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defaultThemeVersion="124226"/>
  <mc:AlternateContent xmlns:mc="http://schemas.openxmlformats.org/markup-compatibility/2006">
    <mc:Choice Requires="x15">
      <x15ac:absPath xmlns:x15ac="http://schemas.microsoft.com/office/spreadsheetml/2010/11/ac" url="H:\21-STATISTIQUES\04_STATS_PRESTATIONS_MALADIE\10_TRANSVERSE\00_DEPARTEMENT_PMAL\03_LABELLISATION_LOGIGRAMMES\Labellisation_PMAL\Annee_2026\Dépenses\"/>
    </mc:Choice>
  </mc:AlternateContent>
  <xr:revisionPtr revIDLastSave="0" documentId="13_ncr:1_{3FC82F96-21D8-480B-B89D-69C5D7936A50}" xr6:coauthVersionLast="47" xr6:coauthVersionMax="47" xr10:uidLastSave="{00000000-0000-0000-0000-000000000000}"/>
  <bookViews>
    <workbookView xWindow="-120" yWindow="-120" windowWidth="25440" windowHeight="15270" tabRatio="852" xr2:uid="{00000000-000D-0000-FFFF-FFFF00000000}"/>
  </bookViews>
  <sheets>
    <sheet name="METADONNEES" sheetId="58" r:id="rId1"/>
    <sheet name="JOURNAL" sheetId="59" r:id="rId2"/>
    <sheet name="NOMENCLATURE" sheetId="50" r:id="rId3"/>
    <sheet name="LIBELLE ACTES" sheetId="49" r:id="rId4"/>
    <sheet name="HORS SDV NSA DR" sheetId="62" r:id="rId5"/>
    <sheet name="HORS SDV SA DR" sheetId="63" r:id="rId6"/>
    <sheet name="SDV NSA DR" sheetId="36" r:id="rId7"/>
    <sheet name="SDV SA DR" sheetId="37" r:id="rId8"/>
    <sheet name="SDV NSA DS" sheetId="38" r:id="rId9"/>
    <sheet name="SDV SA DS" sheetId="39" r:id="rId10"/>
    <sheet name="SDV NSA TAUX COMPLETUDE" sheetId="51" r:id="rId11"/>
    <sheet name="SDV SA TAUX COMPLETUDE" sheetId="52" r:id="rId12"/>
    <sheet name="SDV NSA TAUX REVISION" sheetId="43" r:id="rId13"/>
    <sheet name="SDV SA TAUX REVISION" sheetId="42" r:id="rId14"/>
    <sheet name="SDV NSA REVISION" sheetId="46" r:id="rId15"/>
    <sheet name="SDV SA REVISION" sheetId="53" r:id="rId16"/>
  </sheets>
  <definedNames>
    <definedName name="_xlnm._FilterDatabase" localSheetId="3" hidden="1">'LIBELLE ACTES'!$A$2:$B$908</definedName>
    <definedName name="_xlnm.Print_Titles" localSheetId="1">JOURNAL!$B:$D,JOURNAL!$1:$3</definedName>
    <definedName name="OLE_LINK1" localSheetId="0">METADONNEES!$C$10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X19" i="46" l="1"/>
  <c r="AY5" i="52"/>
  <c r="AZ5" i="52" s="1"/>
  <c r="BA5" i="52" s="1"/>
  <c r="BB5" i="52" s="1"/>
  <c r="BC5" i="52" s="1"/>
  <c r="BD5" i="52" s="1"/>
  <c r="BE5" i="52" s="1"/>
  <c r="BF5" i="52" s="1"/>
  <c r="BG5" i="52" s="1"/>
  <c r="BH5" i="52" s="1"/>
  <c r="BI5" i="52" s="1"/>
  <c r="BJ5" i="52" s="1"/>
  <c r="BK5" i="52" s="1"/>
  <c r="BL5" i="52" s="1"/>
  <c r="BM5" i="52" s="1"/>
  <c r="BN5" i="52" s="1"/>
  <c r="BO5" i="52" s="1"/>
  <c r="BP5" i="52" s="1"/>
  <c r="BQ5" i="52" s="1"/>
  <c r="BR5" i="52" s="1"/>
  <c r="BS5" i="52" s="1"/>
  <c r="BT5" i="52" s="1"/>
  <c r="BU5" i="52" s="1"/>
  <c r="BV5" i="52" s="1"/>
  <c r="BW5" i="52" s="1"/>
  <c r="BX5" i="52" s="1"/>
  <c r="BY5" i="52" s="1"/>
  <c r="BZ5" i="52" s="1"/>
  <c r="CA5" i="52" s="1"/>
  <c r="CB5" i="52" s="1"/>
  <c r="CC5" i="52" s="1"/>
  <c r="CD5" i="52" s="1"/>
  <c r="CE5" i="52" s="1"/>
  <c r="CF5" i="52" s="1"/>
  <c r="CG5" i="52" s="1"/>
  <c r="CH5" i="52" s="1"/>
  <c r="AY5" i="51"/>
  <c r="AZ5" i="51" s="1"/>
  <c r="BA5" i="51" s="1"/>
  <c r="BB5" i="51" s="1"/>
  <c r="BC5" i="51" s="1"/>
  <c r="BD5" i="51" s="1"/>
  <c r="BE5" i="51" s="1"/>
  <c r="BF5" i="51" s="1"/>
  <c r="BG5" i="51" s="1"/>
  <c r="BH5" i="51" s="1"/>
  <c r="BI5" i="51" s="1"/>
  <c r="BJ5" i="51" s="1"/>
  <c r="BK5" i="51" s="1"/>
  <c r="BL5" i="51" s="1"/>
  <c r="BM5" i="51" s="1"/>
  <c r="BN5" i="51" s="1"/>
  <c r="BO5" i="51" s="1"/>
  <c r="BP5" i="51" s="1"/>
  <c r="BQ5" i="51" s="1"/>
  <c r="BR5" i="51" s="1"/>
  <c r="BS5" i="51" s="1"/>
  <c r="BT5" i="51" s="1"/>
  <c r="BU5" i="51" s="1"/>
  <c r="BV5" i="51" s="1"/>
  <c r="BW5" i="51" s="1"/>
  <c r="BX5" i="51" s="1"/>
  <c r="BY5" i="51" s="1"/>
  <c r="BZ5" i="51" s="1"/>
  <c r="CA5" i="51" s="1"/>
  <c r="CB5" i="51" s="1"/>
  <c r="CC5" i="51" s="1"/>
  <c r="CD5" i="51" s="1"/>
  <c r="CE5" i="51" s="1"/>
  <c r="CF5" i="51" s="1"/>
  <c r="CG5" i="51" s="1"/>
  <c r="CH5" i="51" s="1"/>
  <c r="AW19" i="53"/>
  <c r="AW32" i="53"/>
  <c r="AW45" i="53"/>
  <c r="AW58" i="53"/>
  <c r="D58" i="53"/>
  <c r="E58" i="53"/>
  <c r="F58" i="53"/>
  <c r="G58" i="53"/>
  <c r="I58" i="53"/>
  <c r="S58" i="53"/>
  <c r="U58" i="53"/>
  <c r="W58" i="53"/>
  <c r="Y58" i="53"/>
  <c r="Z58" i="53"/>
  <c r="AA58" i="53"/>
  <c r="AB58" i="53"/>
  <c r="AC58" i="53"/>
  <c r="AE58" i="53"/>
  <c r="AF58" i="53"/>
  <c r="D45" i="53"/>
  <c r="F45" i="53"/>
  <c r="I45" i="53"/>
  <c r="AY40" i="53"/>
  <c r="AB45" i="53"/>
  <c r="AC45" i="53"/>
  <c r="AE45" i="53"/>
  <c r="AF45" i="53"/>
  <c r="AG45" i="53"/>
  <c r="AI45" i="53"/>
  <c r="AU45" i="53"/>
  <c r="D32" i="53"/>
  <c r="F32" i="53"/>
  <c r="G32" i="53"/>
  <c r="H32" i="53"/>
  <c r="I32" i="53"/>
  <c r="K32" i="53"/>
  <c r="P32" i="53"/>
  <c r="AB32" i="53"/>
  <c r="AF32" i="53"/>
  <c r="E19" i="53"/>
  <c r="G19" i="53"/>
  <c r="K19" i="53"/>
  <c r="M19" i="53"/>
  <c r="S19" i="53"/>
  <c r="U19" i="53"/>
  <c r="Y19" i="53"/>
  <c r="AF19" i="53"/>
  <c r="AO19" i="53"/>
  <c r="AS19" i="53"/>
  <c r="F58" i="46"/>
  <c r="H58" i="46"/>
  <c r="M58" i="46"/>
  <c r="S58" i="46"/>
  <c r="U58" i="46"/>
  <c r="AB58" i="46"/>
  <c r="AC58" i="46"/>
  <c r="AD58" i="46"/>
  <c r="AY48" i="46"/>
  <c r="F45" i="46"/>
  <c r="G45" i="46"/>
  <c r="J45" i="46"/>
  <c r="P45" i="46"/>
  <c r="AB45" i="46"/>
  <c r="AC45" i="46"/>
  <c r="AD45" i="46"/>
  <c r="AF45" i="46"/>
  <c r="AQ45" i="46"/>
  <c r="AS45" i="46"/>
  <c r="AV45" i="46"/>
  <c r="F32" i="46"/>
  <c r="G32" i="46"/>
  <c r="K32" i="46"/>
  <c r="M32" i="46"/>
  <c r="S32" i="46"/>
  <c r="U32" i="46"/>
  <c r="AC32" i="46"/>
  <c r="AF32" i="46"/>
  <c r="F19" i="46"/>
  <c r="H19" i="46"/>
  <c r="K19" i="46"/>
  <c r="M19" i="46"/>
  <c r="AF19" i="46"/>
  <c r="AN19" i="46"/>
  <c r="AO19" i="46"/>
  <c r="AU19" i="46"/>
  <c r="DD5" i="42"/>
  <c r="DD5" i="43"/>
  <c r="DE5" i="42"/>
  <c r="DE5" i="43"/>
  <c r="DC5" i="42"/>
  <c r="DC5" i="43"/>
  <c r="DB5" i="42"/>
  <c r="DB5" i="43"/>
  <c r="DA5" i="42"/>
  <c r="DA5" i="43"/>
  <c r="CZ5" i="42"/>
  <c r="CZ5" i="43"/>
  <c r="CY5" i="42"/>
  <c r="CY5" i="43"/>
  <c r="CX5" i="42"/>
  <c r="CX5" i="43"/>
  <c r="CW5" i="42"/>
  <c r="CW5" i="43"/>
  <c r="CV5" i="42"/>
  <c r="CV5" i="43"/>
  <c r="AZ48" i="46"/>
  <c r="CU5" i="42"/>
  <c r="CU5" i="43"/>
  <c r="CT5" i="42"/>
  <c r="CT5" i="43"/>
  <c r="CS5" i="42"/>
  <c r="CS5" i="43"/>
  <c r="CR5" i="42"/>
  <c r="CR5" i="43"/>
  <c r="CQ5" i="42"/>
  <c r="CQ5" i="43"/>
  <c r="CP5" i="42"/>
  <c r="CP5" i="43"/>
  <c r="CO5" i="42"/>
  <c r="CO5" i="43"/>
  <c r="CN5" i="42"/>
  <c r="CN5" i="43"/>
  <c r="CM5" i="42"/>
  <c r="CM5" i="43"/>
  <c r="CL5" i="42"/>
  <c r="CL5" i="43"/>
  <c r="CJ5" i="42"/>
  <c r="CJ5" i="43"/>
  <c r="CK5" i="42"/>
  <c r="CK5" i="43"/>
  <c r="B2" i="42"/>
  <c r="B2" i="43"/>
  <c r="CI5" i="42"/>
  <c r="CI5" i="43"/>
  <c r="CH5" i="42"/>
  <c r="CH5" i="43"/>
  <c r="CG5" i="42"/>
  <c r="CG5" i="43"/>
  <c r="CF5" i="42"/>
  <c r="CF5" i="43"/>
  <c r="CE5" i="42"/>
  <c r="CE5" i="43"/>
  <c r="CD5" i="42"/>
  <c r="CD5" i="43"/>
  <c r="CC5" i="42"/>
  <c r="CC5" i="43"/>
  <c r="CB5" i="42"/>
  <c r="CB5" i="43"/>
  <c r="CA5" i="42"/>
  <c r="CA5" i="43"/>
  <c r="BZ5" i="42"/>
  <c r="BZ5" i="43"/>
  <c r="BY5" i="42"/>
  <c r="BY5" i="43"/>
  <c r="BX5" i="42"/>
  <c r="BX5" i="43"/>
  <c r="BW5" i="42"/>
  <c r="BW5" i="43"/>
  <c r="BV5" i="42"/>
  <c r="BV5" i="43"/>
  <c r="BU5" i="42"/>
  <c r="BU5" i="43"/>
  <c r="BT5" i="42"/>
  <c r="BT5" i="43"/>
  <c r="BS5" i="42"/>
  <c r="BS5" i="43"/>
  <c r="BR5" i="42"/>
  <c r="BR5" i="43"/>
  <c r="BQ5" i="42"/>
  <c r="BQ5" i="43"/>
  <c r="BP5" i="42"/>
  <c r="BP5" i="43"/>
  <c r="BO5" i="42"/>
  <c r="BO5" i="43"/>
  <c r="BN5" i="42"/>
  <c r="BN5" i="43"/>
  <c r="BM5" i="42"/>
  <c r="BM5" i="43"/>
  <c r="BL5" i="42"/>
  <c r="BL5" i="43"/>
  <c r="BK5" i="42"/>
  <c r="BK5" i="43"/>
  <c r="BJ5" i="42"/>
  <c r="BJ5" i="43"/>
  <c r="BI5" i="42"/>
  <c r="BI5" i="43"/>
  <c r="BH5" i="42"/>
  <c r="BH5" i="43"/>
  <c r="BG5" i="42"/>
  <c r="BG5" i="43"/>
  <c r="BF5" i="42"/>
  <c r="BF5" i="43"/>
  <c r="BE5" i="42"/>
  <c r="BE5" i="43"/>
  <c r="BD5" i="42"/>
  <c r="BD5" i="43"/>
  <c r="BC5" i="42"/>
  <c r="BC5" i="43"/>
  <c r="BB5" i="42"/>
  <c r="BB5" i="43"/>
  <c r="BA5" i="42"/>
  <c r="BA5" i="43"/>
  <c r="AZ5" i="42"/>
  <c r="AZ5" i="43"/>
  <c r="AY5" i="42"/>
  <c r="AY5" i="43"/>
  <c r="AX5" i="42"/>
  <c r="AX5" i="43"/>
  <c r="AW5" i="42"/>
  <c r="AW5" i="43"/>
  <c r="AV5" i="42"/>
  <c r="AV5" i="43"/>
  <c r="AU5" i="42"/>
  <c r="AU5" i="43"/>
  <c r="AT5" i="42"/>
  <c r="AT5" i="43"/>
  <c r="A167" i="50"/>
  <c r="AS5" i="42"/>
  <c r="AS5" i="43"/>
  <c r="AR5" i="42"/>
  <c r="AR5" i="43"/>
  <c r="AQ5" i="42"/>
  <c r="AQ5" i="43"/>
  <c r="AP5" i="42"/>
  <c r="AP5" i="43"/>
  <c r="AO5" i="42"/>
  <c r="AO5" i="43"/>
  <c r="AN5" i="42"/>
  <c r="AN5" i="43"/>
  <c r="AM5" i="42"/>
  <c r="AL5" i="42"/>
  <c r="AK5" i="42"/>
  <c r="AJ5" i="42"/>
  <c r="AI5" i="42"/>
  <c r="AH5" i="42"/>
  <c r="AG5" i="42"/>
  <c r="AF5" i="42"/>
  <c r="AE5" i="42"/>
  <c r="AD5" i="42"/>
  <c r="AC5" i="42"/>
  <c r="AB5" i="42"/>
  <c r="AA5" i="42"/>
  <c r="Z5" i="42"/>
  <c r="Y5" i="42"/>
  <c r="X5" i="42"/>
  <c r="W5" i="42"/>
  <c r="V5" i="42"/>
  <c r="U5" i="42"/>
  <c r="T5" i="42"/>
  <c r="S5" i="42"/>
  <c r="R5" i="42"/>
  <c r="Q5" i="42"/>
  <c r="P5" i="42"/>
  <c r="O5" i="42"/>
  <c r="N5" i="42"/>
  <c r="M5" i="42"/>
  <c r="L5" i="42"/>
  <c r="K5" i="42"/>
  <c r="J5" i="42"/>
  <c r="I5" i="42"/>
  <c r="H5" i="42"/>
  <c r="G5" i="42"/>
  <c r="F5" i="42"/>
  <c r="E5" i="42"/>
  <c r="D5" i="42"/>
  <c r="C5" i="42"/>
  <c r="AM5" i="43"/>
  <c r="AL5" i="43"/>
  <c r="AK5" i="43"/>
  <c r="AJ5" i="43"/>
  <c r="AI5" i="43"/>
  <c r="AH5" i="43"/>
  <c r="AG5" i="43"/>
  <c r="AF5" i="43"/>
  <c r="AE5" i="43"/>
  <c r="AD5" i="43"/>
  <c r="AC5" i="43"/>
  <c r="AB5" i="43"/>
  <c r="AA5" i="43"/>
  <c r="Z5" i="43"/>
  <c r="Y5" i="43"/>
  <c r="X5" i="43"/>
  <c r="W5" i="43"/>
  <c r="V5" i="43"/>
  <c r="U5" i="43"/>
  <c r="T5" i="43"/>
  <c r="S5" i="43"/>
  <c r="R5" i="43"/>
  <c r="Q5" i="43"/>
  <c r="P5" i="43"/>
  <c r="O5" i="43"/>
  <c r="N5" i="43"/>
  <c r="M5" i="43"/>
  <c r="L5" i="43"/>
  <c r="K5" i="43"/>
  <c r="J5" i="43"/>
  <c r="I5" i="43"/>
  <c r="H5" i="43"/>
  <c r="G5" i="43"/>
  <c r="F5" i="43"/>
  <c r="E5" i="43"/>
  <c r="D5" i="43"/>
  <c r="C5" i="43"/>
  <c r="C59" i="46"/>
  <c r="C59" i="53"/>
  <c r="AZ40" i="53"/>
  <c r="U19" i="46" l="1"/>
  <c r="U45" i="46"/>
  <c r="R19" i="53"/>
  <c r="G45" i="53"/>
  <c r="AH58" i="53"/>
  <c r="AC19" i="46"/>
  <c r="J19" i="46"/>
  <c r="AL58" i="53"/>
  <c r="S19" i="46"/>
  <c r="P32" i="46"/>
  <c r="P58" i="46"/>
  <c r="T45" i="53"/>
  <c r="O58" i="53"/>
  <c r="AK19" i="46"/>
  <c r="T58" i="46"/>
  <c r="Q58" i="53"/>
  <c r="AS32" i="46"/>
  <c r="AS58" i="46"/>
  <c r="U32" i="53"/>
  <c r="AY50" i="53"/>
  <c r="AZ50" i="53" s="1"/>
  <c r="AV32" i="46"/>
  <c r="AV58" i="46"/>
  <c r="Y32" i="53"/>
  <c r="L58" i="53"/>
  <c r="K58" i="53"/>
  <c r="M45" i="46"/>
  <c r="AK32" i="53"/>
  <c r="O45" i="53"/>
  <c r="AM58" i="53"/>
  <c r="P19" i="46"/>
  <c r="AA32" i="46"/>
  <c r="AR58" i="46"/>
  <c r="AO32" i="53"/>
  <c r="S45" i="53"/>
  <c r="X58" i="53"/>
  <c r="L19" i="46"/>
  <c r="T45" i="46"/>
  <c r="J58" i="46"/>
  <c r="AC19" i="53"/>
  <c r="P19" i="53"/>
  <c r="AH45" i="53"/>
  <c r="L45" i="53"/>
  <c r="H45" i="53"/>
  <c r="AJ58" i="53"/>
  <c r="AB19" i="46"/>
  <c r="AR32" i="46"/>
  <c r="J32" i="46"/>
  <c r="K45" i="46"/>
  <c r="AA58" i="46"/>
  <c r="L58" i="46"/>
  <c r="O19" i="53"/>
  <c r="L19" i="53"/>
  <c r="AJ32" i="53"/>
  <c r="AM45" i="53"/>
  <c r="C60" i="53" s="1"/>
  <c r="X45" i="53"/>
  <c r="AN58" i="53"/>
  <c r="N58" i="53"/>
  <c r="AX45" i="46"/>
  <c r="AX58" i="53"/>
  <c r="AM19" i="46"/>
  <c r="AJ32" i="46"/>
  <c r="L32" i="46"/>
  <c r="H32" i="46"/>
  <c r="AA45" i="46"/>
  <c r="AH19" i="53"/>
  <c r="Z19" i="53"/>
  <c r="AV32" i="53"/>
  <c r="AR32" i="53"/>
  <c r="T32" i="53"/>
  <c r="J45" i="53"/>
  <c r="P58" i="53"/>
  <c r="AX45" i="53"/>
  <c r="AI19" i="46"/>
  <c r="T19" i="46"/>
  <c r="AK32" i="46"/>
  <c r="AB32" i="46"/>
  <c r="AR45" i="46"/>
  <c r="AJ45" i="46"/>
  <c r="S45" i="46"/>
  <c r="AQ58" i="46"/>
  <c r="AK19" i="53"/>
  <c r="N19" i="53"/>
  <c r="AS32" i="53"/>
  <c r="AD45" i="53"/>
  <c r="P45" i="53"/>
  <c r="R58" i="53"/>
  <c r="H58" i="53"/>
  <c r="AX19" i="53"/>
  <c r="AV19" i="46"/>
  <c r="AA19" i="46"/>
  <c r="G19" i="46"/>
  <c r="AQ32" i="46"/>
  <c r="AI32" i="46"/>
  <c r="T32" i="46"/>
  <c r="L45" i="46"/>
  <c r="H45" i="46"/>
  <c r="AF58" i="46"/>
  <c r="K58" i="46"/>
  <c r="G58" i="46"/>
  <c r="T19" i="53"/>
  <c r="H19" i="53"/>
  <c r="AC32" i="53"/>
  <c r="J32" i="53"/>
  <c r="AV45" i="53"/>
  <c r="AR45" i="53"/>
  <c r="AN45" i="53"/>
  <c r="W45" i="53"/>
  <c r="E45" i="53"/>
  <c r="AG58" i="53"/>
  <c r="V58" i="53"/>
  <c r="J58" i="53"/>
  <c r="AQ19" i="46"/>
  <c r="X19" i="46"/>
  <c r="AN32" i="46"/>
  <c r="O32" i="46"/>
  <c r="AH45" i="46"/>
  <c r="AU58" i="46"/>
  <c r="X58" i="46"/>
  <c r="AN19" i="53"/>
  <c r="AG19" i="46"/>
  <c r="X32" i="46"/>
  <c r="AN45" i="46"/>
  <c r="X19" i="53"/>
  <c r="AE32" i="53"/>
  <c r="AW32" i="46"/>
  <c r="AT19" i="46"/>
  <c r="AR19" i="46"/>
  <c r="AE19" i="46"/>
  <c r="AU32" i="46"/>
  <c r="O45" i="46"/>
  <c r="AQ19" i="53"/>
  <c r="AV19" i="53"/>
  <c r="AU19" i="53"/>
  <c r="AA19" i="53"/>
  <c r="AJ19" i="46"/>
  <c r="AE32" i="46"/>
  <c r="AU45" i="46"/>
  <c r="X45" i="46"/>
  <c r="AH58" i="46"/>
  <c r="AE19" i="53"/>
  <c r="O19" i="46"/>
  <c r="AY24" i="46"/>
  <c r="AZ24" i="46" s="1"/>
  <c r="AN58" i="46"/>
  <c r="AJ58" i="46"/>
  <c r="AG19" i="53"/>
  <c r="AS19" i="46"/>
  <c r="O58" i="46"/>
  <c r="AP19" i="53"/>
  <c r="AH19" i="46"/>
  <c r="AK45" i="46"/>
  <c r="AI45" i="46"/>
  <c r="AK58" i="46"/>
  <c r="AI58" i="46"/>
  <c r="AL19" i="53"/>
  <c r="V19" i="53"/>
  <c r="AG32" i="53"/>
  <c r="AY24" i="53"/>
  <c r="AA45" i="53"/>
  <c r="AR58" i="53"/>
  <c r="R19" i="46"/>
  <c r="AY17" i="46"/>
  <c r="AZ17" i="46" s="1"/>
  <c r="AY9" i="46"/>
  <c r="AZ9" i="46" s="1"/>
  <c r="AH32" i="46"/>
  <c r="R32" i="46"/>
  <c r="AY30" i="46"/>
  <c r="AZ30" i="46" s="1"/>
  <c r="AY22" i="46"/>
  <c r="AZ22" i="46" s="1"/>
  <c r="AG45" i="46"/>
  <c r="R45" i="46"/>
  <c r="AY43" i="46"/>
  <c r="AZ43" i="46" s="1"/>
  <c r="AY40" i="46"/>
  <c r="AY35" i="46"/>
  <c r="AZ35" i="46" s="1"/>
  <c r="AG58" i="46"/>
  <c r="R58" i="46"/>
  <c r="AY56" i="46"/>
  <c r="AZ56" i="46" s="1"/>
  <c r="N58" i="46"/>
  <c r="AJ19" i="53"/>
  <c r="O32" i="53"/>
  <c r="AY48" i="53"/>
  <c r="AP19" i="46"/>
  <c r="AD19" i="46"/>
  <c r="Y19" i="46"/>
  <c r="N19" i="46"/>
  <c r="AT32" i="46"/>
  <c r="AO32" i="46"/>
  <c r="AD32" i="46"/>
  <c r="Y32" i="46"/>
  <c r="N32" i="46"/>
  <c r="AT45" i="46"/>
  <c r="AO45" i="46"/>
  <c r="AE45" i="46"/>
  <c r="Y45" i="46"/>
  <c r="N45" i="46"/>
  <c r="AT58" i="46"/>
  <c r="AO58" i="46"/>
  <c r="AE58" i="46"/>
  <c r="Y58" i="46"/>
  <c r="AY18" i="53"/>
  <c r="AY16" i="53"/>
  <c r="AN32" i="53"/>
  <c r="Q32" i="53"/>
  <c r="AK45" i="53"/>
  <c r="W19" i="46"/>
  <c r="I19" i="46"/>
  <c r="AM32" i="46"/>
  <c r="W32" i="46"/>
  <c r="AM45" i="46"/>
  <c r="W45" i="46"/>
  <c r="AM58" i="46"/>
  <c r="W58" i="46"/>
  <c r="AM19" i="53"/>
  <c r="AI19" i="53"/>
  <c r="W19" i="53"/>
  <c r="J19" i="53"/>
  <c r="E19" i="46"/>
  <c r="AY8" i="46"/>
  <c r="AZ8" i="46" s="1"/>
  <c r="AY21" i="46"/>
  <c r="AZ21" i="46" s="1"/>
  <c r="E32" i="46"/>
  <c r="AY34" i="46"/>
  <c r="AZ34" i="46" s="1"/>
  <c r="E45" i="46"/>
  <c r="AY47" i="46"/>
  <c r="AZ47" i="46" s="1"/>
  <c r="E58" i="46"/>
  <c r="AT19" i="53"/>
  <c r="AD19" i="53"/>
  <c r="Q19" i="53"/>
  <c r="AY8" i="53"/>
  <c r="X32" i="53"/>
  <c r="AQ45" i="53"/>
  <c r="AL19" i="46"/>
  <c r="Z19" i="46"/>
  <c r="AY16" i="46"/>
  <c r="AZ16" i="46" s="1"/>
  <c r="AP32" i="46"/>
  <c r="Z32" i="46"/>
  <c r="AY29" i="46"/>
  <c r="AZ29" i="46" s="1"/>
  <c r="I32" i="46"/>
  <c r="AP45" i="46"/>
  <c r="Z45" i="46"/>
  <c r="AY42" i="46"/>
  <c r="AZ42" i="46" s="1"/>
  <c r="I45" i="46"/>
  <c r="AP58" i="46"/>
  <c r="Z58" i="46"/>
  <c r="V58" i="46"/>
  <c r="AY55" i="46"/>
  <c r="AZ55" i="46" s="1"/>
  <c r="I58" i="46"/>
  <c r="AR19" i="53"/>
  <c r="AB19" i="53"/>
  <c r="AU32" i="53"/>
  <c r="V19" i="46"/>
  <c r="Q19" i="46"/>
  <c r="AY7" i="46"/>
  <c r="AZ7" i="46" s="1"/>
  <c r="D19" i="46"/>
  <c r="AL32" i="46"/>
  <c r="AG32" i="46"/>
  <c r="V32" i="46"/>
  <c r="Q32" i="46"/>
  <c r="AY20" i="46"/>
  <c r="AZ20" i="46" s="1"/>
  <c r="D32" i="46"/>
  <c r="AL45" i="46"/>
  <c r="V45" i="46"/>
  <c r="Q45" i="46"/>
  <c r="AY33" i="46"/>
  <c r="D45" i="46"/>
  <c r="AL58" i="46"/>
  <c r="Q58" i="46"/>
  <c r="AY46" i="46"/>
  <c r="AZ46" i="46" s="1"/>
  <c r="D58" i="46"/>
  <c r="AY7" i="53"/>
  <c r="D19" i="53"/>
  <c r="U45" i="53"/>
  <c r="AY10" i="53"/>
  <c r="AH32" i="53"/>
  <c r="R32" i="53"/>
  <c r="AY27" i="53"/>
  <c r="AT45" i="53"/>
  <c r="AJ45" i="53"/>
  <c r="N45" i="53"/>
  <c r="AO58" i="53"/>
  <c r="AY56" i="53"/>
  <c r="AY55" i="53"/>
  <c r="F19" i="53"/>
  <c r="AY9" i="53"/>
  <c r="AQ32" i="53"/>
  <c r="AA32" i="53"/>
  <c r="AY30" i="53"/>
  <c r="AY26" i="53"/>
  <c r="AY25" i="53"/>
  <c r="AY21" i="53"/>
  <c r="Q45" i="53"/>
  <c r="AY42" i="53"/>
  <c r="AY33" i="53"/>
  <c r="AT58" i="53"/>
  <c r="AY47" i="53"/>
  <c r="AT32" i="53"/>
  <c r="AD32" i="53"/>
  <c r="N32" i="53"/>
  <c r="E32" i="53"/>
  <c r="AY32" i="53" s="1"/>
  <c r="AP45" i="53"/>
  <c r="Z45" i="53"/>
  <c r="AY44" i="53"/>
  <c r="M45" i="53"/>
  <c r="K45" i="53"/>
  <c r="AY36" i="53"/>
  <c r="AQ58" i="53"/>
  <c r="AI58" i="53"/>
  <c r="M58" i="53"/>
  <c r="AY51" i="53"/>
  <c r="AY18" i="46"/>
  <c r="AZ18" i="46" s="1"/>
  <c r="AY15" i="46"/>
  <c r="AZ15" i="46" s="1"/>
  <c r="AY10" i="46"/>
  <c r="AZ10" i="46" s="1"/>
  <c r="AY31" i="46"/>
  <c r="AZ31" i="46" s="1"/>
  <c r="AY28" i="46"/>
  <c r="AZ28" i="46" s="1"/>
  <c r="AY23" i="46"/>
  <c r="AZ23" i="46" s="1"/>
  <c r="AY44" i="46"/>
  <c r="AZ44" i="46" s="1"/>
  <c r="AY41" i="46"/>
  <c r="AZ41" i="46" s="1"/>
  <c r="AY36" i="46"/>
  <c r="AZ36" i="46" s="1"/>
  <c r="AY54" i="46"/>
  <c r="AZ54" i="46" s="1"/>
  <c r="AY49" i="46"/>
  <c r="AZ49" i="46" s="1"/>
  <c r="AY15" i="53"/>
  <c r="I19" i="53"/>
  <c r="AY11" i="53"/>
  <c r="AM32" i="53"/>
  <c r="W32" i="53"/>
  <c r="AS45" i="53"/>
  <c r="AY35" i="53"/>
  <c r="AV58" i="53"/>
  <c r="AK58" i="53"/>
  <c r="AY54" i="53"/>
  <c r="AY52" i="53"/>
  <c r="AY17" i="53"/>
  <c r="AY12" i="53"/>
  <c r="AP32" i="53"/>
  <c r="Z32" i="53"/>
  <c r="AY29" i="53"/>
  <c r="AL45" i="53"/>
  <c r="V45" i="53"/>
  <c r="AY41" i="53"/>
  <c r="AY37" i="53"/>
  <c r="AS58" i="53"/>
  <c r="AY53" i="53"/>
  <c r="AY46" i="53"/>
  <c r="AX32" i="53"/>
  <c r="AY14" i="46"/>
  <c r="AZ14" i="46" s="1"/>
  <c r="AY11" i="46"/>
  <c r="AZ11" i="46" s="1"/>
  <c r="AY27" i="46"/>
  <c r="AZ27" i="46" s="1"/>
  <c r="AY37" i="46"/>
  <c r="AZ37" i="46" s="1"/>
  <c r="AY53" i="46"/>
  <c r="AZ53" i="46" s="1"/>
  <c r="AY50" i="46"/>
  <c r="AY14" i="53"/>
  <c r="AY13" i="53"/>
  <c r="AI32" i="53"/>
  <c r="S32" i="53"/>
  <c r="AY31" i="53"/>
  <c r="M32" i="53"/>
  <c r="AY23" i="53"/>
  <c r="AO45" i="53"/>
  <c r="Y45" i="53"/>
  <c r="AP58" i="53"/>
  <c r="AD58" i="53"/>
  <c r="AY49" i="53"/>
  <c r="AW58" i="46"/>
  <c r="AW45" i="46"/>
  <c r="AY13" i="46"/>
  <c r="AZ13" i="46" s="1"/>
  <c r="AY12" i="46"/>
  <c r="AZ12" i="46" s="1"/>
  <c r="AY26" i="46"/>
  <c r="AZ26" i="46" s="1"/>
  <c r="AY25" i="46"/>
  <c r="AZ25" i="46" s="1"/>
  <c r="AY39" i="46"/>
  <c r="AZ39" i="46" s="1"/>
  <c r="AY38" i="46"/>
  <c r="AZ38" i="46" s="1"/>
  <c r="AY52" i="46"/>
  <c r="AZ52" i="46" s="1"/>
  <c r="AY51" i="46"/>
  <c r="AZ51" i="46" s="1"/>
  <c r="AL32" i="53"/>
  <c r="V32" i="53"/>
  <c r="AY28" i="53"/>
  <c r="L32" i="53"/>
  <c r="AY22" i="53"/>
  <c r="R45" i="53"/>
  <c r="AY43" i="53"/>
  <c r="AY39" i="53"/>
  <c r="AY38" i="53"/>
  <c r="AY34" i="53"/>
  <c r="AU58" i="53"/>
  <c r="T58" i="53"/>
  <c r="AW19" i="46"/>
  <c r="AX58" i="46"/>
  <c r="AX32" i="46"/>
  <c r="AY20" i="53"/>
  <c r="AZ32" i="53" l="1"/>
  <c r="AZ49" i="53"/>
  <c r="AZ26" i="53"/>
  <c r="AY45" i="53"/>
  <c r="C61" i="46"/>
  <c r="AZ33" i="46"/>
  <c r="C60" i="46"/>
  <c r="AZ28" i="53"/>
  <c r="AZ29" i="53"/>
  <c r="AZ52" i="53"/>
  <c r="AZ11" i="53"/>
  <c r="AZ44" i="53"/>
  <c r="AZ47" i="53"/>
  <c r="AZ30" i="53"/>
  <c r="AY19" i="53"/>
  <c r="AZ48" i="53"/>
  <c r="AZ40" i="46"/>
  <c r="AZ34" i="53"/>
  <c r="AZ13" i="53"/>
  <c r="AZ46" i="53"/>
  <c r="AZ54" i="53"/>
  <c r="AZ51" i="53"/>
  <c r="AZ7" i="53"/>
  <c r="AY19" i="46"/>
  <c r="AZ19" i="46" s="1"/>
  <c r="AY58" i="53"/>
  <c r="AZ24" i="53"/>
  <c r="AZ38" i="53"/>
  <c r="AZ15" i="53"/>
  <c r="AZ33" i="53"/>
  <c r="C61" i="53"/>
  <c r="AY58" i="46"/>
  <c r="AZ58" i="46" s="1"/>
  <c r="AZ39" i="53"/>
  <c r="AZ50" i="46"/>
  <c r="AZ12" i="53"/>
  <c r="AZ42" i="53"/>
  <c r="AZ9" i="53"/>
  <c r="AZ27" i="53"/>
  <c r="AY32" i="46"/>
  <c r="AZ32" i="46" s="1"/>
  <c r="AZ18" i="53"/>
  <c r="AZ16" i="53"/>
  <c r="AZ20" i="53"/>
  <c r="AZ43" i="53"/>
  <c r="AZ23" i="53"/>
  <c r="AZ37" i="53"/>
  <c r="AZ17" i="53"/>
  <c r="AZ35" i="53"/>
  <c r="AZ55" i="53"/>
  <c r="AZ14" i="53"/>
  <c r="AZ53" i="53"/>
  <c r="AZ41" i="53"/>
  <c r="AZ36" i="53"/>
  <c r="AZ21" i="53"/>
  <c r="AZ56" i="53"/>
  <c r="AZ8" i="53"/>
  <c r="AZ22" i="53"/>
  <c r="AZ31" i="53"/>
  <c r="AZ25" i="53"/>
  <c r="AZ10" i="53"/>
  <c r="AY45" i="46"/>
  <c r="AZ45" i="46" s="1"/>
  <c r="B35" i="52"/>
  <c r="B35" i="51"/>
  <c r="AZ19" i="53" l="1"/>
  <c r="AZ58" i="53"/>
  <c r="AZ45" i="53"/>
  <c r="Q41" i="39"/>
  <c r="P41" i="39"/>
  <c r="AB33" i="39"/>
  <c r="AA33" i="39"/>
  <c r="L33" i="39"/>
  <c r="AL33" i="39"/>
  <c r="AJ33" i="39"/>
  <c r="AI33" i="39"/>
  <c r="AD33" i="39"/>
  <c r="N33" i="39"/>
  <c r="M33" i="39"/>
  <c r="F33" i="39"/>
  <c r="D33" i="39"/>
  <c r="AI32" i="39"/>
  <c r="AF32" i="39"/>
  <c r="AD32" i="39"/>
  <c r="AA32" i="39"/>
  <c r="O32" i="39"/>
  <c r="F32" i="39"/>
  <c r="C32" i="39"/>
  <c r="AA41" i="38"/>
  <c r="M41" i="38"/>
  <c r="D41" i="38"/>
  <c r="D33" i="38"/>
  <c r="Y33" i="38"/>
  <c r="W33" i="38"/>
  <c r="S33" i="38"/>
  <c r="G33" i="38"/>
  <c r="F33" i="38"/>
  <c r="AI32" i="38"/>
  <c r="Y32" i="38"/>
  <c r="V32" i="38"/>
  <c r="K32" i="38"/>
  <c r="H32" i="38"/>
  <c r="AE32" i="38" l="1"/>
  <c r="AL33" i="38"/>
  <c r="K32" i="39"/>
  <c r="Y33" i="39"/>
  <c r="AD33" i="38"/>
  <c r="I32" i="38"/>
  <c r="AK32" i="38"/>
  <c r="V33" i="38"/>
  <c r="H32" i="39"/>
  <c r="U32" i="39"/>
  <c r="O33" i="39"/>
  <c r="EP32" i="39"/>
  <c r="N33" i="38"/>
  <c r="P32" i="38"/>
  <c r="C33" i="38"/>
  <c r="Z33" i="38"/>
  <c r="V33" i="39"/>
  <c r="AX33" i="39"/>
  <c r="BV33" i="39"/>
  <c r="CT33" i="39"/>
  <c r="DR33" i="39"/>
  <c r="AN33" i="38"/>
  <c r="AV33" i="38"/>
  <c r="CJ33" i="38"/>
  <c r="CU33" i="39"/>
  <c r="AW33" i="39"/>
  <c r="BU33" i="39"/>
  <c r="AU33" i="38"/>
  <c r="DT33" i="39"/>
  <c r="EB33" i="39"/>
  <c r="BK33" i="38"/>
  <c r="AX33" i="38"/>
  <c r="CT33" i="38"/>
  <c r="DR33" i="38"/>
  <c r="BI33" i="39"/>
  <c r="CG33" i="39"/>
  <c r="DE33" i="39"/>
  <c r="DQ33" i="39"/>
  <c r="DW33" i="38"/>
  <c r="AY33" i="38"/>
  <c r="CE33" i="38"/>
  <c r="DK33" i="38"/>
  <c r="BJ33" i="39"/>
  <c r="BR33" i="39"/>
  <c r="CH33" i="39"/>
  <c r="DF33" i="39"/>
  <c r="ED33" i="39"/>
  <c r="CS33" i="39"/>
  <c r="AM33" i="38"/>
  <c r="DG33" i="38"/>
  <c r="CF33" i="38"/>
  <c r="BK33" i="39"/>
  <c r="CG33" i="38"/>
  <c r="EC33" i="38"/>
  <c r="AV33" i="39"/>
  <c r="CR33" i="39"/>
  <c r="CM32" i="38"/>
  <c r="BG33" i="38"/>
  <c r="DV33" i="39"/>
  <c r="AZ32" i="38"/>
  <c r="ED41" i="38"/>
  <c r="I32" i="39"/>
  <c r="Q32" i="39"/>
  <c r="Y32" i="39"/>
  <c r="AG32" i="39"/>
  <c r="BE32" i="39"/>
  <c r="CC32" i="39"/>
  <c r="DA32" i="39"/>
  <c r="J32" i="39"/>
  <c r="P33" i="39"/>
  <c r="BH33" i="39"/>
  <c r="CF33" i="39"/>
  <c r="DD33" i="39"/>
  <c r="D41" i="39"/>
  <c r="AB41" i="39"/>
  <c r="AN41" i="39"/>
  <c r="BU41" i="39"/>
  <c r="CS41" i="39"/>
  <c r="AA32" i="38"/>
  <c r="BJ41" i="38"/>
  <c r="EC41" i="38"/>
  <c r="CP33" i="39"/>
  <c r="EL33" i="39"/>
  <c r="BX33" i="39"/>
  <c r="AI41" i="39"/>
  <c r="AB32" i="38"/>
  <c r="BX32" i="38"/>
  <c r="DT32" i="38"/>
  <c r="BJ33" i="38"/>
  <c r="EB33" i="38"/>
  <c r="Q41" i="38"/>
  <c r="E32" i="38"/>
  <c r="M32" i="38"/>
  <c r="AC32" i="38"/>
  <c r="AS32" i="38"/>
  <c r="BI32" i="38"/>
  <c r="CG32" i="38"/>
  <c r="DE32" i="38"/>
  <c r="EC32" i="38"/>
  <c r="EK32" i="38"/>
  <c r="F32" i="38"/>
  <c r="J33" i="38"/>
  <c r="R33" i="38"/>
  <c r="AH33" i="38"/>
  <c r="AA33" i="38"/>
  <c r="J41" i="38"/>
  <c r="Z41" i="38"/>
  <c r="I41" i="38"/>
  <c r="AB41" i="38"/>
  <c r="R32" i="39"/>
  <c r="Z32" i="39"/>
  <c r="AH32" i="39"/>
  <c r="AP32" i="39"/>
  <c r="AX32" i="39"/>
  <c r="BF32" i="39"/>
  <c r="BN32" i="39"/>
  <c r="CD32" i="39"/>
  <c r="CL32" i="39"/>
  <c r="DB32" i="39"/>
  <c r="DR32" i="39"/>
  <c r="DZ32" i="39"/>
  <c r="EH32" i="39"/>
  <c r="E41" i="39"/>
  <c r="M41" i="39"/>
  <c r="AC41" i="39"/>
  <c r="S41" i="39"/>
  <c r="CE32" i="38"/>
  <c r="EA32" i="38"/>
  <c r="Y41" i="38"/>
  <c r="BD32" i="39"/>
  <c r="CZ32" i="39"/>
  <c r="BB33" i="39"/>
  <c r="CX33" i="39"/>
  <c r="EC33" i="39"/>
  <c r="AA41" i="39"/>
  <c r="AR32" i="38"/>
  <c r="N32" i="38"/>
  <c r="AD32" i="38"/>
  <c r="AL32" i="38"/>
  <c r="AT32" i="38"/>
  <c r="BR32" i="38"/>
  <c r="CP32" i="38"/>
  <c r="DN32" i="38"/>
  <c r="EL32" i="38"/>
  <c r="BC32" i="38"/>
  <c r="DO32" i="38"/>
  <c r="EM32" i="38"/>
  <c r="AQ33" i="38"/>
  <c r="BO33" i="38"/>
  <c r="BW33" i="38"/>
  <c r="CM33" i="38"/>
  <c r="CU33" i="38"/>
  <c r="DC33" i="38"/>
  <c r="DS33" i="38"/>
  <c r="EI33" i="38"/>
  <c r="T33" i="38"/>
  <c r="DF33" i="38"/>
  <c r="ED33" i="38"/>
  <c r="S41" i="38"/>
  <c r="AG41" i="38"/>
  <c r="EK41" i="38"/>
  <c r="S32" i="39"/>
  <c r="AY32" i="39"/>
  <c r="BG32" i="39"/>
  <c r="BW32" i="39"/>
  <c r="CE32" i="39"/>
  <c r="CU32" i="39"/>
  <c r="DC32" i="39"/>
  <c r="DS32" i="39"/>
  <c r="EA32" i="39"/>
  <c r="Z33" i="39"/>
  <c r="N41" i="39"/>
  <c r="V41" i="39"/>
  <c r="AL41" i="39"/>
  <c r="T41" i="39"/>
  <c r="AW41" i="39"/>
  <c r="X32" i="39"/>
  <c r="CB32" i="39"/>
  <c r="AJ32" i="38"/>
  <c r="G32" i="38"/>
  <c r="O32" i="38"/>
  <c r="W32" i="38"/>
  <c r="AU32" i="38"/>
  <c r="BS32" i="38"/>
  <c r="CA32" i="38"/>
  <c r="CQ32" i="38"/>
  <c r="DW32" i="38"/>
  <c r="O41" i="38"/>
  <c r="AK41" i="38"/>
  <c r="AH41" i="38"/>
  <c r="CT41" i="38"/>
  <c r="DZ41" i="38"/>
  <c r="D32" i="39"/>
  <c r="L32" i="39"/>
  <c r="T32" i="39"/>
  <c r="AB32" i="39"/>
  <c r="AJ32" i="39"/>
  <c r="AR32" i="39"/>
  <c r="BP32" i="39"/>
  <c r="CN32" i="39"/>
  <c r="DL32" i="39"/>
  <c r="EJ32" i="39"/>
  <c r="J33" i="39"/>
  <c r="R33" i="39"/>
  <c r="AH33" i="39"/>
  <c r="C33" i="39"/>
  <c r="W41" i="39"/>
  <c r="U41" i="39"/>
  <c r="C32" i="38"/>
  <c r="D32" i="38"/>
  <c r="DX32" i="39"/>
  <c r="DN33" i="39"/>
  <c r="K41" i="39"/>
  <c r="L32" i="38"/>
  <c r="DL32" i="38"/>
  <c r="U32" i="38"/>
  <c r="X32" i="38"/>
  <c r="AF32" i="38"/>
  <c r="AN32" i="38"/>
  <c r="BD32" i="38"/>
  <c r="BL32" i="38"/>
  <c r="CB32" i="38"/>
  <c r="CJ32" i="38"/>
  <c r="CZ32" i="38"/>
  <c r="DH32" i="38"/>
  <c r="DX32" i="38"/>
  <c r="EF32" i="38"/>
  <c r="Q32" i="38"/>
  <c r="E41" i="38"/>
  <c r="AC41" i="38"/>
  <c r="P41" i="38"/>
  <c r="E32" i="39"/>
  <c r="M32" i="39"/>
  <c r="AC32" i="39"/>
  <c r="AK32" i="39"/>
  <c r="AS32" i="39"/>
  <c r="BQ32" i="39"/>
  <c r="CO32" i="39"/>
  <c r="DM32" i="39"/>
  <c r="EK32" i="39"/>
  <c r="N32" i="39"/>
  <c r="BW33" i="39"/>
  <c r="DS33" i="39"/>
  <c r="BO32" i="38"/>
  <c r="DC32" i="38"/>
  <c r="CZ33" i="38"/>
  <c r="CI33" i="38"/>
  <c r="EA33" i="38"/>
  <c r="P32" i="39"/>
  <c r="AT33" i="39"/>
  <c r="BZ33" i="39"/>
  <c r="AY33" i="39"/>
  <c r="CV33" i="39"/>
  <c r="AM41" i="39"/>
  <c r="BT41" i="39"/>
  <c r="CR41" i="39"/>
  <c r="DQ41" i="39"/>
  <c r="EO41" i="39"/>
  <c r="T32" i="38"/>
  <c r="CV32" i="38"/>
  <c r="EJ32" i="38"/>
  <c r="AG32" i="38"/>
  <c r="AO32" i="38"/>
  <c r="AW32" i="38"/>
  <c r="BM32" i="38"/>
  <c r="BU32" i="38"/>
  <c r="CC32" i="38"/>
  <c r="CS32" i="38"/>
  <c r="DI32" i="38"/>
  <c r="DQ32" i="38"/>
  <c r="EG32" i="38"/>
  <c r="EO32" i="38"/>
  <c r="J32" i="38"/>
  <c r="R32" i="38"/>
  <c r="AH32" i="38"/>
  <c r="AT33" i="38"/>
  <c r="BB33" i="38"/>
  <c r="BR33" i="38"/>
  <c r="BZ33" i="38"/>
  <c r="CP33" i="38"/>
  <c r="CX33" i="38"/>
  <c r="DN33" i="38"/>
  <c r="DV33" i="38"/>
  <c r="EL33" i="38"/>
  <c r="O33" i="38"/>
  <c r="AE33" i="38"/>
  <c r="EE33" i="38"/>
  <c r="F41" i="38"/>
  <c r="N41" i="38"/>
  <c r="V41" i="38"/>
  <c r="AD41" i="38"/>
  <c r="AL41" i="38"/>
  <c r="U41" i="38"/>
  <c r="V32" i="39"/>
  <c r="AL32" i="39"/>
  <c r="BB32" i="39"/>
  <c r="BR32" i="39"/>
  <c r="CH32" i="39"/>
  <c r="CX32" i="39"/>
  <c r="ED32" i="39"/>
  <c r="W32" i="39"/>
  <c r="AZ33" i="39"/>
  <c r="AK33" i="39"/>
  <c r="BG32" i="38"/>
  <c r="Z32" i="38"/>
  <c r="BF32" i="38"/>
  <c r="BN32" i="38"/>
  <c r="CD32" i="38"/>
  <c r="DB32" i="38"/>
  <c r="DZ32" i="38"/>
  <c r="S32" i="38"/>
  <c r="BC33" i="38"/>
  <c r="BS33" i="38"/>
  <c r="CA33" i="38"/>
  <c r="CY33" i="38"/>
  <c r="X33" i="38"/>
  <c r="CH33" i="38"/>
  <c r="G41" i="38"/>
  <c r="AE41" i="38"/>
  <c r="H41" i="38"/>
  <c r="X41" i="38"/>
  <c r="CO41" i="38"/>
  <c r="G32" i="39"/>
  <c r="AE32" i="39"/>
  <c r="AM32" i="39"/>
  <c r="AU32" i="39"/>
  <c r="BK32" i="39"/>
  <c r="BS32" i="39"/>
  <c r="CQ32" i="39"/>
  <c r="DG32" i="39"/>
  <c r="DO32" i="39"/>
  <c r="EE32" i="39"/>
  <c r="EM32" i="39"/>
  <c r="AH41" i="39"/>
  <c r="L41" i="39"/>
  <c r="AK41" i="39"/>
  <c r="EN41" i="39"/>
  <c r="Y41" i="39"/>
  <c r="T41" i="38"/>
  <c r="AE33" i="39"/>
  <c r="F41" i="39"/>
  <c r="G41" i="39"/>
  <c r="K41" i="38"/>
  <c r="AD41" i="39"/>
  <c r="AF41" i="38"/>
  <c r="S33" i="39"/>
  <c r="H41" i="39"/>
  <c r="W41" i="38"/>
  <c r="AF41" i="39"/>
  <c r="K33" i="38"/>
  <c r="AI33" i="38"/>
  <c r="L41" i="38"/>
  <c r="AJ41" i="38"/>
  <c r="L33" i="38"/>
  <c r="AJ33" i="38"/>
  <c r="G33" i="39"/>
  <c r="R41" i="39"/>
  <c r="AE41" i="39"/>
  <c r="AI41" i="38"/>
  <c r="H33" i="38"/>
  <c r="AF33" i="38"/>
  <c r="P33" i="38"/>
  <c r="AB33" i="38"/>
  <c r="E33" i="38"/>
  <c r="Q33" i="38"/>
  <c r="AC33" i="38"/>
  <c r="C41" i="38"/>
  <c r="E33" i="39"/>
  <c r="Q33" i="39"/>
  <c r="AC33" i="39"/>
  <c r="W33" i="39"/>
  <c r="I33" i="38"/>
  <c r="U33" i="38"/>
  <c r="AG33" i="38"/>
  <c r="H33" i="39"/>
  <c r="X41" i="39"/>
  <c r="AJ41" i="39"/>
  <c r="I33" i="39"/>
  <c r="U33" i="39"/>
  <c r="AG33" i="39"/>
  <c r="C41" i="39"/>
  <c r="O41" i="39"/>
  <c r="X33" i="39"/>
  <c r="R41" i="38" l="1"/>
  <c r="DA41" i="39"/>
  <c r="AQ32" i="38"/>
  <c r="DN32" i="39"/>
  <c r="T33" i="39"/>
  <c r="CW32" i="38"/>
  <c r="BE33" i="39"/>
  <c r="BK41" i="38"/>
  <c r="DI33" i="38"/>
  <c r="DL41" i="39"/>
  <c r="BF41" i="39"/>
  <c r="DS32" i="38"/>
  <c r="AW41" i="38"/>
  <c r="EF41" i="39"/>
  <c r="CH41" i="39"/>
  <c r="DK32" i="39"/>
  <c r="ED32" i="38"/>
  <c r="CX32" i="38"/>
  <c r="CF32" i="38"/>
  <c r="BY41" i="39"/>
  <c r="EF41" i="38"/>
  <c r="DR41" i="38"/>
  <c r="DP33" i="39"/>
  <c r="DX33" i="38"/>
  <c r="EG41" i="39"/>
  <c r="EN32" i="38"/>
  <c r="BF33" i="39"/>
  <c r="BI33" i="38"/>
  <c r="EI32" i="39"/>
  <c r="BX41" i="38"/>
  <c r="CS41" i="38"/>
  <c r="EI32" i="38"/>
  <c r="DY33" i="39"/>
  <c r="CT41" i="39"/>
  <c r="BL41" i="39"/>
  <c r="DE32" i="39"/>
  <c r="DO41" i="39"/>
  <c r="EH33" i="39"/>
  <c r="BV41" i="38"/>
  <c r="BG41" i="38"/>
  <c r="DV32" i="38"/>
  <c r="BI41" i="39"/>
  <c r="AN33" i="39"/>
  <c r="BQ41" i="38"/>
  <c r="CD33" i="38"/>
  <c r="CE41" i="39"/>
  <c r="CI33" i="39"/>
  <c r="DD32" i="38"/>
  <c r="AY41" i="39"/>
  <c r="DM33" i="39"/>
  <c r="CF41" i="39"/>
  <c r="CN33" i="39"/>
  <c r="CJ41" i="38"/>
  <c r="BQ33" i="38"/>
  <c r="BW41" i="38"/>
  <c r="EN41" i="38"/>
  <c r="DU33" i="39"/>
  <c r="CK33" i="38"/>
  <c r="DT33" i="38"/>
  <c r="CN41" i="39"/>
  <c r="EH41" i="39"/>
  <c r="EN33" i="38"/>
  <c r="BD41" i="39"/>
  <c r="DK33" i="39"/>
  <c r="AU41" i="38"/>
  <c r="I41" i="39"/>
  <c r="DI41" i="39"/>
  <c r="EL32" i="39"/>
  <c r="DF32" i="39"/>
  <c r="BZ32" i="39"/>
  <c r="AT32" i="39"/>
  <c r="DN41" i="38"/>
  <c r="BZ41" i="38"/>
  <c r="CK32" i="38"/>
  <c r="BE32" i="38"/>
  <c r="EI41" i="39"/>
  <c r="DP32" i="39"/>
  <c r="BE41" i="39"/>
  <c r="CD41" i="38"/>
  <c r="CW41" i="38"/>
  <c r="BA41" i="38"/>
  <c r="BT32" i="38"/>
  <c r="DZ33" i="39"/>
  <c r="DD32" i="39"/>
  <c r="BX32" i="39"/>
  <c r="DT41" i="38"/>
  <c r="AK33" i="38"/>
  <c r="BX41" i="39"/>
  <c r="AS41" i="39"/>
  <c r="BN33" i="38"/>
  <c r="BQ32" i="38"/>
  <c r="EG41" i="38"/>
  <c r="CJ32" i="39"/>
  <c r="CB33" i="39"/>
  <c r="BC33" i="39"/>
  <c r="EO32" i="39"/>
  <c r="DI32" i="39"/>
  <c r="AW32" i="39"/>
  <c r="DI41" i="38"/>
  <c r="EI33" i="39"/>
  <c r="CB41" i="39"/>
  <c r="CN41" i="38"/>
  <c r="DP41" i="39"/>
  <c r="CK41" i="39"/>
  <c r="AR33" i="39"/>
  <c r="DH41" i="38"/>
  <c r="EC41" i="39"/>
  <c r="DK41" i="38"/>
  <c r="DB33" i="38"/>
  <c r="DW32" i="39"/>
  <c r="CH41" i="38"/>
  <c r="DY32" i="38"/>
  <c r="AW33" i="38"/>
  <c r="BL33" i="39"/>
  <c r="EF32" i="39"/>
  <c r="DG33" i="39"/>
  <c r="BK41" i="39"/>
  <c r="CV41" i="38"/>
  <c r="AQ41" i="39"/>
  <c r="BO41" i="39"/>
  <c r="AX41" i="39"/>
  <c r="BE41" i="38"/>
  <c r="CT32" i="38"/>
  <c r="DA33" i="39"/>
  <c r="BD33" i="39"/>
  <c r="AZ41" i="38"/>
  <c r="BE33" i="38"/>
  <c r="AY41" i="38"/>
  <c r="BH41" i="38"/>
  <c r="DI33" i="39"/>
  <c r="BY33" i="38"/>
  <c r="DH33" i="38"/>
  <c r="CX41" i="39"/>
  <c r="DP33" i="38"/>
  <c r="BO33" i="39"/>
  <c r="DW33" i="39"/>
  <c r="CB41" i="38"/>
  <c r="DZ41" i="39"/>
  <c r="CD41" i="39"/>
  <c r="CI32" i="39"/>
  <c r="DR32" i="38"/>
  <c r="CL32" i="38"/>
  <c r="EC32" i="39"/>
  <c r="CW32" i="39"/>
  <c r="AS41" i="38"/>
  <c r="CU32" i="38"/>
  <c r="EA33" i="39"/>
  <c r="DJ33" i="39"/>
  <c r="DG32" i="38"/>
  <c r="AM32" i="38"/>
  <c r="DF41" i="39"/>
  <c r="BJ41" i="39"/>
  <c r="AR41" i="38"/>
  <c r="EA41" i="38"/>
  <c r="CM41" i="38"/>
  <c r="CH32" i="38"/>
  <c r="BB32" i="38"/>
  <c r="EN32" i="39"/>
  <c r="DE41" i="39"/>
  <c r="BA41" i="39"/>
  <c r="EO33" i="39"/>
  <c r="EH41" i="38"/>
  <c r="DB41" i="38"/>
  <c r="BN41" i="38"/>
  <c r="BF33" i="38"/>
  <c r="AN41" i="38"/>
  <c r="EP33" i="39"/>
  <c r="AM33" i="39"/>
  <c r="DA41" i="38"/>
  <c r="DC41" i="39"/>
  <c r="AU33" i="39"/>
  <c r="DO33" i="38"/>
  <c r="CG32" i="39"/>
  <c r="BN33" i="39"/>
  <c r="EE33" i="39"/>
  <c r="EK33" i="39"/>
  <c r="DS41" i="38"/>
  <c r="CW33" i="38"/>
  <c r="CZ41" i="39"/>
  <c r="AR33" i="38"/>
  <c r="DD41" i="38"/>
  <c r="CZ41" i="38"/>
  <c r="DV41" i="38"/>
  <c r="DQ33" i="38"/>
  <c r="CF32" i="39"/>
  <c r="EB41" i="39"/>
  <c r="AG41" i="39"/>
  <c r="DM41" i="38"/>
  <c r="CE33" i="39"/>
  <c r="EE41" i="38"/>
  <c r="CW33" i="39"/>
  <c r="BM33" i="38"/>
  <c r="BX33" i="38"/>
  <c r="AR41" i="39"/>
  <c r="DD33" i="38"/>
  <c r="CN33" i="38"/>
  <c r="BC41" i="39"/>
  <c r="CA33" i="39"/>
  <c r="DJ41" i="39"/>
  <c r="DX41" i="38"/>
  <c r="BC32" i="39"/>
  <c r="CY41" i="38"/>
  <c r="BC41" i="38"/>
  <c r="BM41" i="39"/>
  <c r="CX41" i="38"/>
  <c r="BR41" i="38"/>
  <c r="CR32" i="39"/>
  <c r="CG41" i="38"/>
  <c r="CR32" i="38"/>
  <c r="DB33" i="39"/>
  <c r="EB32" i="39"/>
  <c r="CV32" i="39"/>
  <c r="EK33" i="38"/>
  <c r="AQ32" i="39"/>
  <c r="BV33" i="38"/>
  <c r="EE32" i="38"/>
  <c r="DS41" i="39"/>
  <c r="DJ32" i="39"/>
  <c r="BV32" i="39"/>
  <c r="EH33" i="38"/>
  <c r="AP33" i="38"/>
  <c r="DU32" i="38"/>
  <c r="CO32" i="38"/>
  <c r="BU41" i="38"/>
  <c r="AN32" i="39"/>
  <c r="AF33" i="39"/>
  <c r="CT32" i="39"/>
  <c r="EG32" i="39"/>
  <c r="BU32" i="39"/>
  <c r="AO32" i="39"/>
  <c r="BL41" i="38"/>
  <c r="AO41" i="38"/>
  <c r="DA33" i="38"/>
  <c r="BM33" i="39"/>
  <c r="CB33" i="38"/>
  <c r="DB41" i="39"/>
  <c r="EH32" i="38"/>
  <c r="AP32" i="38"/>
  <c r="BA32" i="39"/>
  <c r="CC41" i="39"/>
  <c r="BK32" i="38"/>
  <c r="ED41" i="39"/>
  <c r="CV33" i="38"/>
  <c r="J41" i="39"/>
  <c r="CL41" i="38"/>
  <c r="EA41" i="39"/>
  <c r="EM33" i="39"/>
  <c r="BU33" i="38"/>
  <c r="CU41" i="39"/>
  <c r="DX33" i="39"/>
  <c r="AM41" i="38"/>
  <c r="BG33" i="39"/>
  <c r="CQ41" i="38"/>
  <c r="CY41" i="39"/>
  <c r="DO41" i="38"/>
  <c r="BB41" i="39"/>
  <c r="CO41" i="39"/>
  <c r="CA41" i="38"/>
  <c r="AT41" i="38"/>
  <c r="DH41" i="39"/>
  <c r="DU41" i="38"/>
  <c r="AZ41" i="39"/>
  <c r="AZ32" i="39"/>
  <c r="CL33" i="38"/>
  <c r="BW32" i="38"/>
  <c r="EN33" i="39"/>
  <c r="DQ32" i="39"/>
  <c r="CK32" i="39"/>
  <c r="AV32" i="39"/>
  <c r="BT33" i="39"/>
  <c r="CC33" i="38"/>
  <c r="EG33" i="39"/>
  <c r="AP41" i="39"/>
  <c r="DC41" i="38"/>
  <c r="BP33" i="39"/>
  <c r="BS41" i="38"/>
  <c r="CM33" i="39"/>
  <c r="BQ41" i="39"/>
  <c r="CG41" i="39"/>
  <c r="BS41" i="39"/>
  <c r="AP33" i="39"/>
  <c r="CI32" i="38"/>
  <c r="DN41" i="39"/>
  <c r="BR41" i="39"/>
  <c r="EI41" i="38"/>
  <c r="AZ33" i="38"/>
  <c r="BJ32" i="38"/>
  <c r="BW41" i="39"/>
  <c r="DU41" i="39"/>
  <c r="AP41" i="38"/>
  <c r="BY32" i="38"/>
  <c r="CQ33" i="39"/>
  <c r="CO33" i="39"/>
  <c r="AV41" i="39"/>
  <c r="AS33" i="38"/>
  <c r="AV41" i="38"/>
  <c r="BN41" i="39"/>
  <c r="CQ33" i="38"/>
  <c r="CF41" i="38"/>
  <c r="CC33" i="39"/>
  <c r="DY33" i="38"/>
  <c r="DG41" i="38"/>
  <c r="EG33" i="38"/>
  <c r="CK33" i="39"/>
  <c r="BA33" i="38"/>
  <c r="BL33" i="38"/>
  <c r="EJ33" i="38"/>
  <c r="CR41" i="38"/>
  <c r="CM41" i="39"/>
  <c r="CR33" i="38"/>
  <c r="DW41" i="39"/>
  <c r="EJ41" i="39"/>
  <c r="DV41" i="39"/>
  <c r="AQ33" i="39"/>
  <c r="BP41" i="38"/>
  <c r="DP41" i="38"/>
  <c r="DX41" i="39"/>
  <c r="DR41" i="39"/>
  <c r="BV41" i="39"/>
  <c r="Z41" i="39"/>
  <c r="CA32" i="39"/>
  <c r="DJ32" i="38"/>
  <c r="AX32" i="38"/>
  <c r="EO33" i="38"/>
  <c r="EP32" i="38"/>
  <c r="EK41" i="39"/>
  <c r="DQ41" i="38"/>
  <c r="BH32" i="38"/>
  <c r="EJ33" i="39"/>
  <c r="DU32" i="39"/>
  <c r="BI32" i="39"/>
  <c r="BP32" i="38"/>
  <c r="BT32" i="39"/>
  <c r="AY32" i="38"/>
  <c r="EE41" i="39"/>
  <c r="EM41" i="39"/>
  <c r="CQ41" i="39"/>
  <c r="AU41" i="39"/>
  <c r="CL33" i="39"/>
  <c r="M33" i="38"/>
  <c r="CY32" i="38"/>
  <c r="CN32" i="38"/>
  <c r="EP33" i="38"/>
  <c r="EL41" i="39"/>
  <c r="CP41" i="39"/>
  <c r="AT41" i="39"/>
  <c r="BO32" i="39"/>
  <c r="AQ41" i="38"/>
  <c r="DF32" i="38"/>
  <c r="BZ32" i="38"/>
  <c r="EB32" i="38"/>
  <c r="CW41" i="39"/>
  <c r="EF33" i="39"/>
  <c r="BF41" i="38"/>
  <c r="DZ33" i="38"/>
  <c r="DG41" i="39"/>
  <c r="BS33" i="39"/>
  <c r="EM41" i="38"/>
  <c r="BH33" i="38"/>
  <c r="EB41" i="38"/>
  <c r="BT41" i="38"/>
  <c r="DL41" i="38"/>
  <c r="CY32" i="39"/>
  <c r="BV32" i="38"/>
  <c r="CJ41" i="39"/>
  <c r="CI41" i="39"/>
  <c r="BO41" i="38"/>
  <c r="CJ33" i="39"/>
  <c r="AX41" i="38"/>
  <c r="DO33" i="39"/>
  <c r="AS33" i="39"/>
  <c r="CO33" i="38"/>
  <c r="BA33" i="39"/>
  <c r="CY33" i="39"/>
  <c r="DL33" i="39"/>
  <c r="BD41" i="38"/>
  <c r="DW41" i="38"/>
  <c r="BH41" i="39"/>
  <c r="BI41" i="38"/>
  <c r="AV32" i="38"/>
  <c r="CC41" i="38"/>
  <c r="CV41" i="39"/>
  <c r="DE41" i="38"/>
  <c r="CZ33" i="39"/>
  <c r="CU41" i="38"/>
  <c r="AO33" i="39"/>
  <c r="BY32" i="39"/>
  <c r="BQ33" i="39"/>
  <c r="DM33" i="38"/>
  <c r="CI41" i="38"/>
  <c r="DC33" i="39"/>
  <c r="DU33" i="38"/>
  <c r="BY33" i="39"/>
  <c r="AO33" i="38"/>
  <c r="EM33" i="38"/>
  <c r="BD33" i="38"/>
  <c r="CA41" i="39"/>
  <c r="CL41" i="39"/>
  <c r="BT33" i="38"/>
  <c r="CE41" i="38"/>
  <c r="BP41" i="39"/>
  <c r="BZ41" i="39"/>
  <c r="EJ41" i="38"/>
  <c r="DL33" i="38"/>
  <c r="DY41" i="38"/>
  <c r="EF33" i="38"/>
  <c r="DM41" i="39"/>
  <c r="AO41" i="39"/>
  <c r="DV32" i="39"/>
  <c r="CP32" i="39"/>
  <c r="BJ32" i="39"/>
  <c r="CK41" i="38"/>
  <c r="EL41" i="38"/>
  <c r="CP41" i="38"/>
  <c r="BB41" i="38"/>
  <c r="DA32" i="38"/>
  <c r="BG41" i="39"/>
  <c r="BL32" i="39"/>
  <c r="BY41" i="38"/>
  <c r="DP32" i="38"/>
  <c r="DK41" i="39"/>
  <c r="CS33" i="38"/>
  <c r="DD41" i="39"/>
  <c r="K33" i="39"/>
  <c r="CD33" i="39"/>
  <c r="DT32" i="39"/>
  <c r="BH32" i="39"/>
  <c r="DJ41" i="38"/>
  <c r="EO41" i="38"/>
  <c r="DE33" i="38"/>
  <c r="BP33" i="38"/>
  <c r="CM32" i="39"/>
  <c r="DF41" i="38"/>
  <c r="DY41" i="39"/>
  <c r="DH33" i="39"/>
  <c r="DJ33" i="38"/>
  <c r="DM32" i="38"/>
  <c r="BA32" i="38"/>
  <c r="BM41" i="38"/>
  <c r="DK32" i="38"/>
  <c r="DT41" i="39"/>
  <c r="DY32" i="39"/>
  <c r="CS32" i="39"/>
  <c r="BM32" i="39"/>
  <c r="DH32" i="39"/>
  <c r="EP41" i="38"/>
  <c r="EP41" i="39" l="1"/>
  <c r="B35" i="43" l="1"/>
  <c r="B35" i="42" l="1"/>
</calcChain>
</file>

<file path=xl/sharedStrings.xml><?xml version="1.0" encoding="utf-8"?>
<sst xmlns="http://schemas.openxmlformats.org/spreadsheetml/2006/main" count="3491" uniqueCount="2571">
  <si>
    <t>Autres actes</t>
  </si>
  <si>
    <t>Franchises</t>
  </si>
  <si>
    <t xml:space="preserve">Participation Forfaitaire biologiste </t>
  </si>
  <si>
    <t>Prelevement KB TB PB</t>
  </si>
  <si>
    <t>Prelevement KMB</t>
  </si>
  <si>
    <t xml:space="preserve">Produits origine humaine </t>
  </si>
  <si>
    <t xml:space="preserve">Accessoires et pansements </t>
  </si>
  <si>
    <t xml:space="preserve">Optique </t>
  </si>
  <si>
    <t xml:space="preserve">V S L </t>
  </si>
  <si>
    <t xml:space="preserve">Taxi </t>
  </si>
  <si>
    <t xml:space="preserve">SMUR </t>
  </si>
  <si>
    <t xml:space="preserve">Franchises sur transports </t>
  </si>
  <si>
    <t xml:space="preserve">Cures thermales </t>
  </si>
  <si>
    <t xml:space="preserve">F S I </t>
  </si>
  <si>
    <t xml:space="preserve">A S I </t>
  </si>
  <si>
    <t>Hospitalisation à domicile</t>
  </si>
  <si>
    <t xml:space="preserve">TO Orthodontie </t>
  </si>
  <si>
    <t>SPR Prothèses dentaires</t>
  </si>
  <si>
    <t>SC Soins conservateurs</t>
  </si>
  <si>
    <t xml:space="preserve">Forfait thermal </t>
  </si>
  <si>
    <t xml:space="preserve">Scanners </t>
  </si>
  <si>
    <t xml:space="preserve">IRM et Tomographie </t>
  </si>
  <si>
    <t xml:space="preserve">Permanence des soins chirurgiens-dentistes </t>
  </si>
  <si>
    <t>Omnipraticiens libéraux</t>
  </si>
  <si>
    <t>Spécialistes libéraux</t>
  </si>
  <si>
    <t>Sages-femmes libérales</t>
  </si>
  <si>
    <t>Dentistes libéraux</t>
  </si>
  <si>
    <t>Autres</t>
  </si>
  <si>
    <t xml:space="preserve">Médicaments remboursés à 15 % </t>
  </si>
  <si>
    <t xml:space="preserve">Médicaments remboursés à 30-35 % </t>
  </si>
  <si>
    <t xml:space="preserve">Médicaments remboursés à 80 % </t>
  </si>
  <si>
    <t xml:space="preserve">Médicaments remboursés à 90 % </t>
  </si>
  <si>
    <t xml:space="preserve">Médicaments remboursés à 100 % </t>
  </si>
  <si>
    <t>Soins de ville</t>
  </si>
  <si>
    <t>Etablissements privés</t>
  </si>
  <si>
    <t>Participations forfaitaires</t>
  </si>
  <si>
    <t xml:space="preserve">CCAM actes ADE </t>
  </si>
  <si>
    <t xml:space="preserve">CCAM actes en ATM </t>
  </si>
  <si>
    <t>Autres honoraires (dont permanence des soins)</t>
  </si>
  <si>
    <t>Source : CCMSA</t>
  </si>
  <si>
    <t>Actes de chirurgie et actes en ATM</t>
  </si>
  <si>
    <t>Actes de radiologie</t>
  </si>
  <si>
    <t>Transports sanitaires</t>
  </si>
  <si>
    <t>Médicaments rétrocédés</t>
  </si>
  <si>
    <t>LPP</t>
  </si>
  <si>
    <t>Transports non sanitaires yc franchises</t>
  </si>
  <si>
    <t xml:space="preserve">Médicaments de ville remboursés à 100 % </t>
  </si>
  <si>
    <t>Autres médicaments de ville</t>
  </si>
  <si>
    <t>Données brutes - Montants remboursés en euros</t>
  </si>
  <si>
    <t>Médicaments délivrés en ville</t>
  </si>
  <si>
    <t>Consultations</t>
  </si>
  <si>
    <t>Visites et Frais déplacement</t>
  </si>
  <si>
    <t>Indemnités journalières maladie</t>
  </si>
  <si>
    <t>Congés paternité</t>
  </si>
  <si>
    <t>Pensions d'invalidité</t>
  </si>
  <si>
    <t>Centres de santé</t>
  </si>
  <si>
    <t>Infirmiers libéraux</t>
  </si>
  <si>
    <t>Masseurs-Kinés libéraux</t>
  </si>
  <si>
    <t>Orthophonistes libéraux</t>
  </si>
  <si>
    <t>Orthoptistes libéraux</t>
  </si>
  <si>
    <t>Centres de santé (soins auxiliaires)</t>
  </si>
  <si>
    <t>Biologistes libéraux</t>
  </si>
  <si>
    <t>Centres de santé (actes de biologie)</t>
  </si>
  <si>
    <t>Frais de transport</t>
  </si>
  <si>
    <t>Indemnités journalières</t>
  </si>
  <si>
    <t>Autres dépenses</t>
  </si>
  <si>
    <t>Médicaments</t>
  </si>
  <si>
    <t>Total Médicaments</t>
  </si>
  <si>
    <t>ODMCO</t>
  </si>
  <si>
    <t xml:space="preserve">Total Honoraires médicaux et dentaires </t>
  </si>
  <si>
    <t xml:space="preserve">Total Omnipraticiens libéraux </t>
  </si>
  <si>
    <t xml:space="preserve">Total Spécialistes libéraux </t>
  </si>
  <si>
    <t>Total Sages-femmes libérales</t>
  </si>
  <si>
    <t>Total Dentistes libéraux</t>
  </si>
  <si>
    <t>Total Centres de santé</t>
  </si>
  <si>
    <t>Total Infirmiers libéraux</t>
  </si>
  <si>
    <t>Total Masseurs-Kinés libéraux</t>
  </si>
  <si>
    <t>Total Orthophonistes libéraux</t>
  </si>
  <si>
    <t>Total Orthoptistes libéraux</t>
  </si>
  <si>
    <t>Total Auxiliaires médicaux libéraux</t>
  </si>
  <si>
    <t>Total Centres de santé (soins auxiliaires)</t>
  </si>
  <si>
    <t>Total Auxiliaires médicaux (libéraux et centres de santé)</t>
  </si>
  <si>
    <t>Total Biologistes libéraux</t>
  </si>
  <si>
    <t>Total Centres de santé (actes de biologie)</t>
  </si>
  <si>
    <t>Total Biologistes (libéraux et centres de santé)</t>
  </si>
  <si>
    <t>Total Frais de transport</t>
  </si>
  <si>
    <t>Total Indemnités journalières</t>
  </si>
  <si>
    <t>Total Autres dépenses</t>
  </si>
  <si>
    <t>Total LPP</t>
  </si>
  <si>
    <t xml:space="preserve">Total SOINS DE VILLE </t>
  </si>
  <si>
    <t>Total ODMCO</t>
  </si>
  <si>
    <t xml:space="preserve">Total ETABLISSEMENTS PRIVES </t>
  </si>
  <si>
    <t>Total Omnipraticiens libéraux</t>
  </si>
  <si>
    <t>Total Spécialistes libéraux</t>
  </si>
  <si>
    <t>Total Masseurs-Kiné libéraux</t>
  </si>
  <si>
    <t>Total Autres auxilaires médicaux libéraux</t>
  </si>
  <si>
    <t xml:space="preserve">Autres honoraires </t>
  </si>
  <si>
    <t xml:space="preserve">Actes en AIS </t>
  </si>
  <si>
    <t>Indemnités journalières accident du travail</t>
  </si>
  <si>
    <t>Actes NGAP Chirurgie</t>
  </si>
  <si>
    <t xml:space="preserve">Actes en SF </t>
  </si>
  <si>
    <t xml:space="preserve">Actes en D et DC </t>
  </si>
  <si>
    <t xml:space="preserve">Actes en AMC </t>
  </si>
  <si>
    <t xml:space="preserve">Actes en AMK </t>
  </si>
  <si>
    <t xml:space="preserve">Actes en AMS </t>
  </si>
  <si>
    <t xml:space="preserve">Actes en SFI </t>
  </si>
  <si>
    <t xml:space="preserve">Actes en AMO </t>
  </si>
  <si>
    <t>Actes en AMY, FOT</t>
  </si>
  <si>
    <t>Forfaits consommables</t>
  </si>
  <si>
    <t>Actes de chirurgie</t>
  </si>
  <si>
    <t>IJ maternité</t>
  </si>
  <si>
    <t>Cumul</t>
  </si>
  <si>
    <t>Séries corrigées des jours ouvrables et des variations saisonnières (CJO-CVS)</t>
  </si>
  <si>
    <t>Date de soins</t>
  </si>
  <si>
    <t>Montant 1ère diffusion</t>
  </si>
  <si>
    <t>% de révision par rapport à la 1ère diffusion</t>
  </si>
  <si>
    <t>Données corrigées des jours ouvrés et des variations saisonnières (CJO-CVS) - Montants remboursés en euros</t>
  </si>
  <si>
    <t>2018</t>
  </si>
  <si>
    <t xml:space="preserve">Médicaments remboursés à 65-70 % </t>
  </si>
  <si>
    <t>Total Autres prestations (dont honoraires et prescriptions des centres de santé)</t>
  </si>
  <si>
    <t>Total sages-femmes libérales</t>
  </si>
  <si>
    <t>Version</t>
  </si>
  <si>
    <t>Mensuelle</t>
  </si>
  <si>
    <t>Fréquence de collecte</t>
  </si>
  <si>
    <t>3.1.</t>
  </si>
  <si>
    <t>Type de données</t>
  </si>
  <si>
    <t>2.9.</t>
  </si>
  <si>
    <t>Prestations remboursées au titre des risques maladie, maternité, accidents du travail et maladies professionnelles</t>
  </si>
  <si>
    <t xml:space="preserve">Prestations remboursées au titre du régime obligatoire d'assurance maladie, pour les personnes affiliées à un organisme de la Mutualité sociale agricole.
</t>
  </si>
  <si>
    <t>Champ ou univers</t>
  </si>
  <si>
    <t>2.8.</t>
  </si>
  <si>
    <t>Prestation de soins</t>
  </si>
  <si>
    <t>Unité d'analyse</t>
  </si>
  <si>
    <t>2.7.</t>
  </si>
  <si>
    <t>France métropolitaine</t>
  </si>
  <si>
    <t>Unité géographique</t>
  </si>
  <si>
    <t>2.6.</t>
  </si>
  <si>
    <t>Le champ géographique d’observation est celui de la France métropolitaine</t>
  </si>
  <si>
    <t>Couverture géographique</t>
  </si>
  <si>
    <t>2.5.</t>
  </si>
  <si>
    <t>Période couverte</t>
  </si>
  <si>
    <t>2.4.</t>
  </si>
  <si>
    <t>Série des remboursements des prestations prises au titre de la branche maladie dans le champ des soins de ville et des cliniques privées au régime agricole</t>
  </si>
  <si>
    <t xml:space="preserve">Modèle de citation </t>
  </si>
  <si>
    <t>2.1.</t>
  </si>
  <si>
    <t xml:space="preserve">Remboursements des soins de ville et des cliniques privées, tous risques confondus (maladie, maternité, accidents du travail et maladies professionnelles), versements des pensions d'invalidité </t>
  </si>
  <si>
    <t>Descriptif de la série</t>
  </si>
  <si>
    <t>1.4.</t>
  </si>
  <si>
    <t>Série des remboursements des prestations prises en charge par le régime agricole, au titre de la branche maladie, dans le champ des soins de ville et des cliniques privées</t>
  </si>
  <si>
    <t xml:space="preserve">Nom de la série </t>
  </si>
  <si>
    <t>1.3.</t>
  </si>
  <si>
    <t>Mutualité Sociale Agricole (MSA)</t>
  </si>
  <si>
    <t>Producteur</t>
  </si>
  <si>
    <t>1.2.</t>
  </si>
  <si>
    <t>Prestations maladie</t>
  </si>
  <si>
    <t xml:space="preserve">Titre </t>
  </si>
  <si>
    <t>1.1.</t>
  </si>
  <si>
    <t>ACTES DE RADIOLOGIE NUCLEAIRE</t>
  </si>
  <si>
    <t>ZN</t>
  </si>
  <si>
    <t>ACTE DE RADIOLOGIE MAMMOGRAPHIE</t>
  </si>
  <si>
    <t>ZM/ADI</t>
  </si>
  <si>
    <t>ACTE DE RADIOLOGIE MAMMOGRAPHIE DEPISTAGE</t>
  </si>
  <si>
    <t>ZM DEPISTAGE/ADI</t>
  </si>
  <si>
    <t>ACTES DE RADIOLOGIE</t>
  </si>
  <si>
    <t>Z</t>
  </si>
  <si>
    <t>VISITE URGENCE VU/MU</t>
  </si>
  <si>
    <t>VU</t>
  </si>
  <si>
    <t>VEHICULES SANITAIRES LEGERS (VSL)</t>
  </si>
  <si>
    <t>VSL</t>
  </si>
  <si>
    <t>VISITE COTEE VS</t>
  </si>
  <si>
    <t>VS</t>
  </si>
  <si>
    <t>MAJORATION VISITE REGULEE SAMEDI APRES MIDI</t>
  </si>
  <si>
    <t>VRS</t>
  </si>
  <si>
    <t>MAJORATION VISITE REGULEE  DE NUIT</t>
  </si>
  <si>
    <t>VRN</t>
  </si>
  <si>
    <t>MAJORATION VISITE REGULEE MILIEU DE NUIT</t>
  </si>
  <si>
    <t>VRM</t>
  </si>
  <si>
    <t>MAJORATION VISITE REGULEE DE DIMANCHE, JOURS FERIES ET ASSIMILES</t>
  </si>
  <si>
    <t>VRD</t>
  </si>
  <si>
    <t>VEHICULES PERSONNELS</t>
  </si>
  <si>
    <t>VP</t>
  </si>
  <si>
    <t>VISITE COTEE VNP</t>
  </si>
  <si>
    <t>VNP</t>
  </si>
  <si>
    <t>VISITE LONGUE ET COMPLEXE</t>
  </si>
  <si>
    <t>VL</t>
  </si>
  <si>
    <t>VISITE DES SPECIALISTES EN MEDECINE GENERALE</t>
  </si>
  <si>
    <t>VGS</t>
  </si>
  <si>
    <t>VISITE DES MEDECINS GENERALISTES</t>
  </si>
  <si>
    <t>VG</t>
  </si>
  <si>
    <t>VERRES</t>
  </si>
  <si>
    <t>VER</t>
  </si>
  <si>
    <t>VEHICULES POUR HANDICAPES PHYSIQUES</t>
  </si>
  <si>
    <t>VEH</t>
  </si>
  <si>
    <t>VIDEOCAPSULE</t>
  </si>
  <si>
    <t>VDE</t>
  </si>
  <si>
    <t>VDC</t>
  </si>
  <si>
    <t>ACTE DE VACCINATION GRIPPE A/H1N1</t>
  </si>
  <si>
    <t>VAC</t>
  </si>
  <si>
    <t>VISITE D  URGENCE</t>
  </si>
  <si>
    <t>VA</t>
  </si>
  <si>
    <t>VISITE COTEE V</t>
  </si>
  <si>
    <t>V</t>
  </si>
  <si>
    <t>MAJORATION POUR ACHAT HORS HEURES OUVRABLES</t>
  </si>
  <si>
    <t>UPH</t>
  </si>
  <si>
    <t>CONSULTATION CCMU 4 ET 5</t>
  </si>
  <si>
    <t>U45</t>
  </si>
  <si>
    <t>CONSULTATION CCMU 3</t>
  </si>
  <si>
    <t>U03</t>
  </si>
  <si>
    <t>TAXIS</t>
  </si>
  <si>
    <t>TXI</t>
  </si>
  <si>
    <t>TAXI TARIF F</t>
  </si>
  <si>
    <t>TXF</t>
  </si>
  <si>
    <t>TAXI TARIF D</t>
  </si>
  <si>
    <t>TXD</t>
  </si>
  <si>
    <t>TAXI TARIF C</t>
  </si>
  <si>
    <t>TXC</t>
  </si>
  <si>
    <t>TAXI TARIF B</t>
  </si>
  <si>
    <t>TXB</t>
  </si>
  <si>
    <t>TAXI TARIF A</t>
  </si>
  <si>
    <t>TXA</t>
  </si>
  <si>
    <t>FRAIS DE TRANSPORT - CURES THERMALES</t>
  </si>
  <si>
    <t>TTH</t>
  </si>
  <si>
    <t>TELECONSULTATION MEDECIN TRAITANT AVEC EHPAD</t>
  </si>
  <si>
    <t>TTE</t>
  </si>
  <si>
    <t>TELESURVEILLANCE : MEDECIN TELESURVEILLANT</t>
  </si>
  <si>
    <t>TSM</t>
  </si>
  <si>
    <t>TRANSPORT DU PRODUIT</t>
  </si>
  <si>
    <t>TSG</t>
  </si>
  <si>
    <t>TELESURVEILLANCE : FOURNISSEUR DE LA SOLUTION</t>
  </si>
  <si>
    <t>TSF</t>
  </si>
  <si>
    <t>TRANSPORT SEANCES</t>
  </si>
  <si>
    <t>TSE</t>
  </si>
  <si>
    <t>TRANSPORT SEANCE DIALYSE HORS CENTRE</t>
  </si>
  <si>
    <t>TSD</t>
  </si>
  <si>
    <t>TELESURVEILLANCE : PS EFFECTUANT L'ACCOMPAGNEMENT</t>
  </si>
  <si>
    <t>TSA</t>
  </si>
  <si>
    <t>TRANSPORT DU CORPS</t>
  </si>
  <si>
    <t>TRC</t>
  </si>
  <si>
    <t>PENSION INVALIDITE MAJORATIONS POUR ASSISTANCE D  UNE TIERCE PERSONNE</t>
  </si>
  <si>
    <t>TP/RTP</t>
  </si>
  <si>
    <t>TRAITEMENT ORTHOPEDIE DENTO FACIALE CCAM</t>
  </si>
  <si>
    <t>TOR</t>
  </si>
  <si>
    <t>TRAITEMENTS D  ORTHODONTIE PRATIQUES PAR LE CHIRURGIEN-DENTISTE (ET ETO POUR LA CRPCEN)</t>
  </si>
  <si>
    <t>TO/ETO</t>
  </si>
  <si>
    <t>TELE EXPERTISE - ALD ET-OU EHPAD</t>
  </si>
  <si>
    <t>TLE</t>
  </si>
  <si>
    <t>TELECONSULTATION - ALD ET-OU EHPAD</t>
  </si>
  <si>
    <t>TLC</t>
  </si>
  <si>
    <t>FORFAIT DE SURVEILLANCE MEDICALE REDUIT  2EME HANDICAP</t>
  </si>
  <si>
    <t>THR</t>
  </si>
  <si>
    <t>FORFAIT THERMAL 72 SEANCES AVEC KINE</t>
  </si>
  <si>
    <t>TH5</t>
  </si>
  <si>
    <t>FORFAIT THERMAL 3 AVEC 9 SEANCES KINESITHERAPIE</t>
  </si>
  <si>
    <t>TH4</t>
  </si>
  <si>
    <t>FORFAIT THERMAL 2EME ORIENTATION</t>
  </si>
  <si>
    <t>TH3</t>
  </si>
  <si>
    <t>FORFAIT THERMAL 2 AVEC KINESITEHRAPIE</t>
  </si>
  <si>
    <t>TH2</t>
  </si>
  <si>
    <t>FORFAIT THERMAL 1</t>
  </si>
  <si>
    <t>TH1</t>
  </si>
  <si>
    <t>ACTE DE TELE EXPERTISE</t>
  </si>
  <si>
    <t>TEP</t>
  </si>
  <si>
    <t>TELE EXPERTISE - FORFAIT COMPLEMENTAIRE - ALD ET-OU EHPAD</t>
  </si>
  <si>
    <t>TEC</t>
  </si>
  <si>
    <t>TELE EXPERTISE DOSSIER TRAITANT</t>
  </si>
  <si>
    <t>TDT</t>
  </si>
  <si>
    <t>PARODONTOLOGIE</t>
  </si>
  <si>
    <t>TDS</t>
  </si>
  <si>
    <t xml:space="preserve">TEST DE DIAGNOSTIC RAPIDE </t>
  </si>
  <si>
    <t>TDR</t>
  </si>
  <si>
    <t>TRANSPORT DEFINITIF</t>
  </si>
  <si>
    <t>TDE</t>
  </si>
  <si>
    <t>TRANSPORT DEFINITIF DIALYSE HORS CENTRE</t>
  </si>
  <si>
    <t>TDD</t>
  </si>
  <si>
    <t>ACTE DE TELECONSULTATION</t>
  </si>
  <si>
    <t>TCP</t>
  </si>
  <si>
    <t>TELECONSULTATION GENERALISTE</t>
  </si>
  <si>
    <t>TCG</t>
  </si>
  <si>
    <t>THERMAL-TROUBLE COMPORTEMENT 108 SEANCES</t>
  </si>
  <si>
    <t>TC2</t>
  </si>
  <si>
    <t>THERMAL-TROUBLE COMPORTEMENT 72 SEANCES</t>
  </si>
  <si>
    <t>TC1</t>
  </si>
  <si>
    <t>TELECONSULTATION</t>
  </si>
  <si>
    <t>TC</t>
  </si>
  <si>
    <t>PRELEVEMENT SANGUIN PAR UN TECHNICIEN DE LABORATOIRE</t>
  </si>
  <si>
    <t>TB</t>
  </si>
  <si>
    <t>FORFAIT DE SURVEILLANCE MEDICALE  1ER HANDICAP</t>
  </si>
  <si>
    <t>STH</t>
  </si>
  <si>
    <t>FORFAIT SOINS INTENSIFS</t>
  </si>
  <si>
    <t>STF</t>
  </si>
  <si>
    <t>SUPPLEMENT POUR SURVEILLANCE DU MALADE</t>
  </si>
  <si>
    <t>SSM</t>
  </si>
  <si>
    <t>SUPPLEMENT SOINS CONTINUS</t>
  </si>
  <si>
    <t>SSC</t>
  </si>
  <si>
    <t>SUPPLEMENT SURVEILLANCE CONTINUE</t>
  </si>
  <si>
    <t>SRC</t>
  </si>
  <si>
    <t>SUPPLEMENT SOINS PARTICULIEREMENT COUTEUX (ARRETE DU 29/06/1978)</t>
  </si>
  <si>
    <t>SRA</t>
  </si>
  <si>
    <t>ACTES DE PROTHESE DENTAIRE PRATIQUES PAR LE CHIRURGIEN-DENTISTE</t>
  </si>
  <si>
    <t>SPR</t>
  </si>
  <si>
    <t>SUPPLEMENT POUR CHAMBRE PLOMBEE</t>
  </si>
  <si>
    <t>SPB</t>
  </si>
  <si>
    <t>FORFAIT SORTIE PRECOCE ET TEST GUTHRIE</t>
  </si>
  <si>
    <t>SP2</t>
  </si>
  <si>
    <t xml:space="preserve">FORFAIT SORTIE PRECOCE  </t>
  </si>
  <si>
    <t>SP1</t>
  </si>
  <si>
    <t>EXAMEN DE SUIVI POST NATAL</t>
  </si>
  <si>
    <t>SP</t>
  </si>
  <si>
    <t>FORFAIT POUR CONSULTATION EN CENTRE MEDICO-PSYCHO PEDAGOGIQUE</t>
  </si>
  <si>
    <t>SNS</t>
  </si>
  <si>
    <t>RADIUMTHERAPIE ET CHIMIOTHERAPIE</t>
  </si>
  <si>
    <t>SANG,PLASMA ET LEURS DERIVES</t>
  </si>
  <si>
    <t>SNG</t>
  </si>
  <si>
    <t>SERVICES MOBILES D  URGENCE ET DE REANIMATION (SMUR)</t>
  </si>
  <si>
    <t>SMU</t>
  </si>
  <si>
    <t>SUPPLEMENT POUR INCUBATEUR</t>
  </si>
  <si>
    <t>SIN</t>
  </si>
  <si>
    <t>SUPPLEMENT CHAMBRE PARTICULIERE</t>
  </si>
  <si>
    <t>SHO</t>
  </si>
  <si>
    <t>ACTES INFIRMIERS DES SAGES-FEMMES (SFI)</t>
  </si>
  <si>
    <t>SFI</t>
  </si>
  <si>
    <t>SUPPLEMENT AU FORFAIT CHIMIOTHERAPIE</t>
  </si>
  <si>
    <t>SFC</t>
  </si>
  <si>
    <t>ACTES DES SAGES-FEMMES</t>
  </si>
  <si>
    <t>SF</t>
  </si>
  <si>
    <t>FORFAIT ENVIRONNEMENT HOSPITALIER 6</t>
  </si>
  <si>
    <t>SE6</t>
  </si>
  <si>
    <t>FORFAIT ENVIRONNEMENT HOSPITALIER 5</t>
  </si>
  <si>
    <t>SE5</t>
  </si>
  <si>
    <t>FORFAIT ENVIRONNEMENT HOSPITALIER 4</t>
  </si>
  <si>
    <t>SE4</t>
  </si>
  <si>
    <t>FORFAIT ENVIRONNEMENT HOSPITALIER 3</t>
  </si>
  <si>
    <t>SE3</t>
  </si>
  <si>
    <t>FORFAIT ENVIRONNEMENT HOSPITALIER 2</t>
  </si>
  <si>
    <t>SE2</t>
  </si>
  <si>
    <t>FORFAIT ENVIRONNEMENT HOSPITALIER 1</t>
  </si>
  <si>
    <t>SE1</t>
  </si>
  <si>
    <t>SOINS DENTAIRES</t>
  </si>
  <si>
    <t>SDE</t>
  </si>
  <si>
    <t>SUPPLEMENT DEFIBRILLATEUR</t>
  </si>
  <si>
    <t>SDC</t>
  </si>
  <si>
    <t>SEANCE DE DIAGNOSTIC</t>
  </si>
  <si>
    <t>SD</t>
  </si>
  <si>
    <t>ACTES EN SCM (ET SPA POUR LA CRPCEN)</t>
  </si>
  <si>
    <t>SCM/SPA</t>
  </si>
  <si>
    <t>SUPPLEMENT POUR  CHAMBRE CHAUDE</t>
  </si>
  <si>
    <t>SCH</t>
  </si>
  <si>
    <t>ACTES EN SC (ET SCA POUR LA CRPCEN)</t>
  </si>
  <si>
    <t>SC/SCA</t>
  </si>
  <si>
    <t>SUPPLEMENT POUR ALIMENTATION PARENTERALE</t>
  </si>
  <si>
    <t>SAP</t>
  </si>
  <si>
    <t>RENTES DE VICTIME</t>
  </si>
  <si>
    <t>RVI</t>
  </si>
  <si>
    <t>REMUNERATION FORFAITAIRE POUR LE SUIVI DES PATIENTS EN POST ALD</t>
  </si>
  <si>
    <t>RST</t>
  </si>
  <si>
    <t>REMUNERATION ROSP AOD</t>
  </si>
  <si>
    <t>RRA</t>
  </si>
  <si>
    <t>REPARATION SUR PROTHESE</t>
  </si>
  <si>
    <t>RPN</t>
  </si>
  <si>
    <t>REEDUCATION PROFESSIONNELLE</t>
  </si>
  <si>
    <t>RP/FS</t>
  </si>
  <si>
    <t>RENTES D  ORPHELIN</t>
  </si>
  <si>
    <t>ROR</t>
  </si>
  <si>
    <t>RACHAT OBLIGATOIRE</t>
  </si>
  <si>
    <t>ROB</t>
  </si>
  <si>
    <t>RENOUVELLEMENT OPTIQUE</t>
  </si>
  <si>
    <t>RNO</t>
  </si>
  <si>
    <t>PROTOCOLE MURAINE - BILAN VISUEL</t>
  </si>
  <si>
    <t>RNM</t>
  </si>
  <si>
    <t>REMUNERATION MEDECIN TRAITANT PAR PATIENT EN ALD</t>
  </si>
  <si>
    <t>RMT</t>
  </si>
  <si>
    <t>RACHAT FACULTATIF TOTAL</t>
  </si>
  <si>
    <t>RFT</t>
  </si>
  <si>
    <t>RACHAT FACULTATIF PARTIEL</t>
  </si>
  <si>
    <t>RFP</t>
  </si>
  <si>
    <t>READAPTATION FONCTIONNELLE</t>
  </si>
  <si>
    <t>RF/SNS</t>
  </si>
  <si>
    <t>RENTES DE REVERSION</t>
  </si>
  <si>
    <t>REV</t>
  </si>
  <si>
    <t>REANIMATION PEDIATRIQUE</t>
  </si>
  <si>
    <t>REP</t>
  </si>
  <si>
    <t>SUPPLEMENT REANIMATION</t>
  </si>
  <si>
    <t>REA</t>
  </si>
  <si>
    <t>RENTES DE CONJOINT SURVIVANT</t>
  </si>
  <si>
    <t>RCS</t>
  </si>
  <si>
    <t>RENTES D  ASCENDANT</t>
  </si>
  <si>
    <t>RAS</t>
  </si>
  <si>
    <t>SUPPLEMENT RADIOTHERAPIE PEDIATRIQUE</t>
  </si>
  <si>
    <t>RAP</t>
  </si>
  <si>
    <t>FORFAIT STRUCT. MEDECIN COMPLEMENT</t>
  </si>
  <si>
    <t>R6P</t>
  </si>
  <si>
    <t>ROSP MT ENFANT COMPLEMENT</t>
  </si>
  <si>
    <t>R5P</t>
  </si>
  <si>
    <t>PRISE EN CHARGE DE NUIT POUR UNE DUREE ENTRE 8 ET 12H</t>
  </si>
  <si>
    <t>PY9</t>
  </si>
  <si>
    <t>FORFAIT PSYCHIATRIE DE SECURITE HOSPITALISATION SANS HEBERGEMENT</t>
  </si>
  <si>
    <t>PY8</t>
  </si>
  <si>
    <t>FORFAIT PSYCHIATRIE SEANCE IND. 2 INTERVENANTS 6 à 8H</t>
  </si>
  <si>
    <t>PY7</t>
  </si>
  <si>
    <t>FORFAIT PSYCHIATRIE SEANCE COLL, 2 INTERVENANT 6 à 8H</t>
  </si>
  <si>
    <t>PY6</t>
  </si>
  <si>
    <t>FORFAIT PSYCHIATRIE SEANCE IND. 1 INTERVENANT 6 à 8H</t>
  </si>
  <si>
    <t>PY5</t>
  </si>
  <si>
    <t>FORFAIT PSYCHIATRIE SEANCE COLL, 1 INTERVENANT 6 à 8H</t>
  </si>
  <si>
    <t>PY4</t>
  </si>
  <si>
    <t>FORFAIT PSYCHIATRIE SEANCE IND. 2 INTERVENANTS 3 à 4H</t>
  </si>
  <si>
    <t>PY3</t>
  </si>
  <si>
    <t>FORFAIT PSYCHIATRIE SEANCE COLL, 2 INTERVENANTS 3 à 4H</t>
  </si>
  <si>
    <t>PY2</t>
  </si>
  <si>
    <t>FORFAIT PSYCHIATRIE SEANCE IND, 1 INTERVENANT 3 à 4H</t>
  </si>
  <si>
    <t>PY1</t>
  </si>
  <si>
    <t>FORFAIT PSYCHIATRIE SEANCE COLL, 1 INTERVENANT 3 à 4H</t>
  </si>
  <si>
    <t>PY0</t>
  </si>
  <si>
    <t>PRESTATION COMPLEMENTAIRE POUR RECOURS A TIERCE PERSONNE</t>
  </si>
  <si>
    <t>PTP</t>
  </si>
  <si>
    <t>PRETIUM SEXUALE</t>
  </si>
  <si>
    <t>PSE</t>
  </si>
  <si>
    <t>ACTES DE PROTHESE DENTAIRE PRATIQUES PAR LE MEDECIN</t>
  </si>
  <si>
    <t>PRO</t>
  </si>
  <si>
    <t>IJ PRENATALES</t>
  </si>
  <si>
    <t>PRE</t>
  </si>
  <si>
    <t>MAJORATION POUR PRODUIT RADIOPHARMACEUTIQUE</t>
  </si>
  <si>
    <t>PRA</t>
  </si>
  <si>
    <t>PRETIUM PULCHRITUDINIS</t>
  </si>
  <si>
    <t>PPU</t>
  </si>
  <si>
    <t>PLAN PERSONNALISE DE SANTE</t>
  </si>
  <si>
    <t>PPS</t>
  </si>
  <si>
    <t>PREPARATION PHARMACEUTIQUE INDIVIDUALISEE (ALLERGENES)</t>
  </si>
  <si>
    <t>PPI</t>
  </si>
  <si>
    <t>PLAN PERSONNALISE DE SANTE PHARMACIE</t>
  </si>
  <si>
    <t>PPH</t>
  </si>
  <si>
    <t>PREJUDICE PERTE OU DIMINUTION PROMOTION PROFESSIONNELLE</t>
  </si>
  <si>
    <t>PPD</t>
  </si>
  <si>
    <t>PREJUDICE AMIANTE</t>
  </si>
  <si>
    <t>PPA</t>
  </si>
  <si>
    <t>IJ POSTNATALES</t>
  </si>
  <si>
    <t>POS</t>
  </si>
  <si>
    <t>ACTE DE PEDICURE-PODOLOGUE (DIABETIQUE)</t>
  </si>
  <si>
    <t>POD</t>
  </si>
  <si>
    <t>PROTHESES OCULAIRES ET FACIALES (CHAP. 5)</t>
  </si>
  <si>
    <t>POC</t>
  </si>
  <si>
    <t>PRELEVEMENT D'ORGANE</t>
  </si>
  <si>
    <t>POA</t>
  </si>
  <si>
    <t>PRELEVEMENT D'ORGANE 9</t>
  </si>
  <si>
    <t>PO9</t>
  </si>
  <si>
    <t>PRELEVEMENT D'ORGANE 8</t>
  </si>
  <si>
    <t>PO8</t>
  </si>
  <si>
    <t>PRELEVEMENT D'ORGANE 7</t>
  </si>
  <si>
    <t>PO7</t>
  </si>
  <si>
    <t>PRELEVEMENT D'ORGANE 6</t>
  </si>
  <si>
    <t>PO6</t>
  </si>
  <si>
    <t>PRELEVEMENT D'ORGANE 5</t>
  </si>
  <si>
    <t>PO5</t>
  </si>
  <si>
    <t>PRELEVEMENT D ORGANE 4</t>
  </si>
  <si>
    <t>PO4</t>
  </si>
  <si>
    <t>PRELEVEMENT D ORGANE 3</t>
  </si>
  <si>
    <t>PO3</t>
  </si>
  <si>
    <t>PRELEVEMENT D ORGANE 2</t>
  </si>
  <si>
    <t>PO2</t>
  </si>
  <si>
    <t>PRELEVEMENT D ORGANE 1</t>
  </si>
  <si>
    <t>PO1</t>
  </si>
  <si>
    <t>MAJORATION PMSI</t>
  </si>
  <si>
    <t>PMS</t>
  </si>
  <si>
    <t>PREPARATION MAGISTRALE REMBOURSABLE</t>
  </si>
  <si>
    <t>PMR</t>
  </si>
  <si>
    <t>PREPARATION MAGISTRALE HOMEOPATHIQUE</t>
  </si>
  <si>
    <t>PMH</t>
  </si>
  <si>
    <t>IMPLANT MU PAR ELECTRICITE (CHAP. 4)</t>
  </si>
  <si>
    <t>PME</t>
  </si>
  <si>
    <t>PREPARATION MAGISTRALE ALLOPATHIQUE</t>
  </si>
  <si>
    <t>PM4</t>
  </si>
  <si>
    <t>PREPARATION MAGISTRALE ALLOPATHIQUE 15 %</t>
  </si>
  <si>
    <t>PM2</t>
  </si>
  <si>
    <t>PRIX DE JOURNEE REGIME LOCAL ALSACE-MOSELLE</t>
  </si>
  <si>
    <t>PJL</t>
  </si>
  <si>
    <t>FRAIS DE SEJOUR IME</t>
  </si>
  <si>
    <t>PJE</t>
  </si>
  <si>
    <t>PART COMPLEMENTAIRE AIDE MEDICALE ETAT (REGULARISATION CMU COMPLEMENTAIRE)</t>
  </si>
  <si>
    <t>PJC</t>
  </si>
  <si>
    <t>FRAIS DE SEJOUR</t>
  </si>
  <si>
    <t>PJ</t>
  </si>
  <si>
    <t>PROCESSEUR POUR IMPLANT OSTEO-INTEGRE</t>
  </si>
  <si>
    <t>PIO</t>
  </si>
  <si>
    <t>IMPLANT INTERNE (CHAP. 1, 2 ET 3)</t>
  </si>
  <si>
    <t>PII</t>
  </si>
  <si>
    <t>PENSION INVALIDITE AVANTAGES DE BASE</t>
  </si>
  <si>
    <t>PI/RPI</t>
  </si>
  <si>
    <t>PHARMACIE SOUS ATU SEJOUR</t>
  </si>
  <si>
    <t>PHX</t>
  </si>
  <si>
    <t>MEDICAMENT AVEC UNE AUTORISATION TEMPORAIRE D'UTILISATION</t>
  </si>
  <si>
    <t>PHU</t>
  </si>
  <si>
    <t>PHARMACIE HOSPITALIERE MMH</t>
  </si>
  <si>
    <t>PHT</t>
  </si>
  <si>
    <t xml:space="preserve"> PHARMACIE HOSPITALIERE A 65%</t>
  </si>
  <si>
    <t>PHS</t>
  </si>
  <si>
    <t xml:space="preserve"> PHARMACIE HOSPITALIERE </t>
  </si>
  <si>
    <t>PHQ</t>
  </si>
  <si>
    <t>PREPARATION HOSPITALIERE</t>
  </si>
  <si>
    <t>PHP</t>
  </si>
  <si>
    <t>PHARMACIE NON REMBOURSABLE</t>
  </si>
  <si>
    <t>PHN</t>
  </si>
  <si>
    <t>PREPARATION MAGISTRALE HOSPITALIRE</t>
  </si>
  <si>
    <t>PHM</t>
  </si>
  <si>
    <t>FORFAIT PHARMACEUTIQUE</t>
  </si>
  <si>
    <t>PHJ</t>
  </si>
  <si>
    <t>MEDICAMENT AVEC AUTORISATION D'IMPORTATION</t>
  </si>
  <si>
    <t>PHI</t>
  </si>
  <si>
    <t xml:space="preserve"> PHARMACIE HOSPITALIERE A 100%</t>
  </si>
  <si>
    <t>PHH</t>
  </si>
  <si>
    <t>PHARMACIE HOSPITALIERE DEROGATOIRE</t>
  </si>
  <si>
    <t>PHD</t>
  </si>
  <si>
    <t>FORFAIT PHARMACEUTIQUE EN MATERNITE</t>
  </si>
  <si>
    <t>PHA</t>
  </si>
  <si>
    <t>PHARMACIE HOSPITALIERE EN SUS DU GHS</t>
  </si>
  <si>
    <t>PH8</t>
  </si>
  <si>
    <t>VACCIN ROR</t>
  </si>
  <si>
    <t>PH7/ROR</t>
  </si>
  <si>
    <t>MEDICAMENTS A VIGNETTE BLANCHE / CONTRACEPTION D'URGENCE</t>
  </si>
  <si>
    <t>PH7/PG7</t>
  </si>
  <si>
    <t>VACCIN ANTI-GRIPPE</t>
  </si>
  <si>
    <t>PH7/ANTI GRIPPE</t>
  </si>
  <si>
    <t>MEDICAMENTS A VIGNETTE BLEUE</t>
  </si>
  <si>
    <t>PH4/PG4</t>
  </si>
  <si>
    <t xml:space="preserve">MEDICAMENT VIGNETTE ORANGE </t>
  </si>
  <si>
    <t>PH2</t>
  </si>
  <si>
    <t xml:space="preserve">MEDICAMENTS VIGNETTE BARREE EN NOIRE </t>
  </si>
  <si>
    <t>PH1</t>
  </si>
  <si>
    <t>PARTICIPATION FORFAITAIRE TIERS PAYANT</t>
  </si>
  <si>
    <t>PFT</t>
  </si>
  <si>
    <t>PROTHESE FIXE METALLIQUE</t>
  </si>
  <si>
    <t>PFM</t>
  </si>
  <si>
    <t>PARTICIPATION FORFAITAIRE HORS TIERS PAYANT</t>
  </si>
  <si>
    <t>PFH</t>
  </si>
  <si>
    <t>PROTHESE DENTAIRE FIXE ESTHETIQUE CCAM</t>
  </si>
  <si>
    <t>PFE</t>
  </si>
  <si>
    <t>PROTHESE FIXE CERAMIQUE</t>
  </si>
  <si>
    <t>PFC</t>
  </si>
  <si>
    <t>PROTHESES EXTERNES NON ORTHOPEDIQUES (CHAP. 4)</t>
  </si>
  <si>
    <t>PEX</t>
  </si>
  <si>
    <t>IJ CONGE MATERNITE AU PERE</t>
  </si>
  <si>
    <t>PER</t>
  </si>
  <si>
    <t>PROTHESE DENTAIRE PROVISOIRE</t>
  </si>
  <si>
    <t>PDT</t>
  </si>
  <si>
    <t>MEDICAMENT PRIS EN CHARGE A TITRE DEROGATOIRE</t>
  </si>
  <si>
    <t>PDP</t>
  </si>
  <si>
    <t>INDEMNITE ALLOUEE EN REPARATION DES PREJUDICES EXTRA-PATRIMOMIAUX</t>
  </si>
  <si>
    <t>PDO</t>
  </si>
  <si>
    <t>DISPOSITIF MEDICAL (PRISE EN CHARGE EXCEPTIONNELLE)</t>
  </si>
  <si>
    <t>PDM</t>
  </si>
  <si>
    <t>PROTHESE DENTAIRE AMOVIBLE CCAM</t>
  </si>
  <si>
    <t>PDA</t>
  </si>
  <si>
    <t>PRISE EN CHARGE DEROGATOIRE LPP</t>
  </si>
  <si>
    <t>PCD</t>
  </si>
  <si>
    <t>PRELEVEMENT SANGUIN PAR UN DIRECTEUR DE LABORATOIRE</t>
  </si>
  <si>
    <t>PB</t>
  </si>
  <si>
    <t>PROTHESE AUDITIVE RAC0</t>
  </si>
  <si>
    <t>PAZ</t>
  </si>
  <si>
    <t>APPAREILS ELECTRONIQUES DE SURDITE  (CHAP 3.)</t>
  </si>
  <si>
    <t>PAU/AUA</t>
  </si>
  <si>
    <t>FORFAIT AUDIO-PROTHESE</t>
  </si>
  <si>
    <t>PAU</t>
  </si>
  <si>
    <t>PARTICIPATION ASSURE TRANSITOIRE</t>
  </si>
  <si>
    <t>PAT</t>
  </si>
  <si>
    <t>PARTICIPATION ASSURE SUR SEJOUR</t>
  </si>
  <si>
    <t>PAS</t>
  </si>
  <si>
    <t>PROTHESE AMOVIBLE DEFINITIVE RESINE</t>
  </si>
  <si>
    <t>PAR</t>
  </si>
  <si>
    <t>PARTICIPATION ASSURE EN AMBULATOIRE</t>
  </si>
  <si>
    <t>PAP</t>
  </si>
  <si>
    <t>ARTICLES DE PANSEMENTS (CHAP. 4)</t>
  </si>
  <si>
    <t>PAN</t>
  </si>
  <si>
    <t>PROTHESE AMOVIBLE DEFINITIVE METALLIQUE</t>
  </si>
  <si>
    <t>PAM</t>
  </si>
  <si>
    <t>PARTICIPATION ASSURE CONSULTATIONS ET SOINS EXTERNES (REGIME LOCAL)</t>
  </si>
  <si>
    <t>PAL</t>
  </si>
  <si>
    <t>PARTICIPATION ASSURE HOSPITALISATION PUBLIQUE (REGIME LOCAL)</t>
  </si>
  <si>
    <t>PAJ</t>
  </si>
  <si>
    <t>PARTICIPATION ASSURE HOSPITALISATION PUBLIQUE (CMU + AME)</t>
  </si>
  <si>
    <t>PAH</t>
  </si>
  <si>
    <t>PREJUDICE D'AGREMENT</t>
  </si>
  <si>
    <t>PAG</t>
  </si>
  <si>
    <t>PARTICIPATION ASSURE CONSULTATIONS ET SOINS EXTERNES (CMU + AME)</t>
  </si>
  <si>
    <t>PAE</t>
  </si>
  <si>
    <t>ORTHESES (PETIT APPAREILLAGE) (CHAP. 1)</t>
  </si>
  <si>
    <t>PA</t>
  </si>
  <si>
    <t>FORFAIT STRUCT. MEDECIN</t>
  </si>
  <si>
    <t>P6P</t>
  </si>
  <si>
    <t>ROSP MT ENFANT</t>
  </si>
  <si>
    <t>P5P</t>
  </si>
  <si>
    <t>ACTES D  ANATOMO-CYTO-PATHOLOGIE/MEDECINS</t>
  </si>
  <si>
    <t>P</t>
  </si>
  <si>
    <t>FORFAIT OPTIQUE ENFANT -B- MULTIFOCAUX (CMU)</t>
  </si>
  <si>
    <t>OVB</t>
  </si>
  <si>
    <t>FORFAIT OPTIQUE ENFANT -A- MULTIFOCAUX (CMU)</t>
  </si>
  <si>
    <t>OVA</t>
  </si>
  <si>
    <t>FORFAIT OPTIQUE -ENFANT-N° 9 UNIFOCAUX (CMU)</t>
  </si>
  <si>
    <t>OV9</t>
  </si>
  <si>
    <t>FORFAIT OPTIQUE -ENFANT-N° 8 UNIFOCAUX (CMU)</t>
  </si>
  <si>
    <t>OV8</t>
  </si>
  <si>
    <t>FORFAIT OPTIQUE -ENFANT-N° 7 UNIFOCAUX (CMU)</t>
  </si>
  <si>
    <t>OV7</t>
  </si>
  <si>
    <t>FORFAIT OPTIQUE -ENFANT-N° 6 UNIFOCAUX (CMU)</t>
  </si>
  <si>
    <t>OV6</t>
  </si>
  <si>
    <t>FORFAIT OPTIQUE -ENFANT-N° 5 UNIFOCAUX (CMU)</t>
  </si>
  <si>
    <t>OV5</t>
  </si>
  <si>
    <t>FORFAIT OPTIQUE -ENFANT-N° 4 UNIFOCAUX (CMU)</t>
  </si>
  <si>
    <t>OV4</t>
  </si>
  <si>
    <t>FORFAIT OPTIQUE -ENFANT-N° 3 UNIFOCAUX (CMU)</t>
  </si>
  <si>
    <t>OV3</t>
  </si>
  <si>
    <t>FORFAIT OPTIQUE -ENFANT-N° 2 UNIFOCAUX (CMU)</t>
  </si>
  <si>
    <t>OV2</t>
  </si>
  <si>
    <t>FORFAIT OPTIQUE -ENFANT-N° 1 UNIFOCAUX (CMU)</t>
  </si>
  <si>
    <t>OV1</t>
  </si>
  <si>
    <t>TRAITEMENTS D  ORTHODONTIE PRATIQUES PAR LE MEDECIN (ET EOS POUR LA CRPCEN)</t>
  </si>
  <si>
    <t>ORT/EOS</t>
  </si>
  <si>
    <t>ORTHOPROTHESES (CHAP 7.)</t>
  </si>
  <si>
    <t>ORP</t>
  </si>
  <si>
    <t>ACCESSOIRES DE PROTHESES ET D  ORTHOPEDIE (CENTRES D  APPAR.) (CHAP.8)</t>
  </si>
  <si>
    <t>ORC</t>
  </si>
  <si>
    <t>OPTIQUE MEDICALE PROPREMENT DIT</t>
  </si>
  <si>
    <t>OPT/OPE</t>
  </si>
  <si>
    <t>REPARATION</t>
  </si>
  <si>
    <t>OPR/ROM/ROV</t>
  </si>
  <si>
    <t>MONTURE (CMU)</t>
  </si>
  <si>
    <t>OPM</t>
  </si>
  <si>
    <t>ORTHOPROTHESES COUTEUSES</t>
  </si>
  <si>
    <t>OPC</t>
  </si>
  <si>
    <t>FORFAIT OPTIQUE -N° 6 MULTIFOCAUX (CMU)</t>
  </si>
  <si>
    <t>OP7</t>
  </si>
  <si>
    <t>VERRES UNIFOCAUX OP6(CMU)</t>
  </si>
  <si>
    <t>OP6</t>
  </si>
  <si>
    <t>VERRES UNIFOCAUX OP5(CMU)</t>
  </si>
  <si>
    <t>OP5</t>
  </si>
  <si>
    <t>VERRES UNIFOCAUX OP4 (CMU)</t>
  </si>
  <si>
    <t>OP4</t>
  </si>
  <si>
    <t>VERRES UNIFOCAUX OP3 (CMU)</t>
  </si>
  <si>
    <t>OP3</t>
  </si>
  <si>
    <t>VERRES UNIFOCAUX OP2 (CMU)</t>
  </si>
  <si>
    <t>OP2</t>
  </si>
  <si>
    <t>VERRES UNIFOCAUX OP1 (CMU)</t>
  </si>
  <si>
    <t>OP1</t>
  </si>
  <si>
    <t>FORFAIT MONTURE MOINS DE 18 ANS CMU</t>
  </si>
  <si>
    <t>OME</t>
  </si>
  <si>
    <t>ALIMENTS DESTINES A DES FINS MEDICALES</t>
  </si>
  <si>
    <t>NUT</t>
  </si>
  <si>
    <t>VERSEMENT DE PENALITE DE RETARD AMO</t>
  </si>
  <si>
    <t>NRD</t>
  </si>
  <si>
    <t>IJ NORMALES +3MOIS</t>
  </si>
  <si>
    <t>NOR+/MIN+</t>
  </si>
  <si>
    <t>IJ NORMALES -3 MOIS</t>
  </si>
  <si>
    <t>NOR-/REN-/MIN-</t>
  </si>
  <si>
    <t>ALLOCATION NUIT NORMALE + 3 MOIS</t>
  </si>
  <si>
    <t>NNO+</t>
  </si>
  <si>
    <t>ALLOCATION NUIT NORMALE - 3 MOIS</t>
  </si>
  <si>
    <t>NNO-</t>
  </si>
  <si>
    <t>SUPPLEMENT NEONATOLOGIE 3</t>
  </si>
  <si>
    <t>NN3</t>
  </si>
  <si>
    <t>SUPPLEMENT NEONATOLOGIE 2</t>
  </si>
  <si>
    <t>NN2</t>
  </si>
  <si>
    <t>SUPPLEMENT NEONATOLOGIE 1</t>
  </si>
  <si>
    <t>NN1</t>
  </si>
  <si>
    <t xml:space="preserve">ALLOCATION NUIT MAJOREE ARRET + 6 MOIS </t>
  </si>
  <si>
    <t>NMN</t>
  </si>
  <si>
    <t>ALLOCATION NUIT MAJOREE  3 ENFANTS + 3 MOIS</t>
  </si>
  <si>
    <t>NME+</t>
  </si>
  <si>
    <t>ALLOCATION NUIT MAJOREE  3 ENFANTS - 3 MOIS</t>
  </si>
  <si>
    <t>NME-</t>
  </si>
  <si>
    <t>NOUVEAU FORFAIT PEDIATRE</t>
  </si>
  <si>
    <t>NFP</t>
  </si>
  <si>
    <t>NOUVEAU FORFAIT ENFANT</t>
  </si>
  <si>
    <t>NFE</t>
  </si>
  <si>
    <t>ALLOCATION NUIT MAJOREE ARRET + 6 MOIS ET 3 ENFANTS</t>
  </si>
  <si>
    <t>NEN</t>
  </si>
  <si>
    <t>FORFAIT CONSOMMABLE MEDECINE NUCLEAIRE 15</t>
  </si>
  <si>
    <t>N15</t>
  </si>
  <si>
    <t>FORFAIT CONSOMMABLE MEDECINE NUCLEAIRE 14</t>
  </si>
  <si>
    <t>N14</t>
  </si>
  <si>
    <t>FORFAIT CONSOMMABLE MEDECINE NUCLEAIRE 13</t>
  </si>
  <si>
    <t>N13</t>
  </si>
  <si>
    <t>FORFAIT CONSOMMABLE MEDECINE NUCLEAIRE 12</t>
  </si>
  <si>
    <t>N12</t>
  </si>
  <si>
    <t>FORFAIT CONSOMMABLE MEDECINE NUCLEAIRE 11</t>
  </si>
  <si>
    <t>N11</t>
  </si>
  <si>
    <t>FORFAIT CONSOMMABLE MEDECINE NUCLEAIRE 10</t>
  </si>
  <si>
    <t>N10</t>
  </si>
  <si>
    <t>FORFAIT CONSOMMABLE MEDECINE NUCLEAIRE 09</t>
  </si>
  <si>
    <t>N09</t>
  </si>
  <si>
    <t>FORFAIT CONSOMMABLE MEDECINE NUCLEAIRE 08</t>
  </si>
  <si>
    <t>N08</t>
  </si>
  <si>
    <t>FORFAIT CONSOMMABLE MEDECINE NUCLEAIRE 07</t>
  </si>
  <si>
    <t>N07</t>
  </si>
  <si>
    <t>FORFAIT CONSOMMABLE MEDECINE NUCLEAIRE 06</t>
  </si>
  <si>
    <t>N06</t>
  </si>
  <si>
    <t>FORFAIT CONSOMMABLE MEDECINE NUCLEAIRE 05</t>
  </si>
  <si>
    <t>N05</t>
  </si>
  <si>
    <t>FORFAIT CONSOMMABLE MEDECINE NUCLEAIRE 04</t>
  </si>
  <si>
    <t>N04</t>
  </si>
  <si>
    <t>FORFAIT CONSOMMABLE MEDECINE NUCLEAIRE 03</t>
  </si>
  <si>
    <t>N03</t>
  </si>
  <si>
    <t>FORFAIT CONSOMMABLE MEDECINE NUCLEAIRE 02</t>
  </si>
  <si>
    <t>N02</t>
  </si>
  <si>
    <t>FORFAIT CONCOMMABLE MEDECINE NUCLEAIRE 01</t>
  </si>
  <si>
    <t>N01</t>
  </si>
  <si>
    <t>MEDICAMENTS D  EXCEPTION</t>
  </si>
  <si>
    <t>MX7/PH7</t>
  </si>
  <si>
    <t>MEDICAMENTS ANTIRETROVIRAUX</t>
  </si>
  <si>
    <t>MX4/PH7</t>
  </si>
  <si>
    <t>HORMONE DE CROISSANCE</t>
  </si>
  <si>
    <t>MX1/PH1</t>
  </si>
  <si>
    <t>MAJORATION URGENCE MT</t>
  </si>
  <si>
    <t>MUT</t>
  </si>
  <si>
    <t>MAJORATION D'URGENCE</t>
  </si>
  <si>
    <t>MU</t>
  </si>
  <si>
    <t>MAJORATION CONSULTATION TRES COMPLEXE</t>
  </si>
  <si>
    <t>MTX</t>
  </si>
  <si>
    <t>MAJORATION TRANSITOIRE SPECIFIQUE (MAYOTTE)</t>
  </si>
  <si>
    <t>MTS</t>
  </si>
  <si>
    <t>MAJORATIONS POUR ASSISTANCE D  UNE TIERCE PERSONNE</t>
  </si>
  <si>
    <t>MTP</t>
  </si>
  <si>
    <t>MAJORATION TRANSITOIRE</t>
  </si>
  <si>
    <t>MTC</t>
  </si>
  <si>
    <t>MAJORATION CONSULTATION APPAREILLAGE</t>
  </si>
  <si>
    <t>MTA</t>
  </si>
  <si>
    <t>MAJORATION CONSULTATION SUIVI APRES HOSPITALISATION PATIENTS A FORTE COMORBIDITE</t>
  </si>
  <si>
    <t>MSH</t>
  </si>
  <si>
    <t>MAJORATION MEDECIN TRAITANT REGULATION</t>
  </si>
  <si>
    <t>MRT</t>
  </si>
  <si>
    <t>FORFAIT MEDECIN REFERENT INFORMATISE</t>
  </si>
  <si>
    <t>MRI</t>
  </si>
  <si>
    <t>FORFAIT MEDECIN REFERENT FIN DE CONTRAT</t>
  </si>
  <si>
    <t>MRF</t>
  </si>
  <si>
    <t>FORFAIT MEDECIN REFERENT DEBUT DE CONTRAT</t>
  </si>
  <si>
    <t>MRD</t>
  </si>
  <si>
    <t>MAJORATION SUIVI DES ENFANTS GRANDS PREMATURES OU ATTEINTS DE PATHOLOGIE CONGENITALE GRAVE</t>
  </si>
  <si>
    <t>MPP</t>
  </si>
  <si>
    <t>MAJORATION FORFAITAIRE TRANSITOIRE (POUR LES MOINS DE 16 ANS)</t>
  </si>
  <si>
    <t>MPJ</t>
  </si>
  <si>
    <t>MAJORATION PHARMACIE DES ILES</t>
  </si>
  <si>
    <t>MPI</t>
  </si>
  <si>
    <t>MAJORATION PREMIERE CONSULTATION FAMILLE</t>
  </si>
  <si>
    <t>MPF</t>
  </si>
  <si>
    <t>MAJORATION PEDIATRE ENFANT</t>
  </si>
  <si>
    <t>MPE</t>
  </si>
  <si>
    <t>MAJORATION FORFAITAIRE TRANSITOIRE</t>
  </si>
  <si>
    <t>MPC</t>
  </si>
  <si>
    <t>REMUNERATION FORFAITAIRE PAR CONSULTATION POUR LE SUIVI DES PERSONNES AGEES</t>
  </si>
  <si>
    <t>MPA</t>
  </si>
  <si>
    <t>MAJORATION NOURRISSON PEDIATRE</t>
  </si>
  <si>
    <t>MNP</t>
  </si>
  <si>
    <t>MAJORATION NOURRISSON GENERALISTE</t>
  </si>
  <si>
    <t>MNO</t>
  </si>
  <si>
    <t>MAJORATION MAINTIEN A DOMICILE</t>
  </si>
  <si>
    <t>MMD</t>
  </si>
  <si>
    <t>MAJORATION MILIEU DE NUIT</t>
  </si>
  <si>
    <t>MM</t>
  </si>
  <si>
    <t>FORFAIT THERMAL 9 SEANCES INDIVIDUELLES</t>
  </si>
  <si>
    <t>MK4</t>
  </si>
  <si>
    <t>FORFAIT THERMAL 9 SEANCES COLLECTIVES</t>
  </si>
  <si>
    <t>MK3</t>
  </si>
  <si>
    <t>FORFAIT THERMAL 18 SEANCES INDIVIDUELLES</t>
  </si>
  <si>
    <t>MK2</t>
  </si>
  <si>
    <t>FORFAIT THERMAL 18 SEANCES COLLECTIVES</t>
  </si>
  <si>
    <t>MK1</t>
  </si>
  <si>
    <t>IJ PARTIELLE,  PERTE DE SALAIRE +3MOIS</t>
  </si>
  <si>
    <t>MIT+</t>
  </si>
  <si>
    <t>IJ PARTIELLE,  PERTE DE SALAIRE -3MOIS</t>
  </si>
  <si>
    <t>MIT-</t>
  </si>
  <si>
    <t>MAJORATION CONSULTATION POUR INSUFFISANT CARDIAQUE APRES HOSPITALISATION</t>
  </si>
  <si>
    <t>MIC</t>
  </si>
  <si>
    <t>MEDICAMENTS  HOMEOPATHIQUES UNITAIRES</t>
  </si>
  <si>
    <t>MHU</t>
  </si>
  <si>
    <t>MAJORATION GENERALISTE ENFANT</t>
  </si>
  <si>
    <t>MGE</t>
  </si>
  <si>
    <t>MAJORATION POUR GARDE</t>
  </si>
  <si>
    <t>MG</t>
  </si>
  <si>
    <t>MAJORATION ENFANT POUR LE MEDECIN PEDIATRE</t>
  </si>
  <si>
    <t>MEP</t>
  </si>
  <si>
    <t>MDE  DE NUIT</t>
  </si>
  <si>
    <t>MEN</t>
  </si>
  <si>
    <t>MDE MILIEU DE NUIT</t>
  </si>
  <si>
    <t>MEI</t>
  </si>
  <si>
    <t>MAJORATION ENFANT POUR LES GENERALISTES</t>
  </si>
  <si>
    <t>MEG</t>
  </si>
  <si>
    <t>MDE DIMANCHE ET JOUR FERIES</t>
  </si>
  <si>
    <t>MED</t>
  </si>
  <si>
    <t>MD DE NUIT</t>
  </si>
  <si>
    <t>MDN</t>
  </si>
  <si>
    <t>MD  DE MILIEU NUIT</t>
  </si>
  <si>
    <t>MDI</t>
  </si>
  <si>
    <t>MAJORATION DIAGNOSTIC HISTOPATHOLOGIQUES DES TUMEURS MALIGNES</t>
  </si>
  <si>
    <t>MDH</t>
  </si>
  <si>
    <t>MDE ( CRITERES ENVIRONNEMENTAUX)</t>
  </si>
  <si>
    <t>MDE</t>
  </si>
  <si>
    <t>MD  DE DIMANCHE ET JOUR FERIES</t>
  </si>
  <si>
    <t>MDD</t>
  </si>
  <si>
    <t>MD (CRITERES MEDICAUX)</t>
  </si>
  <si>
    <t>MD</t>
  </si>
  <si>
    <t>MAJORATION CONSULTATION COMPLEXE</t>
  </si>
  <si>
    <t>MCX</t>
  </si>
  <si>
    <t>MAJORATION CORRESPONDANT URGENCE</t>
  </si>
  <si>
    <t>MCU</t>
  </si>
  <si>
    <t>MAJORATION DE COORDINATION SPECIALISTES</t>
  </si>
  <si>
    <t>MCS</t>
  </si>
  <si>
    <t>MAJORATION DE COORDINATION ET D'ENVIRONNEMENT DE SOIN INFIRMIER</t>
  </si>
  <si>
    <t>MCI</t>
  </si>
  <si>
    <t>MAJORATION DE COORDINATION DES GENERALISTES</t>
  </si>
  <si>
    <t>MCG</t>
  </si>
  <si>
    <t>MAJORATION CONSULTATION ENDOCRINO</t>
  </si>
  <si>
    <t>MCE</t>
  </si>
  <si>
    <t>MAJORATION SPECIFIQUE PERMANENCE DES SOINS (DENTISTES)</t>
  </si>
  <si>
    <t>MCD</t>
  </si>
  <si>
    <t>MAJORATION DE COORDINATION CARDIOLOGUES</t>
  </si>
  <si>
    <t>MCC</t>
  </si>
  <si>
    <t>MAJORATION NOURRISSON</t>
  </si>
  <si>
    <t>MBB</t>
  </si>
  <si>
    <t>MAJORATION POUR ACTE UNIQUE</t>
  </si>
  <si>
    <t>MAU</t>
  </si>
  <si>
    <t>MAJORATION ANNUELLE DE SYNTHESE</t>
  </si>
  <si>
    <t>MAS</t>
  </si>
  <si>
    <t>MARGE FORFAITAIRE (MEDICAMENTS HOSPITALIERS)</t>
  </si>
  <si>
    <t>MAR</t>
  </si>
  <si>
    <t>MAJORATION ANATOMO-CYTO-PATHOLOGIE</t>
  </si>
  <si>
    <t>MAP</t>
  </si>
  <si>
    <t>IJ MAJOREES +3MOIS</t>
  </si>
  <si>
    <t>MAJ+/MIJ-/MIJ+</t>
  </si>
  <si>
    <t>IJ MAJOREES -3MOIS</t>
  </si>
  <si>
    <t>MAJ-/REN+</t>
  </si>
  <si>
    <t>MAJORATION CONSULTATION ANNUELLE FAMILLE</t>
  </si>
  <si>
    <t>MAF</t>
  </si>
  <si>
    <t>MATERIELS ET APPAREILS POUR TRAITEMENTS DIVERS (CHAP. 3)</t>
  </si>
  <si>
    <t>MAD</t>
  </si>
  <si>
    <t>MATERIELS ET APPAREILS DE CONTENTION ET DE MAINTIEN (CHAP. 2)</t>
  </si>
  <si>
    <t>MAC</t>
  </si>
  <si>
    <t>MAJORATION ASTREINTE</t>
  </si>
  <si>
    <t>MA</t>
  </si>
  <si>
    <t>MONTURE/LUNETTE POUR ENFANT DE - DE 18 ANS CRPCEN (HORS CODAGE LPP)</t>
  </si>
  <si>
    <t>LUN/LNE</t>
  </si>
  <si>
    <t>LENTILLES</t>
  </si>
  <si>
    <t>LEN</t>
  </si>
  <si>
    <t>LAIT HUMAIN</t>
  </si>
  <si>
    <t>LAI</t>
  </si>
  <si>
    <t>PRATIQUES MEDICALES COMPLEMENTAIRES COTEES EN K</t>
  </si>
  <si>
    <t>KTH</t>
  </si>
  <si>
    <t>ACTE DE PHONIATRIE PAR MEDECIN</t>
  </si>
  <si>
    <t>KMO</t>
  </si>
  <si>
    <t>PRELEVEMENT PAR PONCTION VEINEUSE DIRECTE POUR UN MEDECIN BIOLOGISTE</t>
  </si>
  <si>
    <t>KMB</t>
  </si>
  <si>
    <t>KIT ANTI-GRIPPE</t>
  </si>
  <si>
    <t>KGP</t>
  </si>
  <si>
    <t>FORFAIT RADIOGRAPHIE,ECHOGRAPHIE</t>
  </si>
  <si>
    <t>KFD</t>
  </si>
  <si>
    <t>MAJORATION FORFAIT ACCOUCHEMENT</t>
  </si>
  <si>
    <t>KFC</t>
  </si>
  <si>
    <t>FORFAIT CHIRURGIE 2</t>
  </si>
  <si>
    <t>KFB</t>
  </si>
  <si>
    <t>FORFAIT CHIRURGIE 1</t>
  </si>
  <si>
    <t>KFA</t>
  </si>
  <si>
    <t>ACTES DE DIAGNOSTIC COTES KE</t>
  </si>
  <si>
    <t>KE</t>
  </si>
  <si>
    <t>ACTES EN KCC: ACTES SPECIFIQUES DES CHIRURGIENS</t>
  </si>
  <si>
    <t>KCC</t>
  </si>
  <si>
    <t>ACTES EN K CHIRURGICAL</t>
  </si>
  <si>
    <t>KC</t>
  </si>
  <si>
    <t>PRELEVEMENT AUTRE QUE SANGUIN PAR UN DIRECTEUR DE LABORATOIRE</t>
  </si>
  <si>
    <t>KB</t>
  </si>
  <si>
    <t>ACTES EN K D  URGENCE</t>
  </si>
  <si>
    <t>KA</t>
  </si>
  <si>
    <t>ACTES DE SPECIALITE EN K</t>
  </si>
  <si>
    <t>K</t>
  </si>
  <si>
    <t>VERIFICATION ECHOGRAPHIQUE</t>
  </si>
  <si>
    <t>IVE</t>
  </si>
  <si>
    <t>VERIFICATION BIOLOGIQUE</t>
  </si>
  <si>
    <t>IVB</t>
  </si>
  <si>
    <t>INDEMNITE TEMPORAIRE D'INAPTITUDE AT/MP</t>
  </si>
  <si>
    <t>ITI</t>
  </si>
  <si>
    <t>IJ CONGE SUPPLEMENTAIRE PREMA</t>
  </si>
  <si>
    <t>ISM</t>
  </si>
  <si>
    <t>INDEMNITE MATERNITE EN CAS D  ETAT PATHOLOGIQUE</t>
  </si>
  <si>
    <t>IRP</t>
  </si>
  <si>
    <t>INDEMNITE DE REMPLACEMENT CONJOINTE COLLABORATRICE</t>
  </si>
  <si>
    <t>IRC</t>
  </si>
  <si>
    <t>INDEMNITE POUR PERTE DE SALAIRE (MALADIE, AT)</t>
  </si>
  <si>
    <t>IPS</t>
  </si>
  <si>
    <t>ECHOGRAPHIE PRE-IVG</t>
  </si>
  <si>
    <t>IPE</t>
  </si>
  <si>
    <t>FORFAIT INTERVENTION AVEC NUITEE</t>
  </si>
  <si>
    <t>IPD</t>
  </si>
  <si>
    <t>INLAY-ONLAY</t>
  </si>
  <si>
    <t>INO</t>
  </si>
  <si>
    <t>IMPLANTOLOGIE - CCAM</t>
  </si>
  <si>
    <t>IMP</t>
  </si>
  <si>
    <t>FORFAIT INTERVENTION DUREE &lt; OU = 12 H PRIVE MEDIC</t>
  </si>
  <si>
    <t>IMI</t>
  </si>
  <si>
    <t>FORFAIT INTERVENTION AMBULATOIRE</t>
  </si>
  <si>
    <t>IMD</t>
  </si>
  <si>
    <t>IK PIED SKI</t>
  </si>
  <si>
    <t>IKS</t>
  </si>
  <si>
    <t>IK MONTAGNE</t>
  </si>
  <si>
    <t>IKM</t>
  </si>
  <si>
    <t>IK PLAINE</t>
  </si>
  <si>
    <t>IK IKP</t>
  </si>
  <si>
    <t>MEDICAMENTS: PROSTAGLANDINES</t>
  </si>
  <si>
    <t>IGP</t>
  </si>
  <si>
    <t>MEDICAMENTS: MIFEYGINE</t>
  </si>
  <si>
    <t>IGM</t>
  </si>
  <si>
    <t>INVESTIGATIONS BIOLOGIQUES</t>
  </si>
  <si>
    <t>IGB</t>
  </si>
  <si>
    <t>ANESTHESIE GENERALE</t>
  </si>
  <si>
    <t>IGA</t>
  </si>
  <si>
    <t>INTERVENTION IVG</t>
  </si>
  <si>
    <t>IG</t>
  </si>
  <si>
    <t>INDEMNITES FORFAITAIRES DE DEPLACEMENT DE SORTIE</t>
  </si>
  <si>
    <t>IFS</t>
  </si>
  <si>
    <t>INDEMNITES FORFAITAIRES DE DEPLACEMENT MK RHUMATISMALE</t>
  </si>
  <si>
    <t>IFR</t>
  </si>
  <si>
    <t>INDEMNITES FORFAITAIRES DE DEPLACEMENT MK PNEUMOLOGIE</t>
  </si>
  <si>
    <t>IFP</t>
  </si>
  <si>
    <t>INDEMNITES FORFAITAIRES DE DEPLACEMENT MK ORTHOPEDIQUE ET RHUMATOLOGIQUE</t>
  </si>
  <si>
    <t>IFO</t>
  </si>
  <si>
    <t>INDEMNITES FORFAITAIRES DE DEPLACEMENT MK NEUROLOGIQUE</t>
  </si>
  <si>
    <t>IFN</t>
  </si>
  <si>
    <t>INDEMNITES FORFAITAIRES DE DEPLACEMENT DES AUXILIAIRES MEDICAUX ET ASSIMILES</t>
  </si>
  <si>
    <t>IFA</t>
  </si>
  <si>
    <t>INDEMNITES FORFAITAIRES DE DEPLACEMENT</t>
  </si>
  <si>
    <t>IF</t>
  </si>
  <si>
    <t>ID PARIS LYON MARSEILLE, +100.000 HA, -100.000 HA</t>
  </si>
  <si>
    <t>ID</t>
  </si>
  <si>
    <t>CONSULTATION IVG SPECIALISTE</t>
  </si>
  <si>
    <t>ICS</t>
  </si>
  <si>
    <t>INLAY-CORE</t>
  </si>
  <si>
    <t>ICO</t>
  </si>
  <si>
    <t>INDEMNITE EN CAPITAL ACCIDENT DU TRAVAIL</t>
  </si>
  <si>
    <t>ICA</t>
  </si>
  <si>
    <t>CONSULTATION IVG</t>
  </si>
  <si>
    <t>IC</t>
  </si>
  <si>
    <t>FORFAIT INNOVATION ARGUS II</t>
  </si>
  <si>
    <t>I02</t>
  </si>
  <si>
    <t>FORFAIT INNOVATION HIFU</t>
  </si>
  <si>
    <t>I01</t>
  </si>
  <si>
    <t>AUTRES PRODUITS D  ORIGINE HUMAINE</t>
  </si>
  <si>
    <t>HUM</t>
  </si>
  <si>
    <t>FRAIS D  HOTEL - CURES THERMALES</t>
  </si>
  <si>
    <t>HTH</t>
  </si>
  <si>
    <t>HONORAIRE DE SURVEILLANCE</t>
  </si>
  <si>
    <t>HS</t>
  </si>
  <si>
    <t>FRAIS D  HOSPITALISATION DU NOUVEAU-NE DONNANT LIEU A FACTURATION EN SUPPLEMENT DE L  HOSPITALISATION DE LA MERE EN MAISON DE REPOS</t>
  </si>
  <si>
    <t>HNN</t>
  </si>
  <si>
    <t>ACTES NON NOMENCLATURE</t>
  </si>
  <si>
    <t>HN</t>
  </si>
  <si>
    <t>HONORAIRE DE DISPENSATION 7 GRAND CONDITIONNEMENT</t>
  </si>
  <si>
    <t>HG7</t>
  </si>
  <si>
    <t>HONORAIRE DE DISPENSATION 4 GRAND CONDITIONNEMENT</t>
  </si>
  <si>
    <t>HG4</t>
  </si>
  <si>
    <t>HONORAIRE DE DISPENSATION 2 GRAND CONDITIONNEMENT</t>
  </si>
  <si>
    <t>HG2</t>
  </si>
  <si>
    <t>HONORAIRE DE DISPENSATION 1 GRAND CONDITIONNEMENT</t>
  </si>
  <si>
    <t>HG1</t>
  </si>
  <si>
    <t>HONORAIRE DE DISPENSATION SPECIFIQUE VACCINS ANTI GRIPPAUX HEMISPHERE SUD</t>
  </si>
  <si>
    <t>HDS</t>
  </si>
  <si>
    <t>HONORAIRE DE DISPENSATION DELIVRANCE MEDIC REMBOURSABLE</t>
  </si>
  <si>
    <t>HDR</t>
  </si>
  <si>
    <t>HONORAIRE DE DISPENSATION DELIVRANCE MEDIC SPECIFIQUE</t>
  </si>
  <si>
    <t>HDE</t>
  </si>
  <si>
    <t>HONORAIRE DE DISPENSATION LIE A L'AGE</t>
  </si>
  <si>
    <t>HDA</t>
  </si>
  <si>
    <t>HONORAIRE DE DISPENSATION 7 STANDARD</t>
  </si>
  <si>
    <t>HD7</t>
  </si>
  <si>
    <t>HONORAIRE DE DISPENSATION 4 STANDARD</t>
  </si>
  <si>
    <t>HD4</t>
  </si>
  <si>
    <t>HONORAIRE DE DISPENSATION 2 STANDARD</t>
  </si>
  <si>
    <t>HD2</t>
  </si>
  <si>
    <t>HONORAIRE DE DISPENSATION 1 STANDARD</t>
  </si>
  <si>
    <t>HD1</t>
  </si>
  <si>
    <t>HONORAIRES</t>
  </si>
  <si>
    <t>HCM</t>
  </si>
  <si>
    <t>HONORAIRE DE DISPENSATION COMPLEXE</t>
  </si>
  <si>
    <t>HC</t>
  </si>
  <si>
    <t>VACCIN ANTI GRIPPE HEMISPHERE SUD FLUARIX HS</t>
  </si>
  <si>
    <t>GS2</t>
  </si>
  <si>
    <t xml:space="preserve">VACCIN ANTI GRIPPE HEMISPHERE SUD VAXIGRIP HS  </t>
  </si>
  <si>
    <t>GS1</t>
  </si>
  <si>
    <t>CONSULTATION DES SPECIALISTES EN MEDECINE GENERALE</t>
  </si>
  <si>
    <t>GS</t>
  </si>
  <si>
    <t>NUTRIMENTS POUR INTOLERANTS AU GLUTEN (CHAP. 3)</t>
  </si>
  <si>
    <t>GLU</t>
  </si>
  <si>
    <t>GROUPE HOMOGENE DE TARIFS</t>
  </si>
  <si>
    <t>GHT</t>
  </si>
  <si>
    <t>FRAIS D HEBERGEMENT ET ENVIRONNEMENT EN GHS</t>
  </si>
  <si>
    <t>GHS</t>
  </si>
  <si>
    <t xml:space="preserve">HOSPITALISATION A DOMICILE ETABLISSEMENT D'HEBERGEMENT POUR PERSONNE AGEE </t>
  </si>
  <si>
    <t>GHE</t>
  </si>
  <si>
    <t>TARIF SOINS GIR 5 ET 6</t>
  </si>
  <si>
    <t>G3</t>
  </si>
  <si>
    <t>TARIF SOINS GIR 3 ET 4</t>
  </si>
  <si>
    <t>G2</t>
  </si>
  <si>
    <t>TARIF SOINS GIR 1 ET 2</t>
  </si>
  <si>
    <t>G1</t>
  </si>
  <si>
    <t>CONSULTATION DES MEDECINS GENERALISTES</t>
  </si>
  <si>
    <t>G</t>
  </si>
  <si>
    <t>FORFAIT URGENCE SUR APPEL SAMU (EXP. BOUCHES-DU-RHONE)</t>
  </si>
  <si>
    <t>FUS</t>
  </si>
  <si>
    <t>FRAIS FUNERAIRES</t>
  </si>
  <si>
    <t>FUN</t>
  </si>
  <si>
    <t>FORFAIT ULTERIEUR BIOLOGIE IVG</t>
  </si>
  <si>
    <t>FUB</t>
  </si>
  <si>
    <t>FORFAIT TRANSPORT URGENCE (EXP. AUDE)</t>
  </si>
  <si>
    <t>FTU</t>
  </si>
  <si>
    <t>FORFAIT TECHNIQUE SCANNER (SPP expo amiante)</t>
  </si>
  <si>
    <t>FTS</t>
  </si>
  <si>
    <t>FORFAIT TECHNIQUE REDUIT IRMN -SCANNERS</t>
  </si>
  <si>
    <t>FTR</t>
  </si>
  <si>
    <t>FORFAIT TECHNIQUE NORMAL IRMN -SCANNERS</t>
  </si>
  <si>
    <t>FTN</t>
  </si>
  <si>
    <t>FORFAIT TIPS</t>
  </si>
  <si>
    <t>FTI</t>
  </si>
  <si>
    <t>FORFAIT TECHNIQUE TOMOGRAPHIE</t>
  </si>
  <si>
    <t>FTG</t>
  </si>
  <si>
    <t>FORFAIT PSYCHIATRIE  DE SECURITE - HOSPITALISATION AVEC HEBERGEMENT</t>
  </si>
  <si>
    <t>FSY</t>
  </si>
  <si>
    <t>FRAIS DE SALLE D  ACCOUCHEMENT</t>
  </si>
  <si>
    <t>FST</t>
  </si>
  <si>
    <t>FRAIS DE SALLE D  OPERATION</t>
  </si>
  <si>
    <t>FSO</t>
  </si>
  <si>
    <t>FORFAIT DE SOINS JOURNALIER</t>
  </si>
  <si>
    <t>FSJ</t>
  </si>
  <si>
    <t>FRAIS DE SALLE D  ACCOUCHEMENT MULTIPLE</t>
  </si>
  <si>
    <t>FSG</t>
  </si>
  <si>
    <t>SEANCE D  HEMODIALYSE</t>
  </si>
  <si>
    <t>FSE/SNS</t>
  </si>
  <si>
    <t>FORFAIT DE SECURITE DERMATOLOGIQUE</t>
  </si>
  <si>
    <t>FSD</t>
  </si>
  <si>
    <t>THERMAL-SEVRAGE DES PSYCHOTROPES</t>
  </si>
  <si>
    <t>FSB</t>
  </si>
  <si>
    <t>AUTRES FORFAITS DIVERS (Y COMPRIS NUTRITION ENTERALE A DOMICILE)</t>
  </si>
  <si>
    <t>FS/SNS</t>
  </si>
  <si>
    <t>FRANCHISE TIERS PAYANT ACTE D'AUXILIAIRE MEDICAUX</t>
  </si>
  <si>
    <t>FRT</t>
  </si>
  <si>
    <t>FRANCHISE TIERS PAYANT SUR TRANSPORT</t>
  </si>
  <si>
    <t>FRANCHISE TIERS PAYANT SUR MEDICAMENT</t>
  </si>
  <si>
    <t>FRANCHISE HORS TIERS PAYANT ACTE D'AUXILIAIRE MEDICAUX</t>
  </si>
  <si>
    <t>FRH</t>
  </si>
  <si>
    <t>FRANCHISE HORS TIERS PAYANT SUR TRANSPORT</t>
  </si>
  <si>
    <t>FRANCHISE HORS TIERS PAYANT SUR MEDICAMENT</t>
  </si>
  <si>
    <t>FORFAIT PEC RAPIDE</t>
  </si>
  <si>
    <t>FRD</t>
  </si>
  <si>
    <t>FORFAIT TECHNIQUE TARIF REDUIT N°3</t>
  </si>
  <si>
    <t>FR3</t>
  </si>
  <si>
    <t>FORFAIT TECHNIQUE TARIF REDUIT N°2</t>
  </si>
  <si>
    <t>FR2</t>
  </si>
  <si>
    <t>FORFAIT ORTHODONTIQUE (CMU HORS PANIER DE SOINS)</t>
  </si>
  <si>
    <t>FPO</t>
  </si>
  <si>
    <t>FORFAIT PRESTATION INTERMEDIAIRE</t>
  </si>
  <si>
    <t>FPI</t>
  </si>
  <si>
    <t>FORFAIT PEDIATRIQUE</t>
  </si>
  <si>
    <t>FPE</t>
  </si>
  <si>
    <t>FORFAIT PROTHESE CONJOINTE (CMU HORS PANIER DE SOINS)</t>
  </si>
  <si>
    <t>FPC</t>
  </si>
  <si>
    <t>FORFAIT PREALABLE BIOLOGIE IVG</t>
  </si>
  <si>
    <t>FPB</t>
  </si>
  <si>
    <t>FORFAIT - LONG SEJOUR PERSONNES AGEES</t>
  </si>
  <si>
    <t>FPA/FS</t>
  </si>
  <si>
    <t>FORFAIT PREVENTION/DEPISTAGE (FP9) FILIERES ET RESEAUX</t>
  </si>
  <si>
    <t>FP9</t>
  </si>
  <si>
    <t>FORFAIT PREVENTION/DEPISTAGE (FP8) FILIERES ET RESEAUX</t>
  </si>
  <si>
    <t>FP8</t>
  </si>
  <si>
    <t>FORFAIT PREVENTION/DEPISTAGE (FP7) FILIERES ET RESEAUX</t>
  </si>
  <si>
    <t>FP7</t>
  </si>
  <si>
    <t>FORFAIT PREVENTION/DEPISTAGE (FP6) FILIERES ET RESEAUX</t>
  </si>
  <si>
    <t>FP6</t>
  </si>
  <si>
    <t>FORFAIT PREVENTION/DEPISTAGE (FP5) FILIERES ET RESEAUX</t>
  </si>
  <si>
    <t>FP5</t>
  </si>
  <si>
    <t>FORFAIT PREVENTION/DEPISTAGE (FP4) FILIERES ET RESEAUX</t>
  </si>
  <si>
    <t>FP4</t>
  </si>
  <si>
    <t>FORFAIT PREVENTION/DEPISTAGE (FP3) FILIERES ET RESEAUX</t>
  </si>
  <si>
    <t>FP3</t>
  </si>
  <si>
    <t>FORFAIT PREVENTION/DEPISTAGE (FP2) FILIERES ET RESEAUX</t>
  </si>
  <si>
    <t>FP2</t>
  </si>
  <si>
    <t>FORFAIT PREVENTION/DEPISTAGE (FP1) FILIERES ET RESEAUX</t>
  </si>
  <si>
    <t>FP1</t>
  </si>
  <si>
    <t>FORFAIT PREVENTION/DEPISTAGE (FP0) FILIERES ET RESEAUX</t>
  </si>
  <si>
    <t>FP0</t>
  </si>
  <si>
    <t>FORFAIT EVALUATION DOMICILE HANDICAP</t>
  </si>
  <si>
    <t>FOT</t>
  </si>
  <si>
    <t>PENSION INVALIDITE ALLOCATIONS SUPPLEMENTAIRES</t>
  </si>
  <si>
    <t>FNS/RFN</t>
  </si>
  <si>
    <t>FORFAIT PRISE EN CHARGE DU NOUVEAU NE</t>
  </si>
  <si>
    <t>FNN</t>
  </si>
  <si>
    <t>FORFAIT MEDICAMENT IVG VILLE</t>
  </si>
  <si>
    <t>FMV</t>
  </si>
  <si>
    <t>FORFAIT MEDECIN TRAITANT</t>
  </si>
  <si>
    <t>FMT</t>
  </si>
  <si>
    <t>THERMAL-SUITE CANCER DU SEIN</t>
  </si>
  <si>
    <t>FKS</t>
  </si>
  <si>
    <t>FORFAIT IVG POUR 24H SUPPLEMENTAIRES - SECTEUR PRIVE/SECTEUR PUBLIC</t>
  </si>
  <si>
    <t>FJS</t>
  </si>
  <si>
    <t>FORFAIT JOURNALIER AIDE MEDICALE (REGULARISATION CMU COMPLEMENTAIRE)</t>
  </si>
  <si>
    <t>FJC</t>
  </si>
  <si>
    <t>FORFAIT JOURNALIER DE SORTIE</t>
  </si>
  <si>
    <t>FJA</t>
  </si>
  <si>
    <t>FORFAIT JOURNALIER</t>
  </si>
  <si>
    <t>FJ</t>
  </si>
  <si>
    <t>MAJORATION FAUTE INEXCUSABLE RENTE VICTIME</t>
  </si>
  <si>
    <t>FIR</t>
  </si>
  <si>
    <t>MAJORATION FAUTE INEXCUSABLE INDEMNITE EN CAPITAL</t>
  </si>
  <si>
    <t>FII</t>
  </si>
  <si>
    <t>MAJORATION FAUTE INEXCUSABLE RENTE CONJOINT</t>
  </si>
  <si>
    <t>FIC</t>
  </si>
  <si>
    <t>FORFAIT IVG HONORAIRES DE VILLE</t>
  </si>
  <si>
    <t>FHV</t>
  </si>
  <si>
    <t>FORFAIT HAUTE TECHNICITE</t>
  </si>
  <si>
    <t>FHT</t>
  </si>
  <si>
    <t>FRAIS DE GESTION APPAREILLAGE</t>
  </si>
  <si>
    <t>FGA</t>
  </si>
  <si>
    <t>FORFAIT FAUSSE COUCHE VILLE SANS ECHOGRAPHIE</t>
  </si>
  <si>
    <t>FFV</t>
  </si>
  <si>
    <t>FORFAIT PETIT MATERIEL</t>
  </si>
  <si>
    <t>FFM</t>
  </si>
  <si>
    <t>FORFAIT FAUSSE COUCHE EN ETABLISSEMENTSANS ECHOGRAPHIE</t>
  </si>
  <si>
    <t>FFE</t>
  </si>
  <si>
    <t>FORFAIT PRISE EN CHARGE FAUSSE COUCHE</t>
  </si>
  <si>
    <t>FFC</t>
  </si>
  <si>
    <t>FORFAIT FORMATION (FF9) FILIERES ET RESEAUX</t>
  </si>
  <si>
    <t>FF9</t>
  </si>
  <si>
    <t>FORFAIT FORMATION (FF8) FILIERES ET RESEAUX</t>
  </si>
  <si>
    <t>FF8</t>
  </si>
  <si>
    <t>FORFAIT FORMATION (FF7) FILIERES ET RESEAUX</t>
  </si>
  <si>
    <t>FF7</t>
  </si>
  <si>
    <t>FORFAIT FORMATION (FF6) FILIERES ET RESEAUX</t>
  </si>
  <si>
    <t>FF6</t>
  </si>
  <si>
    <t>FORFAIT FORMATION (FF5) FILIERES ET RESEAUX</t>
  </si>
  <si>
    <t>FF5</t>
  </si>
  <si>
    <t>FORFAIT FORMATION (FF4) FILIERES ET RESEAUX</t>
  </si>
  <si>
    <t>FF4</t>
  </si>
  <si>
    <t>FORFAIT FORMATION (FF3) FILIERES ET RESEAUX</t>
  </si>
  <si>
    <t>FF3</t>
  </si>
  <si>
    <t>FORFAIT FORMATION (FF2) FILIERES ET RESEAUX</t>
  </si>
  <si>
    <t>FF2</t>
  </si>
  <si>
    <t>FORFAIT FORMATION (FF1) FILIERES ET RESEAUX</t>
  </si>
  <si>
    <t>FF1</t>
  </si>
  <si>
    <t>FORFAIT FORMATION (FF0) FILIERES ET RESEAUX</t>
  </si>
  <si>
    <t>FF0</t>
  </si>
  <si>
    <t>FORFAIT D EDUCATION THERAPEUTIQUE ET D INTERESSEMENT (FILIERES ET RESEAUX)</t>
  </si>
  <si>
    <t>FET</t>
  </si>
  <si>
    <t>FORFAIT FAUSSE COUCHE EN ETABLISSEMENT AVEC ECHOGRAPHIE</t>
  </si>
  <si>
    <t>FEF</t>
  </si>
  <si>
    <t>FOURNITURE ET EQUIPEMENT DEROGATOIRES</t>
  </si>
  <si>
    <t>FED</t>
  </si>
  <si>
    <t>FRAIS D  ENVIRONNEMENT</t>
  </si>
  <si>
    <t>FE</t>
  </si>
  <si>
    <t>FORFAIT REPARATION PROTHESE ADJOINTE</t>
  </si>
  <si>
    <t>FDR</t>
  </si>
  <si>
    <t>FORFAIT ORTHODONTIE</t>
  </si>
  <si>
    <t>FDO</t>
  </si>
  <si>
    <t>FORFAIT DIVERS PAYES A LA STRUCTURE DE SOINS (FILIERES ET RESEAUX)</t>
  </si>
  <si>
    <t>FDI</t>
  </si>
  <si>
    <t>FORFAIT PROTHESE DENTAIRE CONJOINTE</t>
  </si>
  <si>
    <t>FDC</t>
  </si>
  <si>
    <t>FORFAIT PROTHESE DENTAIRE ADJOINTE</t>
  </si>
  <si>
    <t>FDA</t>
  </si>
  <si>
    <t>FORFAIT CONSOMMABLE CARDIOLOGIE</t>
  </si>
  <si>
    <t>FCO</t>
  </si>
  <si>
    <t>FORFAIT CONSULTATION (FC9) FILIERES ET RESEAUX</t>
  </si>
  <si>
    <t>FC9</t>
  </si>
  <si>
    <t>FORFAIT CONSULTATION (FC8) FILIERES ET RESEAUX</t>
  </si>
  <si>
    <t>FC8</t>
  </si>
  <si>
    <t>FORFAIT CONSULTATION (FC7) FILIERES ET RESEAUX</t>
  </si>
  <si>
    <t>FC7</t>
  </si>
  <si>
    <t>FORFAIT CONSULTATION (FC6) FILIERES ET RESEAUX</t>
  </si>
  <si>
    <t>FC6</t>
  </si>
  <si>
    <t>FORFAIT CONSULTATION (FC5) FILIERES ET RESEAUX</t>
  </si>
  <si>
    <t>FC5</t>
  </si>
  <si>
    <t>FORFAIT CONSULTATION (FC4) FILIERES ET RESEAUX</t>
  </si>
  <si>
    <t>FC4</t>
  </si>
  <si>
    <t>FORFAIT CONSULTATION (FC3) FILIERES ET RESEAUX</t>
  </si>
  <si>
    <t>FC3</t>
  </si>
  <si>
    <t>FORFAIT CONSULTATION (FC2) FILIERES ET RESEAUX</t>
  </si>
  <si>
    <t>FC2</t>
  </si>
  <si>
    <t>FORFAIT CONSULTATION (FC1) FILIERES ET RESEAUX</t>
  </si>
  <si>
    <t>FC1</t>
  </si>
  <si>
    <t>FORFAIT CONSULTATION (FC0) FILIERES ET RESEAUX</t>
  </si>
  <si>
    <t>FC0</t>
  </si>
  <si>
    <t>FORFAIT ACCOMPAGNEMENT A DOMICILE</t>
  </si>
  <si>
    <t>FAD</t>
  </si>
  <si>
    <t>FORFAIT ACCUEIL DU PATIENT N 2</t>
  </si>
  <si>
    <t>FA2</t>
  </si>
  <si>
    <t>FORFAIT ACCUEIL DU PATIENT N 1</t>
  </si>
  <si>
    <t>FA1</t>
  </si>
  <si>
    <t>FORFAIT PROFESSIONNEL (F15) FILIERES ET RESEAUX</t>
  </si>
  <si>
    <t>F15</t>
  </si>
  <si>
    <t>FORFAIT PROFESSIONNEL (F14) FILIERES ET RESEAUX</t>
  </si>
  <si>
    <t>F14</t>
  </si>
  <si>
    <t>FORFAIT PROFESSIONNEL (F13) FILIERES ET RESEAUX</t>
  </si>
  <si>
    <t>F13</t>
  </si>
  <si>
    <t>FORFAIT PROFESSIONNEL (F12) FILIERES ET RESEAUX</t>
  </si>
  <si>
    <t>F12</t>
  </si>
  <si>
    <t>FORFAIT PROFESSIONNEL (F11) FILIERES ET RESEAUX</t>
  </si>
  <si>
    <t>F11</t>
  </si>
  <si>
    <t>FORFAIT PROFESSIONNEL (F10) FILIERES ET RESEAUX</t>
  </si>
  <si>
    <t>F10</t>
  </si>
  <si>
    <t>FORFAIT PROFESSIONNEL (F09) FILIERES ET RESEAUX</t>
  </si>
  <si>
    <t>F09</t>
  </si>
  <si>
    <t>FORFAIT PROFESSIONNEL (F08) FILIERES ET RESEAUX</t>
  </si>
  <si>
    <t>F08</t>
  </si>
  <si>
    <t>FORFAIT PROFESSIONNEL (F07) FILIERES ET RESEAUX</t>
  </si>
  <si>
    <t>F07</t>
  </si>
  <si>
    <t>FORFAIT PROFESSIONNEL (F06) FILIERES ET RESEAUX</t>
  </si>
  <si>
    <t>F06</t>
  </si>
  <si>
    <t>FORFAIT PROFESSIONNEL (F05) FILIERES ET RESEAUX</t>
  </si>
  <si>
    <t>F05</t>
  </si>
  <si>
    <t>FORFAIT PROFESSIONNEL (F04) FILIERES ET RESEAUX</t>
  </si>
  <si>
    <t>F04</t>
  </si>
  <si>
    <t>FORFAIT PROFESSIONNEL (F03) FILIERES ET RESEAUX</t>
  </si>
  <si>
    <t>F03</t>
  </si>
  <si>
    <t>FORFAIT PROFESSIONNEL (F02) FILIERES ET RESEAUX</t>
  </si>
  <si>
    <t>F02</t>
  </si>
  <si>
    <t>FORFAIT PROFESSIONNEL (F01) FILIERES ET RESEAUX</t>
  </si>
  <si>
    <t>F01</t>
  </si>
  <si>
    <t>EXAMEN SPECIAL (PROTOCOLE)</t>
  </si>
  <si>
    <t>EXS</t>
  </si>
  <si>
    <t>EXPERTISE</t>
  </si>
  <si>
    <t>EXP</t>
  </si>
  <si>
    <t>FRAIS DE SEJOUR SUPPLEMENTAIRE AU GHS</t>
  </si>
  <si>
    <t>EXH</t>
  </si>
  <si>
    <t>REMBOURSEMENTS DE SOINS A L  ETRANGER (ET1 A ET6 ET ET8 A ET9, ETB ETA, ETH, ETT, ETP, ETX )</t>
  </si>
  <si>
    <t>ETR</t>
  </si>
  <si>
    <t>ECART TIPS INDEMNISABLE</t>
  </si>
  <si>
    <t>ETI</t>
  </si>
  <si>
    <t>ECART INDEMNISABLE RETROCESSION</t>
  </si>
  <si>
    <t>ERI</t>
  </si>
  <si>
    <t>FORFAIT D  ENTREE</t>
  </si>
  <si>
    <t>ENT</t>
  </si>
  <si>
    <t>ENQUETE</t>
  </si>
  <si>
    <t>ENQ</t>
  </si>
  <si>
    <t>ALLOCATION EXPOSITION NORMALE + 3 MOIS</t>
  </si>
  <si>
    <t>ENO+</t>
  </si>
  <si>
    <t>ALLOCATION EXPOSITION NORMALE - 3 MOIS</t>
  </si>
  <si>
    <t>ENO-</t>
  </si>
  <si>
    <t>ENDODONTIE</t>
  </si>
  <si>
    <t>END</t>
  </si>
  <si>
    <t>ALLOCATION EXPOSITION ARRET + 6 MOIS</t>
  </si>
  <si>
    <t>EMN</t>
  </si>
  <si>
    <t>ECART MEDICAMENT INDEMNISABLE</t>
  </si>
  <si>
    <t>EMI</t>
  </si>
  <si>
    <t>ALLOCATION EXPOSITION MAJOREE 3 ENFANTS + 3 MOIS</t>
  </si>
  <si>
    <t>EME+</t>
  </si>
  <si>
    <t>ALLOCATION EXPOSITION MAJOREE 3 ENFANTS - 3 MOIS</t>
  </si>
  <si>
    <t>EME-</t>
  </si>
  <si>
    <t>ALLOCATION EXPOSITION ARRET + 6 MOIS ET 3 ENFANTS</t>
  </si>
  <si>
    <t>EEN</t>
  </si>
  <si>
    <t>DIVERS ORTHESES</t>
  </si>
  <si>
    <t>DVO</t>
  </si>
  <si>
    <t>DIALYSE TIERCE PERSONNE</t>
  </si>
  <si>
    <t>DTP</t>
  </si>
  <si>
    <t>DIFFERENTIEL REFERENT TRAITANT</t>
  </si>
  <si>
    <t>DRT</t>
  </si>
  <si>
    <t>PEC EXCEPTIONNELLE DÉPASSEMENT LPP</t>
  </si>
  <si>
    <t>DLE</t>
  </si>
  <si>
    <t>SUPPLEMENT JOURNALIER DIALYSE PERITONEALE</t>
  </si>
  <si>
    <t>DIP</t>
  </si>
  <si>
    <t>DEMARCHE INFIRMIER</t>
  </si>
  <si>
    <t>DI</t>
  </si>
  <si>
    <t>PEC EXCEPTIONNELLE DÉPASSEMENT HONORAIRE</t>
  </si>
  <si>
    <t>DHE</t>
  </si>
  <si>
    <t>FRAIS DE DEPLACEMENT - ENQU'TE LEGALE AT</t>
  </si>
  <si>
    <t>DEL</t>
  </si>
  <si>
    <t xml:space="preserve">PEC EXCEPTIONNELLE DÉPASSEMENT DENTAIRE </t>
  </si>
  <si>
    <t>DDE</t>
  </si>
  <si>
    <t>FRAIS DE DEPLACEMENT - COLLEGE 3 MEDECINS</t>
  </si>
  <si>
    <t>DCM</t>
  </si>
  <si>
    <t>ACTES EN DC</t>
  </si>
  <si>
    <t>DC</t>
  </si>
  <si>
    <t>FORFAIT D'ENTRAINEMENT A L'HEMODIALYSE EN UNITE DE DIALYSE MEDICALISEE</t>
  </si>
  <si>
    <t>D24</t>
  </si>
  <si>
    <t>FORFAIT DE DIALYSE PERITONEALE CONTINUE AMBULATOIRE POUR HOSPITALISATION DE 3 A 6 JOURS</t>
  </si>
  <si>
    <t>D23</t>
  </si>
  <si>
    <t>FORFAIT DE DIALYSE PERITONEALE AUTOMATISE POUR HOSPITALISATION DE 3 A 6 JOURS</t>
  </si>
  <si>
    <t>D22</t>
  </si>
  <si>
    <t>FF D ENTRAINEMENT A LA DIALYSE PERITONEALE CONTINUE AMBULATOIRE A DOMICILE</t>
  </si>
  <si>
    <t>D21</t>
  </si>
  <si>
    <t>FF D ENTRAINEMENT A LA DIALYSE PERITONEALE AUTOMATISEE A DOMICILE</t>
  </si>
  <si>
    <t>D20</t>
  </si>
  <si>
    <t>FORFAIT D ENTRAINEMENT A DIALYSE PERITONEALE CONTINUE AMBULATOIRE</t>
  </si>
  <si>
    <t>D19</t>
  </si>
  <si>
    <t>FORFAIT D ENTRAINEMENT A LA DIALYSE PERITONEALE AUTOMATISEE</t>
  </si>
  <si>
    <t>D18</t>
  </si>
  <si>
    <t>FORFAIT D ENTRAINEMENT A L HEMODIALYSE A  DOMICILE ET AUTODIALYSE</t>
  </si>
  <si>
    <t>D17</t>
  </si>
  <si>
    <t>FORFAIT DE DIALYSE PERITONEALE CONTINUE AMBULATOIRE (DPCA)</t>
  </si>
  <si>
    <t>D16</t>
  </si>
  <si>
    <t>FORFAIT DE DIALYSE PERITONEALE AUTOMATISEE (DPA)</t>
  </si>
  <si>
    <t>D15</t>
  </si>
  <si>
    <t>FORFAIT D HEMODIALYSE A DOMICILE</t>
  </si>
  <si>
    <t>D14</t>
  </si>
  <si>
    <t>FORFAIT D AUTODIALYSE ASSISTEE</t>
  </si>
  <si>
    <t>D13</t>
  </si>
  <si>
    <t>FORFAIT D AUTODIALYSE SIMPLE</t>
  </si>
  <si>
    <t>D12</t>
  </si>
  <si>
    <t>FORFAIT D HEMODIALYSE EN UNITE DE DIALYSE MEDICALISEE</t>
  </si>
  <si>
    <t>D11</t>
  </si>
  <si>
    <t>FORFAIT D HEMODIALYSE EN CENTRE POUR ENFANT</t>
  </si>
  <si>
    <t>D10</t>
  </si>
  <si>
    <t>FORFAIT D'HEMODIALYSE EN CENTRE</t>
  </si>
  <si>
    <t>D09</t>
  </si>
  <si>
    <t>DIALYSE PERITONEALE CONTINUE AMBULATOIRE (DPCA)</t>
  </si>
  <si>
    <t>D08</t>
  </si>
  <si>
    <t>DIALYSE PERITONEALE AUTOMATISEE (DPA)</t>
  </si>
  <si>
    <t>D07</t>
  </si>
  <si>
    <t>HEMODIALYSE A DOMICILE</t>
  </si>
  <si>
    <t>D06</t>
  </si>
  <si>
    <t>ENTRAINEMENT A LA DPCA</t>
  </si>
  <si>
    <t>D05</t>
  </si>
  <si>
    <t>ENTRAINEMENT A LA DPA</t>
  </si>
  <si>
    <t>D04</t>
  </si>
  <si>
    <t>ENTRAINEMENT A L HEMODIALYSE A DOMICILE ET A L AUTODIALYSE</t>
  </si>
  <si>
    <t>D03</t>
  </si>
  <si>
    <t>AUTODIALYSE SIMPLE OU ASSISTEE</t>
  </si>
  <si>
    <t>D02</t>
  </si>
  <si>
    <t>HEMODIALYSE EN CENTRE OU EN UNITE DE DIALYSE MEDICALISEE</t>
  </si>
  <si>
    <t>D01</t>
  </si>
  <si>
    <t>ACTES EN D (ET OCC POUR LA CRPCEN)</t>
  </si>
  <si>
    <t>D/OCC</t>
  </si>
  <si>
    <t>REMUNERATION PHARMACIENS ACCOMPAGNEMENT SOUS AVK SUITE A CONTESTATION</t>
  </si>
  <si>
    <t>CVK</t>
  </si>
  <si>
    <t>IJ NORMALES POUR CURE THERMALE</t>
  </si>
  <si>
    <t>CUN-</t>
  </si>
  <si>
    <t>COMPLEMENT SURVEILLANCE THERMALE</t>
  </si>
  <si>
    <t>CST</t>
  </si>
  <si>
    <t>CONSULTATION SPECIFIQUE CARDIOLOGIE</t>
  </si>
  <si>
    <t>CSC</t>
  </si>
  <si>
    <t>CONSULTATION COTEE CS</t>
  </si>
  <si>
    <t>CS</t>
  </si>
  <si>
    <t>MAJORATION CONSULTATION REGULEE SAMEDI APRES MIDI</t>
  </si>
  <si>
    <t>CRS</t>
  </si>
  <si>
    <t>MAJORATION CONSULTATION REGULEE  DE NUIT</t>
  </si>
  <si>
    <t>CRN</t>
  </si>
  <si>
    <t>MAJORATION CONSULTATION REGULEE MILIEU DE NUIT</t>
  </si>
  <si>
    <t>CRM</t>
  </si>
  <si>
    <t>MAJORATION CONSULTATION REGULEE DIMANCHE, JOURS FERIES ET ASSIMILES</t>
  </si>
  <si>
    <t>CRD</t>
  </si>
  <si>
    <t>CONTESTATION ROSP AOD</t>
  </si>
  <si>
    <t>CRA</t>
  </si>
  <si>
    <t>COPIE D  ORDONNANCE</t>
  </si>
  <si>
    <t>CPH</t>
  </si>
  <si>
    <t>FRAIS DE CHAMBRE PARTICULIERE POUR CONVENANCE PERSONNELLE</t>
  </si>
  <si>
    <t>CPC</t>
  </si>
  <si>
    <t>REMUNERATION FORFAITAIRE PAR CONSULTATION POUR LE SUIVI DES PERSONNES AGEES - CONTESTATION DU PS</t>
  </si>
  <si>
    <t>CPA</t>
  </si>
  <si>
    <t>CHAUSSURES ORTHOPEDIQUES (CHAP. 6)</t>
  </si>
  <si>
    <t>COR</t>
  </si>
  <si>
    <t>CONSULTATION OBLIGATOIRE DE L ENFANT</t>
  </si>
  <si>
    <t>COE</t>
  </si>
  <si>
    <t>CONSULTATION COTEE CNP</t>
  </si>
  <si>
    <t>CNP</t>
  </si>
  <si>
    <t>CDS MEDICAL OPTANT FORFTACITE</t>
  </si>
  <si>
    <t>CMT</t>
  </si>
  <si>
    <t>CDS MEDICAL OPTANT FORF FIN</t>
  </si>
  <si>
    <t>CMF</t>
  </si>
  <si>
    <t>CDS  MEDICAL OPTANT FORF DEBUT</t>
  </si>
  <si>
    <t>CMD</t>
  </si>
  <si>
    <t>REMUNERATION PHARMACIENS ACCOMPAGNEMENT ASTHME SUITE A CONTESTATION</t>
  </si>
  <si>
    <t>CHM</t>
  </si>
  <si>
    <t>CONSULTATION</t>
  </si>
  <si>
    <t>CG</t>
  </si>
  <si>
    <t>FORFAIT MEDECIN TRAITANT - CONTESTATION DU PS</t>
  </si>
  <si>
    <t>CFM</t>
  </si>
  <si>
    <t>CDS DENTAIRE OPTANT FORF SUIVI</t>
  </si>
  <si>
    <t>CDS</t>
  </si>
  <si>
    <t>CDS DENTAIRE OPTANT FORF INITIAL</t>
  </si>
  <si>
    <t>CDI</t>
  </si>
  <si>
    <t>CDS DENTAIRE OPTANT FORF FINAL</t>
  </si>
  <si>
    <t>CDF</t>
  </si>
  <si>
    <t>CONSULTATION SPECIFIQUE DE DEPISTAGE</t>
  </si>
  <si>
    <t>CDE</t>
  </si>
  <si>
    <t>CAPITAL DECES</t>
  </si>
  <si>
    <t>CDC</t>
  </si>
  <si>
    <t>CONSULTATION COMPLEXE ENFANT</t>
  </si>
  <si>
    <t>CCX</t>
  </si>
  <si>
    <t>CONSULTATION DE CONTRACEPTION ET PREVENTION</t>
  </si>
  <si>
    <t>CCP</t>
  </si>
  <si>
    <t>CONSULTATION TRES COMPLEXE ENFANT</t>
  </si>
  <si>
    <t>CCE</t>
  </si>
  <si>
    <t>CARENCE +</t>
  </si>
  <si>
    <t>CAR +</t>
  </si>
  <si>
    <t>CARENCE -</t>
  </si>
  <si>
    <t>CAR-</t>
  </si>
  <si>
    <t>CONSULTATION BILAN</t>
  </si>
  <si>
    <t>CA</t>
  </si>
  <si>
    <t>CONSULTATION DES PSYCHIATRES COTEE C2,5</t>
  </si>
  <si>
    <t>C2,5</t>
  </si>
  <si>
    <t>CONSULTATION DES SPECIALISTES COTEE C2</t>
  </si>
  <si>
    <t>C2</t>
  </si>
  <si>
    <t>CONSULTATION COTEE C</t>
  </si>
  <si>
    <t>C</t>
  </si>
  <si>
    <t>ACTES EN BR</t>
  </si>
  <si>
    <t>BR</t>
  </si>
  <si>
    <t>ACTES D  ANATOMO-CYTO-PATHOLOGIE EN LABORATOIRE</t>
  </si>
  <si>
    <t>BP</t>
  </si>
  <si>
    <t>ACTES DE BIOLOGIE</t>
  </si>
  <si>
    <t>B</t>
  </si>
  <si>
    <t>PROPHYLAXIE BUCCO DENTAIRE CCAM</t>
  </si>
  <si>
    <t>AXI</t>
  </si>
  <si>
    <t>AVIS PONCTUEL DE CONSULTANT PSYCHIATRE (VISITE)</t>
  </si>
  <si>
    <t>AVY</t>
  </si>
  <si>
    <t>REMUNERATION PHARMACIENS ACCOMPAGNEMENT SOUS AVK</t>
  </si>
  <si>
    <t>AVK</t>
  </si>
  <si>
    <t>AUTOPSIE</t>
  </si>
  <si>
    <t>AUT</t>
  </si>
  <si>
    <t>APPAREILS ELECTRONIQUES DE SURDITE (CONSOMMABLES Y.C. PILES)</t>
  </si>
  <si>
    <t>AUP</t>
  </si>
  <si>
    <t>FORFAIT D ACCUEIL ET DE TRAITEMENT DES URGENCES</t>
  </si>
  <si>
    <t>ATU</t>
  </si>
  <si>
    <t>AUTRES MODES DE TRANSPORT</t>
  </si>
  <si>
    <t>ATP</t>
  </si>
  <si>
    <t>ACTES TECHNIQUES MEDICAUX  (hors IMAGERIE) CCAM</t>
  </si>
  <si>
    <t>ATM</t>
  </si>
  <si>
    <t>COMPLEMENT AT 150% LPP</t>
  </si>
  <si>
    <t>ATL</t>
  </si>
  <si>
    <t>COMPLEMENT AT 150% DENTAIRE</t>
  </si>
  <si>
    <t>ATD</t>
  </si>
  <si>
    <t>IJ NORMALES + 6MOIS</t>
  </si>
  <si>
    <t>ASN</t>
  </si>
  <si>
    <t>IJ MAJOREES + 6 MOIS</t>
  </si>
  <si>
    <t>ASM</t>
  </si>
  <si>
    <t>FORFAIT HPT GROUPE 2 + FAS2</t>
  </si>
  <si>
    <t>AS5</t>
  </si>
  <si>
    <t>FORFAIT HPT GROUPE 2 + FAS1</t>
  </si>
  <si>
    <t>AS4</t>
  </si>
  <si>
    <t>FORFAIT HPT 15 %</t>
  </si>
  <si>
    <t>AS3</t>
  </si>
  <si>
    <t>FORFAIT HPT GROUPE 1.2</t>
  </si>
  <si>
    <t>AS2</t>
  </si>
  <si>
    <t>FORFAIT HPT GROUPE 1</t>
  </si>
  <si>
    <t>AS1</t>
  </si>
  <si>
    <t>APPAREIL GENERATEUR D AEROSOL</t>
  </si>
  <si>
    <t>ARO</t>
  </si>
  <si>
    <t>FRAIS D  ANESTHESIE ET REANIMATION</t>
  </si>
  <si>
    <t>ARE</t>
  </si>
  <si>
    <t>AVIS PONCTUEL DE CONSULTANT PSYCHIATRE</t>
  </si>
  <si>
    <t>APY</t>
  </si>
  <si>
    <t>AVIS PONCTUEL DE CONSULTANT MEDECIN (VISITE)</t>
  </si>
  <si>
    <t>APV</t>
  </si>
  <si>
    <t>AVIS PONCTUEL DE CONSULTANT PUPH</t>
  </si>
  <si>
    <t>APU</t>
  </si>
  <si>
    <t>ADMINISTRATION DE PRODUITS ET PRESTATIONS EN ENVIRONNEMENT HOSPITALIER</t>
  </si>
  <si>
    <t>APE</t>
  </si>
  <si>
    <t>INTERVENTION + ANESTHESIE AVEC NUITEE</t>
  </si>
  <si>
    <t>APD</t>
  </si>
  <si>
    <t>AVIS PONCTUEL DE CONSULTANT DU MEDECIN</t>
  </si>
  <si>
    <t>APC</t>
  </si>
  <si>
    <t>ADMINISTRATION DE MEDICAMENTS DE LA RESERVE HOSPITALIERE</t>
  </si>
  <si>
    <t>AP2</t>
  </si>
  <si>
    <t>SUPPLEMENT ANTEPARTUM</t>
  </si>
  <si>
    <t>ANT</t>
  </si>
  <si>
    <t>FORFAIT D  ACTIVITE NON PROGRAMMEE</t>
  </si>
  <si>
    <t>ANP</t>
  </si>
  <si>
    <t>ACTES DES ORTHOPTISTES</t>
  </si>
  <si>
    <t>AMY</t>
  </si>
  <si>
    <t>ACTES DE KINESITHERAPIE OSTEO-ARTICULAIRE</t>
  </si>
  <si>
    <t>AMS</t>
  </si>
  <si>
    <t>ACTES DES PEDICURES</t>
  </si>
  <si>
    <t>AMP</t>
  </si>
  <si>
    <t>ACTES DES ORTHOPHONISTES</t>
  </si>
  <si>
    <t>AMO</t>
  </si>
  <si>
    <t>ACTES EN AMK</t>
  </si>
  <si>
    <t>AMK</t>
  </si>
  <si>
    <t>ACTES EN AMI</t>
  </si>
  <si>
    <t>AMI</t>
  </si>
  <si>
    <t>FORFAIT POUR IVG MEDICAMENTEUSE</t>
  </si>
  <si>
    <t>AMF</t>
  </si>
  <si>
    <t>INTERVENTION + ANESTHESIE AMBULATOIRE</t>
  </si>
  <si>
    <t>AMD</t>
  </si>
  <si>
    <t>ACTES AMC</t>
  </si>
  <si>
    <t>AMC</t>
  </si>
  <si>
    <t>FORFAIT D  ACCOUCHEMENT MULTIPLE DES SAGES-FEMMES (FORFAIT N92)</t>
  </si>
  <si>
    <t>AM</t>
  </si>
  <si>
    <t>ACTES INFIRMIERS DE SOINS (AMI3-AMI13,AMI16)</t>
  </si>
  <si>
    <t>AIS</t>
  </si>
  <si>
    <t>ACTES DE  RADIOLOGIE  CONVENTIONNELLE (REGROUPEMENT CCAM)</t>
  </si>
  <si>
    <t>AIR</t>
  </si>
  <si>
    <t>ACTES D'IMAGERIE OBSTÉTRICAL ÉCHOGRAPHIE ET RADIOLOGIE (REGROUPEMENT CCAM)</t>
  </si>
  <si>
    <t>AIO</t>
  </si>
  <si>
    <t>ACTES D'IMAGERIE EN COUPE (REGROUPEMENT CCAM)</t>
  </si>
  <si>
    <t>AIC</t>
  </si>
  <si>
    <t>REMUNERATION PHARMACIENS ACCOMPAGNEMENT ASTHME</t>
  </si>
  <si>
    <t>AHM</t>
  </si>
  <si>
    <t>PRESTATION FIN DE GARDE AMBULANCE</t>
  </si>
  <si>
    <t>AFG</t>
  </si>
  <si>
    <t>AIDE FINANCIERE MATERNITE PATERNITE ADOPTION</t>
  </si>
  <si>
    <t>AFC</t>
  </si>
  <si>
    <t>ACTES DIVERS PROTHESE DENTAIRE CCAM</t>
  </si>
  <si>
    <t>ADP</t>
  </si>
  <si>
    <t>IJ EN CAS D  ADOPTION</t>
  </si>
  <si>
    <t>ADO</t>
  </si>
  <si>
    <t>ACTE D'IMAGERIE (hors ECHOGRAPHIE) CCAM</t>
  </si>
  <si>
    <t>ADI</t>
  </si>
  <si>
    <t>ACTE D'ECHOGRAPHIE CCAM</t>
  </si>
  <si>
    <t>ADE</t>
  </si>
  <si>
    <t>ACTE DE CHIRURGIE CCAM</t>
  </si>
  <si>
    <t>ADC</t>
  </si>
  <si>
    <t>ACTE D'ANESTHESIE CCAM</t>
  </si>
  <si>
    <t>ADA</t>
  </si>
  <si>
    <t>ACTE D'OBSTETRIQUE CCAM</t>
  </si>
  <si>
    <t>ACO</t>
  </si>
  <si>
    <t>AMBULANCE AGREEE DE GARDE</t>
  </si>
  <si>
    <t>ABG</t>
  </si>
  <si>
    <t>AMBULANCES AGREEES</t>
  </si>
  <si>
    <t>ABA</t>
  </si>
  <si>
    <t>APPAREILS D  ASSISTANCE RESPIRATOIRE,OXYGENOTHERAPIE A DOMICILE</t>
  </si>
  <si>
    <t>AAR</t>
  </si>
  <si>
    <t>AUTRES MATERIELS POUR TRAITEMENTS A DOMICILE (CHAP. 1)</t>
  </si>
  <si>
    <t>AAD</t>
  </si>
  <si>
    <t>FORFAIT D  ACCOUCHEMENT SIMPLE DES SAGES-FEMMES (FORFAIT N91)</t>
  </si>
  <si>
    <t>A</t>
  </si>
  <si>
    <t>Code B2</t>
  </si>
  <si>
    <t>Libellé de la ligne</t>
  </si>
  <si>
    <t>Grand poste de dépenses</t>
  </si>
  <si>
    <t>Allocation supplémentaire d'invalidité</t>
  </si>
  <si>
    <t>Fonds spécial d'invalidité</t>
  </si>
  <si>
    <t>IJ et allocation de remplacement pour les non-salariés agricoles</t>
  </si>
  <si>
    <t>IJ et allocation de remplacement pour les non-salariées agricoles</t>
  </si>
  <si>
    <t>Actes spécifiques n'appartenant pas au champ des soins de ville</t>
  </si>
  <si>
    <t>FRH, FRT</t>
  </si>
  <si>
    <t>FMV, FEF, FFE</t>
  </si>
  <si>
    <t>HUM, SNG, LAI</t>
  </si>
  <si>
    <t>PFH, PFT</t>
  </si>
  <si>
    <t>KB TB PB</t>
  </si>
  <si>
    <t xml:space="preserve">B BP BM BR </t>
  </si>
  <si>
    <t>AMY, FOT</t>
  </si>
  <si>
    <t xml:space="preserve">MCD </t>
  </si>
  <si>
    <t>D/OCC, DC, TDS</t>
  </si>
  <si>
    <t>VDC, FTN, FTR, FTG, FR2, FR3</t>
  </si>
  <si>
    <t>FTN, FTR, FTG, FR2, FR3</t>
  </si>
  <si>
    <t>STH, THR, KTH</t>
  </si>
  <si>
    <t>ADC, ACO, ADA</t>
  </si>
  <si>
    <t>TOTAL par actes</t>
  </si>
  <si>
    <t>CG, SP</t>
  </si>
  <si>
    <t xml:space="preserve">Forfait accouchement </t>
  </si>
  <si>
    <t>C, CS, FPE, MU</t>
  </si>
  <si>
    <t>CCAM actes ADE</t>
  </si>
  <si>
    <t>OQN SSR</t>
  </si>
  <si>
    <t>OQN PSYCHIATRIE</t>
  </si>
  <si>
    <t>MSF</t>
  </si>
  <si>
    <t>MAJORATION SAGE-FEMME</t>
  </si>
  <si>
    <t>DSP</t>
  </si>
  <si>
    <t>PRADO - FORFAIT SORTIE PRECOCE</t>
  </si>
  <si>
    <t>TE1</t>
  </si>
  <si>
    <t>TELE EXPERTISE DE NIVEAU 1</t>
  </si>
  <si>
    <t>TE2</t>
  </si>
  <si>
    <t>TELE EXPERTISE DE NIVEAU 2</t>
  </si>
  <si>
    <t xml:space="preserve"> </t>
  </si>
  <si>
    <t>BR1</t>
  </si>
  <si>
    <t>CM0</t>
  </si>
  <si>
    <t>CT0</t>
  </si>
  <si>
    <t>CT1</t>
  </si>
  <si>
    <t>CZ0</t>
  </si>
  <si>
    <t>CZ1</t>
  </si>
  <si>
    <t>IC0</t>
  </si>
  <si>
    <t>IC1</t>
  </si>
  <si>
    <t>IN1</t>
  </si>
  <si>
    <t>PA0</t>
  </si>
  <si>
    <t>PA1</t>
  </si>
  <si>
    <t>PF0</t>
  </si>
  <si>
    <t>PF1</t>
  </si>
  <si>
    <t>PT0</t>
  </si>
  <si>
    <t>RA0</t>
  </si>
  <si>
    <t>RE1</t>
  </si>
  <si>
    <t>RF0</t>
  </si>
  <si>
    <t>RS0</t>
  </si>
  <si>
    <t>SU0</t>
  </si>
  <si>
    <t>SU1</t>
  </si>
  <si>
    <t>BRIDGE RAC MODÉRÉ</t>
  </si>
  <si>
    <t>PROTHÈSE FIXE MÉTALLIQUE RAC 0</t>
  </si>
  <si>
    <t>COURONNE TRANSITOIRE RAC 0</t>
  </si>
  <si>
    <t>COURONNE TRANSITOIRE RAC MODÉRÉ</t>
  </si>
  <si>
    <t>COURONNE ZIRCONE RAC 0</t>
  </si>
  <si>
    <t>COURONNE ZIRCONE RAC MODÉRÉ</t>
  </si>
  <si>
    <t>INLAY CORE RAC 0</t>
  </si>
  <si>
    <t>INLAY CORE RAC MODÉRÉ</t>
  </si>
  <si>
    <t>INLAY ONLAY RAC MODÉRÉ</t>
  </si>
  <si>
    <t>PROTHÈSE AMOVIBLE RAC 0</t>
  </si>
  <si>
    <t>PROTHÈSE AMOVIBLE RAC MODÉRÉ</t>
  </si>
  <si>
    <t>PROTHÈSE FIXE RAC 0</t>
  </si>
  <si>
    <t>PROTHÈSE FIXE RAC MODÉRÉ</t>
  </si>
  <si>
    <t>PROTHÈSE AMOVIBLE DE TRANSITION RAC 0</t>
  </si>
  <si>
    <t>RÉPARATION ADJONCTION RAC 0</t>
  </si>
  <si>
    <t>RÉPARATION PROTHÈSE RAC MODÉRÉ</t>
  </si>
  <si>
    <t>RÉPARATION FACETTE PROTHÈSE AMOVIBLE RAC 0</t>
  </si>
  <si>
    <t>RÉPARATION PROTHÈSE ADJOINTE SIMPLE RAC 0</t>
  </si>
  <si>
    <t>SUPPLÉMENT PROTHÈSE RÉSINE RAC 0</t>
  </si>
  <si>
    <t>SUPPLÉMENT PROTHÈSE MÉTALLIQUE RAC MODÉRÉ</t>
  </si>
  <si>
    <t>2019</t>
  </si>
  <si>
    <t xml:space="preserve">  </t>
  </si>
  <si>
    <t xml:space="preserve">Frais de séjours et de soins (GHS) </t>
  </si>
  <si>
    <t xml:space="preserve">Forfaits sécurite environnement </t>
  </si>
  <si>
    <t>mis en "Supplements aux GHS" de janvier 2010 à juin 2014</t>
  </si>
  <si>
    <t xml:space="preserve">Forfaits dialyse (dont transport inter-établissements) </t>
  </si>
  <si>
    <t xml:space="preserve">Forfaits techniques (scanner, IRM, tomographie, autres) </t>
  </si>
  <si>
    <t xml:space="preserve">Médicaments en sus </t>
  </si>
  <si>
    <t xml:space="preserve">DMI en sus du GHS </t>
  </si>
  <si>
    <t>ANT, DIP, NN1, NN2, REA, REP, SDC, SRC, STF, TDE, TSE</t>
  </si>
  <si>
    <t>D11, D12, D13, D14, D15, D16, D20, D21, D22, D23, DTP, TDD, TSD</t>
  </si>
  <si>
    <t>FFM, FR2, FR3, FTG, FTN, FTR, VDE</t>
  </si>
  <si>
    <t>EMI, PH8</t>
  </si>
  <si>
    <t>BMC</t>
  </si>
  <si>
    <t>BILAN MEDICATION CONTESTATION PHARMACIE</t>
  </si>
  <si>
    <t>BMR</t>
  </si>
  <si>
    <t>BILAN MEDICATION REMUNERATION PHARMACIE</t>
  </si>
  <si>
    <t>FOH</t>
  </si>
  <si>
    <t>FORFAIT EVALUATION DOMICILE HANDICAP – ORTHOPHONIE</t>
  </si>
  <si>
    <t>FPH</t>
  </si>
  <si>
    <t>FORFAIT POST HOSPITALISATION – ORTHOPHONIE</t>
  </si>
  <si>
    <t>MEO</t>
  </si>
  <si>
    <t>MAJORATION ENFANT – ORTHOPHONIE</t>
  </si>
  <si>
    <t>ST1</t>
  </si>
  <si>
    <t>SUPPLEMENT TRANSPORT PERMISSION THERAPEUTIQUE (PSY/SSR))</t>
  </si>
  <si>
    <t>ST2</t>
  </si>
  <si>
    <t>SUPPLEMENT TRANSPORT PROVISOIRE (PSY/SSR))</t>
  </si>
  <si>
    <t>ST3</t>
  </si>
  <si>
    <t>SUPPLEMENT TRANSPORT DEFINITIF (PSY/SSR))</t>
  </si>
  <si>
    <t xml:space="preserve">Forfait de Sécurité Dermatologique </t>
  </si>
  <si>
    <t>Participation Assuré</t>
  </si>
  <si>
    <t xml:space="preserve">Actes en AMI hors actes réalisés par un biologiste </t>
  </si>
  <si>
    <t xml:space="preserve">Frais de déplacement </t>
  </si>
  <si>
    <t>Autres actes (dont frais de déplacement)</t>
  </si>
  <si>
    <t xml:space="preserve">Franchises Masseurs-Kinés </t>
  </si>
  <si>
    <t xml:space="preserve">Actes en AMO, FOH, FPH, MEO </t>
  </si>
  <si>
    <t>AMO, FOH, FPH, MEO</t>
  </si>
  <si>
    <t>Prélèvement KB TB PB</t>
  </si>
  <si>
    <t>Prélèvement KMB</t>
  </si>
  <si>
    <t xml:space="preserve">Frais de déplacement biologistes </t>
  </si>
  <si>
    <t xml:space="preserve">Ambulances agréées </t>
  </si>
  <si>
    <t xml:space="preserve">Véhicule personnel </t>
  </si>
  <si>
    <t xml:space="preserve">Autres dépenses </t>
  </si>
  <si>
    <t xml:space="preserve">Orthopédie </t>
  </si>
  <si>
    <t xml:space="preserve">Prothèses internes </t>
  </si>
  <si>
    <t xml:space="preserve">Suppléments aux GHS </t>
  </si>
  <si>
    <t xml:space="preserve">Forfaits sécurité environnement </t>
  </si>
  <si>
    <t>ENT, FJ, FJA, PJ, PJE, PMS, SHO, SSM, PY0, PY1, PY2, PY3, PY4, PY5, PY6, PY7, PY8, PY9, PHJ, PAS, ATU, DVO, FFM, FS/SNS, FSD, FSY, FTN, GHS, PA, PAN, PH1, PH2, PH4/PG4, PH7/PG7, PH8, PII, ST1, ST2, ST3</t>
  </si>
  <si>
    <t>FCP</t>
  </si>
  <si>
    <t>FCH</t>
  </si>
  <si>
    <t>FORFAIT CONSULTATION URGENCES PRIVE</t>
  </si>
  <si>
    <t>FORFAIT CONSULTATION URGENCES HOPITAL</t>
  </si>
  <si>
    <t>FHN</t>
  </si>
  <si>
    <t>FORFAIT CONSULTATION URGENCES AVEC MAJORATION DE NUIT</t>
  </si>
  <si>
    <t>FHF</t>
  </si>
  <si>
    <t>FORFAIT CONSULTATION URGENCES AVEC MAJORATION FERIE</t>
  </si>
  <si>
    <t>FHM</t>
  </si>
  <si>
    <t>FORFAIT CONSULTATION URGENCES AVEC MAJORATION MILIEU DE NUIT</t>
  </si>
  <si>
    <t>RU1</t>
  </si>
  <si>
    <t>FORFAIT REORIENTATION NIVEAU 1</t>
  </si>
  <si>
    <t>R1N</t>
  </si>
  <si>
    <t>FORFAIT REORIENTATION NIVEAU 1 AVEC MAJORATION DE NUIT</t>
  </si>
  <si>
    <t>R1F</t>
  </si>
  <si>
    <t>FORFAIT REORIENTATION NIVEAU 1 AVEC MAJORATION FERIE</t>
  </si>
  <si>
    <t>R1M</t>
  </si>
  <si>
    <t>FORFAIT REORIENTATION NIVEAU 1 AVEC MAJORATION MILIEU DE NUIT</t>
  </si>
  <si>
    <t>RU2</t>
  </si>
  <si>
    <t>FORFAIT REORIENTATION NIVEAU 2</t>
  </si>
  <si>
    <t>R2F</t>
  </si>
  <si>
    <t>R2M</t>
  </si>
  <si>
    <t>R2N</t>
  </si>
  <si>
    <t>FORFAIT REORIENTATION NIVEAU 2 AVEC MAJORATION FERIE</t>
  </si>
  <si>
    <t>FORFAIT REORIENTATION NIVEAU 2 AVEC MAJORATION MILIEU DE NUIT</t>
  </si>
  <si>
    <t>FORFAIT REORIENTATION NIVEAU 2 AVEC MAJORATION DE NUIT</t>
  </si>
  <si>
    <t>COM</t>
  </si>
  <si>
    <t xml:space="preserve">EXAMEN OBLIGATOIRE ENFANT 100% COM </t>
  </si>
  <si>
    <t>COH</t>
  </si>
  <si>
    <t xml:space="preserve">EXAMEN OBLIGATOIRE ENFANT 100% COH </t>
  </si>
  <si>
    <t>COG</t>
  </si>
  <si>
    <t xml:space="preserve">EXAMEN OBLIGATOIRE ENFANT 100% COG </t>
  </si>
  <si>
    <t>COD</t>
  </si>
  <si>
    <t xml:space="preserve">EXAMEN OBLIGATOIRE ENFANT 100% COD </t>
  </si>
  <si>
    <t>COB</t>
  </si>
  <si>
    <t>EXAMEN OBLIGATOIRE ENFANT 100% COB</t>
  </si>
  <si>
    <t>VGP</t>
  </si>
  <si>
    <t>VACCINATION GRIPPE PHARMACIEN</t>
  </si>
  <si>
    <t>2017</t>
  </si>
  <si>
    <t>VU7</t>
  </si>
  <si>
    <t>VERRE DE CLASSE B, VERRE UNIFOCAUX SPHERO-CYLINDRIQUES DONT LA SPHERE EST POSITIVE ET DONT LA SOMME S EST SUPERIEURE A 6,00 DIOPTRIES</t>
  </si>
  <si>
    <t>VU6</t>
  </si>
  <si>
    <t>VERRE DE CLASSE B, VERRE UNIFOCAUX SPHERO-CYLINDRIQUES DONT LA SPHERE EST INFERIEURE A-6,00 DIOPTRIES ET DONT LE CYLINDRE EST SUPERIEUR OU EGAL A 0,25 DIOPTRIE</t>
  </si>
  <si>
    <t>VU3</t>
  </si>
  <si>
    <t>VERRE DE CLASSE B, VERRE UNIFOCAUX SPHERO-CYLINDRIQUES DONT LA SPHERE EST POSITIVE ET DONT LA SOMME S (SPHERE + CYLINDRE) EST INFERIEURE OU EGALE A 6,00 DIOPTRIES</t>
  </si>
  <si>
    <t>VU2</t>
  </si>
  <si>
    <t>VERRE DE CLASSE B, VERRE UNIFOCAUX SPHERO-CYLINDRIQUES DONT LA SPHERE EST COMPRISE ENTRE-6,00 ET 0 DIOPTRIES ET DONT LE CYLINDRE EST INFERIEUR OU EGAL A + 4,00 DIOPTRIES</t>
  </si>
  <si>
    <t>VU1</t>
  </si>
  <si>
    <t>VERRE DE CLASSE B, VERRES UNIFOCAUX SPHERIQUES DONT LA SPHERE EST COMPRISE ENTRE-6,00 ET + 6,00 DIOPTRIES</t>
  </si>
  <si>
    <t>M02</t>
  </si>
  <si>
    <t>MONTURE ENFANT DE CLASSE A</t>
  </si>
  <si>
    <t>M01</t>
  </si>
  <si>
    <t>MONTURE ADULTE DE CLASSE A</t>
  </si>
  <si>
    <t>V04</t>
  </si>
  <si>
    <t>VERRE DE CLASSE A, MULTIFOCAUX/PROGRESSIFS TRES COMPLEXES</t>
  </si>
  <si>
    <t>V03</t>
  </si>
  <si>
    <t>VERRE DE CLASSE A, MULTIFOCAUX/PROGRESSIFS COMPLEXES</t>
  </si>
  <si>
    <t>V02</t>
  </si>
  <si>
    <t>VERRE DE CLASSE A, UNIFOCAUX COMPLEXES</t>
  </si>
  <si>
    <t>VO1</t>
  </si>
  <si>
    <t>VERRE DE CLASSE A, UNIFOCAUX SIMPLES OU NEUTRES</t>
  </si>
  <si>
    <t>VM2</t>
  </si>
  <si>
    <t>VERRE DE CLASSE B, VERRES MULTIFOCAUX OU PROGRESSIFS SPHERO-CYLINDRIQUES DONT LA SPHERE EST COMPRISE ENTRE-8,00 ET 0,00 DIOPTRIES ET DONT LE CYLINDRE EST INFERIEUR OU EGAL A + 4,00 DIOPTRIES</t>
  </si>
  <si>
    <t>VM3</t>
  </si>
  <si>
    <t>VERRE DE CLASSE B, VERRES MULTIFOCAUX OU PROGRESSIFS SPHERIQUES DONT LA SPHERE EST HORS ZONE DE-4,00 A + 4,00 DIOPTRIES</t>
  </si>
  <si>
    <t>PDZ</t>
  </si>
  <si>
    <t>LPP DEPASSEMENT PRIX LIMITE DE VENTE</t>
  </si>
  <si>
    <t>VM1</t>
  </si>
  <si>
    <t>VERRE DE CLASSE B, VERRES MULTIFOCAUX OU PROGRESSIFS SPHERIQUES DONT LA SPHERE EST COMPRISE ENTRE-4,00 ET + 4,00 DIOPTRIES</t>
  </si>
  <si>
    <t>VU4</t>
  </si>
  <si>
    <t>VERRE DE CLASSE B, VERRES UNIFOCAUX SPHERIQUES DONT LA SPHERE EST HORS ZONE DE-6,00 A + 6,00 DIOPTRIES</t>
  </si>
  <si>
    <t>VU5</t>
  </si>
  <si>
    <t>VERRE DE CLASSE B, VERRE UNIFOCAUX SPHERO-CYLINDRIQUES DONT LA SPHERE EST COMPRISE ENTRE-6,00 ET 0 DIOPTRIES ET DONT LE CYLINDRE EST SUPERIEUR A + 4,00 DIOPTRIES</t>
  </si>
  <si>
    <t>M03</t>
  </si>
  <si>
    <t>MONTURE ADULTE DE CLASSE B</t>
  </si>
  <si>
    <t>M04</t>
  </si>
  <si>
    <t>MONTURE ENFANT DE CLASSE B</t>
  </si>
  <si>
    <t>V01</t>
  </si>
  <si>
    <t>VO2</t>
  </si>
  <si>
    <t>VO3</t>
  </si>
  <si>
    <t>IFV</t>
  </si>
  <si>
    <t xml:space="preserve">INDEMNITE DE DEPLACEMENT PERSONNES AGEES </t>
  </si>
  <si>
    <t xml:space="preserve">TRD </t>
  </si>
  <si>
    <t>TEST RAPIDE D’ORIENTATION DIAGNOSTIQUE</t>
  </si>
  <si>
    <t>AMY, FOT, RNM, RNO</t>
  </si>
  <si>
    <t>Actes en AMY, FOT, RNM, RNO</t>
  </si>
  <si>
    <t>S01</t>
  </si>
  <si>
    <t>PRESTATION ADAPTATION VERRES DE CLASSE A</t>
  </si>
  <si>
    <t>VM4</t>
  </si>
  <si>
    <t>VM5</t>
  </si>
  <si>
    <t>VERRE DE CLASSE B, VERRES MULTIFOCAUX OU PROGRESSIFS SPHERO-CYLINDRIQUES DONT LA SPHERE EST COMPRISE ENTRE-8,00 ET 0 DIOPTRIES ET DONT LE CYLINDRE EST SUPERIEUR A + 4,00 DIOPTRIES</t>
  </si>
  <si>
    <t>VM6</t>
  </si>
  <si>
    <t>VERRE DE CLASSE B, VERRES MULTIFOCAUX OU PROGRESSIFS SPHERO-CYLINDRIQUES DONT LA SPHERE EST INFERIEURE A-8,00 DIOPTRIES ET DONT LE CYLINDRE EST SUPERIEUR OU EGAL A 0,25 DIOPTRIE</t>
  </si>
  <si>
    <t>VERRE DE CLASSE B, VERRES MULTIFOCAUX OU PROGRESSIFS SPHERO-CYLINDRIQUES DONT LA SPHERE EST POSITIVE ET DONT LA SOMME S EST SUPERIEURE A 8,00 DIOPTRIES</t>
  </si>
  <si>
    <t>SV3</t>
  </si>
  <si>
    <t>AUTRES SUPPLEMENTS</t>
  </si>
  <si>
    <t>MS1</t>
  </si>
  <si>
    <t>SUPPLEMENT POUR MONTURE DE LUNETTES A COQUE, &lt; 6 ANS</t>
  </si>
  <si>
    <t>MS2</t>
  </si>
  <si>
    <t>SUPPLEMENT POUR MONTURE (DE CLASSE B) DE LUNETTES A COQUE, &lt; 6 ANS</t>
  </si>
  <si>
    <t>SV1</t>
  </si>
  <si>
    <t>PRESTATION ADAPTATION VERRES DE CLASSE B</t>
  </si>
  <si>
    <t>SV2</t>
  </si>
  <si>
    <t>PRESTATION D’APPAIRAGE NIVEAU 1 OU 2 OU 3</t>
  </si>
  <si>
    <t>SV4</t>
  </si>
  <si>
    <t>SUPPLEMENTS PLAFONNEES</t>
  </si>
  <si>
    <t>VM7</t>
  </si>
  <si>
    <t>IFI</t>
  </si>
  <si>
    <t>INDEMNITE FORFAITAIRE DE DEPLACEMENT INFIRMIERS</t>
  </si>
  <si>
    <t>TLS</t>
  </si>
  <si>
    <t>TELECONSULTATION LORS D’UN SOIN</t>
  </si>
  <si>
    <t>TLD</t>
  </si>
  <si>
    <t>TELECONSULTATION DOMICILE</t>
  </si>
  <si>
    <t>BSC</t>
  </si>
  <si>
    <t>BILAN DE SOINS LOURDS</t>
  </si>
  <si>
    <t>BSB</t>
  </si>
  <si>
    <t>BILAN DE SOINS INTERMEDIAIRES</t>
  </si>
  <si>
    <t>BSA</t>
  </si>
  <si>
    <t>BILAN DE SOINS LEGERS</t>
  </si>
  <si>
    <t>MIE</t>
  </si>
  <si>
    <t>MAJORATION INFIRMIER ENFANT</t>
  </si>
  <si>
    <t>AMX</t>
  </si>
  <si>
    <t>SOINS INFIRMIERS EXTERNALISES</t>
  </si>
  <si>
    <t>MOP</t>
  </si>
  <si>
    <t xml:space="preserve">MAJORATION POUR PERSONNES AGEES EN ETABLISSEMENTS DE SANTE </t>
  </si>
  <si>
    <t>TLM</t>
  </si>
  <si>
    <t xml:space="preserve">CODE TRACEUR TELECONSULTATION </t>
  </si>
  <si>
    <t>IFA, IF, IFS, IK IKP, IKM, IKS, IFI</t>
  </si>
  <si>
    <t>TLL</t>
  </si>
  <si>
    <t>TELECONSULTATION LIEU DEDIE</t>
  </si>
  <si>
    <t>COA</t>
  </si>
  <si>
    <t>EXAMEN OBLIGATOIRE ENFANT 100% COA</t>
  </si>
  <si>
    <t>2020</t>
  </si>
  <si>
    <t>FIS</t>
  </si>
  <si>
    <t>FORFAIT INNOVATION SYSTEME DE SANTE</t>
  </si>
  <si>
    <t>I07</t>
  </si>
  <si>
    <t>FORFAIT INNOVATION WISE CRT</t>
  </si>
  <si>
    <t>I08</t>
  </si>
  <si>
    <t xml:space="preserve">SYSTEME DNERVA </t>
  </si>
  <si>
    <t>MIP</t>
  </si>
  <si>
    <t>PRATIQUE AVANCEE INFIRMIER MAJORATION AGE PATIENT (MIP)</t>
  </si>
  <si>
    <t>PAI</t>
  </si>
  <si>
    <t>PRATIQUE AVANCEE INFIRMIER (PAI)</t>
  </si>
  <si>
    <t>TAC</t>
  </si>
  <si>
    <t>CODE TRACEUR ACCOMPAGNEMENT</t>
  </si>
  <si>
    <t>BMI</t>
  </si>
  <si>
    <t>BILAN MEDICATION PARTAGE</t>
  </si>
  <si>
    <t>AOI</t>
  </si>
  <si>
    <t>ACCOMPAGNEMENT ANTICOAGULANTS ORAUX INITIAL</t>
  </si>
  <si>
    <t>AOS</t>
  </si>
  <si>
    <t xml:space="preserve">ACCOMPAGNEMENT ANTICOAGULANTS ORAUX DIRECTS SUIVANT </t>
  </si>
  <si>
    <t>ASI</t>
  </si>
  <si>
    <t>ACCOMPAGNEMENT ASTHME INITIAL</t>
  </si>
  <si>
    <t>ASS</t>
  </si>
  <si>
    <t>ACCOMPAGNEMENT ASTHME SUIVANT</t>
  </si>
  <si>
    <t>BMT</t>
  </si>
  <si>
    <t>BILAN MEDICATION AVEC CHANGEMENT DE TRAITEMENT</t>
  </si>
  <si>
    <t>AC1</t>
  </si>
  <si>
    <t>ACCOMPAGNEMENT CHIMIOTHERAPIE PATIENTS SOUS TRAITEMENTS ANTICANCEREUX AU LONG COURS POUR L'ANNEE INITIALE</t>
  </si>
  <si>
    <t>BMS</t>
  </si>
  <si>
    <t>BILAN MEDICATION SANS CHANGEMENT DE TRAITEMENT</t>
  </si>
  <si>
    <t>AC2</t>
  </si>
  <si>
    <t>ACCOMPAGNEMENT CHIMIOTHERAPIE AUTRES TRAITEMENTS ANTICANCEREUX (PREMIERE ANNEE)</t>
  </si>
  <si>
    <t>DAD</t>
  </si>
  <si>
    <t>CODE TRACEUR DISPENSATION ADAPTEE</t>
  </si>
  <si>
    <t>AC3</t>
  </si>
  <si>
    <t>ACCOMPAGNEMENT CHIMIOTHERAPIE SOUS TRAITEMENTS ANTICANCEREUX AU LONG COURS</t>
  </si>
  <si>
    <t>AC4</t>
  </si>
  <si>
    <t>ACCOMPAGNEMENT CHIMIOTHERAPIE AUTRES TRAITEMENTS ANTICANCEREUX</t>
  </si>
  <si>
    <t>AKI</t>
  </si>
  <si>
    <t>ACCOMPAGNEMENT ANTIVITAMINE K INITIAL</t>
  </si>
  <si>
    <t>AKS</t>
  </si>
  <si>
    <t>ACCOMPAGNEMENT ANTIVITAMINE K SUIVANT</t>
  </si>
  <si>
    <t>Autres honoraires</t>
  </si>
  <si>
    <t>BDX</t>
  </si>
  <si>
    <t xml:space="preserve">BUCCO-DENTAIRE NATIONAL CONSULTATION (MATERNITE)  </t>
  </si>
  <si>
    <t>BRP</t>
  </si>
  <si>
    <t>BUCCO-DENTAIRE NATIONAL RADIO PANORAMIQUE (MATERNITE)</t>
  </si>
  <si>
    <t>Séries des remboursements de soins (en date de remboursement) - Non-salariés agricoles (métropole) - Données définitives</t>
  </si>
  <si>
    <t>Remboursements des soins de ville, tous risques confondus (maladie, maternité, accidents du travail et maladies professionnelles), en dates de soins, données corrigées</t>
  </si>
  <si>
    <t>3.3.</t>
  </si>
  <si>
    <t>Mois</t>
  </si>
  <si>
    <t xml:space="preserve">Statistique mensuelle en date de soins </t>
  </si>
  <si>
    <t>SUI</t>
  </si>
  <si>
    <t>PROTHESE AUDITIVE SUIVI</t>
  </si>
  <si>
    <t>Séries des remboursements de soins (en date de remboursement) - Salariés agricoles (métropole) - Données définitives</t>
  </si>
  <si>
    <t>3.2.</t>
  </si>
  <si>
    <t xml:space="preserve">Séries brutes - Données provisoires </t>
  </si>
  <si>
    <t>Données provisoires</t>
  </si>
  <si>
    <t>Date d'extraction</t>
  </si>
  <si>
    <t>Santé / Prestations maladie / salariés et non-salariés agricoles</t>
  </si>
  <si>
    <t>TMR</t>
  </si>
  <si>
    <t>SUPPLEMENT TRANSPORT PERSONNE MOBILITE REDUITE</t>
  </si>
  <si>
    <t xml:space="preserve">Autres modes de transport </t>
  </si>
  <si>
    <t>Santé / Prestations maladie / Soins de ville / Cliniques privées /  Invalidité / Salariés et non-salariés agricoles / Agriculture</t>
  </si>
  <si>
    <t xml:space="preserve">2.2. </t>
  </si>
  <si>
    <t>Classification</t>
  </si>
  <si>
    <t xml:space="preserve">2.3. </t>
  </si>
  <si>
    <t>Mots-Clefs</t>
  </si>
  <si>
    <t>Données issues des chaînes de liquidation des prestations maladie. Sont donc absentes des séries, les prestations dont le versement est directement assuré par le régime général pour le compte de l'ensemble des régimes d'assurance maladie (exemples le Forfait patientèle médecin traitant (FPMT), le Fonds d’intervention régional (Fir), la rémunération sur objectifs de santé publique (Rosp), les prises en charge de cotisations des praticiens et auxiliaires médicaux, les remises conventionnelles des laboratoires pharmaceutiques, etc.).</t>
  </si>
  <si>
    <t xml:space="preserve"> Libellé acte</t>
  </si>
  <si>
    <t>1. Historique des ajouts de prestations, des révisions de nomenclatures ou des corrections effectuées sur les séries en date de remboursement ou en date de soins</t>
  </si>
  <si>
    <t>Statistique mensuelle en date de remboursement</t>
  </si>
  <si>
    <t>Octobre 2020</t>
  </si>
  <si>
    <t>L'acte TMR (SUPPLEMENT TRANSPORT PERSONNE MOBILITE REDUITE) a été intégré dans la ligne "Autres modes de transport".</t>
  </si>
  <si>
    <t>L'acte TMR (SUPPLEMENT TRANSPORT PERSONNE MOBILITE REDUITE) a été intégré dans la ligne "Transports non sanitaires yc franchises".</t>
  </si>
  <si>
    <t>Septembre 2020</t>
  </si>
  <si>
    <t>Août 2020</t>
  </si>
  <si>
    <t>Les actes 
BDX : BUCCO-DENTAIRE NATIONAL CONSULTATION (MATERNITE)
BRP : BUCCO-DENTAIRE NATIONAL RADIO PANORAMIQUE (MATERNITE)   
ont été intégrés dans la ligne "Actes de radiologie" des dentistes ou dans la ligne "Actes de radiologie" des centres de santé si l'acte a été exécuté par un salarié.</t>
  </si>
  <si>
    <t>Les actes
BDX : BUCCO-DENTAIRE NATIONAL CONSULTATION (MATERNITE)
BRP : BUCCO-DENTAIRE NATIONAL RADIO PANORAMIQUE (MATERNITE)   
ont été intégrés dans la ligne "Total Dentistes libéraux" ou dans la ligne "Total Autres prestations (dont honoraires et prescriptions des centres de santé)" si l'acte a été exécuté par un salarié.</t>
  </si>
  <si>
    <t>Juillet 2020</t>
  </si>
  <si>
    <t xml:space="preserve">
Les actes MIP : PRATIQUE AVANCEE INFIRMIER MAJORATION AGE PATIENT (MIP)  et PAI : PRATIQUE AVANCEE INFIRMIER (PAI) ont été intégrés dans la ligne "Total Infirmiers libéraux" ou dans la ligne "Total Autres prestations (dont honoraires et prescriptions des centres de santé)" si l'acte a été exécuté par un salarié.
Les actes TAC, BMI , AKI, AKS, AOI, AOS,ASI, ASS, BMT, AC1, BMS, AC2, DAD , AC3 , AC4  
ont été intégrés dans la ligne "Médicaments délivrés en ville"  dans la partie Médicaments (cf. libellés dans l'onglet "LIBELLE ACTES").
Les forfaits RMT-FMT-RST-MPA ont été ajoutés aux lignes "Autres honoraires" des médecins. Pour ne pas créer de rupture de séries, ces forfaits avaient été retirés en janvier 2018 suite à la création du forfait patientèle médecin traitant. En effet, ce dernier étant directement payé par la caisse centrale de la MSA au régime général, il ne fait pas parti de nos données.</t>
  </si>
  <si>
    <t>Juin 2020</t>
  </si>
  <si>
    <t xml:space="preserve">L'acte FIS (FORFAIT INNOVATION SYSTEME DE SANTE) a été intégré dans la ligne "Autres dépenses".
</t>
  </si>
  <si>
    <t>L'acte FIS (FORFAIT INNOVATION SYSTEME DE SANTE) a été intégré dans la ligne "Total Autres prestations (dont honoraires et prescriptions des centres de santé)".</t>
  </si>
  <si>
    <t>Mai 2020</t>
  </si>
  <si>
    <t>Avril 2020</t>
  </si>
  <si>
    <t>L'acte COA ( EXAMEN OBLIGATOIRE ENFANT 100%) a été intégré dans la ligne "Consultations" des médecins.</t>
  </si>
  <si>
    <t>Mars 2020</t>
  </si>
  <si>
    <t xml:space="preserve">Les franchises avec une spécialité exécutant Ophtalmologue ont été ajoutées aux franchises des orthoptistes.
Les franchises avec une spécialité de médecins ont été ajoutées aux franchises des infirmiers.
L'acte TSA fait par une spécialité fournisseurs a été ajouté à la ligne "Autres actes" de la LPP.
L'acte TSA  fait par des orthoptistes ou des orthophonistes  a été ajouté à la ligne "Autres actes (dont frais de deplacement)" des auxiliaires.
Les actes APV et MCU faits par un psychiatre ont été ajoutés à la ligne "Visites et Frais déplacement" des médecins spécialistes ou à la ligne "Visites et Frais déplacement"  des centres de santé si l'acte a été exécuté par un salarié.
A partir des données du mois d'octobre 2019, est ré-intégrée une partie des prestations rejetées à la suite des contrôles mis en place à la CCMSA.  Attention, ces prestations ne sont pas transmises pour alimenter le SNIIRAM/SNDS. 
</t>
  </si>
  <si>
    <t xml:space="preserve">Les franchises avec une spécialité exécutant Ophtalmologue ont été ajoutées à la ligne "Total Autres auxilaires médicaux libéraux".
Les franchises avec une spécialité de médecins ont été ajoutées à la ligne "Total Infirmiers libéraux".
L'acte TSA fait par une spécialité fournisseurs a été ajouté à la ligne "Total LPP".
L'acte TSA  fait par des orthoptistes ou des orthophonistes  a été ajouté à la ligne "Total Autres auxilaires médicaux libéraux".
Les actes APV et MCU faits par un psychiatre ont été ajoutés au poste "Visites et Frais déplacement" des médecins spécialistes ou à la ligne "Total Autres prestations (dont honoraires et prescriptions des centres de santé)" si l'acte a été exécuté par un salarié.
A partir des données du mois d'octobre 2019, est réintégrée une partie des prestations rejetées à la suite des contrôles mis en place à la CCMSA.  Attention, ces prestations ne sont pas transmises pour alimenter le SNIIRAM/SNDS. 
</t>
  </si>
  <si>
    <t>Février 2020</t>
  </si>
  <si>
    <t xml:space="preserve">L' acte IFI (INDEMNITE FORFAITAIRE DE DEPLACEMENT INFIRMIERS) a été intégré dans la ligne "Visites et Frais déplacement"  des médecins.
L'acte MOP (MAJORATION POUR PERSONNES AGEES EN ETABLISSEMENTS DE SANTE) a été intégré dans la ligne "Autres honoraires "  des médecins.
L'acte TLM  (CODE TRACEUR TELECONSULTATION ) a été intégré dans la ligne "Médicaments délivrés en ville".
Les actes TLL, TLD, BSC, BSB, BSA, MIE, AMX ont été intégrés dans la ligne "Total Infirmiers libéraux" ou dans la ligne "Autres actes (dont frais de deplacement)" des centres de santé si l'acte a été exécuté par un salarié (cf. libellés dans l'onglet "LIBELLE ACTES").
</t>
  </si>
  <si>
    <t>Janvier 2020</t>
  </si>
  <si>
    <t xml:space="preserve">Les actes  S01,VM4,VM5,VM6,VM7 ,SV3 , MS1, MS2, SV1, SV2, SV4 ont été intégrés à la ligne "Optique"  (cf. libellés dans l'onglet "LIBELLE ACTES").
</t>
  </si>
  <si>
    <t xml:space="preserve">Les actes S01,VM4,VM5,VM6,VM7 ,SV3 , MS1, MS2, SV1, SV2, SV4 ont été intégrés à la ligne "Total LPP" (cf. libellés dans l'onglet "LIBELLE ACTES").
</t>
  </si>
  <si>
    <t>2. Informations générales</t>
  </si>
  <si>
    <t>●  A partir des données du mois d'octobre 2019, est ré-intégrée une partie des prestations rejetées à la suite des contrôles mis en place à la CCMSA. Attention, ces prestations ne sont pas transmises pour alimenter le SNIIRAM/SNDS. Modification apportée avec les données du mois de mars 2020.</t>
  </si>
  <si>
    <t xml:space="preserve">●  A compter des données de janvier 2016, les données du poste "Cures thermales" ne sont plus significatives. En effet, depuis cette date, les forfaits thermaux contenus dans ce poste ne sont plus correctement transmis dans les fichiers RAAMSES. Le problème est en cours d'analyse par le PCMO Santé. </t>
  </si>
  <si>
    <t>Novembre 2020</t>
  </si>
  <si>
    <t>Décembre 2020</t>
  </si>
  <si>
    <t>Vaccination Covid</t>
  </si>
  <si>
    <t>Janvier 2021</t>
  </si>
  <si>
    <t>MSQ</t>
  </si>
  <si>
    <t>DELIVRANCE MASQUES </t>
  </si>
  <si>
    <t xml:space="preserve">ACTE DE DE VACCINATION COVID </t>
  </si>
  <si>
    <t>INJ</t>
  </si>
  <si>
    <t>ACTE D'INJECTION COVID</t>
  </si>
  <si>
    <t>RQD</t>
  </si>
  <si>
    <t xml:space="preserve">DEMANDE TELEEXPERTISE </t>
  </si>
  <si>
    <t>TFS</t>
  </si>
  <si>
    <t>TMK</t>
  </si>
  <si>
    <t>TMI</t>
  </si>
  <si>
    <t>TMP</t>
  </si>
  <si>
    <t>TMO</t>
  </si>
  <si>
    <t>TMY</t>
  </si>
  <si>
    <t>TPH</t>
  </si>
  <si>
    <t xml:space="preserve">TÉLÉSOIN SF </t>
  </si>
  <si>
    <t xml:space="preserve">TÉLÉSOIN MK </t>
  </si>
  <si>
    <t xml:space="preserve">TÉLÉSOIN INF </t>
  </si>
  <si>
    <t xml:space="preserve">TÉLÉSOIN PP </t>
  </si>
  <si>
    <t xml:space="preserve">TÉLÉSOIN OP </t>
  </si>
  <si>
    <t xml:space="preserve">TÉLÉSOIN OT </t>
  </si>
  <si>
    <t xml:space="preserve">TÉLÉSOIN PH </t>
  </si>
  <si>
    <t>VAC, INJ</t>
  </si>
  <si>
    <t>IVG Médicaments</t>
  </si>
  <si>
    <t xml:space="preserve">Consultations et examens post-natal </t>
  </si>
  <si>
    <t xml:space="preserve">Ambulances agréées  </t>
  </si>
  <si>
    <t xml:space="preserve">Franchises </t>
  </si>
  <si>
    <t>AAD, AAR, MAC, MAD, PAN, GLU, ARO</t>
  </si>
  <si>
    <t>L'acte TMI : TÉLÉSOIN INF est intégré dans la ligne "Autres actes" des infirmiers libéraux ou dans la ligne "Autres actes (dont frais de déplacement)" des centres de santé si l'acte a été exécuté par un salarié.
Les actes TMK : TÉLÉSOIN MK, TFS : TÉLÉSOIN SF, TMO : TÉLÉSOIN OP, TMY : TÉLÉSOIN OT et TMP : TÉLÉSOIN PP sont intégrés respectivement dans les lignes "Autres actes (dont frais de déplacement)" des masseurs libéraux, sages-femmes libérales, orthophonistes libéraux, orthoptistes libéraux et pédicures libéraux ou dans la ligne "Autres actes (dont frais de déplacement)" des centres de santé si l'acte a été exécuté par un salarié.
L'acte TPH : TÉLÉSOIN PH est intégré dans la ligne "Rémunération des pharmaciens, TLM, TPH ". 
L'acte RQD : DEMANDE TELEEXPERTISE est intégré dans la ligne "Autres honoraires" des médecins libéraux ou centres de santé.
L'acte MSQ : DELIVRANCE MASQUES est intégré dans la ligne "Autres produits".
Les actes VAC : ACTE DE DE VACCINATION COVID et INJ : ACTE D'INJECTION COVID sont intégrés selon les cas dans la  ligne "Vaccination Covid" des médecins libéraux,  des infirmiers libéraux , des centres de santé ou des pharmaciens.
Les actes
P1G : PROTHESE AUDITIVE PANIER 1 – RAC 0 – OREILLE GAUCHE 
P1D : PROTHESE AUDITIVE PANIER 1– RAC 0 – OREILLE DROITE 
P2G : PROTHESE AUDITIVE PANIER 2 – HONORAIRES LIBRES – OREILLE GAUCHE 
P2D : PROTHESE AUDITIVE PANIER 2 – HONORAIRES LIBRES – OREILLE DROITE  
APA : PROTHESE AUDIO ACCESSOIRE 
PIL : PROTHESE AUDIO PILES 
P2G : FORF. AUDIO CMU P2G 
P2D : FORF. AUDIO CMU P2D 
sont intégrés dans la  ligne "Orthopedie".</t>
  </si>
  <si>
    <t>L'acte TMI : TÉLÉSOIN INF est intégré dans la ligne "Total Infirmiers libéraux" ou dans la ligne "Total Autres prestations (dont honoraires et prescriptions des centres de santé)" si l'acte a été exécuté par un salarié.
Les actes TMK : TÉLÉSOIN MK, TFS : TÉLÉSOIN SF, TMO : TÉLÉSOIN OP, TMY : TÉLÉSOIN OT et TMP : TÉLÉSOIN PP sont intégrés dans les lignes "Total Masseurs-Kiné libéraux", "Total Autres auxilaires médicaux libéraux" ou "Total Autres prestations (dont honoraires et prescriptions des centres de santé)" si l'acte a été exécuté par un salarié.
L'acte TPH : TÉLÉSOIN PH est intégré dans la ligne "Total Médicaments". 
L'acte RQD : DEMANDE TELEEXPERTISE est intégré dans la ligne "Autres honoraires" des médecins libéraux ou dans la ligne "Total Autres prestations (dont honoraires et prescriptions des centres de santé)".
L'acte MSQ : DELIVRANCE MASQUES est intégré dans la ligne "Total Médicaments".
Les actes VAC : ACTE DE DE VACCINATION COVID et INJ : ACTE D'INJECTION COVID sont intégrés selon les cas dans les lignes "Total Omnipraticiens libéraux", "Total Spécialistes libéraux", "Total Infirmiers libéraux", "Total Autres prestations (dont honoraires et prescriptions des centres de santé)" ou "Total Médicaments".
Les actes
P1G : PROTHESE AUDITIVE PANIER 1 – RAC 0 – OREILLE GAUCHE 
P1D : PROTHESE AUDITIVE PANIER 1– RAC 0 – OREILLE DROITE 
P2G : PROTHESE AUDITIVE PANIER 2 – HONORAIRES LIBRES – OREILLE GAUCHE 
P2D : PROTHESE AUDITIVE PANIER 2 – HONORAIRES LIBRES – OREILLE DROITE  
APA : PROTHESE AUDIO ACCESSOIRE 
PIL : PROTHESE AUDIO PILES 
P2G : FORF. AUDIO CMU P2G 
P2D : FORF. AUDIO CMU P2D 
sont intégrés dans la  ligne "Total LPP".</t>
  </si>
  <si>
    <t>P1G</t>
  </si>
  <si>
    <t>PROTHESE AUDITIVE PANIER 1 – RAC 0 – OREILLE GAUCHE</t>
  </si>
  <si>
    <t>P1D</t>
  </si>
  <si>
    <t>PROTHESE AUDITIVE PANIER 1– RAC 0 – OREILLE DROITE</t>
  </si>
  <si>
    <t>P2G</t>
  </si>
  <si>
    <t>PROTHESE AUDITIVE PANIER 2 – HONORAIRES LIBRES – OREILLE GAUCHE</t>
  </si>
  <si>
    <t>P2D</t>
  </si>
  <si>
    <t xml:space="preserve">PROTHESE AUDITIVE PANIER 2 – HONORAIRES LIBRES – OREILLE DROITE </t>
  </si>
  <si>
    <t>APA</t>
  </si>
  <si>
    <t>PROTHESE AUDIO ACCESSOIRE</t>
  </si>
  <si>
    <t>PIL</t>
  </si>
  <si>
    <t>PROTHESE AUDIO PILES</t>
  </si>
  <si>
    <t>FORF. AUDIO CMU P2G</t>
  </si>
  <si>
    <t>FORF. AUDIO CMU P2D</t>
  </si>
  <si>
    <t>Février 2021</t>
  </si>
  <si>
    <t>Mars 2021</t>
  </si>
  <si>
    <t>Avril 2021</t>
  </si>
  <si>
    <t>Mai 2021</t>
  </si>
  <si>
    <t>L' acte KGP : DELIVRANCE DES VACCINS PAR LES PHARMACIES  est intégré aux actes de pharmaciens dans la  ligne "Vaccination Covid".</t>
  </si>
  <si>
    <t xml:space="preserve">DELIVRANCE DES VACCINS PAR LES PHARMACIES </t>
  </si>
  <si>
    <t>L' acte KGP : DELIVRANCE DES VACCINS PAR LES PHARMACIES est intégré dans la ligne "Total Médicaments".</t>
  </si>
  <si>
    <t>Date de révision</t>
  </si>
  <si>
    <t>●  Une correction a été apportée aux indemnités journalières accident du travail du mois de janvier 2021. Les montants de ce mois avaient été sous-estimés du fait d’un changement d’affectation comptable ayant perturbé les remontées d’informations dans les flux statistiques. Nous les avons corrigé en mettant l’intégralité des données dans les départements siège de la caisse.</t>
  </si>
  <si>
    <t>2021</t>
  </si>
  <si>
    <t>Juin 2021</t>
  </si>
  <si>
    <t>INJ, KGP</t>
  </si>
  <si>
    <t xml:space="preserve">Ambulance agréée de garde </t>
  </si>
  <si>
    <t>Les actes AIG : TRAJET AMBULANCE INTERVENTION DURANT GARDE et AHG : TRAJET AMBULANCE INTERVENTION HORS GARDE  sont intégrés respectivement dans les lignes "Ambulance agréée de garde" et "Ambulances agréées".</t>
  </si>
  <si>
    <t>Les actes AIG : TRAJET AMBULANCE INTERVENTION DURANT GARDE et AHG : TRAJET AMBULANCE INTERVENTION HORS GARDE  sont intégrés dans la ligne "Transports sanitaires".</t>
  </si>
  <si>
    <t>AIG</t>
  </si>
  <si>
    <t>AHG</t>
  </si>
  <si>
    <t xml:space="preserve">TRAJET AMBULANCE INTERVENTION HORS GARDE </t>
  </si>
  <si>
    <t>TRAJET AMBULANCE INTERVENTION DURANT GARDE</t>
  </si>
  <si>
    <t>ABG, AFG, AIG</t>
  </si>
  <si>
    <t>Juillet 2021</t>
  </si>
  <si>
    <t>Les actes I07  : FORFAIT INNOVATION WISE CRT  et I08  : SYSTEME DNERVA  ont été intégrés dans la ligne "Autres" des cliniques. 
Les actes MIP : PRATIQUE AVANCEE INFIRMIER MAJORATION AGE PATIENT (MIP)  et PAI : PRATIQUE AVANCEE INFIRMIER (PAI) ont été intégrés dans la ligne "Autres actes" des infirmiers libéraux ou dans la ligne "Autres actes (dont frais de deplacement)" des centres de santé si l'acte a été exécuté par un salarié.
Les actes TAC, BMI , AKI, AKS, AOI, AOS,ASI, ASS, BMT, AC1, BMS, AC2, DAD , AC3 , AC4  
ont été intégrés dans le poste "Rémunération des pharmaciens"  dans la partie Médicaments (cf. libellés dans l'onglet "LIBELLE ACTES").
Les forfaits RMT-FMT-RST-MPA ont été ajoutés aux lignes "Autres honoraires" des médecins. Pour ne pas créer de rupture de séries, ces forfaits avaient été retirés en janvier 2018 suite à la création du forfait patientèle médecin traitant. En effet, ce dernier étant directement payé par la caisse centrale de la MSA au régime général, il ne fait pas parti de nos données.</t>
  </si>
  <si>
    <t xml:space="preserve">Les actes I13 : DISPOSITIF ECLIPS. , I14 : DISPOSITIF ONCOGRAMME  et I15 : DISPOSITIF SUNRISE  sont intégrés dans la ligne "Autres" des cliniques. </t>
  </si>
  <si>
    <t>I13</t>
  </si>
  <si>
    <t>I14</t>
  </si>
  <si>
    <t>DISPOSITIF ONCOGRAMME</t>
  </si>
  <si>
    <t>I15</t>
  </si>
  <si>
    <t>DISPOSITIF SUNRISE</t>
  </si>
  <si>
    <t xml:space="preserve">DISPOSITIF ECLIPS. </t>
  </si>
  <si>
    <t>Septembre 2021</t>
  </si>
  <si>
    <t>Août 2021</t>
  </si>
  <si>
    <t>L'acte CCX : CONSULTATION COMPLEXE ENFANT avec une spécialité exécutant généraliste (spécialités 1, 22 et 23) a été ajouté aux consultations des médecins généralistes (à compter de février 2019).
L'acte CCE : CONSULTATION TRES COMPLEXE ENFANT avec une spécialité dentaire (spécialités 19, 36, 53 et 54)  a été ajouté aux consultations des dentistes (à compter d'août 2020).
L'acte APC : AVIS PONCTUEL DE CONSULTANT DU MEDECIN  avec une spécialité dentaire (spécialités 53 et 54)  a été ajouté aux consultations des dentistes (à compter de janvier 2019).</t>
  </si>
  <si>
    <r>
      <t>et des indemnités relatives au congé paternité, en dates de remboursement.</t>
    </r>
    <r>
      <rPr>
        <sz val="11"/>
        <rFont val="Calibri"/>
        <family val="2"/>
      </rPr>
      <t xml:space="preserve"> Données définitives.</t>
    </r>
  </si>
  <si>
    <r>
      <t xml:space="preserve">des variations saisonnières et des jours ouvrables. </t>
    </r>
    <r>
      <rPr>
        <sz val="11"/>
        <rFont val="Calibri"/>
        <family val="2"/>
      </rPr>
      <t>Données provisoires.</t>
    </r>
  </si>
  <si>
    <r>
      <t xml:space="preserve">Abréviations </t>
    </r>
    <r>
      <rPr>
        <b/>
        <sz val="11"/>
        <color theme="1"/>
        <rFont val="Calibri"/>
        <family val="2"/>
        <scheme val="minor"/>
      </rPr>
      <t xml:space="preserve">utilisées pour les noms des onglets </t>
    </r>
    <r>
      <rPr>
        <sz val="11"/>
        <color theme="1"/>
        <rFont val="Calibri"/>
        <family val="2"/>
        <scheme val="minor"/>
      </rPr>
      <t>: NSA = non-salariés agricoles, SA = salariés agricoles, DR = date de remboursement, DS = date de soins</t>
    </r>
  </si>
  <si>
    <r>
      <t xml:space="preserve">Révision des données en date de soins (montants en millions d'euros)
du Total Soins de ville
pour les salariés agricoles 
</t>
    </r>
    <r>
      <rPr>
        <b/>
        <sz val="12"/>
        <color rgb="FFFFFFFF"/>
        <rFont val="Arial"/>
        <family val="2"/>
      </rPr>
      <t>Données définitives (à l'exception des deux dernières colonnes)</t>
    </r>
  </si>
  <si>
    <r>
      <rPr>
        <b/>
        <sz val="11"/>
        <color theme="1"/>
        <rFont val="Arial"/>
        <family val="2"/>
      </rPr>
      <t>Lecture :</t>
    </r>
    <r>
      <rPr>
        <sz val="11"/>
        <rFont val="Arial"/>
        <family val="2"/>
      </rPr>
      <t xml:space="preserve"> </t>
    </r>
  </si>
  <si>
    <r>
      <t xml:space="preserve">Révision des données en date de soins (montants en millions d'euros)
du Total Soins de ville
pour les non-salariés agricoles 
</t>
    </r>
    <r>
      <rPr>
        <b/>
        <sz val="12"/>
        <color rgb="FFFFFFFF"/>
        <rFont val="Arial"/>
        <family val="2"/>
      </rPr>
      <t>Données définitives (à l'exception des deux dernières colonnes)</t>
    </r>
  </si>
  <si>
    <r>
      <t xml:space="preserve">Taux de révision des séries de remboursements de soins de ville
(en date de soins)
pour les salariés agricoles
par rapport aux données publiées le mois précédent </t>
    </r>
    <r>
      <rPr>
        <b/>
        <vertAlign val="superscript"/>
        <sz val="12.8"/>
        <color rgb="FFFFFFFF"/>
        <rFont val="Arial"/>
        <family val="2"/>
      </rPr>
      <t>(1)</t>
    </r>
  </si>
  <si>
    <r>
      <t xml:space="preserve">Taux de révision des séries de remboursements de soins de ville
(en date de soins)
pour les non-salariés agricoles
par rapport aux données publiées le mois précédent </t>
    </r>
    <r>
      <rPr>
        <b/>
        <vertAlign val="superscript"/>
        <sz val="12.8"/>
        <color rgb="FFFFFFFF"/>
        <rFont val="Arial"/>
        <family val="2"/>
      </rPr>
      <t>(1)</t>
    </r>
  </si>
  <si>
    <r>
      <t xml:space="preserve">Taux de complétude des séries de remboursements de soins de ville
(en date de soins)
pour les salariés agricoles </t>
    </r>
    <r>
      <rPr>
        <b/>
        <vertAlign val="superscript"/>
        <sz val="12.8"/>
        <color rgb="FFFFFFFF"/>
        <rFont val="Arial"/>
        <family val="2"/>
      </rPr>
      <t>(1)</t>
    </r>
  </si>
  <si>
    <r>
      <t>Taux de complétude des séries de remboursements de soins de ville
(en date de soins)
pour les non-salariés agricoles</t>
    </r>
    <r>
      <rPr>
        <b/>
        <vertAlign val="superscript"/>
        <sz val="18"/>
        <color rgb="FFFFFFFF"/>
        <rFont val="Cambria"/>
        <family val="1"/>
      </rPr>
      <t xml:space="preserve"> (1)</t>
    </r>
  </si>
  <si>
    <r>
      <t>Total Autres prestations</t>
    </r>
    <r>
      <rPr>
        <sz val="10"/>
        <rFont val="Arial"/>
        <family val="2"/>
      </rPr>
      <t xml:space="preserve"> (dont honoraires et prescriptions des centres de santé)</t>
    </r>
  </si>
  <si>
    <r>
      <t>(a) À chaque publication d'un mois, les données des mois précédents peuvent être modifiées (</t>
    </r>
    <r>
      <rPr>
        <i/>
        <sz val="10"/>
        <rFont val="Arial"/>
        <family val="2"/>
      </rPr>
      <t>cf.</t>
    </r>
    <r>
      <rPr>
        <sz val="10"/>
        <rFont val="Arial"/>
        <family val="2"/>
      </rPr>
      <t xml:space="preserve"> méthodologie statistique de complétude)</t>
    </r>
  </si>
  <si>
    <r>
      <rPr>
        <b/>
        <sz val="8"/>
        <rFont val="Arial"/>
        <family val="2"/>
      </rPr>
      <t>Omnipraticiens libéraux</t>
    </r>
    <r>
      <rPr>
        <sz val="8"/>
        <rFont val="Arial"/>
        <family val="2"/>
      </rPr>
      <t xml:space="preserve"> : spécialités ' 01', '22','23'
et 
catégories d'établissement autres que centre de santé</t>
    </r>
  </si>
  <si>
    <r>
      <rPr>
        <b/>
        <sz val="8"/>
        <rFont val="Arial"/>
        <family val="2"/>
      </rPr>
      <t>Spécialistes libéraux</t>
    </r>
    <r>
      <rPr>
        <sz val="8"/>
        <rFont val="Arial"/>
        <family val="2"/>
      </rPr>
      <t xml:space="preserve"> : spécialités '02', '03', '04', '05', '06', '07', '08', '09', '10', '11', '12', '13', '14', '15', '16', '17', '18', '69', '31', '32', '33', '34', '35', '37', '38', '41', '42', '43', '44', '45', '46', '47', '48', '49', '70', '71', '72', '73', '74', '75', '76', '77', '78', '20', '79', '80')
et
catégories d'établissement autres que centre de santé</t>
    </r>
  </si>
  <si>
    <r>
      <rPr>
        <b/>
        <sz val="8"/>
        <rFont val="Arial"/>
        <family val="2"/>
      </rPr>
      <t>Sages femmes libérales</t>
    </r>
    <r>
      <rPr>
        <sz val="8"/>
        <rFont val="Arial"/>
        <family val="2"/>
      </rPr>
      <t xml:space="preserve"> : spécialité '21'
et
catégories d'établissement autres que centre de santé</t>
    </r>
  </si>
  <si>
    <r>
      <rPr>
        <b/>
        <sz val="8"/>
        <rFont val="Arial"/>
        <family val="2"/>
      </rPr>
      <t>Dentistes libéraux</t>
    </r>
    <r>
      <rPr>
        <sz val="8"/>
        <rFont val="Arial"/>
        <family val="2"/>
      </rPr>
      <t xml:space="preserve"> : spécialités '19', '36', '53', '54'
et
catégories d'établissement autres que centre de santé
</t>
    </r>
  </si>
  <si>
    <r>
      <rPr>
        <b/>
        <sz val="8"/>
        <rFont val="Arial"/>
        <family val="2"/>
      </rPr>
      <t>Centres de santé :</t>
    </r>
    <r>
      <rPr>
        <sz val="8"/>
        <rFont val="Arial"/>
        <family val="2"/>
      </rPr>
      <t xml:space="preserve"> [pas de spécialité renseignée et actes d'honoraires]
ou
[spécialités ' 01', '22', '23', '02', '03', '04', '05', '06', '07', '08', '09', '10', '11', '12', '13', '14', '15', '16', '17', '18', '69', '31', '32', '33', '34', '35', '37', '38', '41', '42', '43', '44', '45', '46', '47', '48', '49', '70', '71', '72', '73', '74', '75', '76', '77', '78', '20', '79', '80', '21', '19', '36', '53', '54' et catégories d'établissement 124, 125, 130, 132, 134, 142, 223, 224, 228, 230, 233, 268, 269, 289, 297, 347, 413, 414, 433, 439]</t>
    </r>
  </si>
  <si>
    <r>
      <t>Infirmiers libéraux</t>
    </r>
    <r>
      <rPr>
        <sz val="8"/>
        <rFont val="Arial"/>
        <family val="2"/>
      </rPr>
      <t xml:space="preserve"> : spécialités '24','86'
et 
catégories d'établissement autres que centre de santé</t>
    </r>
  </si>
  <si>
    <r>
      <t xml:space="preserve">Masseurs libéraux : </t>
    </r>
    <r>
      <rPr>
        <sz val="8"/>
        <rFont val="Arial"/>
        <family val="2"/>
      </rPr>
      <t>spécialité ' 26'
et 
catégories d'établissement autres que centre de santé</t>
    </r>
  </si>
  <si>
    <r>
      <t xml:space="preserve">Sages-femmes libérales : </t>
    </r>
    <r>
      <rPr>
        <sz val="8"/>
        <rFont val="Arial"/>
        <family val="2"/>
      </rPr>
      <t>spécialité '21'
et 
catégories d'établissement autres que centre de santé</t>
    </r>
  </si>
  <si>
    <r>
      <t>Orthophonistes libéraux</t>
    </r>
    <r>
      <rPr>
        <sz val="8"/>
        <rFont val="Arial"/>
        <family val="2"/>
      </rPr>
      <t xml:space="preserve"> : spécialité ' 28'
et 
catégories d'établissement autres que centre de santé</t>
    </r>
  </si>
  <si>
    <r>
      <t xml:space="preserve">Orthoptistes libéraux : </t>
    </r>
    <r>
      <rPr>
        <sz val="8"/>
        <rFont val="Arial"/>
        <family val="2"/>
      </rPr>
      <t>spécialité '29'
et 
catégories d'établissement autres que centre de santé</t>
    </r>
  </si>
  <si>
    <r>
      <t>Centres de santé</t>
    </r>
    <r>
      <rPr>
        <sz val="8"/>
        <rFont val="Arial"/>
        <family val="2"/>
      </rPr>
      <t xml:space="preserve"> (soins auxiliaires) :  [pas de spécialité renseignée et actes d'auxilaires]
ou
[spécialités '21', '24', '26', '28', '29', '27','86' et catégories d'établissement 124, 125, 130, 132, 134, 142, 223, 224, 228, 230, 233, 268, 269, 289, 297, 347, 413, 414, 433, 439]</t>
    </r>
  </si>
  <si>
    <r>
      <rPr>
        <b/>
        <sz val="8"/>
        <rFont val="Arial"/>
        <family val="2"/>
      </rPr>
      <t>Biologistes libéraux</t>
    </r>
    <r>
      <rPr>
        <sz val="8"/>
        <rFont val="Arial"/>
        <family val="2"/>
      </rPr>
      <t xml:space="preserve"> : spécialités '30,'39', '40'
et
catégories d'établissement autres que centre de santé</t>
    </r>
  </si>
  <si>
    <r>
      <rPr>
        <b/>
        <sz val="8"/>
        <rFont val="Arial"/>
        <family val="2"/>
      </rPr>
      <t>Centres de santé</t>
    </r>
    <r>
      <rPr>
        <sz val="8"/>
        <rFont val="Arial"/>
        <family val="2"/>
      </rPr>
      <t xml:space="preserve"> (actes de biologie) : [pas de spécialité renseignée et actes de biologie] 
ou
[spécialités '30', '39', '40' et catégories d'établissement 124, 125, 130, 132, 134, 142, 223, 224, 228, 230, 233, 268, 269, 289, 297, 347, 413, 414, 433, 439]</t>
    </r>
  </si>
  <si>
    <r>
      <t>ODMCO</t>
    </r>
    <r>
      <rPr>
        <sz val="8"/>
        <rFont val="Arial"/>
        <family val="2"/>
      </rPr>
      <t xml:space="preserve"> : disciplines de prestation médecine, chirurgie, obstétrique, dentaire</t>
    </r>
  </si>
  <si>
    <r>
      <t xml:space="preserve">OQN SSR </t>
    </r>
    <r>
      <rPr>
        <sz val="8"/>
        <rFont val="Arial"/>
        <family val="2"/>
      </rPr>
      <t>: disciplines de prestation Soins de suite et de réadaptation</t>
    </r>
  </si>
  <si>
    <r>
      <t>OQN PSYCHIATRIE</t>
    </r>
    <r>
      <rPr>
        <sz val="8"/>
        <rFont val="Arial"/>
        <family val="2"/>
      </rPr>
      <t xml:space="preserve"> : disciplines de prestation psychiatrie</t>
    </r>
  </si>
  <si>
    <r>
      <t xml:space="preserve">Autres dépenses : </t>
    </r>
    <r>
      <rPr>
        <sz val="8"/>
        <rFont val="Arial"/>
        <family val="2"/>
      </rPr>
      <t>Autres Etablissements non Conventionnés</t>
    </r>
  </si>
  <si>
    <t>Octobre 2021</t>
  </si>
  <si>
    <t>Novembre 2021</t>
  </si>
  <si>
    <t>Décembre 2021</t>
  </si>
  <si>
    <t>EEP</t>
  </si>
  <si>
    <t xml:space="preserve">ENTRETIEN D’EVALUATION PSYCHOLOGIQUE </t>
  </si>
  <si>
    <t>APS</t>
  </si>
  <si>
    <t xml:space="preserve">ACCOMPAGNEMENT PSYCHOLOGIQUE DE SOUTIEN </t>
  </si>
  <si>
    <t>Janvier 2022</t>
  </si>
  <si>
    <t xml:space="preserve">L' acte IFI (INDEMNITE FORFAITAIRE DE DEPLACEMENT INFIRMIERS) a été intégré dans la ligne "Visites et Frais déplacement"  des médecins.
L'acte MOP (MAJORATION POUR PERSONNES AGEES EN ETABLISSEMENTS DE SANTE) a été intégré dans la ligne "Autres honoraires " des médecins.
L'acte TLM (CODE TRACEUR TELECONSULTATION ) a été intégré dans la ligne "Rémunération des pharmaciens".
Les actes TLL, TLD, BSC, BSB, BSA, MIE, AMX ont été intégrés dans la ligne "Autres actes" des infirmiers libéraux ou dans la ligne "Autres actes (dont frais de deplacement)" des centres de santé si l'acte a été exécuté par un salarié (cf. libellés dans l'onglet "LIBELLE ACTES").
</t>
  </si>
  <si>
    <t xml:space="preserve">Les actes EEP : ENTRETIEN D’EVALUATION PSYCHOLOGIQUE et APS : ACCOMPAGNEMENT PSYCHOLOGIQUE DE SOUTIEN sont intégrés dans la ligne "Autres dépenses".
</t>
  </si>
  <si>
    <t>Les actes EEP : ENTRETIEN D’EVALUATION PSYCHOLOGIQUE et APS : ACCOMPAGNEMENT PSYCHOLOGIQUE DE SOUTIEN sont intégrés dans la ligne "Total Autres prestations (dont honoraires et prescriptions des centres de santé)".</t>
  </si>
  <si>
    <t xml:space="preserve">L'acte VAX : ADMINISTRATION VACCIN est intégré dans la ligne "Autres honoraires" des soins de ville.
Les actes SU3, SAS, SSF, SB2, SB3, SUN, SUF, SSN, SSF, SU2, SUB, SIM, SUM, FU1, FU2, FU3, FU4, FPU, FPX, FPL, FPV, FPM et CFU  sont intégrés dans la ligne "Forfaits urgences" des cliniques (cf. libellés dans l'onglet LIBELLE ACTES).
</t>
  </si>
  <si>
    <t>Forfaits urgences</t>
  </si>
  <si>
    <t>L'acte VAX : ADMINISTRATION VACCIN est intégré dans la ligne "Autres honoraires".</t>
  </si>
  <si>
    <t>VAX</t>
  </si>
  <si>
    <t>ADMINISTRATION VACCIN</t>
  </si>
  <si>
    <t>SU3</t>
  </si>
  <si>
    <t>SUPPLEMENT AU REGARD DE L’ETAT CLINIQUE DU PATIENT : CCMU 3,4,5</t>
  </si>
  <si>
    <t>SAS</t>
  </si>
  <si>
    <t>AVIS DE SPECIALISTE</t>
  </si>
  <si>
    <t>SSF</t>
  </si>
  <si>
    <t>SUPPLEMENT IMAGERIE DE COUPE</t>
  </si>
  <si>
    <t>SB2</t>
  </si>
  <si>
    <t>SUPPLEMENT BIOLOGIE MEDICALE EN FONCTION DE L’AGE DU PATIENT</t>
  </si>
  <si>
    <t>SB3</t>
  </si>
  <si>
    <t>SUN</t>
  </si>
  <si>
    <t>SUPPLEMENT NUIT DU MEDECIN URGENTISTE</t>
  </si>
  <si>
    <t>SUF</t>
  </si>
  <si>
    <t>SUPPLEMENT DIMANCHE OU JOUR FERIE DU MEDECIN URGENTISTE</t>
  </si>
  <si>
    <t>SSN</t>
  </si>
  <si>
    <t xml:space="preserve">SUPPLEMENT NUIT POUR LE SUPPLEMENT IMAGERIE, AVIS DE </t>
  </si>
  <si>
    <t xml:space="preserve">SUPPLEMENT DIMANCHE OU JOUR FERIE LE SUPPLEMENT IMAGERIE, </t>
  </si>
  <si>
    <t>SU2</t>
  </si>
  <si>
    <t>SUPPLEMENT AU REGARD DE L’ETAT CLINIQUE DU PATIENT : CCMU2+</t>
  </si>
  <si>
    <t>SUB</t>
  </si>
  <si>
    <t>SIM</t>
  </si>
  <si>
    <t>SUPPLEMENT IMAGERIE MEDICALE CONVENTIONNELLE</t>
  </si>
  <si>
    <t>SUM</t>
  </si>
  <si>
    <t>SUPPLEMENT LIE AU MODE D’ARRIVEE DU PATIENT</t>
  </si>
  <si>
    <t>FU1</t>
  </si>
  <si>
    <t>FORFAIT CONSULTATION URGENCE CLASSE D’AGE N° 1</t>
  </si>
  <si>
    <t>FU2</t>
  </si>
  <si>
    <t>FORFAIT CONSULTATION URGENCE CLASSE D’AGE N° 2</t>
  </si>
  <si>
    <t>FU3</t>
  </si>
  <si>
    <t>FORFAIT CONSULTATION URGENCE CLASSE D’AGE N° 3</t>
  </si>
  <si>
    <t>FU4</t>
  </si>
  <si>
    <t>FORFAIT CONSULTATION URGENCE CLASSE D’AGE N° 4</t>
  </si>
  <si>
    <t>FPU</t>
  </si>
  <si>
    <t>FORFAIT PATIENT URGENCE</t>
  </si>
  <si>
    <t>FPX</t>
  </si>
  <si>
    <t>FORFAIT PATIENT URGENCE A CHARGE DU REGIME</t>
  </si>
  <si>
    <t>FPL</t>
  </si>
  <si>
    <t>FORFAIT PATIENT URGENCE A CHARGE DU REGIME LOCAL</t>
  </si>
  <si>
    <t>FPV</t>
  </si>
  <si>
    <t>FORFAIT PATIENT URGENCE MINORE</t>
  </si>
  <si>
    <t>FPM</t>
  </si>
  <si>
    <t>FORFAIT PATIENT URGENCE MINORE A CHARGE DU REGIME LOCAL</t>
  </si>
  <si>
    <t>CFU</t>
  </si>
  <si>
    <t>COMPLEMENT FORFAIT URGENCE</t>
  </si>
  <si>
    <t>Février 2022</t>
  </si>
  <si>
    <t>Mars 2022</t>
  </si>
  <si>
    <t>Avril 2022</t>
  </si>
  <si>
    <t>COJ</t>
  </si>
  <si>
    <t>EXAMEN OBLIGATOIRE ENFANT COJ</t>
  </si>
  <si>
    <t>COK</t>
  </si>
  <si>
    <t>EXAMEN OBLIGATOIRE ENFANT COK</t>
  </si>
  <si>
    <t>MGM</t>
  </si>
  <si>
    <t xml:space="preserve">MAJORATION GYNECOLOGIE MEDICALE  </t>
  </si>
  <si>
    <t>MP</t>
  </si>
  <si>
    <t>MAJORATION PSYCHIATRE POUR ENFANT</t>
  </si>
  <si>
    <t>SNP</t>
  </si>
  <si>
    <t>CODE TRACEUR SOINS NON PROGRAMMES</t>
  </si>
  <si>
    <t>FTD</t>
  </si>
  <si>
    <t xml:space="preserve">FORFAIT TROUBLES NEURO-DEVELOPPEMENT </t>
  </si>
  <si>
    <t>Les actes COJ, COK, MGM et MP sont intégrés dans la ligne "Consultations" des médecins spécialistes (cf. libellés dans l'onglet LIBELLE ACTES).
L'acte SNP : CODE TRACEUR SOINS NON PROGRAMMES  est intégré dans la ligne "Autres honoraires" des soins de ville.
L'acte FTD : FORFAIT TROUBLES NEURO-DEVELOPPEMENT  est intégré dans la ligne "Actes d'orthophonie".</t>
  </si>
  <si>
    <t>Les actes COJ, COK, MGM et MP sont intégrés dans la ligne "Consultations" des médecins spécialistes (cf. libellés dans l'onglet LIBELLE ACTES).
L'acte SNP : CODE TRACEUR SOINS NON PROGRAMMES est intégré dans la ligne "Autres honoraires". 
L'acte FTD : FORFAIT TROUBLES NEURO-DEVELOPPEMENT  est intégré dans la ligne "Total Autres auxilaires médicaux libéraux".</t>
  </si>
  <si>
    <t>Actes d'orthophonie</t>
  </si>
  <si>
    <t>2022</t>
  </si>
  <si>
    <t>Total 2022</t>
  </si>
  <si>
    <t>Mai 2022</t>
  </si>
  <si>
    <t xml:space="preserve">Les actes JC  : TELECONSULTATION GENERALISTE IVG, JCS  : TELECONSULTATION SPECIALISTE IVG et TVA  : TÉLÉSURVEILLANCE 1   sont intégrés dans la ligne "Autres honoraires" des médecins.
L'acte TVB : TÉLÉSURVEILLANCE 2   est intégré selon la spécialité du PS exécutant dans les lignes "Autres honoraires" des médecins, "Autres actes" des infirmiers ou "Autres actes (dont frais de déplacement)" des autres auxiliaires médicaux.
L'acte TL1  : TÉLÉSURVEILLANCE 3   est intégré dans la ligne "Autres actes" de la LPP.
Les actes APM, ARL, DRA, NMI, PLL, RAB, RAM, RAO, RAV, RIC, RIM, RPE, RPB, RSC, RSM, TER, VIC, VIM, VSC, VSM  (cf. libellés dans l'onglet LIBELLE ACTES) sont intégrés dans la ligne "Autres actes (dont frais de déplacement)" des masseurs-kinésithérapeutes.
Les actes RKD : REMISE KIT DEPISTAGE CANCER COLORECTAL, DDO : CODE TRACEUR DISPENSATION PHARMACIE A DOMICILE et PEE : CODE TRACEUR DEPISTAGE INFECTION URINAIRE  sont  intégrés dans la ligne "Autres produits" des médicaments.
L'acte CRE : CONGE REPIT ENFANT est intégré selon le risque dans les lignes  "Indemnités journalières" et "IJ maternité".
</t>
  </si>
  <si>
    <t>Les actes JC  : TELECONSULTATION GENERALISTE IVG, JCS  : TELECONSULTATION SPECIALISTE IVG et TVA  : TÉLÉSURVEILLANCE 1   sont intégrés dans la ligne "Autres honoraires" des médecins.
L'acte TVB : TÉLÉSURVEILLANCE 2   est intégré selon la spécialité du PS exécutant dans les lignes "Autres honoraires" des médecins, "Total Infirmiers libéraux", "Total Masseurs-Kiné libéraux" ou "Total Autres auxilaires médicaux libéraux".
L'acte TL1  : TÉLÉSURVEILLANCE 3   est intégré dans la ligne "Total LPP".
Les actes APM, ARL, DRA, NMI, PLL, RAB, RAM, RAO, RAV, RIC, RIM, RPE, RPB, RSC, RSM, TER, VIC, VIM, VSC, VSM  (cf. libellés dans l'onglet LIBELLE ACTES) sont intégrés dans la ligne "Total Masseurs-Kiné libéraux".
Les actes RKD : REMISE KIT DEPISTAGE CANCER COLORECTAL, DDO : CODE TRACEUR DISPENSATION PHARMACIE A DOMICILE et PEE : CODE TRACEUR DEPISTAGE INFECTION URINAIRE sont intégrés dans la ligne "Total Médicaments".
L'acte CRE : CONGE REPIT ENFANT est intégré dans la ligne  "Indemnités journalières".</t>
  </si>
  <si>
    <t>JC</t>
  </si>
  <si>
    <t>TELECONSULTATION GENERALISTE IVG</t>
  </si>
  <si>
    <t>JCS</t>
  </si>
  <si>
    <t>TELECONSULTATION SPECIALISTE IVG</t>
  </si>
  <si>
    <t>TVA</t>
  </si>
  <si>
    <t>Télésurveillance 1</t>
  </si>
  <si>
    <t>TVB</t>
  </si>
  <si>
    <t>Télésurveillance 2</t>
  </si>
  <si>
    <t>TL1</t>
  </si>
  <si>
    <t>Télésurveillance 3</t>
  </si>
  <si>
    <t>APM</t>
  </si>
  <si>
    <t>AMPUTATIONS</t>
  </si>
  <si>
    <t>ARL</t>
  </si>
  <si>
    <t>AFFECTIONS RESPIRATOIRES, MAXILLO FACIAL ET ORL</t>
  </si>
  <si>
    <t>DRA</t>
  </si>
  <si>
    <t>DEVIATION DU RACHIS</t>
  </si>
  <si>
    <t>NMI</t>
  </si>
  <si>
    <t>AFFECTIONS NEURO MUSCULAIRES OU RHUMATOLOGIQUES INFLAMMATOIRES</t>
  </si>
  <si>
    <t>PLL</t>
  </si>
  <si>
    <t>SOINS PALLIATIFS</t>
  </si>
  <si>
    <t>RAB</t>
  </si>
  <si>
    <t>REEDUCATION (PAROI) ABDOMINALE ET PEINEOSPHINCTERIENNE</t>
  </si>
  <si>
    <t>RAM</t>
  </si>
  <si>
    <t>RACHIS NON OPERE</t>
  </si>
  <si>
    <t>RAO</t>
  </si>
  <si>
    <t>RACHIS OPERE</t>
  </si>
  <si>
    <t>RAV</t>
  </si>
  <si>
    <t>REEDUCATION AFFECTIONS VASCULAIRES</t>
  </si>
  <si>
    <t>RIC</t>
  </si>
  <si>
    <t>MEMBRE INFERIEUR OPERE ET REFERENTIEL</t>
  </si>
  <si>
    <t>RIM</t>
  </si>
  <si>
    <t>MEMBRE INFERIEUR NON OPERE ET REFERENTIEL</t>
  </si>
  <si>
    <t>RPE</t>
  </si>
  <si>
    <t>REEDUCATION PERSONNE AGEE</t>
  </si>
  <si>
    <t>RPB</t>
  </si>
  <si>
    <t>REEDUCATION PATIENTS ATTEINTS DE BRULURES</t>
  </si>
  <si>
    <t>RSC</t>
  </si>
  <si>
    <t>MEMBRE SUPERIEUR OPERE ET REFERENTIEL</t>
  </si>
  <si>
    <t>RSM</t>
  </si>
  <si>
    <t>MEMBRE SUPERIEUR NON OPERE ET REFERENTIEL</t>
  </si>
  <si>
    <t>TER</t>
  </si>
  <si>
    <t>AFFECTIONS SUR 2 TERRITOIRES (MEMBRES OU RACHIS ET MEMBRES)</t>
  </si>
  <si>
    <t>VIC</t>
  </si>
  <si>
    <t>MEMBRE INFERIEUR OPERE SANS REFERENTIEL</t>
  </si>
  <si>
    <t>VIM</t>
  </si>
  <si>
    <t>MEMBRE INFERIEUR NON OPERE SANS REFERENTIEL</t>
  </si>
  <si>
    <t>VSC</t>
  </si>
  <si>
    <t>MEMBRE SUPERIEUR OPERE SANS REFERENTIEL</t>
  </si>
  <si>
    <t>VSM</t>
  </si>
  <si>
    <t>MEMBRE SUPERIEUR NON OPERE SANS REFERENTIEL</t>
  </si>
  <si>
    <t>RKD</t>
  </si>
  <si>
    <t>REMISE KIT DEPISTAGE CANCER COLORECTAL</t>
  </si>
  <si>
    <t>DDO</t>
  </si>
  <si>
    <t>CODE TRACEUR DISPENSATION PHARMACIE A DOMICILE</t>
  </si>
  <si>
    <t>PEE</t>
  </si>
  <si>
    <t>CODE TRACEUR DEPISTAGE INFECTION URINAIRE</t>
  </si>
  <si>
    <t>CRE</t>
  </si>
  <si>
    <t>CONGE REPIT ENFANT</t>
  </si>
  <si>
    <t>Juin 2022</t>
  </si>
  <si>
    <t xml:space="preserve">L' acte PSS : SEANCE D’ACCOMPAGNEMENT A DISTANCE  est intégré dans la ligne "Autres dépenses".
</t>
  </si>
  <si>
    <t>L' acte PSS : SEANCE D’ACCOMPAGNEMENT A DISTANCE  est intégré dans la ligne "Total Autres prestations (dont honoraires et prescriptions des centres de santé)".</t>
  </si>
  <si>
    <t>PSS</t>
  </si>
  <si>
    <t xml:space="preserve">SEANCE D’ACCOMPAGNEMENT A DISTANCE </t>
  </si>
  <si>
    <t>Juillet 2022</t>
  </si>
  <si>
    <t>Août 2022</t>
  </si>
  <si>
    <t>BTC</t>
  </si>
  <si>
    <t>BILAN MRTC</t>
  </si>
  <si>
    <t>STC</t>
  </si>
  <si>
    <t>SUIVI MRTC</t>
  </si>
  <si>
    <t>DTG</t>
  </si>
  <si>
    <t>DELIVRANCE TESTS ANTIGENIQUES EN PHARMACIE</t>
  </si>
  <si>
    <t>OTO</t>
  </si>
  <si>
    <t>DELIVRANCE AUTOTESTS EN PHARMACIE</t>
  </si>
  <si>
    <t>RTG</t>
  </si>
  <si>
    <t>REALISATION TEST ANTIGENIQUE EN PHARMACIE</t>
  </si>
  <si>
    <t xml:space="preserve">Autres </t>
  </si>
  <si>
    <t>Septembre 2022</t>
  </si>
  <si>
    <t xml:space="preserve">Autres  </t>
  </si>
  <si>
    <t xml:space="preserve">CCAM actes de chirurgie </t>
  </si>
  <si>
    <t>Franchises Infirmiers</t>
  </si>
  <si>
    <t xml:space="preserve">Actes d'analyses medicales </t>
  </si>
  <si>
    <t xml:space="preserve">Actes d'analyses médicales </t>
  </si>
  <si>
    <t>CCAM actes de chirurgie</t>
  </si>
  <si>
    <t xml:space="preserve">Les actes BTC : BILAN MRTC et STC : SUIVI MRTC sont intégrés selon la spécialité du PS exécutant dans les lignes "Autres honoraires" des médecins et sages-femmes , "Autres actes" des infirmiers ou "Autres actes (dont frais de déplacement)" des autres auxiliaires médicaux.
Les actes DTG  : DELIVRANCE TESTS ANTIGENIQUES EN PHARMACIE, OTO  : DELIVRANCE AUTOTESTS EN PHARMACIE et RTG  : REALISATION TEST ANTIGENIQUE EN PHARMACIE   sont intégrés dans la ligne "Autres " des médicaments. 
Les actes SU3, SAS, SUN, SUF, SU2, SUM, FU1, FU2, FU3 et FU4 (cf. libellés dans l'onglet LIBELLE ACTES) sont intégrés selon la spécialité du PS exécutant dans les lignes "Consultations"  des omnipraticiens libéraux, spécialistes libéraux et centres de santé.
Les actes SB2, SB3, SUB, SSF, SSN, SSF et SIM  (cf. libellés dans l'onglet LIBELLE ACTES) sont intégrés selon la spécialité du PS exécutant dans les lignes "Actes NGAP Chirurgie" , "Actes de radiologie" des omnipraticiens libéraux, spécialistes libéraux et centres de santé ou "Actes d'analyses médicales" .
</t>
  </si>
  <si>
    <t>Les actes BTC : BILAN MRTC et STC : SUIVI MRTC sont intégrés selon la spécialité du PS exécutant dans les lignes "Autres honoraires" des médecins et sages-femmes, "Total Infirmiers libéraux", "Total Masseurs-Kiné libéraux" ou "Total Autres auxilaires médicaux libéraux".
Les actes DTG  : DELIVRANCE TESTS ANTIGENIQUES EN PHARMACIE, OTO  : DELIVRANCE AUTOTESTS EN PHARMACIE et RTG  : REALISATION TEST ANTIGENIQUE EN PHARMACIE   sont intégrés dans la ligne "Total Médicaments".
Les actes SU3, SAS, SUN, SUF, SU2, SUM, FU1, FU2, FU3 et FU4 (cf. libellés dans l'onglet LIBELLE ACTES) sont intégrés selon la spécialité du PS exécutant dans les lignes "Consultations"  des omnipraticiens libéraux, spécialistes libéraux et "Total Autres prestations (dont honoraires et prescriptions des centres de santé)".
Les actes SB2, SB3, SUB, SSF, SSN, SSF et SIM  (cf. libellés dans l'onglet LIBELLE ACTES) sont intégrés selon la spécialité du PS exécutant dans les lignes "Total Omnipraticiens libéraux" , "Total Spécialistes libéraux", "Total Autres prestations (dont honoraires et prescriptions des centres de santé)" ou "Total Biologistes libéraux" .</t>
  </si>
  <si>
    <t>K, KE, KMO, KC, SB2, SB3, SUB</t>
  </si>
  <si>
    <t>K KE, KMO, KC, SB2, SB3, SUB</t>
  </si>
  <si>
    <t>Octobre 2022</t>
  </si>
  <si>
    <t>Novembre 2022</t>
  </si>
  <si>
    <t>Les actes EFE : ENTRETIEN FEMME ENCEINTE et RVA : RAPPEL VACCINATION ADULTE PHARMACIEN sont intégrés dans la ligne "Total Médicaments".</t>
  </si>
  <si>
    <t xml:space="preserve">Les actes EFE : ENTRETIEN FEMME ENCEINTE et RVA : RAPPEL VACCINATION ADULTE PHARMACIEN sont intégrés dans la ligne "Rémunération pharmaciens". </t>
  </si>
  <si>
    <t>EFE</t>
  </si>
  <si>
    <t>ENTRETIEN FEMME ENCEINTE</t>
  </si>
  <si>
    <t>RVA</t>
  </si>
  <si>
    <t>RAPPEL VACCINATION ADULTE PHARMACIEN</t>
  </si>
  <si>
    <t>Décembre 2022</t>
  </si>
  <si>
    <t>Janvier 2023</t>
  </si>
  <si>
    <t xml:space="preserve">SPR, IMP, PAR, PFM, PAM, PDT, PFC, RPN, ICO, ATD,BR1, CM0, CT0, CT1, CZ0, CZ1, IC0, IC1, PA0, PA1, PF0, PF1, PT0, RA0, RE1, RF0, RS0, SU0, SU1
</t>
  </si>
  <si>
    <t xml:space="preserve">SPR, IMP, PAR, PFM, PAM, PDT, PFC, RPN, ICO, ATD, BR1, CM0, CT0, CT1, CZ0, CZ1, IC0, IC1, PA0, PA1, PF0, PF1, PT0, RA0, RE1, RF0, RS0, SU0, SU1
</t>
  </si>
  <si>
    <t>ID, IF, IFA, IF, IK IKP, IKM, IKS</t>
  </si>
  <si>
    <t>RMT, PHH, PHS, PHQ, ERI, PHU, PHM, PHP, PHI, MAR, PHD, PHT, TNS, TNS, TNS</t>
  </si>
  <si>
    <t>ROSP et honoraires soins pharmaciens</t>
  </si>
  <si>
    <t xml:space="preserve">ROSP et honoraires soins pharmaciens </t>
  </si>
  <si>
    <t>Vaccins Grippe et ROR (hors prévention)</t>
  </si>
  <si>
    <t>PH7/ANTI GRIPPE, PH7/ROR, GS1, GS2, HDS</t>
  </si>
  <si>
    <t>PA, PEX, PAU/AUA, POC, COR, VEH, ORP, DVO, PIO, PAZ, TSF, SUI, P1G, P1D, P2G, P2D, APA, PIL</t>
  </si>
  <si>
    <t>PII, PME</t>
  </si>
  <si>
    <r>
      <rPr>
        <u/>
        <sz val="10"/>
        <rFont val="Arial"/>
        <family val="2"/>
      </rPr>
      <t>Au niveau des honoraires médicaux</t>
    </r>
    <r>
      <rPr>
        <sz val="10"/>
        <rFont val="Arial"/>
        <family val="2"/>
      </rPr>
      <t xml:space="preserve">
Les actes SNP : CODE TRACEUR SOINS NON PROGRAMMES et VAX : ADMINISTRATION VACCIN ont été déplacés de la ligne "Autres honoraires" vers les lignes "Consultations"
</t>
    </r>
    <r>
      <rPr>
        <u/>
        <sz val="10"/>
        <rFont val="Arial"/>
        <family val="2"/>
      </rPr>
      <t xml:space="preserve">
Au niveau des honoraires dentaires</t>
    </r>
    <r>
      <rPr>
        <sz val="10"/>
        <rFont val="Arial"/>
        <family val="2"/>
      </rPr>
      <t xml:space="preserve">
L'acte IN1 : INLAY ONLAY RAC MODERE a été déplacé de la ligne "SPR Prothèses dentaires" vers la ligne "SC Soins conservateurs"
</t>
    </r>
    <r>
      <rPr>
        <u/>
        <sz val="10"/>
        <rFont val="Arial"/>
        <family val="2"/>
      </rPr>
      <t>Au niveau des médicaments</t>
    </r>
    <r>
      <rPr>
        <sz val="10"/>
        <rFont val="Arial"/>
        <family val="2"/>
      </rPr>
      <t xml:space="preserve">
Les deux lignes "Bilan de médication, plan personnalisé" et "Rémunération pharmaciens" ont été regroupées en une seule ligne "ROSP et honoraires soins pharmaciens"
L'ancienne ligne "Bilan de médication, plan personnalisé" devient "Vaccins Grippe et ROR (hors prévention)" (auparavant mis dans la ligne "Autres")
L'acte NUT : ALIMENTS DESTINES A DES FINS MEDICALES a été déplacé de la ligne "Médicaments rétrocédés" vers la ligne "Médicaments remboursés à 100 % " 
L'acte PMR : PREPARATION MAGISTRALE REMBOURSABLE a été déplacé des lignes "Médicaments selon taux de remboursement" vers la ligne "Autres"
</t>
    </r>
    <r>
      <rPr>
        <u/>
        <sz val="10"/>
        <rFont val="Arial"/>
        <family val="2"/>
      </rPr>
      <t>Au niveau de la LPP</t>
    </r>
    <r>
      <rPr>
        <sz val="10"/>
        <rFont val="Arial"/>
        <family val="2"/>
      </rPr>
      <t xml:space="preserve">
Les actes PDM : DISPOSITIF MEDICAL (PRISE EN CHARGE EXCEPTIONNELLE) et PCD : PRISE EN CHARGE DEROGATOIRE LPP ont été déplacés de la ligne "Prothèses internes" vers la ligne "Autres actes"
</t>
    </r>
  </si>
  <si>
    <r>
      <rPr>
        <u/>
        <sz val="10"/>
        <rFont val="Arial"/>
        <family val="2"/>
      </rPr>
      <t>Au niveau des honoraires médicaux</t>
    </r>
    <r>
      <rPr>
        <sz val="10"/>
        <rFont val="Arial"/>
        <family val="2"/>
      </rPr>
      <t xml:space="preserve">
Les actes SNP : CODE TRACEUR SOINS NON PROGRAMMES et VAX : ADMINISTRATION VACCIN ont été déplacés de la ligne "Autres honoraires" vers les lignes "Consultations"
</t>
    </r>
    <r>
      <rPr>
        <sz val="10"/>
        <rFont val="Arial"/>
        <family val="2"/>
      </rPr>
      <t xml:space="preserve">
</t>
    </r>
    <r>
      <rPr>
        <u/>
        <sz val="10"/>
        <rFont val="Arial"/>
        <family val="2"/>
      </rPr>
      <t>Au niveau des médicaments</t>
    </r>
    <r>
      <rPr>
        <sz val="10"/>
        <rFont val="Arial"/>
        <family val="2"/>
      </rPr>
      <t xml:space="preserve">
L'acte NUT : ALIMENTS DESTINES A DES FINS MEDICALES a été déplacé de la ligne "Médicaments rétrocédés" vers la ligne "Médicaments de ville remboursés à 100 %" 
</t>
    </r>
    <r>
      <rPr>
        <u/>
        <sz val="10"/>
        <rFont val="Arial"/>
        <family val="2"/>
      </rPr>
      <t/>
    </r>
  </si>
  <si>
    <t>Frais de déplacement</t>
  </si>
  <si>
    <t>Actes en AMP, POD et autres actes</t>
  </si>
  <si>
    <t>IF, IFA, IK IKP, IKM, IKS IFS, IFN</t>
  </si>
  <si>
    <t>Février 2023</t>
  </si>
  <si>
    <t>Les actes FU0 : FORFAIT AGE « URGENCES » POUR  LA PRISE EN CHARGE  DES ENFANTS DE 0 A 3 MOIS, PE1 : DIAGNOSTIC DE PRISE EN CHARGE URGENCES PEDIATRIQUES et PE2  : DIAGNOSTIC DE PRISE EN CHARGE URGENCES PEDIATRIQUES LOURDS  sont intégrés selon la spécialité exécutant dans les lignes "Consultations" des médecins libéraux pour les soins de ville et dans la ligne "Forfaits urgences" pour les cliniques.
L'acte CTC : SUPPLEMENT POUR INJECTION DE CARTCELLS est intégré dans la ligne "Frais de séjours et de soins (GHS)" des cliniques.</t>
  </si>
  <si>
    <t>PE2</t>
  </si>
  <si>
    <t>DIAGNOSTIC DE PRISE EN CHARGE URGENCES PEDIATRIQUES LOURDS</t>
  </si>
  <si>
    <t>FU0</t>
  </si>
  <si>
    <t>FORFAIT AGE « URGENCES » POUR  LA PRISE EN CHARGE  DES ENFANTS DE 0 A 3 MOIS</t>
  </si>
  <si>
    <t>PE1</t>
  </si>
  <si>
    <t>DIAGNOSTIC DE PRISE EN CHARGE URGENCES PEDIATRIQUES</t>
  </si>
  <si>
    <t>CTC</t>
  </si>
  <si>
    <t>SUPPLEMENT POUR INJECTION DE CARTCELLS</t>
  </si>
  <si>
    <t>EXH, GHS, CTC</t>
  </si>
  <si>
    <t>SC/SCA, SDE, END, INO, IN1, AXI</t>
  </si>
  <si>
    <t>IF, IFA, IK IKP, IKM, IKS, TSA, TFS, TVB, IFS, IFN</t>
  </si>
  <si>
    <t>AMI, MM, MAU, FPB, FUB, MIE</t>
  </si>
  <si>
    <t>KMB, AMI, MM, MAU, FPB,FUB, ID, IFA, IF, IK IKP, IKM, IKS, MIE</t>
  </si>
  <si>
    <t>MX1/PH1, MX4/PH7, MX7/PH7, NUT, PH1, PH4/PG4, PH7/PG7, PMH, PH2, PM2, HC, HD1, HD2, HD4, HD7, HG2, HG7 avec taux de remboursement réellement appliqué =15 %</t>
  </si>
  <si>
    <t>MX1/PH1, MX4/PH7, MX7/PH7, NUT, PH4/PG4, PH7/PG7, MPI, PMH, MHU, PH2, PM4, HC, HD1, HD2, HD4, HD7, HG4, HG7 avec taux de remboursement réellement appliqué =30% ou 35%</t>
  </si>
  <si>
    <t>MX1/PH1, MX4/PH7, MX7/PH7, NUT, PH1, PH4/PG4, PH7/PG7, MPI, PMH, MHU, PH2, PG7, HC, PPI, HD1, HD2, HD4, HD7, HG1, HG2, HG4, HG7, HDR, HDA, HDE avec taux remboursement réellement appliqué dif. de 30,35,80,90,100%</t>
  </si>
  <si>
    <t>MX1/PH1, MX4/PH7, MX7/PH7, NUT, PH4/PG4, PH7/PG7, PMH, MHU, PM4, HD2, HD4, HD7, HG7, HDR, HDA, HDE  avec taux de remboursement réellement appliqué =80 %</t>
  </si>
  <si>
    <t>MX1/PH1, MX4/PH7, MX7/PH7, NUT, PH4/PG4, PH7/PG7, PMH, MHU, PH2, PPI, HD2, HD4, HD7, HG4, HG7, HDR, HDA, HDE  avec taux de remboursement réellement appliqué =90 %</t>
  </si>
  <si>
    <t>MX1/PH1, MX4/PH7, MX7/PH7, NUT, PH1, PH4/PG4, PH7/PG7, UPH, CPH, MPI, PMH, MHU, PH2, PM2, PM4, PG7,HC, PPI, PDP, HD1, HD2, HD4, HD7, HG1, HG2, HG4, HG7, HDR, HDA, HDE  avec taux de remboursement réellement appliqué =100 %</t>
  </si>
  <si>
    <t xml:space="preserve">ATU, FCP, FCH, FHN, FHF, FHM, RU1, R1N, R1F, R1M, RU2, R2N, R2F, R2M, SU3, SAS, SSF, SB2, SB3, SUN, SUF, SSN, SSF, SU2, SUB, SIM, SUM, FU1, FU2, FU3, FU4, FPU, FPX, FPL, FPV, FPM, CFU, FU0, PE1, PE2 </t>
  </si>
  <si>
    <t>Mars 2023</t>
  </si>
  <si>
    <t>Avril 2023</t>
  </si>
  <si>
    <t>PRV</t>
  </si>
  <si>
    <t>AAD, ATL, COR, DVO, ETI, MAC, MAD, ORP, PA, PAN, PEX, PII, PME, PHX, PRV</t>
  </si>
  <si>
    <t>L'acte PRV : DELIVRANCE GRATUITE DE PRESERVATIFS  est intégré dans la ligne "Autres actes" des actes de LPP pour les soins de ville et dans la ligne "DMI en sus du GHS" pour les cliniques.
 L'acte KMB : PRELEVEMENT PAR PONCTION VEINEUSE DIRECTE POUR UN MEDECIN BIOLOGISTE  exécuté par un médecin a été déplacé de la ligne  "Autres honoraires" vers la ligne "Prelevement KMB ".</t>
  </si>
  <si>
    <t>L'acte PRV : DELIVRANCE GRATUITE DE PRESERVATIFS  est intégré dans la ligne "Total LPP".
 L'acte KMB : PRELEVEMENT PAR PONCTION VEINEUSE DIRECTE POUR UN MEDECIN BIOLOGISTE  exécuté par un médecin a été déplacé de la ligne  "Autres honoraires" vers la ligne "Total Biologistes libéraux".</t>
  </si>
  <si>
    <t>DELIVRANCE GRATUITE DE PRESERVATIFS</t>
  </si>
  <si>
    <t>Total 2023</t>
  </si>
  <si>
    <t>2023</t>
  </si>
  <si>
    <t>Mai 2023</t>
  </si>
  <si>
    <t>IMT</t>
  </si>
  <si>
    <t>CONSULTATION INITIALE MT POUR PATIENT AVEC ALD</t>
  </si>
  <si>
    <t>L'acte IMT : CONSULTATION INITIALE MT POUR PATIENT AVEC ALD   est intégré selon la spécialité exécutant dans les lignes "Consultations" des médecins libéraux .</t>
  </si>
  <si>
    <t>Juin 2023</t>
  </si>
  <si>
    <t>MCY</t>
  </si>
  <si>
    <t>TL2</t>
  </si>
  <si>
    <t>ATL, TSF, TSA, TL1, TL2, FGA, ETI, PDM, PCD, FED, PRV</t>
  </si>
  <si>
    <t>L'acte IMT : CONSULTATION INITIALE MT POUR PATIENT AVEC ALD   est intégré selon la spécialité exécutant dans les lignes "Consultations" des médecins spécialistes.</t>
  </si>
  <si>
    <t>L'acte MCY est intégré dans la ligne "Consultations" des médecins spécialistes et des centres de santé. 
L'acte TL2 est intégré dans la ligne "autres actes" en LPP</t>
  </si>
  <si>
    <t>L'acte MCY est intégré dans la ligne "Consultations" des médecins spécialistes et dans la ligne "Total Autres prestations (dont honoraires et prescriptions des centres de santé)"
L'acte TL2 est intégré dans la ligne "Total LPP"</t>
  </si>
  <si>
    <t>Juillet 2023</t>
  </si>
  <si>
    <t>SOA</t>
  </si>
  <si>
    <t>Supplt conditionnel Optique cls A</t>
  </si>
  <si>
    <t>SFR</t>
  </si>
  <si>
    <t>FORFAIT SAGES-FEMMES REFERENTE</t>
  </si>
  <si>
    <t>FA</t>
  </si>
  <si>
    <t xml:space="preserve">FORFAIT ASTREINTE SAGE-FEMMES </t>
  </si>
  <si>
    <t>FMN</t>
  </si>
  <si>
    <t xml:space="preserve">FORFAIT MAISON DE NAISSANCE </t>
  </si>
  <si>
    <t xml:space="preserve">MAJORATION VISITE SAGES-FEMMES </t>
  </si>
  <si>
    <t>Août 2023</t>
  </si>
  <si>
    <t>Les actes  SFR : FORFAIT SAGES-FEMMES REFERENTE, FA : FORFAIT ASTREINTE SAGE-FEMMES et FMN : FORFAIT MAISON DE NAISSANCE  sont intégrés dans la ligne "Autres honoraires" des sages-femmes libérales.
L'acte MSF : MAJORATION VISITE SAGES-FEMMES   est intégré dans la ligne "Visites et Frais déplacement"  des sages-femmes libérales.
L'acte SOA : SUPPLT CONDITIONNEL OPTIQUE CLS A   est intégré dans la ligne "Optique" des actes de LPP.</t>
  </si>
  <si>
    <t>Les actes  SFR : FORFAIT SAGES-FEMMES REFERENTE, FA : FORFAIT ASTREINTE SAGE-FEMMES , FMN : FORFAIT MAISON DE NAISSANCE et MSF : MAJORATION VISITE SAGES-FEMMES   sont intégrés dans la ligne "Total Sages-femmes libérales".
L'acte SOA : SUPPLT CONDITIONNEL OPTIQUE CLS A   est intégré dans la ligne "Total LPP".</t>
  </si>
  <si>
    <t>ID, IF, IK IKP, IKM, IKS, V, VRD, VRM, VRN, VRS, MSF</t>
  </si>
  <si>
    <t>OPT/OPE, LUN/LNE, VER, LEN, OME, OVA, OVB, OP7, OV1, OV2, OV3, OV4, OV5, OV6, OV7, OV8, OV9, OP1, OP2, OP3, OP4, OP5, OP6, OPM, M01, M02, M03, M04, PDZ, V01, V02, V03, V04, VM1, VM2, VM3, VO1, VO2, VO3, VU1, VU2, VU3, VU4, VU5, VU6, VU7, S01, VM4, VM5, VM6, VM7, SV3, MS1, MS2, SV1, SV2, SV4, SOA</t>
  </si>
  <si>
    <t>Septembre 2023</t>
  </si>
  <si>
    <t>Les actes  RDV : RDV PREVENTION MEDECIN / SAGE-FEMME  et RDI : RDV PREVENTION INFIRMIER sont intégrés selon la spécialité du PS exécutant dans les lignes "Autres honoraires" des médecins et sages-femmes ou "Autres actes" des infirmiers 
L'acte RDP : RDV PREVENTION PHARMACIE   est intégré dans la ligne "ROSP et honoraires soins pharmaciens"
Les actes  CD , CSD, ACD et CXD  (cf. libellés dans l'onglet LIBELLE ACTES)  sont intégrés dans la ligne "Consultations" des dentistes
Les actes VD : VISITE CD ,  VSD : VISITE SPECIALISTE CD et IDD : INDEMNITE DEPLACEMENT FORFAITAIRE CD sont intégrés dans la ligne "Visites et Frais déplacement" des dentistes
L'acte ASC : ACTE DE CHIRURGIE CD CCAM  est intégré selon la spécialité du PS exécutant dans la ligne "CCAM actes de chirurgie" des médecins ou "Actes de chirurgie" des dentistes
L'acte AID : ACTE D’IMAGERIE CD CCAM est intégré selon la spécialité du PS exécutant dans la ligne "Actes de radiologie" des médecins et dentistes
L'acte ADM : ACTE TECHNIQUE MEDICAL CD CCAM est intégré selon la spécialité du PS exécutant dans la ligne "CCAM actes en ATM" des médecins et dentistes</t>
  </si>
  <si>
    <t xml:space="preserve">Les actes  RDV : RDV PREVENTION MEDECIN / SAGE-FEMME  et RDI : RDV PREVENTION INFIRMIER sont intégrés selon la spécialité du PS exécutant dans les lignes "Autres honoraires" des médecins, "Total Sages-femmes libérales" ou "Total Infirmiers libéraux"
L'acte RDP : RDV PREVENTION PHARMACIE   est intégré dans la ligne "Total Médicaments"
Les actes  CD , CSD, ACD, CXD, VD, VSD et IDD  (cf. libellés dans l'onglet LIBELLE ACTES)  sont intégrés dans la ligne "Total Dentistes libéraux"
Les actes ASC : ACTE DE CHIRURGIE CD CCAM, AID : ACTE D’IMAGERIE CD CCAM  et ADM : ACTE TECHNIQUE MEDICAL CD CCAM sont intégrés selon la spécialité du PS exécutant dans les lignes "Total Omnipraticiens libéraux", "Total Spécialistes libéraux" ou "Total Dentistes libéraux" </t>
  </si>
  <si>
    <t>RDV</t>
  </si>
  <si>
    <t xml:space="preserve">RDV PREVENTION MEDECIN / SAGE-FEMME </t>
  </si>
  <si>
    <t>RDI</t>
  </si>
  <si>
    <t xml:space="preserve">RDV PREVENTION INFIRMIER </t>
  </si>
  <si>
    <t>RDP</t>
  </si>
  <si>
    <t xml:space="preserve">RDV PREVENTION PHARMACIE </t>
  </si>
  <si>
    <t>CD</t>
  </si>
  <si>
    <t>CONSULTATION CD</t>
  </si>
  <si>
    <t>CSD</t>
  </si>
  <si>
    <t>CONSULTATION SPECIALISTE CSD</t>
  </si>
  <si>
    <t>ACD</t>
  </si>
  <si>
    <t xml:space="preserve">AVIS PONCTUEL DE CONSULTANT </t>
  </si>
  <si>
    <t>CXD</t>
  </si>
  <si>
    <t>CONSULTATION COMPLEXE CD</t>
  </si>
  <si>
    <t>VD</t>
  </si>
  <si>
    <t>VISITE CD</t>
  </si>
  <si>
    <t>VSD</t>
  </si>
  <si>
    <t>VISITE SPECIALISTE CD</t>
  </si>
  <si>
    <t>IDD</t>
  </si>
  <si>
    <t>INDEMNITE DEPLACEMENT FORFAITAIRE CD</t>
  </si>
  <si>
    <t>ASC</t>
  </si>
  <si>
    <t>ACTE DE CHIRURGIE CD CCAM</t>
  </si>
  <si>
    <t>AID</t>
  </si>
  <si>
    <t>ACTE D’IMAGERIE CD CCAM</t>
  </si>
  <si>
    <t>ADM</t>
  </si>
  <si>
    <t>ACTE TECHNIQUE MEDICAL CD CCAM</t>
  </si>
  <si>
    <t xml:space="preserve">C, CS, MU, CD , CSD, ACD, CXD </t>
  </si>
  <si>
    <t xml:space="preserve">V, VS, VRN, VRM, VRD, VRS, ID, IF, IK IKP, IKM, IKS, VD, VSD, IDD </t>
  </si>
  <si>
    <t>KE, ADE, KMO, KC, KCC, ADC, ACO, ADA, FSD, ASC</t>
  </si>
  <si>
    <t>ADC, ACO, ADA, ASC</t>
  </si>
  <si>
    <t>ADI, Z,ZN,  SSF, SSN, SSF, SIM, AID</t>
  </si>
  <si>
    <t>ADI, Z, ZN, SSF, SSN, SSF, SIM, AID</t>
  </si>
  <si>
    <t>ADI, Z,ZN, AID</t>
  </si>
  <si>
    <t>ATM, ADM</t>
  </si>
  <si>
    <t>Octobre 2023</t>
  </si>
  <si>
    <t>VSP</t>
  </si>
  <si>
    <t>VISITES SOINS PALLIATIFS</t>
  </si>
  <si>
    <t>TCS</t>
  </si>
  <si>
    <t>TELECONSULTATION SPECIALISTE</t>
  </si>
  <si>
    <t>PEH</t>
  </si>
  <si>
    <t>IJ PATERNITE HOSPIT</t>
  </si>
  <si>
    <t>L'acte VSP : VISITES SOINS PALLIATIFS  est intégré selon la spécialité du PS exécutant dans les lignes  "Visites et Frais déplacement" des médecins
L'acte TCS : TELECONSULTATION SPECIALISTE est intégré dans la ligne "Autres honoraires " des honoraires médicaux et dentaires 
L'acte PEH : IJ PATERNITE HOSPIT  est intégré dans la ligne "Congés paternité"</t>
  </si>
  <si>
    <t>L'acte VSP : VISITES SOINS PALLIATIFS  est intégré selon la spécialité du PS exécutant dans les lignes  "Total Omnipraticiens libéraux" ou "Total Spécialistes libéraux"
L'acte TCS : TELECONSULTATION SPECIALISTE est intégré dans la ligne "Total Spécialistes libéraux"</t>
  </si>
  <si>
    <t>Novembre 2023</t>
  </si>
  <si>
    <t>CONSULTATION PSYCHIATRE RAPIDE SUITE ORIENTATION SAS OU MTT</t>
  </si>
  <si>
    <t>TELESURVEILLANCE DEROGATOIRE</t>
  </si>
  <si>
    <t>Décembre 2023</t>
  </si>
  <si>
    <t>●  Une correction a été apportée aux données brutes en date de remboursement depuis le mois de janvier 2021 sur les postes "Autres" qui  prenaient en compte à tort les montants de la vaccination Covid.</t>
  </si>
  <si>
    <t>Janvier 2024</t>
  </si>
  <si>
    <t>GMT</t>
  </si>
  <si>
    <t>GROUPE MEDICO-TARIFAIRE</t>
  </si>
  <si>
    <t>SZH</t>
  </si>
  <si>
    <t>SUPPLEMENT ZONE HAUTE</t>
  </si>
  <si>
    <t>SEH</t>
  </si>
  <si>
    <t>SUPPLEMENT ZONE EXTREMEMENT HAUTE</t>
  </si>
  <si>
    <t>TJP</t>
  </si>
  <si>
    <t>TARIF JOURNALIER DE PRESTATION</t>
  </si>
  <si>
    <t>TJL</t>
  </si>
  <si>
    <t>TARIF JOURNALIER LOCAL) TM POUR RLAM</t>
  </si>
  <si>
    <t>ST4</t>
  </si>
  <si>
    <t>SUPPLEMENT TRANSPORT DEFINITIF SSR</t>
  </si>
  <si>
    <t>ST5</t>
  </si>
  <si>
    <t>SUPPLEMENT TRANSPORT PROVISOIRE SSR</t>
  </si>
  <si>
    <t>ST6</t>
  </si>
  <si>
    <t>SUPPLEMENT TRANSPORT PERMISSION THERAPEUTIQUE SSR</t>
  </si>
  <si>
    <t>PH9</t>
  </si>
  <si>
    <t>PHY</t>
  </si>
  <si>
    <t>PHARMACIE EN AAC ET AAP SEJOUR SSR</t>
  </si>
  <si>
    <t>MOLÉCULES EN SUS</t>
  </si>
  <si>
    <t>ENT, FJA, PJ, PJE, PMS, SHO, SSM, FS/SNS, SD, PHJ, PAS, AAR, ATU, DVO, ETI, FFM, FSD, FTN, FTR, GHS, GHT, HD7, IMI, MAD, ORP, PA, PAN, PH1, PH2, PH4/PG4, PH7/ANTI GRIPPE, PH7/PG7, PH8, PII, PME, SE2, SF, SNG, TSG, VDE, ST1, ST2, ST3,GMT, SZH, SEH, TJP, TJL, ST4, ST5, ST6, PH9, PHY</t>
  </si>
  <si>
    <t>Février 2024</t>
  </si>
  <si>
    <t>Les actes GMT, SZH, SEH, TJP, TJL, ST4, ST5, ST6, PH9 et PHY (cf. libellés dans l'onglet LIBELLE ACTES) sont intégrés dans la ligne "OQN SSR"  des cliniques.</t>
  </si>
  <si>
    <t>Mars 2024</t>
  </si>
  <si>
    <t>Autres auxiliaires libéraux</t>
  </si>
  <si>
    <t>Total Autres auxiliaires libéraux</t>
  </si>
  <si>
    <t>POT</t>
  </si>
  <si>
    <t>TELESOIN PREVENTION PODOLOGUE</t>
  </si>
  <si>
    <t>BPS</t>
  </si>
  <si>
    <t>BILAN PSYCHOLOGUE</t>
  </si>
  <si>
    <t>SPS</t>
  </si>
  <si>
    <t>SEANCE PSYCHOLOGUE</t>
  </si>
  <si>
    <t>BRG</t>
  </si>
  <si>
    <t>BILAN ERGOTHERAPEUTE</t>
  </si>
  <si>
    <t>SRG</t>
  </si>
  <si>
    <t>SEANCE ERGOTHERAPEUTE</t>
  </si>
  <si>
    <t>BMO</t>
  </si>
  <si>
    <t>BILAN PSYCHOMOTRICIEN</t>
  </si>
  <si>
    <t>SMO</t>
  </si>
  <si>
    <t>SEANCE PSYCHOMOTRICIEN</t>
  </si>
  <si>
    <t>Les actes POT, BPS, SPS, BRG, SRG, BMO et SMO (cf. libellés dans l'onglet LIBELLE ACTES) sont intégrés dans la ligne "Actes en AMP, POD et autres actes" des autres auxiliaires libéraux.</t>
  </si>
  <si>
    <t>Les actes POT, BPS, SPS, BRG, SRG, BMO et SMO (cf. libellés dans l'onglet LIBELLE ACTES) sont intégrés dans la ligne "Total Autres auxilaires médicaux libéraux".</t>
  </si>
  <si>
    <r>
      <t xml:space="preserve">Autres auxiliaires libéraux : </t>
    </r>
    <r>
      <rPr>
        <sz val="8"/>
        <rFont val="Arial"/>
        <family val="2"/>
      </rPr>
      <t>spécialités '25','27','87',88'
et 
catégories d'établissement autres que centre de santé</t>
    </r>
  </si>
  <si>
    <t>Avril 2024</t>
  </si>
  <si>
    <t>2024</t>
  </si>
  <si>
    <t>Total 2024</t>
  </si>
  <si>
    <t>Mai 2024</t>
  </si>
  <si>
    <t>Juin 2024</t>
  </si>
  <si>
    <t>●  Une correction a été apportée aux données brutes en date de remboursement depuis le mois de janvier 2022 sur les postes "Autres dépenses " et "Actes en AMP, POD et autres actes". En effet les actes EEP (9201) ENTRETIEN D’EVALUATION PSYCHOLOGIQUE,  APS (9202) ACCOMPAGNEMENT PSYCHOLOGIQUE DE SOUTIEN et PSS(9203)  SEANCE D’ACCOMPAGNEMENT A DISTANCE  ont basculé du poste "Autres depenses" vers le poste "Actes en AMP, POD et autres actes".</t>
  </si>
  <si>
    <t>EPG </t>
  </si>
  <si>
    <t>EXAMEN PARENTAL GROSSESSE CO-PARENT</t>
  </si>
  <si>
    <t>PRR</t>
  </si>
  <si>
    <t>PRESCRIPTION RENFORCEE REMBOURSABLE</t>
  </si>
  <si>
    <t>PRI </t>
  </si>
  <si>
    <t>PRESCRIPTION RENFORCEE INVALIDE</t>
  </si>
  <si>
    <t>Total Délivrance en officine de ville</t>
  </si>
  <si>
    <t>L'acte EPG : EXAMEN PARENTAL GROSSESSE CO-PARENT est intégré dans la ligne "Autres honoraires" des médecins
Les actes PRR : PRESCRIPTION RENFORCEE REMBOURSABLE  et PRI : PRESCRIPTION RENFORCEE INVALIDE  sont intégrés dans la ligne "Autres" des médicaments
Les actes EEP : ENTRETIEN D’EVALUATION PSYCHOLOGIQUE, APS : ACCOMPAGNEMENT PSYCHOLOGIQUE DE SOUTIEN et PSS : SEANCE D’ACCOMPAGNEMENT A DISTANCE  ont basculé du poste "Autres dépenses" vers le poste "Actes en AMP, POD et autres actes".
La ligne "Total Délivrance en officine de ville" a été ajoutée et la ligne "Médicaments rétrocédés" déplacée en conséquence.</t>
  </si>
  <si>
    <t xml:space="preserve">L'acte EPG : EXAMEN PARENTAL GROSSESSE CO-PARENT est intégré dans la ligne "Autres honoraires" des médecins
Les actes PRR : PRESCRIPTION RENFORCEE REMBOURSABLE  et PRI : PRESCRIPTION RENFORCEE INVALIDE  sont intégrés dans la ligne "Total Médicaments"
Les actes EEP : ENTRETIEN D’EVALUATION PSYCHOLOGIQUE, APS : ACCOMPAGNEMENT PSYCHOLOGIQUE DE SOUTIEN et PSS : SEANCE D’ACCOMPAGNEMENT A DISTANCE  ont basculé du poste "Total Autres prestations (dont honoraires et prescriptions des centres de santé)" vers le poste "Total Autres auxilaires médicaux libéraux".
</t>
  </si>
  <si>
    <t>Juillet 2024</t>
  </si>
  <si>
    <t>Août 2024</t>
  </si>
  <si>
    <t>Les données des PF étaient erronées depuis mai 2024. Elles ont été corrigées.</t>
  </si>
  <si>
    <t>Hors Soins de ville</t>
  </si>
  <si>
    <t>Septembre 2024</t>
  </si>
  <si>
    <t xml:space="preserve">Les séries hors soins de ville des onglets contenant les données brutes en date de remboursement sont désormais isolées dans des onglets à part. 
Sur la période janvier 2024 – août 2024, des transferts ont été réalisés pour réaffecter en centres de santé des dépenses, souvent marginales, auparavant assignées en établissements publics.
</t>
  </si>
  <si>
    <t xml:space="preserve">Sur la période janvier 2024 – août 2024, des transferts ont été réalisés pour réaffecter en centres de santé des dépenses, souvent marginales, auparavant assignées en établissements publics.
</t>
  </si>
  <si>
    <t>COV</t>
  </si>
  <si>
    <t>EXAMEN OBLIGATOIRE ENFANT 0-6 ANS</t>
  </si>
  <si>
    <t>TCK</t>
  </si>
  <si>
    <t>TELECONSULTATION PEDIATRE 2-6 ANS</t>
  </si>
  <si>
    <t>TCH</t>
  </si>
  <si>
    <t>TELECONSULTATION PEDIATRE 0-2 ANS</t>
  </si>
  <si>
    <t>CP</t>
  </si>
  <si>
    <t>CONSULT. PSYCHIATRE NEUROLOGUE</t>
  </si>
  <si>
    <t>CEH</t>
  </si>
  <si>
    <t>CONSULTATION PEDIATRE 0-2 ANS</t>
  </si>
  <si>
    <t>CEK</t>
  </si>
  <si>
    <t>CONSULTATION PEDIATRE 2-6 ANS</t>
  </si>
  <si>
    <t>CEG</t>
  </si>
  <si>
    <t>CONSULTATION PEDIATRE 6 ANS et +</t>
  </si>
  <si>
    <t>MVU</t>
  </si>
  <si>
    <t>MAJO URGENCE + DE 75 ANS SAMU/AMB</t>
  </si>
  <si>
    <t>SHE</t>
  </si>
  <si>
    <t>MAJORATION 19H-21H</t>
  </si>
  <si>
    <t>MHP</t>
  </si>
  <si>
    <t>MAJO DIMANCHE/NUIT HORS URGENCE</t>
  </si>
  <si>
    <t>Octobre 2024</t>
  </si>
  <si>
    <t>Les actes COV : EXAMEN OBLIGATOIRE ENFANT 0-6 ANS, TCK : TELECONSULTATION PEDIATRE 2-6 ANS, TCH : TELECONSULTATION PEDIATRE 0-2 ANS  et MHP : MAJO DIMANCHE/NUIT HORS URGENCE sont intégrés dans la ligne "Autres honoraires" des médecins
Les actes CP , CEH, CEK, CEG, MVU et SHE (cf. libellés dans l'onglet 'LIBELLE ACTES') sont intégrés dans la ligne "Consultations" des médecins</t>
  </si>
  <si>
    <t>Novembre 2024</t>
  </si>
  <si>
    <t>GCO</t>
  </si>
  <si>
    <t>PROTOCOLE DE SOINS NON PROGRAMMÉ.</t>
  </si>
  <si>
    <t>RVB</t>
  </si>
  <si>
    <t xml:space="preserve"> RAPPEL VACCINATION PAR BIOLOGISTE</t>
  </si>
  <si>
    <t>IEP</t>
  </si>
  <si>
    <t>ENTRÉE ÉQUIPE PATIENT</t>
  </si>
  <si>
    <t>OEP</t>
  </si>
  <si>
    <t>SORTIE ÉQUIPE PATIENT</t>
  </si>
  <si>
    <t>EPA</t>
  </si>
  <si>
    <t>ENTRETIEN PATIENT ANTALGIQUE</t>
  </si>
  <si>
    <t>OAT </t>
  </si>
  <si>
    <t>ORIENTATION ACCOMPAGNEMENT TABACOLOGUE</t>
  </si>
  <si>
    <t>EPT </t>
  </si>
  <si>
    <t>ENTRETIEN PHARMACIEN TSN</t>
  </si>
  <si>
    <t xml:space="preserve">L'acte GCO : PROTOCOLE DE SOINS NON PROGRAMMÉ est intégré selon la spécialité du PS exécutant dans les lignes "Autres honoraires" des médecins ou "Autres actes" des infirmiers 
L'acte RVB : RAPPEL VACCINATION PAR BIOLOGISTE  est intégré dans la ligne "Actes d'analyses médicales " 
Les actes OAT : ORIENTATION ACCOMPAGNEMENT TABACOLOGUE et EPT : ENTRETIEN PHARMACIEN TSN  sont intégrés dans la ligne "Autres"  des médicaments
L'acte EPA : ENTRETIEN PATIENT ANTALGIQUE  est intégré dans la ligne "ROSP et honoraires soins pharmaciens"
Les actes IEP : ENTRÉE ÉQUIPE PATIENT  et OEP : SORTIE ÉQUIPE PATIENT sont intégrés la ligne "Autres dépenses" </t>
  </si>
  <si>
    <t xml:space="preserve">L'acte GCO : PROTOCOLE DE SOINS NON PROGRAMMÉ est intégré selon la spécialité du PS exécutant dans les lignes "Autres honoraires" des médecins ou "Total Infirmiers libéraux"
L'acte RVB : RAPPEL VACCINATION PAR BIOLOGISTE  est intégré dans la ligne "Total Biologistes libéraux" 
Les actes OAT : ORIENTATION ACCOMPAGNEMENT TABACOLOGUE,  EPT : ENTRETIEN PHARMACIEN TSN  et EPA : ENTRETIEN PATIENT ANTALGIQUE sont intégrés dans la ligne "Total Médicaments"
Les actes IEP : ENTRÉE ÉQUIPE PATIENT  et OEP : SORTIE ÉQUIPE PATIENT sont intégrés la ligne "Total SOINS DE VILLE" </t>
  </si>
  <si>
    <t>RRA, CRA, AVK, CVK, AHM, CHM, TLM, TAC, BMI, AKI, AKS, AOI, AOS, ASI, ASS, BMT, AC1, BMS, AC2, AC3, AC4, TPH, EFE, RVA, PPH, BMC, BMR, VGP, TRD, RKD, PEE, RDP, EPA</t>
  </si>
  <si>
    <t>FUN, EXP, IPS, FFC, FFV, FIS, DCM, FDI, FET, AUT, OEP, IEP</t>
  </si>
  <si>
    <t>Décembre 2024</t>
  </si>
  <si>
    <t>Janvier 2025</t>
  </si>
  <si>
    <t>Février 2025</t>
  </si>
  <si>
    <t>HP1</t>
  </si>
  <si>
    <t>VACCINATION HPV 1ERE DOSE</t>
  </si>
  <si>
    <t>HP2</t>
  </si>
  <si>
    <t>VACCINATION HPV 2EME DOSE</t>
  </si>
  <si>
    <t>MTI</t>
  </si>
  <si>
    <t>DEPISTAGE IST A DOMICILE</t>
  </si>
  <si>
    <t>BDE</t>
  </si>
  <si>
    <t xml:space="preserve">BILAN DENTAIRE ENTREE ESMS </t>
  </si>
  <si>
    <t>BDA</t>
  </si>
  <si>
    <t xml:space="preserve">EXAMEN BUCCO-DENTAIRE SIMPLE. </t>
  </si>
  <si>
    <t>BDB</t>
  </si>
  <si>
    <t>EXAMEN BUCCO-DENTAIRE +1/2 RADIOS </t>
  </si>
  <si>
    <t>BDD</t>
  </si>
  <si>
    <t>EXAMEN BUCCO-DENTAIRE +3/4 RADIOS </t>
  </si>
  <si>
    <t>BDP</t>
  </si>
  <si>
    <t>EXAMEN BUCCO-DENTAIRE + RADIO PANORAMIQUE</t>
  </si>
  <si>
    <t>BDH</t>
  </si>
  <si>
    <t>SUPPLEMENT HANDICAP A L’EBD </t>
  </si>
  <si>
    <t>SE8</t>
  </si>
  <si>
    <t>FORFAIT ENVIRONNEMENT HOSPIT 8</t>
  </si>
  <si>
    <t>TPR</t>
  </si>
  <si>
    <t>REFUS TRANSPORT PARTAGÉ</t>
  </si>
  <si>
    <t>CEP</t>
  </si>
  <si>
    <t>CONSULTATION RECOURS AU PEDIATRE </t>
  </si>
  <si>
    <t xml:space="preserve">L'acte CEP : CONSULTATION RECOURS AU PEDIATRE  est intégré dans la ligne  "Consultations" des médecins spécialistes
Les actes BDE , BDA, BDB, BDD, BDP et BDH (cf. libellés dans l'onglet 'LIBELLE ACTES') sont intégrés dans la ligne "Autres honoraires (dont permanence des soins)" des dentistes
Les actes HP1  : VACCINATION HPV 1ERE DOSE  et HP2  : VACCINATION HPV 2EME DOSE sont intégrés selon la spécialité du PS exécutant dans les lignes "Autres honoraires" des médecins , "Autres actes" des infirmiers ou "Autres"  des médicaments
L'acte MTI  : DEPISTAGE IST A DOMICILE  est intégré dans la ligne "Actes d'analyses médicales " 
L'acte TPR  : REFUS TRANSPORT PARTAGÉ  est intégré dans la ligne "Autres modes de transport " 
L'acte SE8  : FORFAIT ENVIRONNEMENT HOSPIT 8  est intégré dans la ligne "Forfaits sécurite environnement " </t>
  </si>
  <si>
    <t xml:space="preserve">L'acte CEP : CONSULTATION RECOURS AU PEDIATRE  est intégré dans la ligne  "Consultations" des médecins spécialistes
Les actes BDE , BDA, BDB, BDD, BDP et BDH (cf. libellés dans l'onglet 'LIBELLE ACTES') sont intégrés dans la ligne "Total Dentistes libéraux"
Les actes HP1  : VACCINATION HPV 1ERE DOSE  et HP2  : VACCINATION HPV 2EME DOSE sont intégrés selon la spécialité du PS exécutant dans les lignes "Autres honoraires" des médecins , "Total Infirmiers libéraux" ou "Total Médicaments"
L'acte MTI  : DEPISTAGE IST A DOMICILE  est intégré dans la ligne "Total Biologistes libéraux" 
L'acte TPR  : REFUS TRANSPORT PARTAGÉ    est intégré dans la ligne "Total Frais de transport" </t>
  </si>
  <si>
    <t>MCD, BDE , BDA, BDB, BDD, BDP, BDH</t>
  </si>
  <si>
    <t>B BP BM BR, SB2, SB3, SUB, SSN, SSF, SIM, RVB, MTI</t>
  </si>
  <si>
    <t>ATP, HTH, TTH, TMR, TPR</t>
  </si>
  <si>
    <t>FPI, FSD, SE1, SE2, SE3, SE5, SE6, SE8</t>
  </si>
  <si>
    <t>Mars 2025</t>
  </si>
  <si>
    <t>Montant totam des révisions</t>
  </si>
  <si>
    <t>Avril 2025</t>
  </si>
  <si>
    <t>Années 2012 à 2025 pour les séries en dates de soins</t>
  </si>
  <si>
    <t>2025</t>
  </si>
  <si>
    <t>Total 2025</t>
  </si>
  <si>
    <t>Mai 2025</t>
  </si>
  <si>
    <t xml:space="preserve">Les actes SSV , SSS, SPI , STT et SPD  (cf. libellés dans l'onglet 'LIBELLE ACTES') sont intégrés dans la ligne "Autres honoraires" des médecins
Les actes PR1, PR2 et PR3 sont intégrés selon la spécialité du PS exécutant dans les lignes "Autres honoraires" des médecins , "Autres actes" des infirmiers, "Autres actes (dont frais de déplacement)" des masseurs-kinés et autres auxiliares  ou "Autres"  des médicaments
Les actes  FX1 , FX2 , KXN , SX1 , PEA , AB0 , AB2 , AB3 , AB4 , RX1 , NXN  et NXF  sont intégrés dans la ligne "Taxi " 
</t>
  </si>
  <si>
    <t xml:space="preserve">Les actes SSV , SSS, SPI , STT et SPD  (cf. libellés dans l'onglet 'LIBELLE ACTES') sont intégrés dans la ligne "Autres honoraires" des médecins
Les actes PR1, PR2 et PR3 sont intégrés selon la spécialité du PS exécutant dans les lignes "Autres honoraires" des médecins , "Total Infirmiers libéraux", "Total Masseurs-Kiné libéraux", "Total Autres auxilaires médicaux libéraux"  ou "Total Médicaments"
Les actes  FX1 , FX2 , KXN , SX1 , PEA , AB0 , AB2 , AB3 , AB4 , RX1 , NXN  et NXF  sont intégrés dans la ligne "Total Frais de transport " 
</t>
  </si>
  <si>
    <t>PR1</t>
  </si>
  <si>
    <t>Séquences initiales PCR</t>
  </si>
  <si>
    <t>PR2</t>
  </si>
  <si>
    <t>Séquences de Suivi PCR</t>
  </si>
  <si>
    <t>PR3</t>
  </si>
  <si>
    <t>Séquence Finale PCR</t>
  </si>
  <si>
    <t>SSV</t>
  </si>
  <si>
    <t>PARCOURS VACCINATION</t>
  </si>
  <si>
    <t>SSS</t>
  </si>
  <si>
    <t xml:space="preserve">PARCOURS PREP PREP SUIVI </t>
  </si>
  <si>
    <t>SPI</t>
  </si>
  <si>
    <t>PARCOURS PREP INITIATION</t>
  </si>
  <si>
    <t>STT</t>
  </si>
  <si>
    <t>PARCOURS « TREAT »</t>
  </si>
  <si>
    <t>SPD</t>
  </si>
  <si>
    <t>PARCOURS TEST</t>
  </si>
  <si>
    <t>FX1</t>
  </si>
  <si>
    <t>PRISE EN CHARGE ET ACCOMPAGNEMENT</t>
  </si>
  <si>
    <t>FX2</t>
  </si>
  <si>
    <t>PEC ACCOMPAGNEMENT - MARCHE LENTE</t>
  </si>
  <si>
    <t>KXN</t>
  </si>
  <si>
    <t>MONTANT KM TAXI</t>
  </si>
  <si>
    <t>SX1</t>
  </si>
  <si>
    <t>SUPPLEMENT FORFAITAIRE TAXI</t>
  </si>
  <si>
    <t>PEA</t>
  </si>
  <si>
    <t>SUPPLEMENT TAXI PEAGE ET VOIE D'EAU</t>
  </si>
  <si>
    <t>AB0</t>
  </si>
  <si>
    <t>TP TXI TRAJ SEUL</t>
  </si>
  <si>
    <t>AB2</t>
  </si>
  <si>
    <t>TP TXI TRAJ 2 P</t>
  </si>
  <si>
    <t>AB3</t>
  </si>
  <si>
    <t>TP TXI TRAJ 3 P</t>
  </si>
  <si>
    <t>AB4</t>
  </si>
  <si>
    <t>TP TXI TRAJ 4 P</t>
  </si>
  <si>
    <t>RX1</t>
  </si>
  <si>
    <t>RET VIDE TXI HOSP</t>
  </si>
  <si>
    <t>NXN</t>
  </si>
  <si>
    <t>TRAJET TAXI NUIT</t>
  </si>
  <si>
    <t>NXF</t>
  </si>
  <si>
    <t>TRAJET TAXI DIMANCHE FERIE</t>
  </si>
  <si>
    <t>IK IKP, IKM, IKS, IF, IFA, IFO, IFR, IFN, IFP, IFS, PPS, FRD, FAD, TSA, IFV, TMK, TVB, APM, ARL, DRA, NMI, PLL, RAB, RAM, RAO, RAV, RIC, RIM, RPE, RPB, RSC, RSM, TER, VIC, VIM, VSC, VSM , BTC, STC, PR1, PR2, PR3</t>
  </si>
  <si>
    <t>IF, IFA, IK IKP, IKM, IKS, TSA, TMO, TVB, BTC, STC, IFS, IFN, PR1, PR2, PR3</t>
  </si>
  <si>
    <t>IF, IFA, IK IKP, IKM, IKS, TSA, TMY, TVB, IFS, IFN, PR1, PR2, PR3</t>
  </si>
  <si>
    <t>AMP, POD, TSA, TMP, TVB, BTC, STC POT, BPS, SPS, BRG, SRG, BMO, SMO, EEP, APS, PSS, PR1, PR2, PR3</t>
  </si>
  <si>
    <t>TXI, TXA, TXB, TXC, TXD, TXF, FX1 , FX2, KXN, SX1 , PEA , AB0 , AB2 ,AB3 ,AB4 ,RX1 , NXN, NXF</t>
  </si>
  <si>
    <t xml:space="preserve">I19 </t>
  </si>
  <si>
    <t>Forfait Innovation ENDOTEST</t>
  </si>
  <si>
    <t>Juin 2025</t>
  </si>
  <si>
    <t xml:space="preserve">RAS
</t>
  </si>
  <si>
    <t>Intégration de l'acte I19 (FORFAIT INNOVATION ENDOTEST) dans la ligne « Autres » des établissements privés</t>
  </si>
  <si>
    <t>AP2, APE, AMD, IMD, IMI, IPD, SF, ENT, FA1, FJ, FJA, FJC, FSO, FSY, PHJ, PJ, PJE, PMS, SHO, SSM, I01, FMV, HC, LAI, PH1, PH2, PH4/PG4, PH7/ANTI GRIPPE, PH7/PG7, PMR, SNG, TSG, AIS, FDA, FDC, FDO, FDR, FPC, FS/SNS, HN, PAU/AUA, PY1, RP/FS, SD, SUI, I07, I08, I13, I14, I15, I19</t>
  </si>
  <si>
    <t>Juillet 2025</t>
  </si>
  <si>
    <t>MNG</t>
  </si>
  <si>
    <t>INJ. MENINGO ACWY</t>
  </si>
  <si>
    <t>PML</t>
  </si>
  <si>
    <t>Protections menstruelles</t>
  </si>
  <si>
    <t>Août 2025</t>
  </si>
  <si>
    <t xml:space="preserve">Intégration de l'acte MNG : INJ. MENINGO ACWY selon la spécialité exécutant dans les lignes "Autres honoraires" des médecins libéraux,  "Autres actes" des infirmiers ou "Autres" des médicaments 
Intégration de l'acte PML : PROTECTIONS MENSTRUELLES dans la ligne "Autres" des médicaments </t>
  </si>
  <si>
    <t xml:space="preserve">Intégration de l'acte MNG : INJ. MENINGO ACWY selon la spécialité exécutant dans les lignes "Autres honoraires" des médecins libéraux,  "Total Infirmiers libéraux" ou "Total Médicaments" 
Intégration de l'acte PML : PROTECTIONS MENSTRUELLES dans la ligne "Total Médicaments" </t>
  </si>
  <si>
    <t>SF, CG, SP, MA, MG, EXS, ORT/EOS, PRO, SCM/SPA, , MPF, MAF, MAS, MBB, MM, HS, CMD, CMF, CMT, CDI, CDS, CDF, IG, IGA, IGB, IC, IGM, IGP, IVE, ICS, TTE,TDT, TCP, TEP, RNO, TLC, TLE, PPS, FHV, IPE, TSA, TSM, TCG, FFC, FFV, TC, TE1, TE2, RMT, DRT, FMT, RST, CFM, MPA, CPA, MOP, RQD, JC, JCS, TVA, TVB, BTC, STC, BDX, BRP, RDV,TCS, COV, TCK, TCH, MHP, GCO, HP1, HP2, SSV , SSS, SPI , STT, SPD, PR1, PR2, PR3, MNG</t>
  </si>
  <si>
    <t>SF, CG, SP, MA, MG, EXS, ORT/EOS, PRO, SCM/SPA, , MPF, MAF, MAS, MBB, MM, HS, CMD, CMF, CMT, CDI, CDS, CDF, IG, IGA, IGB, IC, IGM, IGP, IVE, ICS, TTE,TDT, TCP, TEP, RNO, TLC, TLE, PPS, FHV, IPE, TSA, TSM, TCG, FFC, FFV, TC, TE1, TE2, BR1, CM0, CT0, CT1, CZ0, CZ1, IC0, IC1, PA0, PA1, PF0, PF1, PT0, RA0, RE1, RF0, RS0, SU0, SU1, RMT, DRT, FMT, RST, CFM, MPA, CPA, MOP, RQD, JC, JCS, TVA, TVB, BTC, STC, BDX, BRP, RDV, TCS, COV, TCK, TCH, MHP, GCO, HP1, HP2, PR1, PR2, PR3, MNG</t>
  </si>
  <si>
    <t>MM et HS, CMD, CMF, CMT, CDI, CDS, CDF, IG, IGA, IGB, IC, IGM, IGP, IVE, ICS, TTE, TDT, TCP, TEP, RNO, TLC, TLE, PPS, FHV, IPE, TSA, TSM, TCG , FFC, FFV, TC, SP1, SP2, TE1, TE2, DSP, MSF, BTC, STC, BDX, BRP, SFR, FA, FMN, RDV, PR1, PR2, PR3, MNG</t>
  </si>
  <si>
    <t>FTN, FTR, FTG, FR2, FR3, VDC, FTN, FTR, FTG, FR2, FR3, VDC, CG, SP, MPF, MAF, MAS, MBB, MM et HS, CMD, CMF, CMT, CDI, CDS, CDF, IG, IGA, IGB, IC, IGM, IGP, IVE, ICS, TTE, TDT, TCP, TEP, RNO, TLC, TLE, PPS, FHV, IPE, TSA, TSM, TCG , FFC, FFV, TC, SP1, SP2, TE1, TE2, DSP, MSF, RMT, DRT, FMT, RST, CFM, MPA, CPA, MOP, RQD, JC, JCS, TVA, TVB, BTC, STC, BDX, BRP, RDV, TCS, COV, TCK, TCH, MHP, GCO, HP1, HP2, SSV , SSS, SPI , STT, SPD, PR1, PR2, PR3, MNG</t>
  </si>
  <si>
    <t>CG, SP, MA, MG, EXS, ORT/EOS; PRO, SCM/SPA, MPF, MAF, MAS, MBB, MM et HS, CMD, CMF, CMT, CDI, CDS, CDF, IG, IGA, IGB, IC, IGM, IGP, IVE, ICS, TTE, TDT, TCP, TEP, RNO, TLC, TLE, PPS, FHV, IPE, TSA, TSM, TCG , FFC, FFV, TC,  TE1, TE2, DSP, MSF, RMT, DRT, FMT, RST, CFM, MPA, CPA, MOP, RQD, JC, JCS, TVA, TVB, BTC, STC, BDX, BRP, SFR, FA, FMN, RDV, TCS, COV, TCK, TCH, MHP, GCO, HP1, HP2, SSV , SSS, SPI , STT, SPD, PR1, PR2, PR3, MNG</t>
  </si>
  <si>
    <t>MSQ,  DDO,  DTG, OTO, RTG, DAD, PMR, OAT, EPT, HP1, HP2, PR1, PR2, PR3, MNG, PML</t>
  </si>
  <si>
    <t>Septembre 2025</t>
  </si>
  <si>
    <t>Octobre 2025</t>
  </si>
  <si>
    <t>Novembre 2025</t>
  </si>
  <si>
    <t>GL1</t>
  </si>
  <si>
    <t>CONSULTATION DE SORTIE D’HOSPITALISATION</t>
  </si>
  <si>
    <t>GL2</t>
  </si>
  <si>
    <t>CONSULTATION DE DEPRESCRIPTION DE PATIENTS HYPERPOLYMEDIQUES</t>
  </si>
  <si>
    <t>GL3</t>
  </si>
  <si>
    <t>CONSULTATION LONGUE D’ORIENTATION VERS UN PARCOURS MEDICO-SOCIAL</t>
  </si>
  <si>
    <t>MVR</t>
  </si>
  <si>
    <t>MAJORATION VISITE DELAI COURT SAS</t>
  </si>
  <si>
    <t>MDM</t>
  </si>
  <si>
    <t>MAJORATION DE DEPLACEMENT EN MONTAGNE</t>
  </si>
  <si>
    <t>EQR</t>
  </si>
  <si>
    <t>AUTRES ACTES TECHN (HORS NGAP)</t>
  </si>
  <si>
    <t>EQA</t>
  </si>
  <si>
    <t>Prélèvement/ saignée</t>
  </si>
  <si>
    <t>EQB</t>
  </si>
  <si>
    <t>Injection (toutes voies d'abord), hors vaccination</t>
  </si>
  <si>
    <t>EQC</t>
  </si>
  <si>
    <t>Vaccination/ test tuberculinique</t>
  </si>
  <si>
    <t>EQD</t>
  </si>
  <si>
    <t>Pansements et soins de plaie</t>
  </si>
  <si>
    <t>EQE</t>
  </si>
  <si>
    <t>Soins infirmiers sur l'appareil digestif</t>
  </si>
  <si>
    <t>EQP</t>
  </si>
  <si>
    <t>SOINS RELATIONNELS (HORS NGAP)</t>
  </si>
  <si>
    <t>EQQ</t>
  </si>
  <si>
    <t>SOINS DE NURSING</t>
  </si>
  <si>
    <t>EQM</t>
  </si>
  <si>
    <t>SURVEILLANCE PRADO OU RAAC</t>
  </si>
  <si>
    <t>EQN</t>
  </si>
  <si>
    <t>COORD/TRANSMISSIONS (HORS NGAP)</t>
  </si>
  <si>
    <t>EQO</t>
  </si>
  <si>
    <t>ACTES DEPISTAGE/PREV (HORS NGAP)</t>
  </si>
  <si>
    <t>EQF</t>
  </si>
  <si>
    <t>SOINS INFIRMIERS APP GENITO URIN</t>
  </si>
  <si>
    <t>EQI</t>
  </si>
  <si>
    <t>SOINS INFIRMIERS APP RESPIRATOIRE</t>
  </si>
  <si>
    <t>EQJ</t>
  </si>
  <si>
    <t>ADM/SURV THERAP ORALE</t>
  </si>
  <si>
    <t>EQK</t>
  </si>
  <si>
    <t>SOINS/SURV DE PERFUSION</t>
  </si>
  <si>
    <t>EQL</t>
  </si>
  <si>
    <t>SOINS/SURV DE DIABETE</t>
  </si>
  <si>
    <t>DFG</t>
  </si>
  <si>
    <t>DETECTION FRAGILITE SENIOR MILIEU THERMAL</t>
  </si>
  <si>
    <t>TBA</t>
  </si>
  <si>
    <t>TRANSPORT BARIATRIQUE</t>
  </si>
  <si>
    <t>ONC</t>
  </si>
  <si>
    <t>SUPPLEMENT ONCOLOGIE</t>
  </si>
  <si>
    <t>-Intégration des actes GL1 : CONSULTATION DE SORTIE D’HOSPITALISATION, GL2 : CONSULTATION DE DEPRESCRIPTION DE PATIENTS HYPERPOLYMEDIQUES et GL3 : CONSULTATION LONGUE D’ORIENTATION VERS UN PARCOURS MEDICO-SOCIAL dans les lignes "Consultations" des médecins libéraux
-Intégration des actes MVR : MAJORATION VISITE DELAI COURT SAS et MDM : MAJORATION DE DEPLACEMENT EN MONTAGNE  dans les lignes "Visites et Frais déplacement" des médecins libéraux
-Intégration des actes EQR, EQA, EQB, EQC, EQD, EQE, EQP, EQQ , EQM, EQN, EQO, EQF, EQI, EQJ, EQK et EQL  (cf. libellés dans l'onglet 'LIBELLE ACTES') dans la ligne "Autres actes" des infirmiers libéraux
-Intégration de l'acte DFG : DETECTION FRAGILITE SENIOR MILIEU THERMAL  dans la ligne "Cures thermales "
-Intégration de l'acte TBA : TRANSPORT BARIATRIQUE  dans la ligne "Ambulances agréées"
-Intégration de l'acte ONC : SUPPLEMENT ONCOLOGIE   dans la ligne " Autres dépenses"</t>
  </si>
  <si>
    <t>-Intégration des actes GL1 : CONSULTATION DE SORTIE D’HOSPITALISATION, GL2 : CONSULTATION DE DEPRESCRIPTION DE PATIENTS HYPERPOLYMEDIQUES et GL3 : CONSULTATION LONGUE D’ORIENTATION VERS UN PARCOURS MEDICO-SOCIAL dans les lignes "Consultations" des médecins libéraux
-Intégration des actes MVR : MAJORATION VISITE DELAI COURT SAS et MDM : MAJORATION DE DEPLACEMENT EN MONTAGNE  dans les lignes "Visites et Frais déplacement" des médecins libéraux
-Intégration des actes EQR, EQA, EQB, EQC, EQD, EQE, EQP, EQQ , EQM, EQN, EQO, EQF, EQI, EQJ, EQK et EQL  (cf. libellés dans l'onglet 'LIBELLE ACTES') dans la ligne "Autres actes" des infirmiers libéraux
-Intégration de l'acte DFG : DETECTION FRAGILITE SENIOR MILIEU THERMAL  dans la ligne "Cures thermales "
-Intégration de l'acte TBA : TRANSPORT BARIATRIQUE  dans la ligne "Ambulances agréées"</t>
  </si>
  <si>
    <t>AAD, ATU, ENT, EXH, FFM, FJA, FS/SNS, FSD, FTN, FTR, GHS, MAD, PAS, PH1, PH4/PG4, PH7/PG7, PH8, PHJ, PII, PJ, PME, REA, SE1, SE2, SE3, SF, SRC, STF, ONC</t>
  </si>
  <si>
    <t>APC, APU, C, CA, CCP, CCX, CNP, COE, CRD, CRM, CRN, CRS, CS, FPE, G, GS, MCE, MCG, MCU, MCX, MEG, MGE, MNO, MPC, MPJ, MRT, MSH, MTA, MTX, MU, MUT, U03, U45, COB, COD,  COG, COH, COM, COA, SU3, SAS, SUN, SUF, SU2, SUM, FU1, FU2, FU3, FU4, SNP, VAX, FU0, PE1, PE2, IMT, CP, CEH, CEK, CEG, MVU, SHE, GL1, GL2, GL3</t>
  </si>
  <si>
    <t>APC, APU, APY, C, C2, C2,5, CCE, CCP, CCX, CDE, CNP, COE, CRD, CRM, CRN, CRS, CS, CSC, FPE, MCC, MCE, MCS, MCU, MCX, MCY, MEP, MIC, MNP, MPC, MPE, MPJ, MPP, MRT,MSH, MTA, MTX, MU, MUT, NFE, NFP, U03, U45, COB, COD,  COG, COH, COM, COA, COJ, COK, MGM, MP, SU3, SAS, SUN, SUF, SU2, SUM, FU1, FU2, FU3, FU4, VAX, FU0, PE1, PE2, IMT, CP, CEH, CEK, CEG, MVU, SHE, CEP, GL1, GL2, GL3</t>
  </si>
  <si>
    <t>APC, APU, APY, C, C2, C2,5, CA, CCE, CCP, CCX, CDE, CNP, COE, CRD, CRM, CRN, CRS, CS, CSC, FPE, G, GS, MCC, MCE, MCG, MCS, MCU, MCX, MEG, MEP, MGE, MIC,MNO, MNP, MPC, MPE, MPJ, MPP, MRT, MSH, MTA, MTX, MU, MUT, NFE, NFP, U03, U45, COB, COD,  COG, COH, COM, COA, COJ, COK, MGM, MP, SU3, SAS, SUN, SUF, SU2, SUM, FU1, FU2, FU3, FU4, SNP, VAX, FU0, PE1, PE2, IMT, CP, CEH, CEK, CEG, MVU, SHE, CEP, GL1, GL2, GL3</t>
  </si>
  <si>
    <t>C, CS, CNP, C, U03, U45, APU, APC, COE, CCX, MCX, MTX, GS, G, CCP, MUT, MCU, MRT, CA, C2, CCE, CDE, CCP, MEP, NFE, NFP, CS, C2,5, APY, APC, MGE, MEG,MSH, MCG, MNO, CSC, MPC, MPJ, MTA, MCE, MSH, MCS, MIC, MCC, MPE, MPP, MNP, FPE, MU, CRN, CRM, CRD, CRS, COB, COD,  COG, COH, COM, COA, COJ, COK, MGM, MP, SU3, SAS, SUN, SUF, SU2, SUM, FU1, FU2, FU3, FU4, SNP, VAX, FU0, PE1, PE2, IMT, CP, CEH, CEK, CEG, MVU, SHE, CEP, GL1, GL2, GL3</t>
  </si>
  <si>
    <t>APV, ID, IF, IK IKP, IKM, IKS, MD, MDD, MDE, MDI, MDN, V, VA, VG, VGS, VL, VNP, VRD, VRM, VRN, VRS, VS, VU, VSP, MVR, MDM</t>
  </si>
  <si>
    <t>APV, AVY, ID, IF, IK IKP, IKM, IKS, V, VL, VNP, VRD, VRM, VRN, VRS, VS, VSP, MVR, MDM</t>
  </si>
  <si>
    <t>APV, AVY, ID, IF, IK IKP, IKM, IKS, MD, MDD, MDE, MDI, MDN, V, VA, VG, VGS, VL, VNP, VRD, VRM, VRN, VRS, VS, VU, VSP, MVR, MDM</t>
  </si>
  <si>
    <t>V, VS, VNP, VL, VG, VGS, APV, VA, VU, MD, MDD, MDN, MDI, MDE, VRN, VRM, VRD, VRS, ID, IF, IK IKP, IKM, IKS, VL, APV, AVY, VRN, VRM, VRD, VRS, VSP, MVR, MDM</t>
  </si>
  <si>
    <t xml:space="preserve">DI, MM, PPS, MAU, MCI, TSA, TLS, TLL, TLD, BSC, BSB, BSA, MIE, AMX, MIP, PAI, TMI, TVB, BTC, STC, RDI, HP1, HP2, PR1, PR2, PR3, MNG,  EQR, EQA, EQB, EQC, EQD, EQE, EQP, EQQ , EQM, EQN, EQO, EQF, EQI, EQJ, EQK, EQL </t>
  </si>
  <si>
    <t xml:space="preserve">IK IKP, IKM, IKS, IF, IFA, IFO, IFR, IFN, IFP, IFS, PPS, FRD, FAD, TSA, DI, MM, PPS, MAU, MCI, SP1, SP2, IFV, IFI,  TLS, TLL, TLD, BSC, BSB, BSA, MIE, AMX, MIP, PAI, TMI, TMK, TFS, TMO, TMY, TMP, TVB, BTC, STC, AMP, POD, RDI, EEP, APS, PSS, HP1, HP2, PR1, PR2, PR3, MNG,  EQR, EQA, EQB, EQC, EQD, EQE, EQP, EQQ , EQM, EQN, EQO, EQF, EQI, EQJ, EQK, EQL </t>
  </si>
  <si>
    <t>TH1, TH2, TH3, TH4, TH5, MK1, MK2, MK3, MK4, FSB, FKS, TC1, TC2, DFG</t>
  </si>
  <si>
    <t>ABA, FUS, AHG, TBA</t>
  </si>
  <si>
    <t>Décembre 2025</t>
  </si>
  <si>
    <t>Janvier 2026</t>
  </si>
  <si>
    <t>Années 2010 à 2026 pour les séries en dates de remboursement</t>
  </si>
  <si>
    <t>Version Février 2026</t>
  </si>
  <si>
    <t>Extraction datant du 9 mars 2026</t>
  </si>
  <si>
    <t>Février 2026</t>
  </si>
  <si>
    <t>-Intégration de l'acte MSO : MAJORATION MSO  dans la ligne "Actes d'orthophonie"</t>
  </si>
  <si>
    <t>-Intégration de l'acte MSO : MAJORATION MSO  dans la ligne "Total Autres auxilaires médicaux libéraux"</t>
  </si>
  <si>
    <t>MSO</t>
  </si>
  <si>
    <t xml:space="preserve">MAJORATION MSO </t>
  </si>
  <si>
    <t>AMO, FOH, FPH, MEO, FTD, MSO</t>
  </si>
  <si>
    <t>Séries de remboursements de soins de ville (en date de soins) avec les remboursements à fin février 2026 (a)  - Non-salariés agricoles (métropole)  - Données provisoires</t>
  </si>
  <si>
    <t>Séries de remboursements de soins de ville (en date de soins) avec les remboursements à fin février 2026 (a)  - Salariés agricoles (métropole)  - Données provisoires</t>
  </si>
  <si>
    <t>avec les remboursements de février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</si>
</sst>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 #,##0.00\ _€_-;\-* #,##0.00\ _€_-;_-* &quot;-&quot;??\ _€_-;_-@_-"/>
    <numFmt numFmtId="165" formatCode="#,##0\ _€"/>
    <numFmt numFmtId="166" formatCode="#,##0&quot; &quot;"/>
    <numFmt numFmtId="167" formatCode="0;0;"/>
    <numFmt numFmtId="168" formatCode="#,##0\ &quot;€&quot;"/>
    <numFmt numFmtId="169" formatCode="0.0%"/>
    <numFmt numFmtId="170" formatCode="_-* #,##0.00\ [$€-1]_-;\-* #,##0.00\ [$€-1]_-;_-* &quot;-&quot;??\ [$€-1]_-"/>
    <numFmt numFmtId="171" formatCode="[$-40C]mmm\-yy;@"/>
    <numFmt numFmtId="172" formatCode="0.000"/>
    <numFmt numFmtId="173" formatCode="\+#,##0.000;\-#,##0.000"/>
    <numFmt numFmtId="174" formatCode="mmmm\ yyyy"/>
  </numFmts>
  <fonts count="47"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0"/>
      <name val="Arial"/>
      <family val="2"/>
    </font>
    <font>
      <b/>
      <sz val="10"/>
      <name val="Times New Roman"/>
      <family val="1"/>
    </font>
    <font>
      <i/>
      <sz val="10"/>
      <name val="Times New Roman"/>
      <family val="1"/>
    </font>
    <font>
      <u/>
      <sz val="10"/>
      <name val="Times New Roman"/>
      <family val="1"/>
    </font>
    <font>
      <sz val="10"/>
      <name val="MS Sans Serif"/>
      <family val="2"/>
    </font>
    <font>
      <sz val="8"/>
      <name val="MS Sans Serif"/>
      <family val="2"/>
    </font>
    <font>
      <sz val="11"/>
      <name val="Arial"/>
      <family val="2"/>
    </font>
    <font>
      <b/>
      <sz val="11"/>
      <name val="Arial"/>
      <family val="2"/>
    </font>
    <font>
      <sz val="14"/>
      <name val="Arial"/>
      <family val="2"/>
    </font>
    <font>
      <b/>
      <sz val="14"/>
      <name val="Arial"/>
      <family val="2"/>
    </font>
    <font>
      <sz val="12"/>
      <color theme="1"/>
      <name val="Arial"/>
      <family val="2"/>
    </font>
    <font>
      <sz val="12"/>
      <color rgb="FF000000"/>
      <name val="Arial"/>
      <family val="2"/>
    </font>
    <font>
      <b/>
      <sz val="16"/>
      <name val="Arial"/>
      <family val="2"/>
    </font>
    <font>
      <sz val="16"/>
      <name val="Arial"/>
      <family val="2"/>
    </font>
    <font>
      <b/>
      <sz val="11"/>
      <color theme="1"/>
      <name val="Calibri"/>
      <family val="2"/>
      <scheme val="minor"/>
    </font>
    <font>
      <sz val="11"/>
      <name val="Calibri"/>
      <family val="2"/>
      <scheme val="minor"/>
    </font>
    <font>
      <sz val="11"/>
      <name val="Calibri"/>
      <family val="2"/>
    </font>
    <font>
      <b/>
      <sz val="11"/>
      <name val="Calibri"/>
      <family val="2"/>
      <scheme val="minor"/>
    </font>
    <font>
      <b/>
      <sz val="16"/>
      <color rgb="FFFFFFFF"/>
      <name val="Arial"/>
      <family val="2"/>
    </font>
    <font>
      <sz val="11"/>
      <color theme="1"/>
      <name val="Arial"/>
      <family val="2"/>
    </font>
    <font>
      <b/>
      <sz val="12"/>
      <color rgb="FFFFFFFF"/>
      <name val="Arial"/>
      <family val="2"/>
    </font>
    <font>
      <b/>
      <sz val="12"/>
      <color theme="1"/>
      <name val="Arial"/>
      <family val="2"/>
    </font>
    <font>
      <b/>
      <sz val="11"/>
      <color theme="1"/>
      <name val="Arial"/>
      <family val="2"/>
    </font>
    <font>
      <sz val="12"/>
      <name val="Arial"/>
      <family val="2"/>
    </font>
    <font>
      <sz val="14"/>
      <color theme="1"/>
      <name val="Arial"/>
      <family val="2"/>
    </font>
    <font>
      <b/>
      <vertAlign val="superscript"/>
      <sz val="12.8"/>
      <color rgb="FFFFFFFF"/>
      <name val="Arial"/>
      <family val="2"/>
    </font>
    <font>
      <b/>
      <sz val="12"/>
      <name val="Arial"/>
      <family val="2"/>
    </font>
    <font>
      <b/>
      <vertAlign val="superscript"/>
      <sz val="18"/>
      <color rgb="FFFFFFFF"/>
      <name val="Cambria"/>
      <family val="1"/>
    </font>
    <font>
      <sz val="8"/>
      <name val="Arial"/>
      <family val="2"/>
    </font>
    <font>
      <b/>
      <sz val="10"/>
      <color indexed="8"/>
      <name val="Arial"/>
      <family val="2"/>
    </font>
    <font>
      <b/>
      <sz val="10"/>
      <name val="Arial"/>
      <family val="2"/>
    </font>
    <font>
      <i/>
      <sz val="10"/>
      <name val="Arial"/>
      <family val="2"/>
    </font>
    <font>
      <i/>
      <sz val="11"/>
      <color theme="1"/>
      <name val="Arial"/>
      <family val="2"/>
    </font>
    <font>
      <i/>
      <sz val="11"/>
      <name val="Arial"/>
      <family val="2"/>
    </font>
    <font>
      <b/>
      <i/>
      <sz val="16"/>
      <name val="Arial"/>
      <family val="2"/>
    </font>
    <font>
      <b/>
      <sz val="8"/>
      <name val="Arial"/>
      <family val="2"/>
    </font>
    <font>
      <sz val="8"/>
      <color theme="1"/>
      <name val="Arial"/>
      <family val="2"/>
    </font>
    <font>
      <u/>
      <sz val="10"/>
      <name val="Arial"/>
      <family val="2"/>
    </font>
    <font>
      <i/>
      <sz val="10"/>
      <color theme="1"/>
      <name val="Arial"/>
      <family val="2"/>
    </font>
    <font>
      <sz val="8"/>
      <name val="Calibri"/>
      <family val="2"/>
      <scheme val="minor"/>
    </font>
  </fonts>
  <fills count="9">
    <fill>
      <patternFill patternType="none"/>
    </fill>
    <fill>
      <patternFill patternType="gray125"/>
    </fill>
    <fill>
      <patternFill patternType="solid">
        <fgColor theme="0"/>
        <bgColor indexed="64"/>
      </patternFill>
    </fill>
    <fill>
      <patternFill patternType="solid">
        <fgColor theme="8" tint="-0.249977111117893"/>
        <bgColor indexed="64"/>
      </patternFill>
    </fill>
    <fill>
      <patternFill patternType="solid">
        <fgColor rgb="FFFFFF00"/>
        <bgColor indexed="64"/>
      </patternFill>
    </fill>
    <fill>
      <patternFill patternType="solid">
        <fgColor theme="7" tint="0.79998168889431442"/>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rgb="FFFFCC99"/>
        <bgColor indexed="64"/>
      </patternFill>
    </fill>
  </fills>
  <borders count="26">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rgb="FF0071B9"/>
      </top>
      <bottom style="medium">
        <color rgb="FF0071B9"/>
      </bottom>
      <diagonal/>
    </border>
    <border>
      <left style="thin">
        <color indexed="64"/>
      </left>
      <right style="thin">
        <color indexed="64"/>
      </right>
      <top style="hair">
        <color indexed="64"/>
      </top>
      <bottom style="thin">
        <color auto="1"/>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auto="1"/>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31">
    <xf numFmtId="0" fontId="0" fillId="0" borderId="0"/>
    <xf numFmtId="0" fontId="7" fillId="0" borderId="0"/>
    <xf numFmtId="164" fontId="6" fillId="0" borderId="0" applyFont="0" applyFill="0" applyBorder="0" applyAlignment="0" applyProtection="0"/>
    <xf numFmtId="0" fontId="5" fillId="0" borderId="0"/>
    <xf numFmtId="164" fontId="5" fillId="0" borderId="0" applyFont="0" applyFill="0" applyBorder="0" applyAlignment="0" applyProtection="0"/>
    <xf numFmtId="0" fontId="6" fillId="0" borderId="0"/>
    <xf numFmtId="164" fontId="6" fillId="0" borderId="0" applyFont="0" applyFill="0" applyBorder="0" applyAlignment="0" applyProtection="0"/>
    <xf numFmtId="9" fontId="6" fillId="0" borderId="0" applyFont="0" applyFill="0" applyBorder="0" applyAlignment="0" applyProtection="0"/>
    <xf numFmtId="0" fontId="4" fillId="0" borderId="0"/>
    <xf numFmtId="9" fontId="7" fillId="0" borderId="0" applyFont="0" applyFill="0" applyBorder="0" applyAlignment="0" applyProtection="0"/>
    <xf numFmtId="0" fontId="8" fillId="0" borderId="0">
      <alignment vertical="center" wrapText="1"/>
    </xf>
    <xf numFmtId="0" fontId="9" fillId="0" borderId="0"/>
    <xf numFmtId="170" fontId="7" fillId="0" borderId="0" applyFont="0" applyFill="0" applyBorder="0" applyAlignment="0" applyProtection="0"/>
    <xf numFmtId="164" fontId="6" fillId="0" borderId="0" applyFont="0" applyFill="0" applyBorder="0" applyAlignment="0" applyProtection="0"/>
    <xf numFmtId="0" fontId="10"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9" fontId="11" fillId="0" borderId="0" applyFont="0" applyFill="0" applyBorder="0" applyAlignment="0" applyProtection="0"/>
    <xf numFmtId="9" fontId="6" fillId="0" borderId="0" applyFont="0" applyFill="0" applyBorder="0" applyAlignment="0" applyProtection="0"/>
    <xf numFmtId="0" fontId="12" fillId="0" borderId="8">
      <alignment horizontal="left" indent="2"/>
    </xf>
    <xf numFmtId="164" fontId="7"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 fillId="0" borderId="0"/>
  </cellStyleXfs>
  <cellXfs count="306">
    <xf numFmtId="0" fontId="0" fillId="0" borderId="0" xfId="0"/>
    <xf numFmtId="0" fontId="19" fillId="0" borderId="0" xfId="0" applyFont="1" applyAlignment="1">
      <alignment vertical="center"/>
    </xf>
    <xf numFmtId="0" fontId="20" fillId="0" borderId="0" xfId="0" applyFont="1" applyAlignment="1">
      <alignment vertical="top"/>
    </xf>
    <xf numFmtId="174" fontId="16" fillId="7" borderId="21" xfId="0" applyNumberFormat="1" applyFont="1" applyFill="1" applyBorder="1" applyAlignment="1">
      <alignment horizontal="center" vertical="center" wrapText="1"/>
    </xf>
    <xf numFmtId="0" fontId="16" fillId="7" borderId="21" xfId="0" applyFont="1" applyFill="1" applyBorder="1" applyAlignment="1">
      <alignment horizontal="left" vertical="center" wrapText="1"/>
    </xf>
    <xf numFmtId="0" fontId="14" fillId="0" borderId="0" xfId="0" applyFont="1" applyAlignment="1">
      <alignment vertical="center" wrapText="1"/>
    </xf>
    <xf numFmtId="174" fontId="16" fillId="0" borderId="21" xfId="0" quotePrefix="1" applyNumberFormat="1" applyFont="1" applyBorder="1" applyAlignment="1">
      <alignment horizontal="center" vertical="center" wrapText="1"/>
    </xf>
    <xf numFmtId="0" fontId="7" fillId="0" borderId="0" xfId="0" applyFont="1" applyAlignment="1">
      <alignment vertical="center" wrapText="1"/>
    </xf>
    <xf numFmtId="174" fontId="16" fillId="0" borderId="0" xfId="0" quotePrefix="1" applyNumberFormat="1" applyFont="1" applyBorder="1" applyAlignment="1">
      <alignment horizontal="center" vertical="center" wrapText="1"/>
    </xf>
    <xf numFmtId="0" fontId="7" fillId="0" borderId="0" xfId="0" applyFont="1" applyBorder="1" applyAlignment="1">
      <alignment vertical="top" wrapText="1"/>
    </xf>
    <xf numFmtId="174" fontId="16" fillId="0" borderId="0" xfId="0" applyNumberFormat="1" applyFont="1" applyAlignment="1">
      <alignment horizontal="left" vertical="top"/>
    </xf>
    <xf numFmtId="0" fontId="7" fillId="0" borderId="0" xfId="0" applyFont="1" applyAlignment="1">
      <alignment vertical="top"/>
    </xf>
    <xf numFmtId="0" fontId="13" fillId="0" borderId="0" xfId="0" applyFont="1" applyAlignment="1">
      <alignment vertical="center"/>
    </xf>
    <xf numFmtId="0" fontId="15" fillId="0" borderId="0" xfId="0" applyFont="1" applyAlignment="1"/>
    <xf numFmtId="0" fontId="13" fillId="0" borderId="0" xfId="0" applyFont="1" applyAlignment="1"/>
    <xf numFmtId="174" fontId="15" fillId="0" borderId="0" xfId="0" applyNumberFormat="1" applyFont="1" applyAlignment="1">
      <alignment vertical="center"/>
    </xf>
    <xf numFmtId="174" fontId="16" fillId="0" borderId="21" xfId="0" quotePrefix="1" applyNumberFormat="1" applyFont="1" applyFill="1" applyBorder="1" applyAlignment="1">
      <alignment horizontal="center" vertical="center" wrapText="1"/>
    </xf>
    <xf numFmtId="0" fontId="14" fillId="0" borderId="0" xfId="0" applyFont="1" applyAlignment="1">
      <alignment horizontal="center" vertical="center" wrapText="1"/>
    </xf>
    <xf numFmtId="174" fontId="15" fillId="0" borderId="0" xfId="0" quotePrefix="1" applyNumberFormat="1" applyFont="1" applyAlignment="1">
      <alignment vertical="center" wrapText="1"/>
    </xf>
    <xf numFmtId="0" fontId="14" fillId="0" borderId="0" xfId="0" applyFont="1" applyFill="1" applyAlignment="1">
      <alignment vertical="center" wrapText="1"/>
    </xf>
    <xf numFmtId="0" fontId="7" fillId="0" borderId="21" xfId="0" applyFont="1" applyFill="1" applyBorder="1" applyAlignment="1">
      <alignment horizontal="left" vertical="top" wrapText="1"/>
    </xf>
    <xf numFmtId="0" fontId="7" fillId="0" borderId="21" xfId="0" applyFont="1" applyBorder="1" applyAlignment="1">
      <alignment horizontal="left" vertical="center" wrapText="1"/>
    </xf>
    <xf numFmtId="0" fontId="7" fillId="0" borderId="21" xfId="0" applyFont="1" applyBorder="1" applyAlignment="1">
      <alignment horizontal="left" vertical="top" wrapText="1"/>
    </xf>
    <xf numFmtId="0" fontId="7" fillId="2" borderId="21" xfId="0" quotePrefix="1" applyFont="1" applyFill="1" applyBorder="1" applyAlignment="1">
      <alignment horizontal="left" vertical="top" wrapText="1"/>
    </xf>
    <xf numFmtId="174" fontId="16" fillId="2" borderId="21" xfId="0" quotePrefix="1" applyNumberFormat="1" applyFont="1" applyFill="1" applyBorder="1" applyAlignment="1">
      <alignment horizontal="center" vertical="center" wrapText="1"/>
    </xf>
    <xf numFmtId="0" fontId="7" fillId="2" borderId="21" xfId="0" applyFont="1" applyFill="1" applyBorder="1" applyAlignment="1">
      <alignment horizontal="left" vertical="center" wrapText="1"/>
    </xf>
    <xf numFmtId="0" fontId="7" fillId="2" borderId="21" xfId="0" applyFont="1" applyFill="1" applyBorder="1" applyAlignment="1">
      <alignment horizontal="left" vertical="top" wrapText="1"/>
    </xf>
    <xf numFmtId="0" fontId="21" fillId="0" borderId="0" xfId="0" applyFont="1"/>
    <xf numFmtId="0" fontId="0" fillId="0" borderId="0" xfId="0" applyFont="1"/>
    <xf numFmtId="0" fontId="22" fillId="0" borderId="0" xfId="0" applyFont="1"/>
    <xf numFmtId="0" fontId="22" fillId="0" borderId="0" xfId="0" applyFont="1" applyAlignment="1">
      <alignment horizontal="left" vertical="center"/>
    </xf>
    <xf numFmtId="0" fontId="24" fillId="0" borderId="0" xfId="0" applyFont="1"/>
    <xf numFmtId="0" fontId="21" fillId="2" borderId="0" xfId="0" applyFont="1" applyFill="1"/>
    <xf numFmtId="0" fontId="0" fillId="2" borderId="0" xfId="0" applyFont="1" applyFill="1"/>
    <xf numFmtId="0" fontId="1" fillId="0" borderId="0" xfId="0" applyFont="1"/>
    <xf numFmtId="0" fontId="7" fillId="0" borderId="0" xfId="1" applyFont="1"/>
    <xf numFmtId="0" fontId="26" fillId="0" borderId="0" xfId="0" applyFont="1"/>
    <xf numFmtId="171" fontId="29" fillId="6" borderId="5" xfId="1" applyNumberFormat="1" applyFont="1" applyFill="1" applyBorder="1" applyAlignment="1">
      <alignment horizontal="left" vertical="center" indent="1"/>
    </xf>
    <xf numFmtId="172" fontId="13" fillId="0" borderId="5" xfId="1" applyNumberFormat="1" applyFont="1" applyBorder="1" applyAlignment="1">
      <alignment horizontal="center"/>
    </xf>
    <xf numFmtId="173" fontId="13" fillId="0" borderId="10" xfId="1" applyNumberFormat="1" applyFont="1" applyBorder="1" applyAlignment="1">
      <alignment horizontal="right" indent="1"/>
    </xf>
    <xf numFmtId="173" fontId="29" fillId="0" borderId="5" xfId="0" applyNumberFormat="1" applyFont="1" applyBorder="1" applyAlignment="1">
      <alignment horizontal="right" indent="1"/>
    </xf>
    <xf numFmtId="10" fontId="29" fillId="0" borderId="5" xfId="7" applyNumberFormat="1" applyFont="1" applyBorder="1" applyAlignment="1">
      <alignment horizontal="right" indent="2"/>
    </xf>
    <xf numFmtId="171" fontId="29" fillId="6" borderId="21" xfId="1" applyNumberFormat="1" applyFont="1" applyFill="1" applyBorder="1" applyAlignment="1">
      <alignment horizontal="left" vertical="center" indent="1"/>
    </xf>
    <xf numFmtId="171" fontId="29" fillId="6" borderId="20" xfId="1" applyNumberFormat="1" applyFont="1" applyFill="1" applyBorder="1" applyAlignment="1">
      <alignment horizontal="left" vertical="center" indent="1"/>
    </xf>
    <xf numFmtId="173" fontId="29" fillId="0" borderId="13" xfId="1" applyNumberFormat="1" applyFont="1" applyBorder="1" applyAlignment="1">
      <alignment horizontal="right" indent="1"/>
    </xf>
    <xf numFmtId="173" fontId="29" fillId="0" borderId="15" xfId="0" applyNumberFormat="1" applyFont="1" applyBorder="1" applyAlignment="1">
      <alignment horizontal="right" indent="1"/>
    </xf>
    <xf numFmtId="10" fontId="29" fillId="0" borderId="15" xfId="7" applyNumberFormat="1" applyFont="1" applyBorder="1" applyAlignment="1">
      <alignment horizontal="right" indent="2"/>
    </xf>
    <xf numFmtId="0" fontId="30" fillId="0" borderId="0" xfId="1" applyFont="1"/>
    <xf numFmtId="0" fontId="31" fillId="0" borderId="0" xfId="28" applyFont="1"/>
    <xf numFmtId="0" fontId="25" fillId="3" borderId="0" xfId="1" applyFont="1" applyFill="1" applyAlignment="1">
      <alignment horizontal="center" vertical="center" wrapText="1"/>
    </xf>
    <xf numFmtId="0" fontId="30" fillId="2" borderId="0" xfId="28" applyFont="1" applyFill="1"/>
    <xf numFmtId="0" fontId="16" fillId="2" borderId="0" xfId="1" applyFont="1" applyFill="1" applyAlignment="1">
      <alignment horizontal="left" vertical="center"/>
    </xf>
    <xf numFmtId="0" fontId="30" fillId="2" borderId="0" xfId="28" applyFont="1" applyFill="1" applyAlignment="1">
      <alignment wrapText="1"/>
    </xf>
    <xf numFmtId="0" fontId="33" fillId="2" borderId="0" xfId="1" applyFont="1" applyFill="1" applyAlignment="1">
      <alignment horizontal="left" vertical="center"/>
    </xf>
    <xf numFmtId="0" fontId="33" fillId="2" borderId="0" xfId="28" applyFont="1" applyFill="1"/>
    <xf numFmtId="0" fontId="17" fillId="0" borderId="0" xfId="28" applyFont="1"/>
    <xf numFmtId="3" fontId="17" fillId="0" borderId="0" xfId="28" applyNumberFormat="1" applyFont="1"/>
    <xf numFmtId="0" fontId="30" fillId="2" borderId="2" xfId="28" applyFont="1" applyFill="1" applyBorder="1" applyAlignment="1">
      <alignment wrapText="1"/>
    </xf>
    <xf numFmtId="17" fontId="28" fillId="6" borderId="7" xfId="16" applyNumberFormat="1" applyFont="1" applyFill="1" applyBorder="1" applyAlignment="1">
      <alignment horizontal="center" vertical="center" wrapText="1"/>
    </xf>
    <xf numFmtId="0" fontId="26" fillId="0" borderId="0" xfId="28" applyFont="1"/>
    <xf numFmtId="17" fontId="29" fillId="6" borderId="4" xfId="16" applyNumberFormat="1" applyFont="1" applyFill="1" applyBorder="1" applyAlignment="1">
      <alignment horizontal="center" vertical="center" wrapText="1"/>
    </xf>
    <xf numFmtId="17" fontId="28" fillId="6" borderId="4" xfId="16" applyNumberFormat="1" applyFont="1" applyFill="1" applyBorder="1" applyAlignment="1">
      <alignment horizontal="center" vertical="center" wrapText="1"/>
    </xf>
    <xf numFmtId="17" fontId="28" fillId="6" borderId="5" xfId="16" quotePrefix="1" applyNumberFormat="1" applyFont="1" applyFill="1" applyBorder="1" applyAlignment="1">
      <alignment horizontal="center" vertical="center" wrapText="1"/>
    </xf>
    <xf numFmtId="0" fontId="13" fillId="2" borderId="6" xfId="16" applyFont="1" applyFill="1" applyBorder="1" applyAlignment="1">
      <alignment vertical="center"/>
    </xf>
    <xf numFmtId="169" fontId="13" fillId="2" borderId="6" xfId="9" applyNumberFormat="1" applyFont="1" applyFill="1" applyBorder="1" applyAlignment="1">
      <alignment horizontal="center" vertical="center"/>
    </xf>
    <xf numFmtId="10" fontId="13" fillId="2" borderId="6" xfId="9" applyNumberFormat="1" applyFont="1" applyFill="1" applyBorder="1" applyAlignment="1">
      <alignment horizontal="center" vertical="center"/>
    </xf>
    <xf numFmtId="0" fontId="14" fillId="2" borderId="5" xfId="16" applyFont="1" applyFill="1" applyBorder="1" applyAlignment="1">
      <alignment vertical="center"/>
    </xf>
    <xf numFmtId="169" fontId="13" fillId="2" borderId="5" xfId="9" applyNumberFormat="1" applyFont="1" applyFill="1" applyBorder="1" applyAlignment="1">
      <alignment horizontal="center" vertical="center"/>
    </xf>
    <xf numFmtId="10" fontId="13" fillId="2" borderId="5" xfId="9" applyNumberFormat="1" applyFont="1" applyFill="1" applyBorder="1" applyAlignment="1">
      <alignment horizontal="center" vertical="center"/>
    </xf>
    <xf numFmtId="0" fontId="26" fillId="0" borderId="0" xfId="30" applyFont="1"/>
    <xf numFmtId="0" fontId="14" fillId="2" borderId="4" xfId="16" applyFont="1" applyFill="1" applyBorder="1" applyAlignment="1">
      <alignment vertical="center"/>
    </xf>
    <xf numFmtId="169" fontId="13" fillId="2" borderId="4" xfId="9" applyNumberFormat="1" applyFont="1" applyFill="1" applyBorder="1" applyAlignment="1">
      <alignment horizontal="center" vertical="center"/>
    </xf>
    <xf numFmtId="10" fontId="13" fillId="2" borderId="4" xfId="9" applyNumberFormat="1" applyFont="1" applyFill="1" applyBorder="1" applyAlignment="1">
      <alignment horizontal="center" vertical="center"/>
    </xf>
    <xf numFmtId="0" fontId="14" fillId="2" borderId="6" xfId="16" applyFont="1" applyFill="1" applyBorder="1" applyAlignment="1">
      <alignment vertical="center"/>
    </xf>
    <xf numFmtId="10" fontId="29" fillId="6" borderId="4" xfId="9" applyNumberFormat="1" applyFont="1" applyFill="1" applyBorder="1" applyAlignment="1">
      <alignment horizontal="center" vertical="center"/>
    </xf>
    <xf numFmtId="0" fontId="33" fillId="2" borderId="0" xfId="28" applyFont="1" applyFill="1" applyAlignment="1">
      <alignment wrapText="1"/>
    </xf>
    <xf numFmtId="0" fontId="33" fillId="2" borderId="2" xfId="28" applyFont="1" applyFill="1" applyBorder="1" applyAlignment="1">
      <alignment wrapText="1"/>
    </xf>
    <xf numFmtId="0" fontId="31" fillId="0" borderId="0" xfId="30" applyFont="1"/>
    <xf numFmtId="0" fontId="15" fillId="2" borderId="0" xfId="30" applyFont="1" applyFill="1"/>
    <xf numFmtId="17" fontId="29" fillId="6" borderId="21" xfId="5" applyNumberFormat="1" applyFont="1" applyFill="1" applyBorder="1" applyAlignment="1">
      <alignment horizontal="center" vertical="center" wrapText="1"/>
    </xf>
    <xf numFmtId="17" fontId="28" fillId="6" borderId="21" xfId="5" applyNumberFormat="1" applyFont="1" applyFill="1" applyBorder="1" applyAlignment="1">
      <alignment horizontal="center" vertical="center" wrapText="1"/>
    </xf>
    <xf numFmtId="0" fontId="13" fillId="2" borderId="6" xfId="5" applyFont="1" applyFill="1" applyBorder="1" applyAlignment="1">
      <alignment vertical="center"/>
    </xf>
    <xf numFmtId="169" fontId="13" fillId="0" borderId="6" xfId="9" applyNumberFormat="1" applyFont="1" applyFill="1" applyBorder="1" applyAlignment="1">
      <alignment horizontal="center" vertical="center"/>
    </xf>
    <xf numFmtId="0" fontId="14" fillId="2" borderId="5" xfId="5" applyFont="1" applyFill="1" applyBorder="1" applyAlignment="1">
      <alignment vertical="center"/>
    </xf>
    <xf numFmtId="169" fontId="13" fillId="0" borderId="5" xfId="9" applyNumberFormat="1" applyFont="1" applyFill="1" applyBorder="1" applyAlignment="1">
      <alignment horizontal="center" vertical="center"/>
    </xf>
    <xf numFmtId="0" fontId="14" fillId="2" borderId="21" xfId="5" applyFont="1" applyFill="1" applyBorder="1" applyAlignment="1">
      <alignment vertical="center"/>
    </xf>
    <xf numFmtId="169" fontId="13" fillId="0" borderId="21" xfId="9" applyNumberFormat="1" applyFont="1" applyFill="1" applyBorder="1" applyAlignment="1">
      <alignment horizontal="center" vertical="center"/>
    </xf>
    <xf numFmtId="169" fontId="13" fillId="2" borderId="21" xfId="9" applyNumberFormat="1" applyFont="1" applyFill="1" applyBorder="1" applyAlignment="1">
      <alignment horizontal="center" vertical="center"/>
    </xf>
    <xf numFmtId="169" fontId="13" fillId="2" borderId="20" xfId="9" applyNumberFormat="1" applyFont="1" applyFill="1" applyBorder="1" applyAlignment="1">
      <alignment horizontal="center" vertical="center"/>
    </xf>
    <xf numFmtId="0" fontId="14" fillId="2" borderId="6" xfId="5" applyFont="1" applyFill="1" applyBorder="1" applyAlignment="1">
      <alignment vertical="center"/>
    </xf>
    <xf numFmtId="10" fontId="29" fillId="6" borderId="21" xfId="9" applyNumberFormat="1" applyFont="1" applyFill="1" applyBorder="1" applyAlignment="1">
      <alignment horizontal="center" vertical="center"/>
    </xf>
    <xf numFmtId="0" fontId="14" fillId="2" borderId="5" xfId="5" applyFont="1" applyFill="1" applyBorder="1" applyAlignment="1">
      <alignment horizontal="left" vertical="center"/>
    </xf>
    <xf numFmtId="0" fontId="26" fillId="0" borderId="0" xfId="30" applyFont="1" applyAlignment="1">
      <alignment horizontal="center"/>
    </xf>
    <xf numFmtId="10" fontId="13" fillId="0" borderId="0" xfId="7" applyNumberFormat="1" applyFont="1"/>
    <xf numFmtId="3" fontId="35" fillId="2" borderId="0" xfId="0" applyNumberFormat="1" applyFont="1" applyFill="1"/>
    <xf numFmtId="0" fontId="13" fillId="2" borderId="0" xfId="0" applyFont="1" applyFill="1" applyBorder="1" applyAlignment="1">
      <alignment horizontal="left" vertical="center"/>
    </xf>
    <xf numFmtId="0" fontId="13" fillId="2" borderId="0" xfId="0" applyFont="1" applyFill="1" applyAlignment="1">
      <alignment horizontal="right" vertical="center"/>
    </xf>
    <xf numFmtId="0" fontId="13" fillId="2" borderId="0" xfId="0" applyFont="1" applyFill="1" applyBorder="1" applyAlignment="1">
      <alignment vertical="center"/>
    </xf>
    <xf numFmtId="0" fontId="30" fillId="2" borderId="0" xfId="0" applyFont="1" applyFill="1" applyBorder="1" applyAlignment="1">
      <alignment vertical="center"/>
    </xf>
    <xf numFmtId="166" fontId="16" fillId="2" borderId="0" xfId="1" applyNumberFormat="1" applyFont="1" applyFill="1" applyAlignment="1">
      <alignment wrapText="1"/>
    </xf>
    <xf numFmtId="3" fontId="26" fillId="2" borderId="0" xfId="0" applyNumberFormat="1" applyFont="1" applyFill="1" applyBorder="1" applyAlignment="1">
      <alignment horizontal="right"/>
    </xf>
    <xf numFmtId="167" fontId="36" fillId="2" borderId="0" xfId="1" applyNumberFormat="1" applyFont="1" applyFill="1" applyAlignment="1">
      <alignment horizontal="left" wrapText="1"/>
    </xf>
    <xf numFmtId="165" fontId="26" fillId="2" borderId="0" xfId="0" applyNumberFormat="1" applyFont="1" applyFill="1" applyBorder="1" applyAlignment="1">
      <alignment horizontal="right" vertical="center"/>
    </xf>
    <xf numFmtId="3" fontId="35" fillId="2" borderId="0" xfId="0" applyNumberFormat="1" applyFont="1" applyFill="1" applyAlignment="1">
      <alignment horizontal="center"/>
    </xf>
    <xf numFmtId="0" fontId="37" fillId="6" borderId="16" xfId="0" applyFont="1" applyFill="1" applyBorder="1" applyAlignment="1">
      <alignment horizontal="left" vertical="center"/>
    </xf>
    <xf numFmtId="171" fontId="37" fillId="6" borderId="16" xfId="0" applyNumberFormat="1" applyFont="1" applyFill="1" applyBorder="1" applyAlignment="1">
      <alignment horizontal="center" vertical="center"/>
    </xf>
    <xf numFmtId="0" fontId="13" fillId="2" borderId="0" xfId="0" applyFont="1" applyFill="1" applyBorder="1" applyAlignment="1">
      <alignment horizontal="center" vertical="center"/>
    </xf>
    <xf numFmtId="0" fontId="7" fillId="2" borderId="0" xfId="0" applyFont="1" applyFill="1"/>
    <xf numFmtId="0" fontId="7" fillId="2" borderId="0" xfId="0" applyFont="1" applyFill="1" applyAlignment="1"/>
    <xf numFmtId="3" fontId="7" fillId="2" borderId="0" xfId="0" applyNumberFormat="1" applyFont="1" applyFill="1"/>
    <xf numFmtId="165" fontId="37" fillId="2" borderId="2" xfId="1" applyNumberFormat="1" applyFont="1" applyFill="1" applyBorder="1" applyAlignment="1">
      <alignment horizontal="left" vertical="center"/>
    </xf>
    <xf numFmtId="3" fontId="7" fillId="2" borderId="2" xfId="0" applyNumberFormat="1" applyFont="1" applyFill="1" applyBorder="1"/>
    <xf numFmtId="165" fontId="37" fillId="2" borderId="1" xfId="1" applyNumberFormat="1" applyFont="1" applyFill="1" applyBorder="1" applyAlignment="1">
      <alignment horizontal="left" vertical="center"/>
    </xf>
    <xf numFmtId="3" fontId="7" fillId="2" borderId="23" xfId="0" applyNumberFormat="1" applyFont="1" applyFill="1" applyBorder="1"/>
    <xf numFmtId="3" fontId="7" fillId="2" borderId="1" xfId="0" applyNumberFormat="1" applyFont="1" applyFill="1" applyBorder="1"/>
    <xf numFmtId="165" fontId="7" fillId="2" borderId="0" xfId="1" applyNumberFormat="1" applyFont="1" applyFill="1" applyBorder="1" applyAlignment="1">
      <alignment horizontal="left" vertical="center"/>
    </xf>
    <xf numFmtId="3" fontId="7" fillId="2" borderId="0" xfId="0" applyNumberFormat="1" applyFont="1" applyFill="1" applyBorder="1"/>
    <xf numFmtId="0" fontId="7" fillId="2" borderId="0" xfId="0" applyFont="1" applyFill="1" applyBorder="1"/>
    <xf numFmtId="3" fontId="7" fillId="0" borderId="0" xfId="0" applyNumberFormat="1" applyFont="1" applyFill="1"/>
    <xf numFmtId="3" fontId="37" fillId="6" borderId="16" xfId="0" applyNumberFormat="1" applyFont="1" applyFill="1" applyBorder="1" applyAlignment="1">
      <alignment horizontal="right" vertical="center"/>
    </xf>
    <xf numFmtId="11" fontId="7" fillId="2" borderId="0" xfId="0" applyNumberFormat="1" applyFont="1" applyFill="1" applyBorder="1" applyAlignment="1">
      <alignment wrapText="1"/>
    </xf>
    <xf numFmtId="0" fontId="1" fillId="2" borderId="0" xfId="0" applyFont="1" applyFill="1"/>
    <xf numFmtId="0" fontId="39" fillId="0" borderId="0" xfId="0" applyFont="1" applyFill="1" applyAlignment="1"/>
    <xf numFmtId="0" fontId="26" fillId="2" borderId="0" xfId="0" applyFont="1" applyFill="1"/>
    <xf numFmtId="0" fontId="26" fillId="2" borderId="0" xfId="0" applyFont="1" applyFill="1" applyAlignment="1"/>
    <xf numFmtId="165" fontId="37" fillId="2" borderId="23" xfId="1" applyNumberFormat="1" applyFont="1" applyFill="1" applyBorder="1" applyAlignment="1">
      <alignment horizontal="left" vertical="center"/>
    </xf>
    <xf numFmtId="166" fontId="16" fillId="0" borderId="0" xfId="1" applyNumberFormat="1" applyFont="1" applyFill="1" applyAlignment="1">
      <alignment wrapText="1"/>
    </xf>
    <xf numFmtId="3" fontId="13" fillId="2" borderId="0" xfId="0" applyNumberFormat="1" applyFont="1" applyFill="1" applyBorder="1" applyAlignment="1">
      <alignment horizontal="right"/>
    </xf>
    <xf numFmtId="0" fontId="37" fillId="2" borderId="0" xfId="0" applyFont="1" applyFill="1" applyBorder="1" applyAlignment="1">
      <alignment vertical="center"/>
    </xf>
    <xf numFmtId="165" fontId="13" fillId="2" borderId="0" xfId="0" applyNumberFormat="1" applyFont="1" applyFill="1" applyBorder="1" applyAlignment="1">
      <alignment horizontal="right" vertical="center"/>
    </xf>
    <xf numFmtId="165" fontId="37" fillId="2" borderId="3" xfId="1" applyNumberFormat="1" applyFont="1" applyFill="1" applyBorder="1" applyAlignment="1">
      <alignment horizontal="left" vertical="center"/>
    </xf>
    <xf numFmtId="168" fontId="37" fillId="2" borderId="3" xfId="1" applyNumberFormat="1" applyFont="1" applyFill="1" applyBorder="1" applyAlignment="1">
      <alignment horizontal="right" vertical="center"/>
    </xf>
    <xf numFmtId="165" fontId="13" fillId="2" borderId="0" xfId="0" applyNumberFormat="1" applyFont="1" applyFill="1" applyBorder="1" applyAlignment="1">
      <alignment vertical="center"/>
    </xf>
    <xf numFmtId="3" fontId="7" fillId="2" borderId="0" xfId="2" applyNumberFormat="1" applyFont="1" applyFill="1" applyBorder="1" applyAlignment="1">
      <alignment horizontal="right" vertical="center"/>
    </xf>
    <xf numFmtId="3" fontId="35" fillId="0" borderId="0" xfId="0" applyNumberFormat="1" applyFont="1" applyFill="1" applyBorder="1" applyAlignment="1">
      <alignment vertical="center"/>
    </xf>
    <xf numFmtId="165" fontId="7" fillId="0" borderId="0" xfId="1" applyNumberFormat="1" applyFont="1" applyFill="1" applyBorder="1" applyAlignment="1">
      <alignment horizontal="left" vertical="center"/>
    </xf>
    <xf numFmtId="3" fontId="7" fillId="0" borderId="0" xfId="2" applyNumberFormat="1" applyFont="1" applyFill="1" applyBorder="1" applyAlignment="1">
      <alignment horizontal="right" vertical="center"/>
    </xf>
    <xf numFmtId="165" fontId="13" fillId="0" borderId="0" xfId="0" applyNumberFormat="1" applyFont="1" applyFill="1" applyBorder="1" applyAlignment="1">
      <alignment vertical="center"/>
    </xf>
    <xf numFmtId="0" fontId="7" fillId="0" borderId="0" xfId="0" applyFont="1" applyFill="1" applyAlignment="1"/>
    <xf numFmtId="3" fontId="37" fillId="2" borderId="2" xfId="2" applyNumberFormat="1" applyFont="1" applyFill="1" applyBorder="1" applyAlignment="1">
      <alignment horizontal="right" vertical="center"/>
    </xf>
    <xf numFmtId="3" fontId="37" fillId="2" borderId="3" xfId="1" applyNumberFormat="1" applyFont="1" applyFill="1" applyBorder="1" applyAlignment="1">
      <alignment horizontal="right" vertical="center"/>
    </xf>
    <xf numFmtId="165" fontId="37" fillId="2" borderId="0" xfId="1" applyNumberFormat="1" applyFont="1" applyFill="1" applyBorder="1" applyAlignment="1">
      <alignment horizontal="left" vertical="center"/>
    </xf>
    <xf numFmtId="3" fontId="37" fillId="2" borderId="0" xfId="1" applyNumberFormat="1" applyFont="1" applyFill="1" applyBorder="1" applyAlignment="1">
      <alignment horizontal="right" vertical="center"/>
    </xf>
    <xf numFmtId="0" fontId="1" fillId="0" borderId="0" xfId="0" applyFont="1" applyFill="1"/>
    <xf numFmtId="165" fontId="37" fillId="0" borderId="2" xfId="1" applyNumberFormat="1" applyFont="1" applyFill="1" applyBorder="1" applyAlignment="1">
      <alignment horizontal="left" vertical="center"/>
    </xf>
    <xf numFmtId="165" fontId="37" fillId="0" borderId="0" xfId="1" applyNumberFormat="1" applyFont="1" applyFill="1" applyBorder="1" applyAlignment="1">
      <alignment horizontal="left" vertical="center"/>
    </xf>
    <xf numFmtId="165" fontId="14" fillId="2" borderId="0" xfId="1" applyNumberFormat="1" applyFont="1" applyFill="1" applyBorder="1" applyAlignment="1">
      <alignment horizontal="left" vertical="center"/>
    </xf>
    <xf numFmtId="3" fontId="14" fillId="2" borderId="0" xfId="2" applyNumberFormat="1" applyFont="1" applyFill="1" applyBorder="1" applyAlignment="1">
      <alignment horizontal="right" vertical="center"/>
    </xf>
    <xf numFmtId="3" fontId="33" fillId="2" borderId="3" xfId="1" applyNumberFormat="1" applyFont="1" applyFill="1" applyBorder="1" applyAlignment="1">
      <alignment horizontal="right" vertical="center"/>
    </xf>
    <xf numFmtId="3" fontId="7" fillId="2" borderId="0" xfId="0" applyNumberFormat="1" applyFont="1" applyFill="1" applyBorder="1" applyAlignment="1">
      <alignment vertical="center"/>
    </xf>
    <xf numFmtId="3" fontId="7" fillId="2" borderId="0" xfId="0" applyNumberFormat="1" applyFont="1" applyFill="1" applyBorder="1" applyAlignment="1">
      <alignment horizontal="right" vertical="center"/>
    </xf>
    <xf numFmtId="3" fontId="7" fillId="2" borderId="3" xfId="0" applyNumberFormat="1" applyFont="1" applyFill="1" applyBorder="1" applyAlignment="1">
      <alignment horizontal="right" vertical="center"/>
    </xf>
    <xf numFmtId="3" fontId="37" fillId="2" borderId="0" xfId="2" applyNumberFormat="1" applyFont="1" applyFill="1" applyBorder="1" applyAlignment="1">
      <alignment horizontal="right" vertical="center"/>
    </xf>
    <xf numFmtId="3" fontId="37" fillId="2" borderId="3" xfId="2" applyNumberFormat="1" applyFont="1" applyFill="1" applyBorder="1" applyAlignment="1">
      <alignment horizontal="right" vertical="center"/>
    </xf>
    <xf numFmtId="165" fontId="14" fillId="2" borderId="0" xfId="0" applyNumberFormat="1" applyFont="1" applyFill="1" applyBorder="1" applyAlignment="1">
      <alignment vertical="center"/>
    </xf>
    <xf numFmtId="0" fontId="7" fillId="2" borderId="0" xfId="0" applyFont="1" applyFill="1" applyBorder="1" applyAlignment="1">
      <alignment vertical="center"/>
    </xf>
    <xf numFmtId="165" fontId="37" fillId="2" borderId="22" xfId="1" applyNumberFormat="1" applyFont="1" applyFill="1" applyBorder="1" applyAlignment="1">
      <alignment horizontal="left" vertical="center"/>
    </xf>
    <xf numFmtId="3" fontId="37" fillId="2" borderId="0" xfId="0" applyNumberFormat="1" applyFont="1" applyFill="1" applyBorder="1" applyAlignment="1">
      <alignment horizontal="right" vertical="center"/>
    </xf>
    <xf numFmtId="165" fontId="7" fillId="2" borderId="0" xfId="0" applyNumberFormat="1" applyFont="1" applyFill="1" applyBorder="1" applyAlignment="1">
      <alignment horizontal="left" vertical="center"/>
    </xf>
    <xf numFmtId="0" fontId="37" fillId="2" borderId="16" xfId="0" applyFont="1" applyFill="1" applyBorder="1" applyAlignment="1">
      <alignment horizontal="left" vertical="center"/>
    </xf>
    <xf numFmtId="3" fontId="37" fillId="2" borderId="16" xfId="0" applyNumberFormat="1" applyFont="1" applyFill="1" applyBorder="1" applyAlignment="1">
      <alignment horizontal="right" vertical="center"/>
    </xf>
    <xf numFmtId="0" fontId="40" fillId="0" borderId="0" xfId="0" applyFont="1" applyFill="1" applyAlignment="1"/>
    <xf numFmtId="168" fontId="13" fillId="2" borderId="0" xfId="0" applyNumberFormat="1" applyFont="1" applyFill="1" applyAlignment="1">
      <alignment horizontal="right" vertical="center"/>
    </xf>
    <xf numFmtId="168" fontId="37" fillId="2" borderId="3" xfId="1" applyNumberFormat="1" applyFont="1" applyFill="1" applyBorder="1" applyAlignment="1">
      <alignment horizontal="left" vertical="center"/>
    </xf>
    <xf numFmtId="0" fontId="13" fillId="0" borderId="0" xfId="0" applyFont="1" applyFill="1" applyBorder="1" applyAlignment="1">
      <alignment vertical="center"/>
    </xf>
    <xf numFmtId="17" fontId="41" fillId="2" borderId="22" xfId="0" applyNumberFormat="1" applyFont="1" applyFill="1" applyBorder="1" applyAlignment="1">
      <alignment horizontal="left"/>
    </xf>
    <xf numFmtId="0" fontId="35" fillId="0" borderId="0" xfId="0" applyFont="1" applyFill="1" applyAlignment="1">
      <alignment horizontal="left" vertical="center"/>
    </xf>
    <xf numFmtId="0" fontId="42" fillId="0" borderId="0" xfId="0" applyFont="1" applyAlignment="1">
      <alignment horizontal="right" vertical="center"/>
    </xf>
    <xf numFmtId="0" fontId="35" fillId="0" borderId="0" xfId="0" applyFont="1" applyAlignment="1">
      <alignment vertical="center"/>
    </xf>
    <xf numFmtId="1" fontId="16" fillId="5" borderId="21" xfId="1" applyNumberFormat="1" applyFont="1" applyFill="1" applyBorder="1" applyAlignment="1">
      <alignment horizontal="center" vertical="center" wrapText="1" shrinkToFit="1"/>
    </xf>
    <xf numFmtId="1" fontId="16" fillId="5" borderId="21" xfId="1" applyNumberFormat="1" applyFont="1" applyFill="1" applyBorder="1" applyAlignment="1">
      <alignment horizontal="left" vertical="center" wrapText="1" shrinkToFit="1"/>
    </xf>
    <xf numFmtId="0" fontId="16" fillId="2" borderId="0" xfId="1" applyFont="1" applyFill="1" applyBorder="1" applyAlignment="1">
      <alignment vertical="center"/>
    </xf>
    <xf numFmtId="0" fontId="35" fillId="2" borderId="19" xfId="1" applyFont="1" applyFill="1" applyBorder="1" applyAlignment="1">
      <alignment horizontal="left" vertical="center" wrapText="1"/>
    </xf>
    <xf numFmtId="0" fontId="35" fillId="2" borderId="0" xfId="1" applyFont="1" applyFill="1" applyBorder="1" applyAlignment="1">
      <alignment vertical="center"/>
    </xf>
    <xf numFmtId="0" fontId="35" fillId="2" borderId="0" xfId="0" applyFont="1" applyFill="1" applyBorder="1" applyAlignment="1">
      <alignment vertical="center"/>
    </xf>
    <xf numFmtId="3" fontId="35" fillId="0" borderId="18" xfId="0" applyNumberFormat="1" applyFont="1" applyFill="1" applyBorder="1" applyAlignment="1">
      <alignment horizontal="left" vertical="center"/>
    </xf>
    <xf numFmtId="0" fontId="35" fillId="0" borderId="18" xfId="0" applyFont="1" applyFill="1" applyBorder="1" applyAlignment="1">
      <alignment horizontal="left" vertical="center" wrapText="1"/>
    </xf>
    <xf numFmtId="0" fontId="35" fillId="0" borderId="18" xfId="1" applyFont="1" applyFill="1" applyBorder="1" applyAlignment="1">
      <alignment horizontal="left" vertical="center" wrapText="1"/>
    </xf>
    <xf numFmtId="3" fontId="35" fillId="0" borderId="17" xfId="0" applyNumberFormat="1" applyFont="1" applyFill="1" applyBorder="1" applyAlignment="1">
      <alignment horizontal="left" vertical="center"/>
    </xf>
    <xf numFmtId="0" fontId="35" fillId="0" borderId="17" xfId="0" applyFont="1" applyFill="1" applyBorder="1" applyAlignment="1">
      <alignment horizontal="left" vertical="center" wrapText="1"/>
    </xf>
    <xf numFmtId="165" fontId="35" fillId="0" borderId="19" xfId="1" applyNumberFormat="1" applyFont="1" applyFill="1" applyBorder="1" applyAlignment="1">
      <alignment horizontal="left" vertical="center"/>
    </xf>
    <xf numFmtId="0" fontId="35" fillId="0" borderId="19" xfId="1" applyFont="1" applyFill="1" applyBorder="1" applyAlignment="1">
      <alignment horizontal="left" vertical="center" wrapText="1"/>
    </xf>
    <xf numFmtId="165" fontId="35" fillId="0" borderId="18" xfId="1" applyNumberFormat="1" applyFont="1" applyFill="1" applyBorder="1" applyAlignment="1">
      <alignment horizontal="left" vertical="center"/>
    </xf>
    <xf numFmtId="0" fontId="35" fillId="2" borderId="0" xfId="0" applyFont="1" applyFill="1" applyAlignment="1">
      <alignment vertical="center"/>
    </xf>
    <xf numFmtId="0" fontId="35" fillId="0" borderId="18" xfId="1" applyFont="1" applyFill="1" applyBorder="1" applyAlignment="1">
      <alignment horizontal="left" vertical="center"/>
    </xf>
    <xf numFmtId="0" fontId="35" fillId="0" borderId="18" xfId="0" applyFont="1" applyFill="1" applyBorder="1" applyAlignment="1">
      <alignment horizontal="left" vertical="center"/>
    </xf>
    <xf numFmtId="0" fontId="35" fillId="0" borderId="18" xfId="0" applyFont="1" applyFill="1" applyBorder="1" applyAlignment="1">
      <alignment vertical="center"/>
    </xf>
    <xf numFmtId="0" fontId="35" fillId="0" borderId="0" xfId="0" applyFont="1" applyFill="1" applyAlignment="1">
      <alignment vertical="center"/>
    </xf>
    <xf numFmtId="0" fontId="35" fillId="0" borderId="0" xfId="0" applyFont="1" applyBorder="1" applyAlignment="1">
      <alignment vertical="center"/>
    </xf>
    <xf numFmtId="0" fontId="35" fillId="0" borderId="0" xfId="0" applyFont="1" applyFill="1" applyBorder="1" applyAlignment="1">
      <alignment vertical="center"/>
    </xf>
    <xf numFmtId="165" fontId="35" fillId="0" borderId="17" xfId="1" applyNumberFormat="1" applyFont="1" applyFill="1" applyBorder="1" applyAlignment="1">
      <alignment horizontal="left" vertical="center"/>
    </xf>
    <xf numFmtId="0" fontId="35" fillId="0" borderId="17" xfId="1" applyFont="1" applyFill="1" applyBorder="1" applyAlignment="1">
      <alignment horizontal="left" vertical="center" wrapText="1"/>
    </xf>
    <xf numFmtId="0" fontId="35" fillId="0" borderId="19" xfId="0" applyFont="1" applyFill="1" applyBorder="1" applyAlignment="1">
      <alignment vertical="center"/>
    </xf>
    <xf numFmtId="0" fontId="35" fillId="0" borderId="17" xfId="0" applyFont="1" applyFill="1" applyBorder="1" applyAlignment="1">
      <alignment vertical="center"/>
    </xf>
    <xf numFmtId="0" fontId="35" fillId="0" borderId="17" xfId="1" applyFont="1" applyFill="1" applyBorder="1" applyAlignment="1">
      <alignment vertical="center"/>
    </xf>
    <xf numFmtId="0" fontId="35" fillId="0" borderId="19" xfId="1" applyFont="1" applyFill="1" applyBorder="1" applyAlignment="1">
      <alignment vertical="center"/>
    </xf>
    <xf numFmtId="0" fontId="35" fillId="0" borderId="18" xfId="1" applyFont="1" applyFill="1" applyBorder="1" applyAlignment="1">
      <alignment vertical="center"/>
    </xf>
    <xf numFmtId="3" fontId="35" fillId="0" borderId="19" xfId="0" applyNumberFormat="1" applyFont="1" applyFill="1" applyBorder="1" applyAlignment="1">
      <alignment horizontal="left" vertical="center"/>
    </xf>
    <xf numFmtId="0" fontId="35" fillId="0" borderId="19" xfId="0" applyFont="1" applyFill="1" applyBorder="1" applyAlignment="1">
      <alignment horizontal="left" vertical="center" wrapText="1"/>
    </xf>
    <xf numFmtId="0" fontId="35" fillId="0" borderId="0" xfId="0" applyFont="1" applyFill="1" applyAlignment="1">
      <alignment horizontal="left"/>
    </xf>
    <xf numFmtId="0" fontId="35" fillId="0" borderId="0" xfId="0" applyFont="1" applyAlignment="1">
      <alignment horizontal="left"/>
    </xf>
    <xf numFmtId="0" fontId="35" fillId="0" borderId="0" xfId="0" applyFont="1" applyAlignment="1"/>
    <xf numFmtId="3" fontId="35" fillId="0" borderId="17" xfId="0" applyNumberFormat="1" applyFont="1" applyFill="1" applyBorder="1" applyAlignment="1">
      <alignment horizontal="left" vertical="center" wrapText="1"/>
    </xf>
    <xf numFmtId="165" fontId="35" fillId="0" borderId="19" xfId="1" applyNumberFormat="1" applyFont="1" applyFill="1" applyBorder="1" applyAlignment="1">
      <alignment vertical="center" wrapText="1"/>
    </xf>
    <xf numFmtId="165" fontId="35" fillId="0" borderId="18" xfId="1" applyNumberFormat="1" applyFont="1" applyFill="1" applyBorder="1" applyAlignment="1">
      <alignment vertical="center" wrapText="1"/>
    </xf>
    <xf numFmtId="165" fontId="35" fillId="2" borderId="17" xfId="1" applyNumberFormat="1" applyFont="1" applyFill="1" applyBorder="1" applyAlignment="1">
      <alignment vertical="center" wrapText="1"/>
    </xf>
    <xf numFmtId="165" fontId="42" fillId="2" borderId="6" xfId="1" applyNumberFormat="1" applyFont="1" applyFill="1" applyBorder="1" applyAlignment="1">
      <alignment vertical="center" wrapText="1"/>
    </xf>
    <xf numFmtId="0" fontId="35" fillId="0" borderId="21" xfId="1" applyFont="1" applyFill="1" applyBorder="1" applyAlignment="1">
      <alignment horizontal="left" vertical="center" wrapText="1"/>
    </xf>
    <xf numFmtId="165" fontId="42" fillId="2" borderId="21" xfId="1" applyNumberFormat="1" applyFont="1" applyFill="1" applyBorder="1" applyAlignment="1">
      <alignment vertical="center" wrapText="1"/>
    </xf>
    <xf numFmtId="165" fontId="35" fillId="0" borderId="5" xfId="1" applyNumberFormat="1" applyFont="1" applyFill="1" applyBorder="1" applyAlignment="1">
      <alignment vertical="center" wrapText="1"/>
    </xf>
    <xf numFmtId="0" fontId="35" fillId="0" borderId="0" xfId="0" applyFont="1" applyAlignment="1">
      <alignment vertical="center" wrapText="1"/>
    </xf>
    <xf numFmtId="0" fontId="35" fillId="0" borderId="0" xfId="0" applyFont="1" applyAlignment="1">
      <alignment horizontal="left" vertical="center" wrapText="1"/>
    </xf>
    <xf numFmtId="1" fontId="16" fillId="5" borderId="24" xfId="1" applyNumberFormat="1" applyFont="1" applyFill="1" applyBorder="1" applyAlignment="1">
      <alignment horizontal="center" vertical="center" shrinkToFit="1"/>
    </xf>
    <xf numFmtId="0" fontId="35" fillId="0" borderId="0" xfId="1" applyFont="1" applyFill="1" applyBorder="1" applyAlignment="1">
      <alignment vertical="center"/>
    </xf>
    <xf numFmtId="0" fontId="7" fillId="0" borderId="21" xfId="0" applyFont="1" applyFill="1" applyBorder="1" applyAlignment="1">
      <alignment horizontal="left" vertical="center" wrapText="1"/>
    </xf>
    <xf numFmtId="165" fontId="35" fillId="0" borderId="17" xfId="1" applyNumberFormat="1" applyFont="1" applyFill="1" applyBorder="1" applyAlignment="1">
      <alignment vertical="center" wrapText="1"/>
    </xf>
    <xf numFmtId="10" fontId="38" fillId="0" borderId="0" xfId="7" applyNumberFormat="1" applyFont="1" applyAlignment="1">
      <alignment wrapText="1"/>
    </xf>
    <xf numFmtId="1" fontId="7" fillId="0" borderId="12" xfId="0" applyNumberFormat="1" applyFont="1" applyFill="1" applyBorder="1" applyAlignment="1">
      <alignment horizontal="center" vertical="center"/>
    </xf>
    <xf numFmtId="1" fontId="7" fillId="0" borderId="8" xfId="0" applyNumberFormat="1" applyFont="1" applyFill="1" applyBorder="1" applyAlignment="1">
      <alignment horizontal="center" vertical="center"/>
    </xf>
    <xf numFmtId="1" fontId="7" fillId="0" borderId="0" xfId="0" applyNumberFormat="1" applyFont="1" applyFill="1" applyBorder="1" applyAlignment="1">
      <alignment horizontal="center" vertical="center"/>
    </xf>
    <xf numFmtId="1" fontId="7" fillId="0" borderId="6" xfId="0" applyNumberFormat="1" applyFont="1" applyFill="1" applyBorder="1" applyAlignment="1">
      <alignment horizontal="center" vertical="center"/>
    </xf>
    <xf numFmtId="1" fontId="7" fillId="2" borderId="0" xfId="0" applyNumberFormat="1" applyFont="1" applyFill="1" applyBorder="1" applyAlignment="1">
      <alignment horizontal="center" vertical="center"/>
    </xf>
    <xf numFmtId="1" fontId="43" fillId="0" borderId="0" xfId="0" applyNumberFormat="1" applyFont="1" applyBorder="1" applyAlignment="1">
      <alignment vertical="center"/>
    </xf>
    <xf numFmtId="1" fontId="31" fillId="0" borderId="0" xfId="0" applyNumberFormat="1" applyFont="1" applyBorder="1" applyAlignment="1">
      <alignment vertical="center"/>
    </xf>
    <xf numFmtId="1" fontId="35" fillId="0" borderId="20" xfId="0" applyNumberFormat="1" applyFont="1" applyFill="1" applyBorder="1" applyAlignment="1">
      <alignment vertical="center"/>
    </xf>
    <xf numFmtId="1" fontId="35" fillId="0" borderId="0" xfId="0" applyNumberFormat="1" applyFont="1" applyFill="1" applyBorder="1" applyAlignment="1">
      <alignment vertical="center"/>
    </xf>
    <xf numFmtId="1" fontId="43" fillId="0" borderId="0" xfId="0" applyNumberFormat="1" applyFont="1" applyFill="1" applyBorder="1" applyAlignment="1">
      <alignment vertical="center"/>
    </xf>
    <xf numFmtId="1" fontId="35" fillId="0" borderId="6" xfId="0" applyNumberFormat="1" applyFont="1" applyFill="1" applyBorder="1" applyAlignment="1">
      <alignment vertical="center"/>
    </xf>
    <xf numFmtId="1" fontId="35" fillId="0" borderId="6" xfId="0" applyNumberFormat="1" applyFont="1" applyFill="1" applyBorder="1" applyAlignment="1">
      <alignment horizontal="left"/>
    </xf>
    <xf numFmtId="1" fontId="35" fillId="0" borderId="6" xfId="0" applyNumberFormat="1" applyFont="1" applyFill="1" applyBorder="1" applyAlignment="1"/>
    <xf numFmtId="1" fontId="35" fillId="2" borderId="0" xfId="0" applyNumberFormat="1" applyFont="1" applyFill="1" applyBorder="1" applyAlignment="1">
      <alignment vertical="center"/>
    </xf>
    <xf numFmtId="1" fontId="7" fillId="2" borderId="8" xfId="0" applyNumberFormat="1" applyFont="1" applyFill="1" applyBorder="1" applyAlignment="1">
      <alignment horizontal="center" vertical="center"/>
    </xf>
    <xf numFmtId="1" fontId="35" fillId="2" borderId="6" xfId="0" applyNumberFormat="1" applyFont="1" applyFill="1" applyBorder="1" applyAlignment="1">
      <alignment horizontal="left"/>
    </xf>
    <xf numFmtId="171" fontId="29" fillId="6" borderId="5" xfId="1" applyNumberFormat="1" applyFont="1" applyFill="1" applyBorder="1" applyAlignment="1">
      <alignment horizontal="center" vertical="center"/>
    </xf>
    <xf numFmtId="0" fontId="7" fillId="0" borderId="21" xfId="0" applyFont="1" applyFill="1" applyBorder="1" applyAlignment="1">
      <alignment vertical="top" wrapText="1"/>
    </xf>
    <xf numFmtId="1" fontId="35" fillId="0" borderId="0" xfId="0" applyNumberFormat="1" applyFont="1" applyFill="1" applyBorder="1" applyAlignment="1">
      <alignment horizontal="left"/>
    </xf>
    <xf numFmtId="3" fontId="30" fillId="2" borderId="0" xfId="0" applyNumberFormat="1" applyFont="1" applyFill="1" applyBorder="1" applyAlignment="1">
      <alignment vertical="center"/>
    </xf>
    <xf numFmtId="3" fontId="13" fillId="2" borderId="0" xfId="0" applyNumberFormat="1" applyFont="1" applyFill="1" applyBorder="1" applyAlignment="1">
      <alignment vertical="center"/>
    </xf>
    <xf numFmtId="3" fontId="35" fillId="0" borderId="0" xfId="0" applyNumberFormat="1" applyFont="1" applyFill="1"/>
    <xf numFmtId="3" fontId="35" fillId="0" borderId="0" xfId="0" applyNumberFormat="1" applyFont="1" applyFill="1" applyAlignment="1">
      <alignment horizontal="center"/>
    </xf>
    <xf numFmtId="165" fontId="35" fillId="0" borderId="21" xfId="1" applyNumberFormat="1" applyFont="1" applyFill="1" applyBorder="1" applyAlignment="1">
      <alignment vertical="center" wrapText="1"/>
    </xf>
    <xf numFmtId="171" fontId="29" fillId="6" borderId="9" xfId="1" applyNumberFormat="1" applyFont="1" applyFill="1" applyBorder="1" applyAlignment="1">
      <alignment horizontal="center" vertical="center"/>
    </xf>
    <xf numFmtId="0" fontId="20" fillId="0" borderId="0" xfId="0" applyFont="1" applyFill="1" applyAlignment="1">
      <alignment vertical="top"/>
    </xf>
    <xf numFmtId="11" fontId="7" fillId="2" borderId="0" xfId="0" applyNumberFormat="1" applyFont="1" applyFill="1" applyBorder="1" applyAlignment="1">
      <alignment horizontal="left" wrapText="1"/>
    </xf>
    <xf numFmtId="0" fontId="22" fillId="2" borderId="0" xfId="0" applyFont="1" applyFill="1"/>
    <xf numFmtId="17" fontId="26" fillId="0" borderId="0" xfId="28" applyNumberFormat="1" applyFont="1"/>
    <xf numFmtId="10" fontId="38" fillId="0" borderId="0" xfId="7" applyNumberFormat="1" applyFont="1" applyAlignment="1"/>
    <xf numFmtId="0" fontId="29" fillId="6" borderId="21" xfId="5" applyFont="1" applyFill="1" applyBorder="1" applyAlignment="1">
      <alignment horizontal="left" vertical="center"/>
    </xf>
    <xf numFmtId="0" fontId="16" fillId="8" borderId="0" xfId="1" applyFont="1" applyFill="1" applyAlignment="1">
      <alignment horizontal="left" vertical="center"/>
    </xf>
    <xf numFmtId="17" fontId="28" fillId="8" borderId="4" xfId="16" applyNumberFormat="1" applyFont="1" applyFill="1" applyBorder="1" applyAlignment="1">
      <alignment horizontal="center" vertical="center" wrapText="1"/>
    </xf>
    <xf numFmtId="10" fontId="29" fillId="8" borderId="4" xfId="9" applyNumberFormat="1" applyFont="1" applyFill="1" applyBorder="1" applyAlignment="1">
      <alignment horizontal="center" vertical="center"/>
    </xf>
    <xf numFmtId="10" fontId="26" fillId="0" borderId="0" xfId="28" applyNumberFormat="1" applyFont="1"/>
    <xf numFmtId="0" fontId="45" fillId="2" borderId="0" xfId="28" applyFont="1" applyFill="1" applyAlignment="1">
      <alignment vertical="center" wrapText="1"/>
    </xf>
    <xf numFmtId="173" fontId="13" fillId="4" borderId="10" xfId="1" applyNumberFormat="1" applyFont="1" applyFill="1" applyBorder="1" applyAlignment="1">
      <alignment horizontal="right" indent="1"/>
    </xf>
    <xf numFmtId="168" fontId="13" fillId="2" borderId="0" xfId="1" applyNumberFormat="1" applyFont="1" applyFill="1"/>
    <xf numFmtId="0" fontId="13" fillId="2" borderId="0" xfId="1" applyFont="1" applyFill="1" applyAlignment="1">
      <alignment horizontal="center" vertical="center"/>
    </xf>
    <xf numFmtId="0" fontId="7" fillId="2" borderId="0" xfId="1" applyFont="1" applyFill="1"/>
    <xf numFmtId="0" fontId="13" fillId="2" borderId="0" xfId="1" applyFont="1" applyFill="1"/>
    <xf numFmtId="173" fontId="7" fillId="2" borderId="0" xfId="1" applyNumberFormat="1" applyFont="1" applyFill="1"/>
    <xf numFmtId="174" fontId="16" fillId="0" borderId="21" xfId="21" quotePrefix="1" applyNumberFormat="1" applyFont="1" applyBorder="1" applyAlignment="1">
      <alignment horizontal="center" vertical="center" wrapText="1"/>
    </xf>
    <xf numFmtId="0" fontId="7" fillId="0" borderId="21" xfId="0" quotePrefix="1" applyFont="1" applyBorder="1" applyAlignment="1">
      <alignment horizontal="left" vertical="top" wrapText="1"/>
    </xf>
    <xf numFmtId="0" fontId="22" fillId="0" borderId="0" xfId="0" applyFont="1" applyAlignment="1">
      <alignment horizontal="left" wrapText="1"/>
    </xf>
    <xf numFmtId="174" fontId="30" fillId="0" borderId="24" xfId="0" applyNumberFormat="1" applyFont="1" applyFill="1" applyBorder="1" applyAlignment="1">
      <alignment horizontal="left" vertical="center" wrapText="1"/>
    </xf>
    <xf numFmtId="174" fontId="30" fillId="0" borderId="25" xfId="0" applyNumberFormat="1" applyFont="1" applyFill="1" applyBorder="1" applyAlignment="1">
      <alignment horizontal="left" vertical="center" wrapText="1"/>
    </xf>
    <xf numFmtId="174" fontId="17" fillId="0" borderId="24" xfId="0" applyNumberFormat="1" applyFont="1" applyBorder="1" applyAlignment="1">
      <alignment horizontal="left" vertical="center" wrapText="1"/>
    </xf>
    <xf numFmtId="174" fontId="17" fillId="0" borderId="25" xfId="0" applyNumberFormat="1" applyFont="1" applyBorder="1" applyAlignment="1">
      <alignment horizontal="left" vertical="center" wrapText="1"/>
    </xf>
    <xf numFmtId="0" fontId="18" fillId="0" borderId="10" xfId="0" applyFont="1" applyBorder="1" applyAlignment="1">
      <alignment horizontal="left" vertical="center" wrapText="1"/>
    </xf>
    <xf numFmtId="0" fontId="18" fillId="0" borderId="9" xfId="0" applyFont="1" applyBorder="1" applyAlignment="1">
      <alignment horizontal="left" vertical="center" wrapText="1"/>
    </xf>
    <xf numFmtId="0" fontId="15" fillId="0" borderId="22" xfId="0" applyFont="1" applyBorder="1" applyAlignment="1">
      <alignment horizontal="center"/>
    </xf>
    <xf numFmtId="174" fontId="17" fillId="0" borderId="24" xfId="0" applyNumberFormat="1" applyFont="1" applyFill="1" applyBorder="1" applyAlignment="1">
      <alignment horizontal="left" vertical="center" wrapText="1"/>
    </xf>
    <xf numFmtId="174" fontId="17" fillId="0" borderId="25" xfId="0" applyNumberFormat="1" applyFont="1" applyFill="1" applyBorder="1" applyAlignment="1">
      <alignment horizontal="left" vertical="center" wrapText="1"/>
    </xf>
    <xf numFmtId="174" fontId="30" fillId="2" borderId="24" xfId="0" applyNumberFormat="1" applyFont="1" applyFill="1" applyBorder="1" applyAlignment="1">
      <alignment horizontal="left" vertical="center" wrapText="1"/>
    </xf>
    <xf numFmtId="174" fontId="30" fillId="2" borderId="25" xfId="0" applyNumberFormat="1" applyFont="1" applyFill="1" applyBorder="1" applyAlignment="1">
      <alignment horizontal="left" vertical="center" wrapText="1"/>
    </xf>
    <xf numFmtId="165" fontId="42" fillId="0" borderId="20" xfId="1" applyNumberFormat="1" applyFont="1" applyFill="1" applyBorder="1" applyAlignment="1">
      <alignment vertical="center" wrapText="1"/>
    </xf>
    <xf numFmtId="165" fontId="42" fillId="0" borderId="6" xfId="1" applyNumberFormat="1" applyFont="1" applyFill="1" applyBorder="1" applyAlignment="1">
      <alignment vertical="center" wrapText="1"/>
    </xf>
    <xf numFmtId="165" fontId="42" fillId="0" borderId="5" xfId="1" applyNumberFormat="1" applyFont="1" applyFill="1" applyBorder="1" applyAlignment="1">
      <alignment vertical="center" wrapText="1"/>
    </xf>
    <xf numFmtId="165" fontId="42" fillId="0" borderId="20" xfId="1" applyNumberFormat="1" applyFont="1" applyFill="1" applyBorder="1" applyAlignment="1">
      <alignment horizontal="left" vertical="center" wrapText="1"/>
    </xf>
    <xf numFmtId="165" fontId="42" fillId="0" borderId="6" xfId="1" applyNumberFormat="1" applyFont="1" applyFill="1" applyBorder="1" applyAlignment="1">
      <alignment horizontal="left" vertical="center" wrapText="1"/>
    </xf>
    <xf numFmtId="165" fontId="42" fillId="0" borderId="5" xfId="1" applyNumberFormat="1" applyFont="1" applyFill="1" applyBorder="1" applyAlignment="1">
      <alignment horizontal="left" vertical="center" wrapText="1"/>
    </xf>
    <xf numFmtId="165" fontId="42" fillId="0" borderId="20" xfId="1" applyNumberFormat="1" applyFont="1" applyFill="1" applyBorder="1" applyAlignment="1">
      <alignment horizontal="left" vertical="center"/>
    </xf>
    <xf numFmtId="165" fontId="42" fillId="0" borderId="6" xfId="1" applyNumberFormat="1" applyFont="1" applyFill="1" applyBorder="1" applyAlignment="1">
      <alignment horizontal="left" vertical="center"/>
    </xf>
    <xf numFmtId="165" fontId="42" fillId="0" borderId="5" xfId="1" applyNumberFormat="1" applyFont="1" applyFill="1" applyBorder="1" applyAlignment="1">
      <alignment horizontal="left" vertical="center"/>
    </xf>
    <xf numFmtId="165" fontId="42" fillId="2" borderId="20" xfId="1" applyNumberFormat="1" applyFont="1" applyFill="1" applyBorder="1" applyAlignment="1">
      <alignment horizontal="left" vertical="center" wrapText="1"/>
    </xf>
    <xf numFmtId="165" fontId="42" fillId="2" borderId="6" xfId="1" applyNumberFormat="1" applyFont="1" applyFill="1" applyBorder="1" applyAlignment="1">
      <alignment horizontal="left" vertical="center" wrapText="1"/>
    </xf>
    <xf numFmtId="165" fontId="42" fillId="2" borderId="5" xfId="1" applyNumberFormat="1" applyFont="1" applyFill="1" applyBorder="1" applyAlignment="1">
      <alignment horizontal="left" vertical="center" wrapText="1"/>
    </xf>
    <xf numFmtId="165" fontId="35" fillId="2" borderId="20" xfId="1" applyNumberFormat="1" applyFont="1" applyFill="1" applyBorder="1" applyAlignment="1">
      <alignment horizontal="left" vertical="center" wrapText="1"/>
    </xf>
    <xf numFmtId="165" fontId="35" fillId="2" borderId="6" xfId="1" applyNumberFormat="1" applyFont="1" applyFill="1" applyBorder="1" applyAlignment="1">
      <alignment horizontal="left" vertical="center" wrapText="1"/>
    </xf>
    <xf numFmtId="165" fontId="35" fillId="2" borderId="5" xfId="1" applyNumberFormat="1" applyFont="1" applyFill="1" applyBorder="1" applyAlignment="1">
      <alignment horizontal="left" vertical="center" wrapText="1"/>
    </xf>
    <xf numFmtId="165" fontId="35" fillId="0" borderId="20" xfId="1" applyNumberFormat="1" applyFont="1" applyFill="1" applyBorder="1" applyAlignment="1">
      <alignment horizontal="left" vertical="center" wrapText="1"/>
    </xf>
    <xf numFmtId="165" fontId="35" fillId="0" borderId="6" xfId="1" applyNumberFormat="1" applyFont="1" applyFill="1" applyBorder="1" applyAlignment="1">
      <alignment horizontal="left" vertical="center" wrapText="1"/>
    </xf>
    <xf numFmtId="165" fontId="35" fillId="0" borderId="5" xfId="1" applyNumberFormat="1" applyFont="1" applyFill="1" applyBorder="1" applyAlignment="1">
      <alignment horizontal="left" vertical="center" wrapText="1"/>
    </xf>
    <xf numFmtId="3" fontId="7" fillId="2" borderId="0" xfId="2" applyNumberFormat="1" applyFont="1" applyFill="1" applyBorder="1" applyAlignment="1">
      <alignment horizontal="center" vertical="center"/>
    </xf>
    <xf numFmtId="0" fontId="29" fillId="6" borderId="13" xfId="1" applyFont="1" applyFill="1" applyBorder="1" applyAlignment="1">
      <alignment horizontal="center"/>
    </xf>
    <xf numFmtId="0" fontId="29" fillId="6" borderId="14" xfId="1" applyFont="1" applyFill="1" applyBorder="1" applyAlignment="1">
      <alignment horizontal="center"/>
    </xf>
    <xf numFmtId="0" fontId="25" fillId="3" borderId="0" xfId="1" applyFont="1" applyFill="1" applyAlignment="1">
      <alignment horizontal="center" vertical="center" wrapText="1"/>
    </xf>
    <xf numFmtId="0" fontId="29" fillId="6" borderId="20" xfId="0" applyFont="1" applyFill="1" applyBorder="1" applyAlignment="1">
      <alignment horizontal="center" vertical="center" wrapText="1"/>
    </xf>
    <xf numFmtId="0" fontId="29" fillId="6" borderId="5" xfId="0" applyFont="1" applyFill="1" applyBorder="1" applyAlignment="1">
      <alignment horizontal="center" vertical="center" wrapText="1"/>
    </xf>
    <xf numFmtId="0" fontId="28" fillId="6" borderId="20" xfId="1" applyFont="1" applyFill="1" applyBorder="1" applyAlignment="1">
      <alignment horizontal="center" vertical="center" wrapText="1"/>
    </xf>
    <xf numFmtId="0" fontId="28" fillId="6" borderId="5" xfId="1" applyFont="1" applyFill="1" applyBorder="1" applyAlignment="1">
      <alignment horizontal="center" vertical="center" wrapText="1"/>
    </xf>
    <xf numFmtId="0" fontId="29" fillId="6" borderId="20" xfId="1" applyFont="1" applyFill="1" applyBorder="1" applyAlignment="1">
      <alignment horizontal="center" vertical="center" wrapText="1"/>
    </xf>
    <xf numFmtId="0" fontId="29" fillId="6" borderId="5" xfId="1" applyFont="1" applyFill="1" applyBorder="1" applyAlignment="1">
      <alignment horizontal="center" vertical="center" wrapText="1"/>
    </xf>
    <xf numFmtId="14" fontId="29" fillId="6" borderId="11" xfId="0" applyNumberFormat="1" applyFont="1" applyFill="1" applyBorder="1" applyAlignment="1">
      <alignment horizontal="center" vertical="center" wrapText="1"/>
    </xf>
    <xf numFmtId="14" fontId="29" fillId="6" borderId="5" xfId="0" applyNumberFormat="1" applyFont="1" applyFill="1" applyBorder="1" applyAlignment="1">
      <alignment horizontal="center" vertical="center" wrapText="1"/>
    </xf>
    <xf numFmtId="0" fontId="28" fillId="6" borderId="24" xfId="1" applyFont="1" applyFill="1" applyBorder="1" applyAlignment="1">
      <alignment horizontal="center" vertical="center"/>
    </xf>
    <xf numFmtId="0" fontId="28" fillId="6" borderId="23" xfId="1" applyFont="1" applyFill="1" applyBorder="1" applyAlignment="1">
      <alignment horizontal="center" vertical="center"/>
    </xf>
    <xf numFmtId="0" fontId="28" fillId="6" borderId="25" xfId="1" applyFont="1" applyFill="1" applyBorder="1" applyAlignment="1">
      <alignment horizontal="center" vertical="center"/>
    </xf>
  </cellXfs>
  <cellStyles count="31">
    <cellStyle name="5eme niveau" xfId="10" xr:uid="{00000000-0005-0000-0000-000000000000}"/>
    <cellStyle name="6eme niveau" xfId="11" xr:uid="{00000000-0005-0000-0000-000001000000}"/>
    <cellStyle name="Euro" xfId="12" xr:uid="{00000000-0005-0000-0000-000002000000}"/>
    <cellStyle name="Milliers" xfId="2" builtinId="3"/>
    <cellStyle name="Milliers 2" xfId="4" xr:uid="{00000000-0005-0000-0000-000004000000}"/>
    <cellStyle name="Milliers 3" xfId="13" xr:uid="{00000000-0005-0000-0000-000005000000}"/>
    <cellStyle name="Milliers 3 19" xfId="6" xr:uid="{00000000-0005-0000-0000-000006000000}"/>
    <cellStyle name="Milliers 4" xfId="26" xr:uid="{00000000-0005-0000-0000-000007000000}"/>
    <cellStyle name="niveau 7" xfId="14" xr:uid="{00000000-0005-0000-0000-000008000000}"/>
    <cellStyle name="Normal" xfId="0" builtinId="0"/>
    <cellStyle name="Normal 10" xfId="15" xr:uid="{00000000-0005-0000-0000-00000A000000}"/>
    <cellStyle name="Normal 11" xfId="16" xr:uid="{00000000-0005-0000-0000-00000B000000}"/>
    <cellStyle name="Normal 11 26" xfId="5" xr:uid="{00000000-0005-0000-0000-00000C000000}"/>
    <cellStyle name="Normal 12" xfId="8" xr:uid="{00000000-0005-0000-0000-00000D000000}"/>
    <cellStyle name="Normal 12 10" xfId="29" xr:uid="{00000000-0005-0000-0000-00000E000000}"/>
    <cellStyle name="Normal 12 2" xfId="28" xr:uid="{00000000-0005-0000-0000-00000F000000}"/>
    <cellStyle name="Normal 12 2 2" xfId="30" xr:uid="{00000000-0005-0000-0000-000010000000}"/>
    <cellStyle name="Normal 2" xfId="1" xr:uid="{00000000-0005-0000-0000-000011000000}"/>
    <cellStyle name="Normal 3" xfId="3" xr:uid="{00000000-0005-0000-0000-000012000000}"/>
    <cellStyle name="Normal 4" xfId="17" xr:uid="{00000000-0005-0000-0000-000013000000}"/>
    <cellStyle name="Normal 5" xfId="18" xr:uid="{00000000-0005-0000-0000-000014000000}"/>
    <cellStyle name="Normal 6" xfId="19" xr:uid="{00000000-0005-0000-0000-000015000000}"/>
    <cellStyle name="Normal 7" xfId="20" xr:uid="{00000000-0005-0000-0000-000016000000}"/>
    <cellStyle name="Normal 8" xfId="21" xr:uid="{00000000-0005-0000-0000-000017000000}"/>
    <cellStyle name="Normal 9" xfId="22" xr:uid="{00000000-0005-0000-0000-000018000000}"/>
    <cellStyle name="Pourcentage" xfId="7" builtinId="5"/>
    <cellStyle name="Pourcentage 2" xfId="9" xr:uid="{00000000-0005-0000-0000-00001A000000}"/>
    <cellStyle name="Pourcentage 3" xfId="23" xr:uid="{00000000-0005-0000-0000-00001B000000}"/>
    <cellStyle name="Pourcentage 4" xfId="24" xr:uid="{00000000-0005-0000-0000-00001C000000}"/>
    <cellStyle name="Pourcentage 5" xfId="27" xr:uid="{00000000-0005-0000-0000-00001D000000}"/>
    <cellStyle name="Ss_total" xfId="25" xr:uid="{00000000-0005-0000-0000-00001E000000}"/>
  </cellStyles>
  <dxfs count="252">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s>
  <tableStyles count="0" defaultTableStyle="TableStyleMedium2" defaultPivotStyle="PivotStyleLight16"/>
  <colors>
    <mruColors>
      <color rgb="FFFFCC99"/>
      <color rgb="FF0000FF"/>
      <color rgb="FF0099FF"/>
      <color rgb="FF000000"/>
      <color rgb="FFFF66FF"/>
      <color rgb="FFFF3399"/>
      <color rgb="FF66FFFF"/>
      <color rgb="FF00FF00"/>
      <color rgb="FFFFFF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1</xdr:col>
      <xdr:colOff>3362</xdr:colOff>
      <xdr:row>1</xdr:row>
      <xdr:rowOff>89647</xdr:rowOff>
    </xdr:from>
    <xdr:to>
      <xdr:col>19</xdr:col>
      <xdr:colOff>201706</xdr:colOff>
      <xdr:row>42</xdr:row>
      <xdr:rowOff>56029</xdr:rowOff>
    </xdr:to>
    <xdr:sp macro="" textlink="">
      <xdr:nvSpPr>
        <xdr:cNvPr id="2" name="Rectangle 1">
          <a:extLst>
            <a:ext uri="{FF2B5EF4-FFF2-40B4-BE49-F238E27FC236}">
              <a16:creationId xmlns:a16="http://schemas.microsoft.com/office/drawing/2014/main" id="{00000000-0008-0000-0000-000002000000}"/>
            </a:ext>
          </a:extLst>
        </xdr:cNvPr>
        <xdr:cNvSpPr>
          <a:spLocks noChangeArrowheads="1"/>
        </xdr:cNvSpPr>
      </xdr:nvSpPr>
      <xdr:spPr bwMode="auto">
        <a:xfrm>
          <a:off x="165287" y="280147"/>
          <a:ext cx="13533344" cy="7767357"/>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35719</xdr:colOff>
      <xdr:row>0</xdr:row>
      <xdr:rowOff>47623</xdr:rowOff>
    </xdr:from>
    <xdr:to>
      <xdr:col>7</xdr:col>
      <xdr:colOff>110967</xdr:colOff>
      <xdr:row>10</xdr:row>
      <xdr:rowOff>95140</xdr:rowOff>
    </xdr:to>
    <xdr:pic>
      <xdr:nvPicPr>
        <xdr:cNvPr id="2" name="Image 1">
          <a:extLst>
            <a:ext uri="{FF2B5EF4-FFF2-40B4-BE49-F238E27FC236}">
              <a16:creationId xmlns:a16="http://schemas.microsoft.com/office/drawing/2014/main" id="{A30D2EBA-2AAF-4ECC-B8BD-40CB162664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719" y="47623"/>
          <a:ext cx="9301163" cy="18534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59532</xdr:colOff>
      <xdr:row>0</xdr:row>
      <xdr:rowOff>35717</xdr:rowOff>
    </xdr:from>
    <xdr:to>
      <xdr:col>7</xdr:col>
      <xdr:colOff>294799</xdr:colOff>
      <xdr:row>10</xdr:row>
      <xdr:rowOff>79424</xdr:rowOff>
    </xdr:to>
    <xdr:pic>
      <xdr:nvPicPr>
        <xdr:cNvPr id="2" name="Image 1">
          <a:extLst>
            <a:ext uri="{FF2B5EF4-FFF2-40B4-BE49-F238E27FC236}">
              <a16:creationId xmlns:a16="http://schemas.microsoft.com/office/drawing/2014/main" id="{EF8E42A3-11D2-4899-A373-E14F7B53D0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532" y="35717"/>
          <a:ext cx="9482137" cy="18534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35719</xdr:colOff>
      <xdr:row>0</xdr:row>
      <xdr:rowOff>47623</xdr:rowOff>
    </xdr:from>
    <xdr:to>
      <xdr:col>7</xdr:col>
      <xdr:colOff>107157</xdr:colOff>
      <xdr:row>10</xdr:row>
      <xdr:rowOff>98950</xdr:rowOff>
    </xdr:to>
    <xdr:pic>
      <xdr:nvPicPr>
        <xdr:cNvPr id="2" name="Imag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719" y="47623"/>
          <a:ext cx="9717881" cy="185345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59532</xdr:colOff>
      <xdr:row>0</xdr:row>
      <xdr:rowOff>35717</xdr:rowOff>
    </xdr:from>
    <xdr:to>
      <xdr:col>7</xdr:col>
      <xdr:colOff>292894</xdr:colOff>
      <xdr:row>10</xdr:row>
      <xdr:rowOff>79424</xdr:rowOff>
    </xdr:to>
    <xdr:pic>
      <xdr:nvPicPr>
        <xdr:cNvPr id="2" name="Imag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532" y="35717"/>
          <a:ext cx="9508331" cy="182964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23813</xdr:colOff>
      <xdr:row>0</xdr:row>
      <xdr:rowOff>35717</xdr:rowOff>
    </xdr:from>
    <xdr:to>
      <xdr:col>7</xdr:col>
      <xdr:colOff>197167</xdr:colOff>
      <xdr:row>10</xdr:row>
      <xdr:rowOff>79424</xdr:rowOff>
    </xdr:to>
    <xdr:pic>
      <xdr:nvPicPr>
        <xdr:cNvPr id="2" name="Imag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8588" y="35717"/>
          <a:ext cx="9720262" cy="185345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23813</xdr:colOff>
      <xdr:row>0</xdr:row>
      <xdr:rowOff>35717</xdr:rowOff>
    </xdr:from>
    <xdr:to>
      <xdr:col>7</xdr:col>
      <xdr:colOff>183356</xdr:colOff>
      <xdr:row>10</xdr:row>
      <xdr:rowOff>79424</xdr:rowOff>
    </xdr:to>
    <xdr:pic>
      <xdr:nvPicPr>
        <xdr:cNvPr id="4" name="Imag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8588" y="35717"/>
          <a:ext cx="9339262" cy="1853457"/>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pageSetUpPr fitToPage="1"/>
  </sheetPr>
  <dimension ref="A1:V47"/>
  <sheetViews>
    <sheetView showGridLines="0" tabSelected="1" zoomScale="85" zoomScaleNormal="85" workbookViewId="0">
      <selection activeCell="V24" sqref="V24"/>
    </sheetView>
  </sheetViews>
  <sheetFormatPr baseColWidth="10" defaultColWidth="11.42578125" defaultRowHeight="15" x14ac:dyDescent="0.25"/>
  <cols>
    <col min="1" max="1" width="2.42578125" style="28" customWidth="1"/>
    <col min="2" max="2" width="5.7109375" style="28" customWidth="1"/>
    <col min="3" max="16384" width="11.42578125" style="28"/>
  </cols>
  <sheetData>
    <row r="1" spans="1:22" x14ac:dyDescent="0.25">
      <c r="A1" s="28" t="s">
        <v>1549</v>
      </c>
    </row>
    <row r="3" spans="1:22" x14ac:dyDescent="0.25">
      <c r="B3" s="27" t="s">
        <v>156</v>
      </c>
      <c r="C3" s="27" t="s">
        <v>155</v>
      </c>
    </row>
    <row r="4" spans="1:22" x14ac:dyDescent="0.25">
      <c r="C4" s="28" t="s">
        <v>154</v>
      </c>
    </row>
    <row r="5" spans="1:22" x14ac:dyDescent="0.25">
      <c r="B5" s="27" t="s">
        <v>153</v>
      </c>
      <c r="C5" s="27" t="s">
        <v>152</v>
      </c>
      <c r="U5" s="28" t="s">
        <v>1549</v>
      </c>
    </row>
    <row r="6" spans="1:22" x14ac:dyDescent="0.25">
      <c r="C6" s="28" t="s">
        <v>151</v>
      </c>
    </row>
    <row r="7" spans="1:22" x14ac:dyDescent="0.25">
      <c r="B7" s="27" t="s">
        <v>150</v>
      </c>
      <c r="C7" s="27" t="s">
        <v>149</v>
      </c>
    </row>
    <row r="8" spans="1:22" x14ac:dyDescent="0.25">
      <c r="C8" s="28" t="s">
        <v>148</v>
      </c>
      <c r="V8" s="28" t="s">
        <v>1549</v>
      </c>
    </row>
    <row r="9" spans="1:22" x14ac:dyDescent="0.25">
      <c r="B9" s="27" t="s">
        <v>147</v>
      </c>
      <c r="C9" s="27" t="s">
        <v>146</v>
      </c>
    </row>
    <row r="10" spans="1:22" x14ac:dyDescent="0.25">
      <c r="B10" s="29"/>
      <c r="C10" s="30" t="s">
        <v>145</v>
      </c>
      <c r="D10" s="29"/>
      <c r="E10" s="29"/>
      <c r="F10" s="29"/>
      <c r="G10" s="29"/>
      <c r="H10" s="29"/>
      <c r="I10" s="29"/>
      <c r="J10" s="29"/>
      <c r="K10" s="29"/>
    </row>
    <row r="11" spans="1:22" x14ac:dyDescent="0.25">
      <c r="B11" s="29"/>
      <c r="C11" s="30" t="s">
        <v>1946</v>
      </c>
      <c r="D11" s="29"/>
      <c r="E11" s="29"/>
      <c r="F11" s="29"/>
      <c r="G11" s="29"/>
      <c r="H11" s="29"/>
      <c r="I11" s="29"/>
      <c r="J11" s="29"/>
      <c r="K11" s="29"/>
    </row>
    <row r="12" spans="1:22" x14ac:dyDescent="0.25">
      <c r="B12" s="29"/>
      <c r="C12" s="29" t="s">
        <v>1817</v>
      </c>
      <c r="D12" s="29"/>
      <c r="E12" s="29"/>
      <c r="F12" s="29"/>
      <c r="G12" s="29"/>
      <c r="H12" s="29"/>
      <c r="I12" s="29"/>
      <c r="J12" s="29"/>
      <c r="K12" s="29"/>
    </row>
    <row r="13" spans="1:22" x14ac:dyDescent="0.25">
      <c r="B13" s="29"/>
      <c r="C13" s="30" t="s">
        <v>1947</v>
      </c>
      <c r="D13" s="29"/>
      <c r="E13" s="29"/>
      <c r="F13" s="29"/>
      <c r="G13" s="29"/>
      <c r="H13" s="29"/>
      <c r="I13" s="29"/>
      <c r="J13" s="29"/>
      <c r="K13" s="29"/>
    </row>
    <row r="14" spans="1:22" x14ac:dyDescent="0.25">
      <c r="B14" s="27" t="s">
        <v>144</v>
      </c>
      <c r="C14" s="27" t="s">
        <v>143</v>
      </c>
    </row>
    <row r="15" spans="1:22" x14ac:dyDescent="0.25">
      <c r="C15" s="28" t="s">
        <v>142</v>
      </c>
    </row>
    <row r="16" spans="1:22" x14ac:dyDescent="0.25">
      <c r="B16" s="31" t="s">
        <v>1833</v>
      </c>
      <c r="C16" s="31" t="s">
        <v>1834</v>
      </c>
    </row>
    <row r="17" spans="2:22" x14ac:dyDescent="0.25">
      <c r="B17" s="29"/>
      <c r="C17" s="29" t="s">
        <v>1828</v>
      </c>
    </row>
    <row r="18" spans="2:22" x14ac:dyDescent="0.25">
      <c r="B18" s="31" t="s">
        <v>1835</v>
      </c>
      <c r="C18" s="31" t="s">
        <v>1836</v>
      </c>
    </row>
    <row r="19" spans="2:22" x14ac:dyDescent="0.25">
      <c r="B19" s="29"/>
      <c r="C19" s="29" t="s">
        <v>1832</v>
      </c>
    </row>
    <row r="20" spans="2:22" x14ac:dyDescent="0.25">
      <c r="B20" s="27" t="s">
        <v>141</v>
      </c>
      <c r="C20" s="27" t="s">
        <v>140</v>
      </c>
    </row>
    <row r="21" spans="2:22" x14ac:dyDescent="0.25">
      <c r="C21" s="28" t="s">
        <v>2559</v>
      </c>
    </row>
    <row r="22" spans="2:22" x14ac:dyDescent="0.25">
      <c r="C22" s="28" t="s">
        <v>2420</v>
      </c>
      <c r="V22" s="28" t="s">
        <v>1549</v>
      </c>
    </row>
    <row r="23" spans="2:22" x14ac:dyDescent="0.25">
      <c r="B23" s="27" t="s">
        <v>139</v>
      </c>
      <c r="C23" s="27" t="s">
        <v>138</v>
      </c>
    </row>
    <row r="24" spans="2:22" x14ac:dyDescent="0.25">
      <c r="C24" s="28" t="s">
        <v>137</v>
      </c>
    </row>
    <row r="25" spans="2:22" x14ac:dyDescent="0.25">
      <c r="B25" s="27" t="s">
        <v>136</v>
      </c>
      <c r="C25" s="27" t="s">
        <v>135</v>
      </c>
    </row>
    <row r="26" spans="2:22" x14ac:dyDescent="0.25">
      <c r="C26" s="28" t="s">
        <v>134</v>
      </c>
    </row>
    <row r="27" spans="2:22" x14ac:dyDescent="0.25">
      <c r="B27" s="27" t="s">
        <v>133</v>
      </c>
      <c r="C27" s="27" t="s">
        <v>132</v>
      </c>
    </row>
    <row r="28" spans="2:22" x14ac:dyDescent="0.25">
      <c r="C28" s="28" t="s">
        <v>131</v>
      </c>
    </row>
    <row r="29" spans="2:22" x14ac:dyDescent="0.25">
      <c r="B29" s="32" t="s">
        <v>130</v>
      </c>
      <c r="C29" s="32" t="s">
        <v>129</v>
      </c>
      <c r="D29" s="33"/>
    </row>
    <row r="30" spans="2:22" x14ac:dyDescent="0.25">
      <c r="C30" s="28" t="s">
        <v>128</v>
      </c>
      <c r="V30" s="28" t="s">
        <v>1549</v>
      </c>
    </row>
    <row r="31" spans="2:22" x14ac:dyDescent="0.25">
      <c r="C31" s="28" t="s">
        <v>127</v>
      </c>
    </row>
    <row r="32" spans="2:22" x14ac:dyDescent="0.25">
      <c r="B32" s="27" t="s">
        <v>126</v>
      </c>
      <c r="C32" s="27" t="s">
        <v>125</v>
      </c>
    </row>
    <row r="33" spans="2:19" s="29" customFormat="1" ht="14.45" customHeight="1" x14ac:dyDescent="0.25">
      <c r="C33" s="261" t="s">
        <v>1837</v>
      </c>
      <c r="D33" s="261"/>
      <c r="E33" s="261"/>
      <c r="F33" s="261"/>
      <c r="G33" s="261"/>
      <c r="H33" s="261"/>
      <c r="I33" s="261"/>
      <c r="J33" s="261"/>
      <c r="K33" s="261"/>
      <c r="L33" s="261"/>
      <c r="M33" s="261"/>
      <c r="N33" s="261"/>
      <c r="O33" s="261"/>
      <c r="P33" s="261"/>
      <c r="Q33" s="261"/>
      <c r="R33" s="261"/>
      <c r="S33" s="261"/>
    </row>
    <row r="34" spans="2:19" s="29" customFormat="1" x14ac:dyDescent="0.25">
      <c r="C34" s="261"/>
      <c r="D34" s="261"/>
      <c r="E34" s="261"/>
      <c r="F34" s="261"/>
      <c r="G34" s="261"/>
      <c r="H34" s="261"/>
      <c r="I34" s="261"/>
      <c r="J34" s="261"/>
      <c r="K34" s="261"/>
      <c r="L34" s="261"/>
      <c r="M34" s="261"/>
      <c r="N34" s="261"/>
      <c r="O34" s="261"/>
      <c r="P34" s="261"/>
      <c r="Q34" s="261"/>
      <c r="R34" s="261"/>
      <c r="S34" s="261"/>
    </row>
    <row r="35" spans="2:19" s="29" customFormat="1" x14ac:dyDescent="0.25">
      <c r="C35" s="261"/>
      <c r="D35" s="261"/>
      <c r="E35" s="261"/>
      <c r="F35" s="261"/>
      <c r="G35" s="261"/>
      <c r="H35" s="261"/>
      <c r="I35" s="261"/>
      <c r="J35" s="261"/>
      <c r="K35" s="261"/>
      <c r="L35" s="261"/>
      <c r="M35" s="261"/>
      <c r="N35" s="261"/>
      <c r="O35" s="261"/>
      <c r="P35" s="261"/>
      <c r="Q35" s="261"/>
      <c r="R35" s="261"/>
      <c r="S35" s="261"/>
    </row>
    <row r="36" spans="2:19" x14ac:dyDescent="0.25">
      <c r="B36" s="27" t="s">
        <v>124</v>
      </c>
      <c r="C36" s="27" t="s">
        <v>123</v>
      </c>
    </row>
    <row r="37" spans="2:19" x14ac:dyDescent="0.25">
      <c r="C37" s="28" t="s">
        <v>122</v>
      </c>
    </row>
    <row r="38" spans="2:19" x14ac:dyDescent="0.25">
      <c r="B38" s="27" t="s">
        <v>1824</v>
      </c>
      <c r="C38" s="27" t="s">
        <v>121</v>
      </c>
    </row>
    <row r="39" spans="2:19" x14ac:dyDescent="0.25">
      <c r="C39" s="28" t="s">
        <v>2560</v>
      </c>
    </row>
    <row r="40" spans="2:19" x14ac:dyDescent="0.25">
      <c r="B40" s="32" t="s">
        <v>1818</v>
      </c>
      <c r="C40" s="27" t="s">
        <v>1827</v>
      </c>
      <c r="D40" s="33"/>
    </row>
    <row r="41" spans="2:19" x14ac:dyDescent="0.25">
      <c r="B41" s="33"/>
      <c r="C41" s="244" t="s">
        <v>2561</v>
      </c>
      <c r="D41" s="33"/>
      <c r="E41" s="33"/>
    </row>
    <row r="42" spans="2:19" x14ac:dyDescent="0.25">
      <c r="C42" s="34"/>
      <c r="D42" s="34"/>
      <c r="E42" s="34"/>
      <c r="F42" s="34"/>
      <c r="G42" s="34"/>
      <c r="H42" s="34"/>
      <c r="I42" s="34"/>
      <c r="J42" s="34"/>
      <c r="K42" s="34"/>
      <c r="L42" s="34"/>
      <c r="M42" s="34"/>
      <c r="N42" s="34"/>
      <c r="O42" s="34"/>
      <c r="P42" s="34"/>
      <c r="Q42" s="34"/>
      <c r="R42" s="34"/>
      <c r="S42" s="34"/>
    </row>
    <row r="44" spans="2:19" x14ac:dyDescent="0.25">
      <c r="B44" s="28" t="s">
        <v>1948</v>
      </c>
    </row>
    <row r="46" spans="2:19" x14ac:dyDescent="0.25">
      <c r="B46" s="28" t="s">
        <v>1549</v>
      </c>
      <c r="C46" s="28" t="s">
        <v>1591</v>
      </c>
      <c r="E46" s="28" t="s">
        <v>1549</v>
      </c>
    </row>
    <row r="47" spans="2:19" x14ac:dyDescent="0.25">
      <c r="B47" s="28" t="s">
        <v>1549</v>
      </c>
    </row>
  </sheetData>
  <mergeCells count="1">
    <mergeCell ref="C33:S35"/>
  </mergeCells>
  <pageMargins left="0.7" right="0.7" top="0.75" bottom="0.75" header="0.3" footer="0.3"/>
  <pageSetup paperSize="9" scale="6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7">
    <tabColor rgb="FF0000FF"/>
  </sheetPr>
  <dimension ref="A1:EP45"/>
  <sheetViews>
    <sheetView showGridLines="0" zoomScale="80" zoomScaleNormal="80" workbookViewId="0">
      <pane xSplit="2" ySplit="14" topLeftCell="EA30" activePane="bottomRight" state="frozenSplit"/>
      <selection activeCell="E41" sqref="E41"/>
      <selection pane="topRight" activeCell="E41" sqref="E41"/>
      <selection pane="bottomLeft" activeCell="E41" sqref="E41"/>
      <selection pane="bottomRight" activeCell="EB50" sqref="EB50"/>
    </sheetView>
  </sheetViews>
  <sheetFormatPr baseColWidth="10" defaultColWidth="11.42578125" defaultRowHeight="14.25" x14ac:dyDescent="0.2"/>
  <cols>
    <col min="1" max="1" width="1.5703125" style="123" customWidth="1"/>
    <col min="2" max="2" width="60.7109375" style="124" customWidth="1"/>
    <col min="3" max="61" width="15.28515625" style="123" bestFit="1" customWidth="1"/>
    <col min="62" max="102" width="12" style="123" bestFit="1" customWidth="1"/>
    <col min="103" max="146" width="12.85546875" style="123" customWidth="1"/>
    <col min="147" max="16384" width="11.42578125" style="123"/>
  </cols>
  <sheetData>
    <row r="1" spans="1:146" s="97" customFormat="1" x14ac:dyDescent="0.2">
      <c r="A1" s="94"/>
      <c r="B1" s="95"/>
      <c r="C1" s="96"/>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96"/>
      <c r="AX1" s="96"/>
      <c r="AY1" s="96"/>
      <c r="AZ1" s="96"/>
      <c r="BA1" s="96"/>
      <c r="BB1" s="96"/>
      <c r="BC1" s="96"/>
      <c r="BD1" s="96"/>
      <c r="BE1" s="96"/>
      <c r="BF1" s="96"/>
      <c r="BG1" s="96"/>
      <c r="BH1" s="96"/>
      <c r="BI1" s="96"/>
    </row>
    <row r="2" spans="1:146" s="97" customFormat="1" x14ac:dyDescent="0.2">
      <c r="A2" s="94"/>
      <c r="B2" s="95"/>
      <c r="C2" s="96"/>
      <c r="D2" s="96"/>
      <c r="E2" s="96"/>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c r="AW2" s="96"/>
      <c r="AX2" s="96"/>
      <c r="AY2" s="96"/>
      <c r="AZ2" s="96"/>
      <c r="BA2" s="96"/>
      <c r="BB2" s="96"/>
      <c r="BC2" s="96"/>
      <c r="BD2" s="96"/>
      <c r="BE2" s="96"/>
      <c r="BF2" s="96"/>
      <c r="BG2" s="96"/>
      <c r="BH2" s="96"/>
      <c r="BI2" s="96"/>
    </row>
    <row r="3" spans="1:146" s="97" customFormat="1" x14ac:dyDescent="0.2">
      <c r="A3" s="94"/>
      <c r="B3" s="95"/>
      <c r="C3" s="96"/>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c r="BI3" s="96"/>
    </row>
    <row r="4" spans="1:146" s="97" customFormat="1" x14ac:dyDescent="0.2">
      <c r="A4" s="94"/>
      <c r="B4" s="95"/>
      <c r="C4" s="96"/>
      <c r="D4" s="96"/>
      <c r="E4" s="96"/>
      <c r="F4" s="96"/>
      <c r="G4" s="96"/>
      <c r="H4" s="96"/>
      <c r="I4" s="96"/>
      <c r="J4" s="96"/>
      <c r="K4" s="96"/>
      <c r="L4" s="96"/>
      <c r="M4" s="96"/>
      <c r="N4" s="96"/>
      <c r="O4" s="96"/>
      <c r="P4" s="96"/>
      <c r="Q4" s="96"/>
      <c r="R4" s="96"/>
      <c r="S4" s="96"/>
      <c r="T4" s="96"/>
      <c r="U4" s="96"/>
      <c r="V4" s="96"/>
      <c r="W4" s="96"/>
      <c r="X4" s="96"/>
      <c r="Y4" s="96"/>
      <c r="Z4" s="96"/>
      <c r="AA4" s="96"/>
      <c r="AB4" s="96"/>
      <c r="AC4" s="96"/>
      <c r="AD4" s="96"/>
      <c r="AE4" s="96"/>
      <c r="AF4" s="96"/>
      <c r="AG4" s="96"/>
      <c r="AH4" s="96"/>
      <c r="AI4" s="96"/>
      <c r="AJ4" s="96"/>
      <c r="AK4" s="96"/>
      <c r="AL4" s="96"/>
      <c r="AM4" s="96"/>
      <c r="AN4" s="96"/>
      <c r="AO4" s="96"/>
      <c r="AP4" s="96"/>
      <c r="AQ4" s="96"/>
      <c r="AR4" s="96"/>
      <c r="AS4" s="96"/>
      <c r="AT4" s="96"/>
      <c r="AU4" s="96"/>
      <c r="AV4" s="96"/>
      <c r="AW4" s="96"/>
      <c r="AX4" s="96"/>
      <c r="AY4" s="96"/>
      <c r="AZ4" s="96"/>
      <c r="BA4" s="96"/>
      <c r="BB4" s="96"/>
      <c r="BC4" s="96"/>
      <c r="BD4" s="96"/>
      <c r="BE4" s="96"/>
      <c r="BF4" s="96"/>
      <c r="BG4" s="96"/>
      <c r="BH4" s="96"/>
      <c r="BI4" s="96"/>
    </row>
    <row r="5" spans="1:146" s="97" customFormat="1" x14ac:dyDescent="0.2">
      <c r="A5" s="94"/>
      <c r="B5" s="95"/>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row>
    <row r="6" spans="1:146" s="97" customFormat="1" x14ac:dyDescent="0.2">
      <c r="A6" s="94"/>
      <c r="B6" s="95"/>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row>
    <row r="7" spans="1:146" s="97" customFormat="1" x14ac:dyDescent="0.2">
      <c r="A7" s="94"/>
      <c r="B7" s="95"/>
      <c r="C7" s="96"/>
      <c r="D7" s="96"/>
      <c r="E7" s="96"/>
      <c r="F7" s="96"/>
      <c r="G7" s="96"/>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row>
    <row r="8" spans="1:146" s="97" customFormat="1" x14ac:dyDescent="0.2">
      <c r="A8" s="94"/>
      <c r="B8" s="95"/>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96"/>
      <c r="AH8" s="96"/>
      <c r="AI8" s="96"/>
      <c r="AJ8" s="96"/>
      <c r="AK8" s="96"/>
      <c r="AL8" s="96"/>
      <c r="AM8" s="96"/>
      <c r="AN8" s="96"/>
      <c r="AO8" s="96"/>
      <c r="AP8" s="96"/>
      <c r="AQ8" s="96"/>
      <c r="AR8" s="96"/>
      <c r="AS8" s="96"/>
      <c r="AT8" s="96"/>
      <c r="AU8" s="96"/>
      <c r="AV8" s="96"/>
      <c r="AW8" s="96"/>
      <c r="AX8" s="96"/>
      <c r="AY8" s="96"/>
      <c r="AZ8" s="96"/>
      <c r="BA8" s="96"/>
      <c r="BB8" s="96"/>
      <c r="BC8" s="96"/>
      <c r="BD8" s="96"/>
      <c r="BE8" s="96"/>
      <c r="BF8" s="96"/>
      <c r="BG8" s="96"/>
      <c r="BH8" s="96"/>
      <c r="BI8" s="96"/>
    </row>
    <row r="9" spans="1:146" s="97" customFormat="1" x14ac:dyDescent="0.2">
      <c r="A9" s="94"/>
      <c r="B9" s="95"/>
      <c r="C9" s="96"/>
      <c r="D9" s="96"/>
      <c r="E9" s="96"/>
      <c r="F9" s="96"/>
      <c r="G9" s="96"/>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row>
    <row r="10" spans="1:146" s="97" customFormat="1" x14ac:dyDescent="0.2">
      <c r="A10" s="94"/>
      <c r="B10" s="95"/>
      <c r="C10" s="96"/>
      <c r="D10" s="96"/>
      <c r="E10" s="96"/>
      <c r="F10" s="96"/>
      <c r="G10" s="96"/>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row>
    <row r="11" spans="1:146" s="97" customFormat="1" x14ac:dyDescent="0.2">
      <c r="A11" s="94"/>
      <c r="B11" s="95"/>
      <c r="C11" s="96"/>
      <c r="D11" s="96"/>
      <c r="E11" s="96"/>
      <c r="F11" s="96"/>
      <c r="G11" s="96"/>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row>
    <row r="12" spans="1:146" s="98" customFormat="1" ht="72.75" customHeight="1" x14ac:dyDescent="0.25">
      <c r="B12" s="99" t="s">
        <v>2569</v>
      </c>
      <c r="C12" s="100"/>
      <c r="D12" s="100"/>
      <c r="E12" s="100"/>
      <c r="F12" s="100"/>
      <c r="G12" s="100"/>
      <c r="H12" s="100"/>
      <c r="I12" s="100"/>
      <c r="J12" s="100"/>
      <c r="K12" s="100"/>
      <c r="L12" s="100"/>
      <c r="M12" s="100"/>
      <c r="N12" s="100"/>
      <c r="O12" s="100"/>
      <c r="P12" s="100"/>
      <c r="Q12" s="100"/>
      <c r="R12" s="100"/>
      <c r="S12" s="100"/>
      <c r="T12" s="100"/>
      <c r="U12" s="100"/>
      <c r="V12" s="100"/>
      <c r="W12" s="100"/>
      <c r="X12" s="100"/>
      <c r="Y12" s="100"/>
      <c r="Z12" s="100"/>
      <c r="AA12" s="100"/>
      <c r="AB12" s="100"/>
      <c r="AC12" s="100"/>
      <c r="AD12" s="100"/>
      <c r="AE12" s="100"/>
      <c r="AF12" s="100"/>
      <c r="AG12" s="100"/>
      <c r="AH12" s="100"/>
      <c r="AI12" s="100"/>
      <c r="AJ12" s="100"/>
      <c r="AK12" s="100"/>
      <c r="AL12" s="100"/>
      <c r="AM12" s="100"/>
      <c r="AN12" s="100"/>
      <c r="AO12" s="100"/>
      <c r="AP12" s="100"/>
      <c r="AQ12" s="100"/>
      <c r="AR12" s="100"/>
      <c r="AS12" s="100"/>
      <c r="AT12" s="100"/>
      <c r="AU12" s="100"/>
      <c r="AV12" s="100"/>
      <c r="AW12" s="100"/>
      <c r="AX12" s="100"/>
      <c r="AY12" s="100"/>
      <c r="AZ12" s="100"/>
      <c r="BA12" s="100"/>
      <c r="BB12" s="100"/>
      <c r="BC12" s="100"/>
      <c r="BD12" s="100"/>
      <c r="BE12" s="100"/>
      <c r="BF12" s="100"/>
      <c r="BG12" s="100"/>
      <c r="BH12" s="100"/>
      <c r="BI12" s="100"/>
    </row>
    <row r="13" spans="1:146" s="98" customFormat="1" ht="26.25" thickBot="1" x14ac:dyDescent="0.25">
      <c r="B13" s="101" t="s">
        <v>116</v>
      </c>
      <c r="C13" s="102"/>
      <c r="D13" s="102"/>
      <c r="E13" s="102"/>
      <c r="F13" s="102"/>
      <c r="G13" s="102"/>
      <c r="H13" s="102"/>
      <c r="I13" s="102"/>
      <c r="J13" s="102"/>
      <c r="K13" s="102"/>
      <c r="L13" s="102"/>
      <c r="M13" s="102"/>
      <c r="N13" s="102"/>
      <c r="O13" s="102"/>
      <c r="P13" s="102"/>
      <c r="Q13" s="102"/>
      <c r="R13" s="102"/>
      <c r="S13" s="102"/>
      <c r="T13" s="102"/>
      <c r="U13" s="102"/>
      <c r="V13" s="102"/>
      <c r="W13" s="102"/>
      <c r="X13" s="102"/>
      <c r="Y13" s="102"/>
      <c r="Z13" s="102"/>
      <c r="AA13" s="102"/>
      <c r="AB13" s="102"/>
      <c r="AC13" s="102"/>
      <c r="AD13" s="102"/>
      <c r="AE13" s="102"/>
      <c r="AF13" s="102"/>
      <c r="AG13" s="102"/>
      <c r="AH13" s="102"/>
      <c r="AI13" s="102"/>
      <c r="AJ13" s="102"/>
      <c r="AK13" s="102"/>
      <c r="AL13" s="102"/>
      <c r="AM13" s="102"/>
      <c r="AN13" s="102"/>
      <c r="AO13" s="102"/>
      <c r="AP13" s="102"/>
      <c r="AQ13" s="102"/>
      <c r="AR13" s="102"/>
      <c r="AS13" s="102"/>
      <c r="AT13" s="102"/>
      <c r="AU13" s="102"/>
      <c r="AV13" s="102"/>
      <c r="AW13" s="102"/>
      <c r="AX13" s="102"/>
      <c r="AY13" s="102"/>
      <c r="AZ13" s="102"/>
      <c r="BA13" s="102"/>
      <c r="BB13" s="102"/>
      <c r="BC13" s="102"/>
      <c r="BD13" s="102"/>
      <c r="BE13" s="102"/>
      <c r="BF13" s="102"/>
      <c r="BG13" s="102"/>
      <c r="BH13" s="102"/>
      <c r="BI13" s="102"/>
    </row>
    <row r="14" spans="1:146" s="106" customFormat="1" ht="24.75" customHeight="1" thickBot="1" x14ac:dyDescent="0.25">
      <c r="A14" s="103"/>
      <c r="B14" s="104" t="s">
        <v>33</v>
      </c>
      <c r="C14" s="105">
        <v>41640</v>
      </c>
      <c r="D14" s="105">
        <v>41671</v>
      </c>
      <c r="E14" s="105">
        <v>41699</v>
      </c>
      <c r="F14" s="105">
        <v>41730</v>
      </c>
      <c r="G14" s="105">
        <v>41760</v>
      </c>
      <c r="H14" s="105">
        <v>41791</v>
      </c>
      <c r="I14" s="105">
        <v>41821</v>
      </c>
      <c r="J14" s="105">
        <v>41852</v>
      </c>
      <c r="K14" s="105">
        <v>41883</v>
      </c>
      <c r="L14" s="105">
        <v>41913</v>
      </c>
      <c r="M14" s="105">
        <v>41944</v>
      </c>
      <c r="N14" s="105">
        <v>41974</v>
      </c>
      <c r="O14" s="105">
        <v>42005</v>
      </c>
      <c r="P14" s="105">
        <v>42036</v>
      </c>
      <c r="Q14" s="105">
        <v>42064</v>
      </c>
      <c r="R14" s="105">
        <v>42095</v>
      </c>
      <c r="S14" s="105">
        <v>42125</v>
      </c>
      <c r="T14" s="105">
        <v>42156</v>
      </c>
      <c r="U14" s="105">
        <v>42186</v>
      </c>
      <c r="V14" s="105">
        <v>42217</v>
      </c>
      <c r="W14" s="105">
        <v>42248</v>
      </c>
      <c r="X14" s="105">
        <v>42278</v>
      </c>
      <c r="Y14" s="105">
        <v>42309</v>
      </c>
      <c r="Z14" s="105">
        <v>42339</v>
      </c>
      <c r="AA14" s="105">
        <v>42370</v>
      </c>
      <c r="AB14" s="105">
        <v>42401</v>
      </c>
      <c r="AC14" s="105">
        <v>42430</v>
      </c>
      <c r="AD14" s="105">
        <v>42461</v>
      </c>
      <c r="AE14" s="105">
        <v>42491</v>
      </c>
      <c r="AF14" s="105">
        <v>42522</v>
      </c>
      <c r="AG14" s="105">
        <v>42552</v>
      </c>
      <c r="AH14" s="105">
        <v>42583</v>
      </c>
      <c r="AI14" s="105">
        <v>42614</v>
      </c>
      <c r="AJ14" s="105">
        <v>42644</v>
      </c>
      <c r="AK14" s="105">
        <v>42675</v>
      </c>
      <c r="AL14" s="105">
        <v>42705</v>
      </c>
      <c r="AM14" s="105">
        <v>42736</v>
      </c>
      <c r="AN14" s="105">
        <v>42767</v>
      </c>
      <c r="AO14" s="105">
        <v>42795</v>
      </c>
      <c r="AP14" s="105">
        <v>42826</v>
      </c>
      <c r="AQ14" s="105">
        <v>42856</v>
      </c>
      <c r="AR14" s="105">
        <v>42887</v>
      </c>
      <c r="AS14" s="105">
        <v>42917</v>
      </c>
      <c r="AT14" s="105">
        <v>42948</v>
      </c>
      <c r="AU14" s="105">
        <v>42979</v>
      </c>
      <c r="AV14" s="105">
        <v>43009</v>
      </c>
      <c r="AW14" s="105">
        <v>43040</v>
      </c>
      <c r="AX14" s="105">
        <v>43070</v>
      </c>
      <c r="AY14" s="105">
        <v>43101</v>
      </c>
      <c r="AZ14" s="105">
        <v>43132</v>
      </c>
      <c r="BA14" s="105">
        <v>43160</v>
      </c>
      <c r="BB14" s="105">
        <v>43191</v>
      </c>
      <c r="BC14" s="105">
        <v>43221</v>
      </c>
      <c r="BD14" s="105">
        <v>43252</v>
      </c>
      <c r="BE14" s="105">
        <v>43282</v>
      </c>
      <c r="BF14" s="105">
        <v>43313</v>
      </c>
      <c r="BG14" s="105">
        <v>43344</v>
      </c>
      <c r="BH14" s="105">
        <v>43374</v>
      </c>
      <c r="BI14" s="105">
        <v>43405</v>
      </c>
      <c r="BJ14" s="105">
        <v>43435</v>
      </c>
      <c r="BK14" s="105">
        <v>43466</v>
      </c>
      <c r="BL14" s="105">
        <v>43497</v>
      </c>
      <c r="BM14" s="105">
        <v>43525</v>
      </c>
      <c r="BN14" s="105">
        <v>43556</v>
      </c>
      <c r="BO14" s="105">
        <v>43586</v>
      </c>
      <c r="BP14" s="105">
        <v>43617</v>
      </c>
      <c r="BQ14" s="105">
        <v>43647</v>
      </c>
      <c r="BR14" s="105">
        <v>43678</v>
      </c>
      <c r="BS14" s="105">
        <v>43709</v>
      </c>
      <c r="BT14" s="105">
        <v>43739</v>
      </c>
      <c r="BU14" s="105">
        <v>43770</v>
      </c>
      <c r="BV14" s="105">
        <v>43800</v>
      </c>
      <c r="BW14" s="105">
        <v>43831</v>
      </c>
      <c r="BX14" s="105">
        <v>43862</v>
      </c>
      <c r="BY14" s="105">
        <v>43891</v>
      </c>
      <c r="BZ14" s="105">
        <v>43922</v>
      </c>
      <c r="CA14" s="105">
        <v>43952</v>
      </c>
      <c r="CB14" s="105">
        <v>43983</v>
      </c>
      <c r="CC14" s="105">
        <v>44013</v>
      </c>
      <c r="CD14" s="105">
        <v>44044</v>
      </c>
      <c r="CE14" s="105">
        <v>44075</v>
      </c>
      <c r="CF14" s="105">
        <v>44105</v>
      </c>
      <c r="CG14" s="105">
        <v>44136</v>
      </c>
      <c r="CH14" s="105">
        <v>44166</v>
      </c>
      <c r="CI14" s="105">
        <v>44197</v>
      </c>
      <c r="CJ14" s="105">
        <v>44228</v>
      </c>
      <c r="CK14" s="105">
        <v>44256</v>
      </c>
      <c r="CL14" s="105">
        <v>44287</v>
      </c>
      <c r="CM14" s="105">
        <v>44317</v>
      </c>
      <c r="CN14" s="105">
        <v>44348</v>
      </c>
      <c r="CO14" s="105">
        <v>44378</v>
      </c>
      <c r="CP14" s="105">
        <v>44409</v>
      </c>
      <c r="CQ14" s="105">
        <v>44440</v>
      </c>
      <c r="CR14" s="105">
        <v>44470</v>
      </c>
      <c r="CS14" s="105">
        <v>44501</v>
      </c>
      <c r="CT14" s="105">
        <v>44531</v>
      </c>
      <c r="CU14" s="105">
        <v>44562</v>
      </c>
      <c r="CV14" s="105">
        <v>44593</v>
      </c>
      <c r="CW14" s="105">
        <v>44621</v>
      </c>
      <c r="CX14" s="105">
        <v>44652</v>
      </c>
      <c r="CY14" s="105">
        <v>44682</v>
      </c>
      <c r="CZ14" s="105">
        <v>44713</v>
      </c>
      <c r="DA14" s="105">
        <v>44743</v>
      </c>
      <c r="DB14" s="105">
        <v>44774</v>
      </c>
      <c r="DC14" s="105">
        <v>44805</v>
      </c>
      <c r="DD14" s="105">
        <v>44835</v>
      </c>
      <c r="DE14" s="105">
        <v>44866</v>
      </c>
      <c r="DF14" s="105">
        <v>44896</v>
      </c>
      <c r="DG14" s="105">
        <v>44927</v>
      </c>
      <c r="DH14" s="105">
        <v>44958</v>
      </c>
      <c r="DI14" s="105">
        <v>44986</v>
      </c>
      <c r="DJ14" s="105">
        <v>45017</v>
      </c>
      <c r="DK14" s="105">
        <v>45047</v>
      </c>
      <c r="DL14" s="105">
        <v>45078</v>
      </c>
      <c r="DM14" s="105">
        <v>45108</v>
      </c>
      <c r="DN14" s="105">
        <v>45139</v>
      </c>
      <c r="DO14" s="105">
        <v>45170</v>
      </c>
      <c r="DP14" s="105">
        <v>45200</v>
      </c>
      <c r="DQ14" s="105">
        <v>45231</v>
      </c>
      <c r="DR14" s="105">
        <v>45261</v>
      </c>
      <c r="DS14" s="105">
        <v>45292</v>
      </c>
      <c r="DT14" s="105">
        <v>45323</v>
      </c>
      <c r="DU14" s="105">
        <v>45352</v>
      </c>
      <c r="DV14" s="105">
        <v>45383</v>
      </c>
      <c r="DW14" s="105">
        <v>45413</v>
      </c>
      <c r="DX14" s="105">
        <v>45444</v>
      </c>
      <c r="DY14" s="105">
        <v>45474</v>
      </c>
      <c r="DZ14" s="105">
        <v>45505</v>
      </c>
      <c r="EA14" s="105">
        <v>45536</v>
      </c>
      <c r="EB14" s="105">
        <v>45566</v>
      </c>
      <c r="EC14" s="105">
        <v>45597</v>
      </c>
      <c r="ED14" s="105">
        <v>45627</v>
      </c>
      <c r="EE14" s="105">
        <v>45658</v>
      </c>
      <c r="EF14" s="105">
        <v>45689</v>
      </c>
      <c r="EG14" s="105">
        <v>45717</v>
      </c>
      <c r="EH14" s="105">
        <v>45748</v>
      </c>
      <c r="EI14" s="105">
        <v>45778</v>
      </c>
      <c r="EJ14" s="105">
        <v>45809</v>
      </c>
      <c r="EK14" s="105">
        <v>45839</v>
      </c>
      <c r="EL14" s="105">
        <v>45870</v>
      </c>
      <c r="EM14" s="105">
        <v>45901</v>
      </c>
      <c r="EN14" s="105">
        <v>45931</v>
      </c>
      <c r="EO14" s="105">
        <v>45962</v>
      </c>
      <c r="EP14" s="105">
        <v>45992</v>
      </c>
    </row>
    <row r="15" spans="1:146" s="107" customFormat="1" ht="12.75" x14ac:dyDescent="0.2">
      <c r="B15" s="108" t="s">
        <v>50</v>
      </c>
      <c r="C15" s="109">
        <v>8609478.376498729</v>
      </c>
      <c r="D15" s="109">
        <v>8842123.0248987824</v>
      </c>
      <c r="E15" s="109">
        <v>8634450.2662149686</v>
      </c>
      <c r="F15" s="109">
        <v>8872388.4475456569</v>
      </c>
      <c r="G15" s="109">
        <v>8843512.5515559595</v>
      </c>
      <c r="H15" s="109">
        <v>9124138.3786194883</v>
      </c>
      <c r="I15" s="109">
        <v>8850621.8994402718</v>
      </c>
      <c r="J15" s="109">
        <v>8954841.5674294159</v>
      </c>
      <c r="K15" s="109">
        <v>8912039.4246603735</v>
      </c>
      <c r="L15" s="109">
        <v>8881173.0459996387</v>
      </c>
      <c r="M15" s="109">
        <v>9024114.1315096393</v>
      </c>
      <c r="N15" s="109">
        <v>8906862.2870865595</v>
      </c>
      <c r="O15" s="109">
        <v>9066965.5694804061</v>
      </c>
      <c r="P15" s="109">
        <v>9193199.6284010448</v>
      </c>
      <c r="Q15" s="109">
        <v>8890058.1847758461</v>
      </c>
      <c r="R15" s="109">
        <v>8967829.5504106246</v>
      </c>
      <c r="S15" s="109">
        <v>8967539.9015618525</v>
      </c>
      <c r="T15" s="109">
        <v>9020271.7921471149</v>
      </c>
      <c r="U15" s="109">
        <v>9086520.747873798</v>
      </c>
      <c r="V15" s="109">
        <v>9121621.737554051</v>
      </c>
      <c r="W15" s="109">
        <v>8997345.9833692238</v>
      </c>
      <c r="X15" s="109">
        <v>8947140.0227486435</v>
      </c>
      <c r="Y15" s="109">
        <v>9033371.1793649476</v>
      </c>
      <c r="Z15" s="109">
        <v>8980915.6958519649</v>
      </c>
      <c r="AA15" s="109">
        <v>8973381.7716102935</v>
      </c>
      <c r="AB15" s="109">
        <v>9038540.3032018505</v>
      </c>
      <c r="AC15" s="109">
        <v>9656256.4558359329</v>
      </c>
      <c r="AD15" s="109">
        <v>9265074.4838017002</v>
      </c>
      <c r="AE15" s="109">
        <v>9408964.2116168514</v>
      </c>
      <c r="AF15" s="109">
        <v>9310775.600134436</v>
      </c>
      <c r="AG15" s="109">
        <v>9429050.203362288</v>
      </c>
      <c r="AH15" s="109">
        <v>9416603.4313374329</v>
      </c>
      <c r="AI15" s="109">
        <v>9274149.5557599384</v>
      </c>
      <c r="AJ15" s="109">
        <v>9425580.2080708891</v>
      </c>
      <c r="AK15" s="109">
        <v>9684261.3549328893</v>
      </c>
      <c r="AL15" s="109">
        <v>9652593.3513989523</v>
      </c>
      <c r="AM15" s="109">
        <v>9569230.7500939704</v>
      </c>
      <c r="AN15" s="109">
        <v>8900997.3449779898</v>
      </c>
      <c r="AO15" s="109">
        <v>9122037.312524138</v>
      </c>
      <c r="AP15" s="109">
        <v>9038909.2338947803</v>
      </c>
      <c r="AQ15" s="109">
        <v>10210538.268386539</v>
      </c>
      <c r="AR15" s="109">
        <v>10190165.473600313</v>
      </c>
      <c r="AS15" s="109">
        <v>10447335.934887702</v>
      </c>
      <c r="AT15" s="109">
        <v>10209932.850517806</v>
      </c>
      <c r="AU15" s="109">
        <v>10325258.407462109</v>
      </c>
      <c r="AV15" s="109">
        <v>10400809.734522318</v>
      </c>
      <c r="AW15" s="109">
        <v>10200813.035698522</v>
      </c>
      <c r="AX15" s="109">
        <v>10772593.302723926</v>
      </c>
      <c r="AY15" s="109">
        <v>10139675.267949579</v>
      </c>
      <c r="AZ15" s="109">
        <v>10182160.012682181</v>
      </c>
      <c r="BA15" s="109">
        <v>10312252.895671844</v>
      </c>
      <c r="BB15" s="109">
        <v>10474961.34360303</v>
      </c>
      <c r="BC15" s="109">
        <v>10446462.184614491</v>
      </c>
      <c r="BD15" s="109">
        <v>10330661.364354456</v>
      </c>
      <c r="BE15" s="109">
        <v>10299470.798798444</v>
      </c>
      <c r="BF15" s="109">
        <v>10182291.421560382</v>
      </c>
      <c r="BG15" s="109">
        <v>10056645.977514079</v>
      </c>
      <c r="BH15" s="109">
        <v>10248345.606739825</v>
      </c>
      <c r="BI15" s="109">
        <v>10175033.381452873</v>
      </c>
      <c r="BJ15" s="109">
        <v>10478923.727345627</v>
      </c>
      <c r="BK15" s="109">
        <v>10383158.708320342</v>
      </c>
      <c r="BL15" s="109">
        <v>10520245.074713711</v>
      </c>
      <c r="BM15" s="109">
        <v>10101691.80182231</v>
      </c>
      <c r="BN15" s="109">
        <v>10360829.870728616</v>
      </c>
      <c r="BO15" s="109">
        <v>10423239.446735049</v>
      </c>
      <c r="BP15" s="109">
        <v>10303210.685072448</v>
      </c>
      <c r="BQ15" s="109">
        <v>10444809.338926265</v>
      </c>
      <c r="BR15" s="109">
        <v>10212071.035027079</v>
      </c>
      <c r="BS15" s="109">
        <v>10534124.265895443</v>
      </c>
      <c r="BT15" s="109">
        <v>10003905.994536083</v>
      </c>
      <c r="BU15" s="109">
        <v>10374404.627280667</v>
      </c>
      <c r="BV15" s="109">
        <v>10194710.128555283</v>
      </c>
      <c r="BW15" s="109">
        <v>10228737.359040992</v>
      </c>
      <c r="BX15" s="109">
        <v>10149885.021949973</v>
      </c>
      <c r="BY15" s="109">
        <v>8050390.1118080635</v>
      </c>
      <c r="BZ15" s="109">
        <v>5713058.840731265</v>
      </c>
      <c r="CA15" s="109">
        <v>8324174.9522084286</v>
      </c>
      <c r="CB15" s="109">
        <v>9618935.607419353</v>
      </c>
      <c r="CC15" s="109">
        <v>10096079.392484372</v>
      </c>
      <c r="CD15" s="109">
        <v>10354073.664873527</v>
      </c>
      <c r="CE15" s="109">
        <v>9953886.0660119317</v>
      </c>
      <c r="CF15" s="109">
        <v>9284153.9467409831</v>
      </c>
      <c r="CG15" s="109">
        <v>9317409.6664773077</v>
      </c>
      <c r="CH15" s="109">
        <v>8350878.4525066512</v>
      </c>
      <c r="CI15" s="109">
        <v>9183682.6995255873</v>
      </c>
      <c r="CJ15" s="109">
        <v>9309484.6481797751</v>
      </c>
      <c r="CK15" s="109">
        <v>9757580.7671088465</v>
      </c>
      <c r="CL15" s="109">
        <v>9717815.7774915509</v>
      </c>
      <c r="CM15" s="109">
        <v>9883440.0036944691</v>
      </c>
      <c r="CN15" s="109">
        <v>9643022.0018697158</v>
      </c>
      <c r="CO15" s="109">
        <v>9918613.5251418594</v>
      </c>
      <c r="CP15" s="109">
        <v>9894405.1189775467</v>
      </c>
      <c r="CQ15" s="109">
        <v>9691210.2111364771</v>
      </c>
      <c r="CR15" s="109">
        <v>10036454.421221888</v>
      </c>
      <c r="CS15" s="109">
        <v>10191478.335691664</v>
      </c>
      <c r="CT15" s="109">
        <v>9572878.1052017603</v>
      </c>
      <c r="CU15" s="109">
        <v>9923604.3543516453</v>
      </c>
      <c r="CV15" s="109">
        <v>9284666.7073223908</v>
      </c>
      <c r="CW15" s="109">
        <v>9976260.0936229471</v>
      </c>
      <c r="CX15" s="109">
        <v>10210415.757314166</v>
      </c>
      <c r="CY15" s="109">
        <v>9973707.6534808967</v>
      </c>
      <c r="CZ15" s="109">
        <v>10144818.763690017</v>
      </c>
      <c r="DA15" s="109">
        <v>10105395.81177933</v>
      </c>
      <c r="DB15" s="109">
        <v>9991432.1797152627</v>
      </c>
      <c r="DC15" s="109">
        <v>9949023.4316290449</v>
      </c>
      <c r="DD15" s="109">
        <v>10253345.362104267</v>
      </c>
      <c r="DE15" s="109">
        <v>10470412.424868008</v>
      </c>
      <c r="DF15" s="109">
        <v>10059119.260491315</v>
      </c>
      <c r="DG15" s="109">
        <v>9730274.5794721935</v>
      </c>
      <c r="DH15" s="109">
        <v>9649388.3735941201</v>
      </c>
      <c r="DI15" s="109">
        <v>9848093.9290572796</v>
      </c>
      <c r="DJ15" s="109">
        <v>9719986.2617176883</v>
      </c>
      <c r="DK15" s="109">
        <v>9895474.2112076804</v>
      </c>
      <c r="DL15" s="109">
        <v>9895461.5453794226</v>
      </c>
      <c r="DM15" s="109">
        <v>9966298.0902110301</v>
      </c>
      <c r="DN15" s="109">
        <v>10020564.113461999</v>
      </c>
      <c r="DO15" s="109">
        <v>9674980.2290113177</v>
      </c>
      <c r="DP15" s="109">
        <v>9773230.1940655056</v>
      </c>
      <c r="DQ15" s="109">
        <v>10564215.714662341</v>
      </c>
      <c r="DR15" s="109">
        <v>10596224.748086955</v>
      </c>
      <c r="DS15" s="109">
        <v>10312459.53388373</v>
      </c>
      <c r="DT15" s="109">
        <v>10370711.864842908</v>
      </c>
      <c r="DU15" s="109">
        <v>10066987.527089749</v>
      </c>
      <c r="DV15" s="109">
        <v>10639709.537226731</v>
      </c>
      <c r="DW15" s="109">
        <v>10617468.003539292</v>
      </c>
      <c r="DX15" s="109">
        <v>10191224.068883827</v>
      </c>
      <c r="DY15" s="109">
        <v>10390264.681497218</v>
      </c>
      <c r="DZ15" s="109">
        <v>10287555.189896578</v>
      </c>
      <c r="EA15" s="109">
        <v>10488507.310856773</v>
      </c>
      <c r="EB15" s="109">
        <v>10104331.325432947</v>
      </c>
      <c r="EC15" s="109">
        <v>10156895.550154751</v>
      </c>
      <c r="ED15" s="109">
        <v>10505699.779041164</v>
      </c>
      <c r="EE15" s="109">
        <v>12106922.656576846</v>
      </c>
      <c r="EF15" s="109">
        <v>11738084.281598894</v>
      </c>
      <c r="EG15" s="109">
        <v>11499472.982736928</v>
      </c>
      <c r="EH15" s="109">
        <v>11450990.244906988</v>
      </c>
      <c r="EI15" s="109">
        <v>11623060.765492743</v>
      </c>
      <c r="EJ15" s="109">
        <v>11780376.438693656</v>
      </c>
      <c r="EK15" s="109">
        <v>11543630.708712734</v>
      </c>
      <c r="EL15" s="109">
        <v>11494165.570681343</v>
      </c>
      <c r="EM15" s="109">
        <v>11505384.622290861</v>
      </c>
      <c r="EN15" s="109">
        <v>11354841.831836304</v>
      </c>
      <c r="EO15" s="109">
        <v>11437716.335397407</v>
      </c>
      <c r="EP15" s="109">
        <v>11518981.779035028</v>
      </c>
    </row>
    <row r="16" spans="1:146" s="107" customFormat="1" ht="12.75" x14ac:dyDescent="0.2">
      <c r="B16" s="108" t="s">
        <v>51</v>
      </c>
      <c r="C16" s="109">
        <v>1955293.3530619815</v>
      </c>
      <c r="D16" s="109">
        <v>1963922.1560860376</v>
      </c>
      <c r="E16" s="109">
        <v>1984540.1299306517</v>
      </c>
      <c r="F16" s="109">
        <v>1996913.094687379</v>
      </c>
      <c r="G16" s="109">
        <v>1985912.9088584629</v>
      </c>
      <c r="H16" s="109">
        <v>2004111.2227763415</v>
      </c>
      <c r="I16" s="109">
        <v>1964978.776665926</v>
      </c>
      <c r="J16" s="109">
        <v>1972500.8996560236</v>
      </c>
      <c r="K16" s="109">
        <v>1940105.5617281564</v>
      </c>
      <c r="L16" s="109">
        <v>1902016.6342031059</v>
      </c>
      <c r="M16" s="109">
        <v>1917348.3621505601</v>
      </c>
      <c r="N16" s="109">
        <v>1901258.5814439554</v>
      </c>
      <c r="O16" s="109">
        <v>1929681.7556812756</v>
      </c>
      <c r="P16" s="109">
        <v>2001618.9330111898</v>
      </c>
      <c r="Q16" s="109">
        <v>1889071.9543760777</v>
      </c>
      <c r="R16" s="109">
        <v>1901477.2763968015</v>
      </c>
      <c r="S16" s="109">
        <v>1890030.4609388518</v>
      </c>
      <c r="T16" s="109">
        <v>1863185.2553475737</v>
      </c>
      <c r="U16" s="109">
        <v>1894375.0453903384</v>
      </c>
      <c r="V16" s="109">
        <v>1848658.1908752499</v>
      </c>
      <c r="W16" s="109">
        <v>1821885.3021462027</v>
      </c>
      <c r="X16" s="109">
        <v>1805819.6080605118</v>
      </c>
      <c r="Y16" s="109">
        <v>1782454.4588124945</v>
      </c>
      <c r="Z16" s="109">
        <v>1763529.7261246548</v>
      </c>
      <c r="AA16" s="109">
        <v>1745109.8081146206</v>
      </c>
      <c r="AB16" s="109">
        <v>1788658.2903408073</v>
      </c>
      <c r="AC16" s="109">
        <v>1815533.1367638416</v>
      </c>
      <c r="AD16" s="109">
        <v>1770684.8617847755</v>
      </c>
      <c r="AE16" s="109">
        <v>1761962.4776528974</v>
      </c>
      <c r="AF16" s="109">
        <v>1745477.8798087784</v>
      </c>
      <c r="AG16" s="109">
        <v>1740421.464803728</v>
      </c>
      <c r="AH16" s="109">
        <v>1740865.9570366247</v>
      </c>
      <c r="AI16" s="109">
        <v>1696696.6939493667</v>
      </c>
      <c r="AJ16" s="109">
        <v>1746091.7879860853</v>
      </c>
      <c r="AK16" s="109">
        <v>1746040.5483410486</v>
      </c>
      <c r="AL16" s="109">
        <v>1706023.8577332213</v>
      </c>
      <c r="AM16" s="109">
        <v>1773466.9790141319</v>
      </c>
      <c r="AN16" s="109">
        <v>1634539.3582308216</v>
      </c>
      <c r="AO16" s="109">
        <v>1611267.8168855305</v>
      </c>
      <c r="AP16" s="109">
        <v>1620050.2410582963</v>
      </c>
      <c r="AQ16" s="109">
        <v>1724478.3723140375</v>
      </c>
      <c r="AR16" s="109">
        <v>1723419.2665874641</v>
      </c>
      <c r="AS16" s="109">
        <v>1736585.6925528659</v>
      </c>
      <c r="AT16" s="109">
        <v>1727824.5946467503</v>
      </c>
      <c r="AU16" s="109">
        <v>1715157.6903190427</v>
      </c>
      <c r="AV16" s="109">
        <v>1688521.224583063</v>
      </c>
      <c r="AW16" s="109">
        <v>1670267.1759540162</v>
      </c>
      <c r="AX16" s="109">
        <v>1727120.5814396695</v>
      </c>
      <c r="AY16" s="109">
        <v>1664871.7494154372</v>
      </c>
      <c r="AZ16" s="109">
        <v>1663370.3525092835</v>
      </c>
      <c r="BA16" s="109">
        <v>1688326.3953802036</v>
      </c>
      <c r="BB16" s="109">
        <v>1664177.4308924747</v>
      </c>
      <c r="BC16" s="109">
        <v>1687229.5219019281</v>
      </c>
      <c r="BD16" s="109">
        <v>1615010.9927935193</v>
      </c>
      <c r="BE16" s="109">
        <v>1607599.5921196039</v>
      </c>
      <c r="BF16" s="109">
        <v>1635146.1413990268</v>
      </c>
      <c r="BG16" s="109">
        <v>1580947.3747728837</v>
      </c>
      <c r="BH16" s="109">
        <v>1602262.7137552598</v>
      </c>
      <c r="BI16" s="109">
        <v>1538734.4700911317</v>
      </c>
      <c r="BJ16" s="109">
        <v>1585462.8809084559</v>
      </c>
      <c r="BK16" s="109">
        <v>1575458.7510850378</v>
      </c>
      <c r="BL16" s="109">
        <v>1576457.0496800246</v>
      </c>
      <c r="BM16" s="109">
        <v>1502294.9301401379</v>
      </c>
      <c r="BN16" s="109">
        <v>1540112.2343811216</v>
      </c>
      <c r="BO16" s="109">
        <v>1524472.9000527982</v>
      </c>
      <c r="BP16" s="109">
        <v>1528338.6612899918</v>
      </c>
      <c r="BQ16" s="109">
        <v>1507064.7784314139</v>
      </c>
      <c r="BR16" s="109">
        <v>1488628.1119494869</v>
      </c>
      <c r="BS16" s="109">
        <v>1505092.1532178279</v>
      </c>
      <c r="BT16" s="109">
        <v>1449239.1916524342</v>
      </c>
      <c r="BU16" s="109">
        <v>1455984.8277091847</v>
      </c>
      <c r="BV16" s="109">
        <v>1448125.8662539392</v>
      </c>
      <c r="BW16" s="109">
        <v>1429778.4831683543</v>
      </c>
      <c r="BX16" s="109">
        <v>1445236.699634786</v>
      </c>
      <c r="BY16" s="109">
        <v>1300163.9345846965</v>
      </c>
      <c r="BZ16" s="109">
        <v>1295815.3187806709</v>
      </c>
      <c r="CA16" s="109">
        <v>1518972.4810940186</v>
      </c>
      <c r="CB16" s="109">
        <v>1490860.0131995031</v>
      </c>
      <c r="CC16" s="109">
        <v>1509709.1076724788</v>
      </c>
      <c r="CD16" s="109">
        <v>1527900.5790576474</v>
      </c>
      <c r="CE16" s="109">
        <v>1498614.7383314155</v>
      </c>
      <c r="CF16" s="109">
        <v>1473535.1108446813</v>
      </c>
      <c r="CG16" s="109">
        <v>1521009.2479692462</v>
      </c>
      <c r="CH16" s="109">
        <v>1460306.6357607504</v>
      </c>
      <c r="CI16" s="109">
        <v>1492939.2490457944</v>
      </c>
      <c r="CJ16" s="109">
        <v>1451399.3144744877</v>
      </c>
      <c r="CK16" s="109">
        <v>1458882.4312957951</v>
      </c>
      <c r="CL16" s="109">
        <v>1456819.5418573956</v>
      </c>
      <c r="CM16" s="109">
        <v>1450408.467173401</v>
      </c>
      <c r="CN16" s="109">
        <v>1384399.3014815105</v>
      </c>
      <c r="CO16" s="109">
        <v>1367395.1280646583</v>
      </c>
      <c r="CP16" s="109">
        <v>1371635.7346805325</v>
      </c>
      <c r="CQ16" s="109">
        <v>1340878.3503502116</v>
      </c>
      <c r="CR16" s="109">
        <v>1316086.1760300242</v>
      </c>
      <c r="CS16" s="109">
        <v>1273911.6711064351</v>
      </c>
      <c r="CT16" s="109">
        <v>1225230.720638575</v>
      </c>
      <c r="CU16" s="109">
        <v>1240968.5962147145</v>
      </c>
      <c r="CV16" s="109">
        <v>1231526.2040296893</v>
      </c>
      <c r="CW16" s="109">
        <v>1240686.1648134836</v>
      </c>
      <c r="CX16" s="109">
        <v>1361983.9490453198</v>
      </c>
      <c r="CY16" s="109">
        <v>1326322.9142641202</v>
      </c>
      <c r="CZ16" s="109">
        <v>1327773.8924194244</v>
      </c>
      <c r="DA16" s="109">
        <v>1348947.8573170593</v>
      </c>
      <c r="DB16" s="109">
        <v>1319657.7281326363</v>
      </c>
      <c r="DC16" s="109">
        <v>1307860.293143267</v>
      </c>
      <c r="DD16" s="109">
        <v>1325546.0370201415</v>
      </c>
      <c r="DE16" s="109">
        <v>1265991.6895031794</v>
      </c>
      <c r="DF16" s="109">
        <v>1247730.8550057623</v>
      </c>
      <c r="DG16" s="109">
        <v>1271904.2099899116</v>
      </c>
      <c r="DH16" s="109">
        <v>1223601.6792562122</v>
      </c>
      <c r="DI16" s="109">
        <v>1247592.4527564177</v>
      </c>
      <c r="DJ16" s="109">
        <v>1230354.7039165469</v>
      </c>
      <c r="DK16" s="109">
        <v>1252864.6570621682</v>
      </c>
      <c r="DL16" s="109">
        <v>1236446.2152148236</v>
      </c>
      <c r="DM16" s="109">
        <v>1261258.1381562084</v>
      </c>
      <c r="DN16" s="109">
        <v>1243134.5583776184</v>
      </c>
      <c r="DO16" s="109">
        <v>1230079.6962067697</v>
      </c>
      <c r="DP16" s="109">
        <v>1215821.7693853499</v>
      </c>
      <c r="DQ16" s="109">
        <v>1191371.2293253483</v>
      </c>
      <c r="DR16" s="109">
        <v>1235874.3132494516</v>
      </c>
      <c r="DS16" s="109">
        <v>1219476.6670445553</v>
      </c>
      <c r="DT16" s="109">
        <v>1188631.7751075192</v>
      </c>
      <c r="DU16" s="109">
        <v>1148786.6301290046</v>
      </c>
      <c r="DV16" s="109">
        <v>1209969.63699756</v>
      </c>
      <c r="DW16" s="109">
        <v>1189026.8400640006</v>
      </c>
      <c r="DX16" s="109">
        <v>1122087.1784736991</v>
      </c>
      <c r="DY16" s="109">
        <v>1187204.3019892629</v>
      </c>
      <c r="DZ16" s="109">
        <v>1155650.9064212856</v>
      </c>
      <c r="EA16" s="109">
        <v>1163070.4616902284</v>
      </c>
      <c r="EB16" s="109">
        <v>1140317.6784979079</v>
      </c>
      <c r="EC16" s="109">
        <v>1077155.0848312585</v>
      </c>
      <c r="ED16" s="109">
        <v>1076187.0003756117</v>
      </c>
      <c r="EE16" s="109">
        <v>1215423.6156268292</v>
      </c>
      <c r="EF16" s="109">
        <v>1136012.5368558615</v>
      </c>
      <c r="EG16" s="109">
        <v>1118817.6682425803</v>
      </c>
      <c r="EH16" s="109">
        <v>1138724.1197827263</v>
      </c>
      <c r="EI16" s="109">
        <v>1124409.8159724493</v>
      </c>
      <c r="EJ16" s="109">
        <v>1117841.7446020527</v>
      </c>
      <c r="EK16" s="109">
        <v>1127164.1843554953</v>
      </c>
      <c r="EL16" s="109">
        <v>1087810.2720549169</v>
      </c>
      <c r="EM16" s="109">
        <v>1110423.007954679</v>
      </c>
      <c r="EN16" s="109">
        <v>1080028.0822725997</v>
      </c>
      <c r="EO16" s="109">
        <v>1035079.5085579898</v>
      </c>
      <c r="EP16" s="109">
        <v>1047257.0926780532</v>
      </c>
    </row>
    <row r="17" spans="2:146" s="107" customFormat="1" ht="12.75" x14ac:dyDescent="0.2">
      <c r="B17" s="108" t="s">
        <v>96</v>
      </c>
      <c r="C17" s="109">
        <v>1702667.9895338702</v>
      </c>
      <c r="D17" s="109">
        <v>1801144.7998435972</v>
      </c>
      <c r="E17" s="109">
        <v>1641707.2007222979</v>
      </c>
      <c r="F17" s="109">
        <v>1727719.4937884519</v>
      </c>
      <c r="G17" s="109">
        <v>1729099.9152487633</v>
      </c>
      <c r="H17" s="109">
        <v>1736908.1975002938</v>
      </c>
      <c r="I17" s="109">
        <v>1760515.8422262308</v>
      </c>
      <c r="J17" s="109">
        <v>1812904.1457689649</v>
      </c>
      <c r="K17" s="109">
        <v>1800530.3033242316</v>
      </c>
      <c r="L17" s="109">
        <v>1772816.4025684909</v>
      </c>
      <c r="M17" s="109">
        <v>1742760.0930244583</v>
      </c>
      <c r="N17" s="109">
        <v>1752039.7610287392</v>
      </c>
      <c r="O17" s="109">
        <v>1908569.4604369237</v>
      </c>
      <c r="P17" s="109">
        <v>1971323.2418121956</v>
      </c>
      <c r="Q17" s="109">
        <v>1912172.5673612091</v>
      </c>
      <c r="R17" s="109">
        <v>1889743.9675898</v>
      </c>
      <c r="S17" s="109">
        <v>1890012.527103707</v>
      </c>
      <c r="T17" s="109">
        <v>1968687.9780920304</v>
      </c>
      <c r="U17" s="109">
        <v>1818084.8753356426</v>
      </c>
      <c r="V17" s="109">
        <v>1899184.2222363064</v>
      </c>
      <c r="W17" s="109">
        <v>1827733.5343504818</v>
      </c>
      <c r="X17" s="109">
        <v>1840691.2671881241</v>
      </c>
      <c r="Y17" s="109">
        <v>1846195.9669727196</v>
      </c>
      <c r="Z17" s="109">
        <v>1841651.4209884068</v>
      </c>
      <c r="AA17" s="109">
        <v>1998794.1819248786</v>
      </c>
      <c r="AB17" s="109">
        <v>2074162.9432372898</v>
      </c>
      <c r="AC17" s="109">
        <v>1939280.2022923632</v>
      </c>
      <c r="AD17" s="109">
        <v>1958306.7594798054</v>
      </c>
      <c r="AE17" s="109">
        <v>2023967.861634149</v>
      </c>
      <c r="AF17" s="109">
        <v>2007623.4042685912</v>
      </c>
      <c r="AG17" s="109">
        <v>1889933.9677934332</v>
      </c>
      <c r="AH17" s="109">
        <v>2002289.1456219023</v>
      </c>
      <c r="AI17" s="109">
        <v>1949208.466485451</v>
      </c>
      <c r="AJ17" s="109">
        <v>1927467.1672696874</v>
      </c>
      <c r="AK17" s="109">
        <v>1956992.5717991819</v>
      </c>
      <c r="AL17" s="109">
        <v>1916452.0069973175</v>
      </c>
      <c r="AM17" s="109">
        <v>2124123.554306569</v>
      </c>
      <c r="AN17" s="109">
        <v>2212751.5388666526</v>
      </c>
      <c r="AO17" s="109">
        <v>2147351.8749605301</v>
      </c>
      <c r="AP17" s="109">
        <v>2001180.5621016333</v>
      </c>
      <c r="AQ17" s="109">
        <v>2100179.8290889114</v>
      </c>
      <c r="AR17" s="109">
        <v>2078476.2474093987</v>
      </c>
      <c r="AS17" s="109">
        <v>1953935.2581739281</v>
      </c>
      <c r="AT17" s="109">
        <v>2048147.7657242876</v>
      </c>
      <c r="AU17" s="109">
        <v>1985336.1549422957</v>
      </c>
      <c r="AV17" s="109">
        <v>2017775.1139221697</v>
      </c>
      <c r="AW17" s="109">
        <v>1981450.0861564782</v>
      </c>
      <c r="AX17" s="109">
        <v>1931548.828702512</v>
      </c>
      <c r="AY17" s="109">
        <v>507615.22994877532</v>
      </c>
      <c r="AZ17" s="109">
        <v>551601.39139493392</v>
      </c>
      <c r="BA17" s="109">
        <v>453756.83604547352</v>
      </c>
      <c r="BB17" s="109">
        <v>677923.31191940163</v>
      </c>
      <c r="BC17" s="109">
        <v>595522.47455867985</v>
      </c>
      <c r="BD17" s="109">
        <v>633479.08508822846</v>
      </c>
      <c r="BE17" s="109">
        <v>726653.05581276573</v>
      </c>
      <c r="BF17" s="109">
        <v>738273.47189177957</v>
      </c>
      <c r="BG17" s="109">
        <v>696676.61352803162</v>
      </c>
      <c r="BH17" s="109">
        <v>740538.89352443616</v>
      </c>
      <c r="BI17" s="109">
        <v>677708.10252733983</v>
      </c>
      <c r="BJ17" s="109">
        <v>628425.25505712233</v>
      </c>
      <c r="BK17" s="109">
        <v>529606.21117380681</v>
      </c>
      <c r="BL17" s="109">
        <v>589539.01463066868</v>
      </c>
      <c r="BM17" s="109">
        <v>497151.96696915565</v>
      </c>
      <c r="BN17" s="109">
        <v>589541.72044278856</v>
      </c>
      <c r="BO17" s="109">
        <v>626512.10214755847</v>
      </c>
      <c r="BP17" s="109">
        <v>564200.46722244436</v>
      </c>
      <c r="BQ17" s="109">
        <v>719010.47424969054</v>
      </c>
      <c r="BR17" s="109">
        <v>719844.3589515721</v>
      </c>
      <c r="BS17" s="109">
        <v>711132.03357521188</v>
      </c>
      <c r="BT17" s="109">
        <v>795895.98882044677</v>
      </c>
      <c r="BU17" s="109">
        <v>703572.30444960762</v>
      </c>
      <c r="BV17" s="109">
        <v>705411.82681119617</v>
      </c>
      <c r="BW17" s="109">
        <v>627861.71720648999</v>
      </c>
      <c r="BX17" s="109">
        <v>670006.82885327633</v>
      </c>
      <c r="BY17" s="109">
        <v>927550.54358227795</v>
      </c>
      <c r="BZ17" s="109">
        <v>1995137.5060954427</v>
      </c>
      <c r="CA17" s="109">
        <v>1425741.784811408</v>
      </c>
      <c r="CB17" s="109">
        <v>1100552.8470011363</v>
      </c>
      <c r="CC17" s="109">
        <v>1064009.7059093877</v>
      </c>
      <c r="CD17" s="109">
        <v>938603.38310094445</v>
      </c>
      <c r="CE17" s="109">
        <v>1053494.6571655842</v>
      </c>
      <c r="CF17" s="109">
        <v>1160927.1004736966</v>
      </c>
      <c r="CG17" s="109">
        <v>1425284.2050234168</v>
      </c>
      <c r="CH17" s="109">
        <v>1215780.4164169766</v>
      </c>
      <c r="CI17" s="109">
        <v>1218677.8569057474</v>
      </c>
      <c r="CJ17" s="109">
        <v>1266875.2488896311</v>
      </c>
      <c r="CK17" s="109">
        <v>2080339.7155914896</v>
      </c>
      <c r="CL17" s="109">
        <v>1806249.7871521409</v>
      </c>
      <c r="CM17" s="109">
        <v>1451470.4325159984</v>
      </c>
      <c r="CN17" s="109">
        <v>1758152.1956382701</v>
      </c>
      <c r="CO17" s="109">
        <v>1633444.336248111</v>
      </c>
      <c r="CP17" s="109">
        <v>1420420.5549836149</v>
      </c>
      <c r="CQ17" s="109">
        <v>1313784.487739922</v>
      </c>
      <c r="CR17" s="109">
        <v>1173387.8189876205</v>
      </c>
      <c r="CS17" s="109">
        <v>1269363.9786852926</v>
      </c>
      <c r="CT17" s="109">
        <v>1816651.1661060362</v>
      </c>
      <c r="CU17" s="109">
        <v>1676750.2551583506</v>
      </c>
      <c r="CV17" s="109">
        <v>1146647.3035439753</v>
      </c>
      <c r="CW17" s="109">
        <v>1008721.880321224</v>
      </c>
      <c r="CX17" s="109">
        <v>916314.69124967512</v>
      </c>
      <c r="CY17" s="109">
        <v>1046620.041641351</v>
      </c>
      <c r="CZ17" s="109">
        <v>1010245.5977531705</v>
      </c>
      <c r="DA17" s="109">
        <v>1074506.3005051145</v>
      </c>
      <c r="DB17" s="109">
        <v>1064490.5189849488</v>
      </c>
      <c r="DC17" s="109">
        <v>1138807.8535311429</v>
      </c>
      <c r="DD17" s="109">
        <v>1004990.4763439327</v>
      </c>
      <c r="DE17" s="109">
        <v>995583.4411711084</v>
      </c>
      <c r="DF17" s="109">
        <v>917133.32281047339</v>
      </c>
      <c r="DG17" s="109">
        <v>1008184.9345540851</v>
      </c>
      <c r="DH17" s="109">
        <v>950247.74043055647</v>
      </c>
      <c r="DI17" s="109">
        <v>932831.03364274232</v>
      </c>
      <c r="DJ17" s="109">
        <v>804450.70155261119</v>
      </c>
      <c r="DK17" s="109">
        <v>945948.11293935438</v>
      </c>
      <c r="DL17" s="109">
        <v>1043129.2278012818</v>
      </c>
      <c r="DM17" s="109">
        <v>984563.68396359216</v>
      </c>
      <c r="DN17" s="109">
        <v>1053485.7066312316</v>
      </c>
      <c r="DO17" s="109">
        <v>1092370.2271811632</v>
      </c>
      <c r="DP17" s="109">
        <v>1161082.2160757016</v>
      </c>
      <c r="DQ17" s="109">
        <v>1106683.0002992721</v>
      </c>
      <c r="DR17" s="109">
        <v>1001006.2712042615</v>
      </c>
      <c r="DS17" s="109">
        <v>1020481.0880261839</v>
      </c>
      <c r="DT17" s="109">
        <v>1095880.2913608344</v>
      </c>
      <c r="DU17" s="109">
        <v>932644.01962272997</v>
      </c>
      <c r="DV17" s="109">
        <v>950183.45445935091</v>
      </c>
      <c r="DW17" s="109">
        <v>616041.94698227046</v>
      </c>
      <c r="DX17" s="109">
        <v>611097.42533850367</v>
      </c>
      <c r="DY17" s="109">
        <v>767768.92236732971</v>
      </c>
      <c r="DZ17" s="109">
        <v>743136.43842391262</v>
      </c>
      <c r="EA17" s="109">
        <v>823329.92468550836</v>
      </c>
      <c r="EB17" s="109">
        <v>867770.84109774954</v>
      </c>
      <c r="EC17" s="109">
        <v>838665.97695937788</v>
      </c>
      <c r="ED17" s="109">
        <v>786436.12796700781</v>
      </c>
      <c r="EE17" s="109">
        <v>517113.3587340049</v>
      </c>
      <c r="EF17" s="109">
        <v>561799.28560146689</v>
      </c>
      <c r="EG17" s="109">
        <v>468253.95808377536</v>
      </c>
      <c r="EH17" s="109">
        <v>550113.01435690536</v>
      </c>
      <c r="EI17" s="109">
        <v>584954.25243489759</v>
      </c>
      <c r="EJ17" s="109">
        <v>568045.91917882825</v>
      </c>
      <c r="EK17" s="109">
        <v>730947.8610648592</v>
      </c>
      <c r="EL17" s="109">
        <v>723618.64282559417</v>
      </c>
      <c r="EM17" s="109">
        <v>811266.55030610121</v>
      </c>
      <c r="EN17" s="109">
        <v>777848.35235025338</v>
      </c>
      <c r="EO17" s="109">
        <v>732701.12352845713</v>
      </c>
      <c r="EP17" s="109">
        <v>798442.03863184666</v>
      </c>
    </row>
    <row r="18" spans="2:146" s="107" customFormat="1" ht="12.75" x14ac:dyDescent="0.2">
      <c r="B18" s="110" t="s">
        <v>92</v>
      </c>
      <c r="C18" s="111">
        <v>12267439.719094582</v>
      </c>
      <c r="D18" s="111">
        <v>12607189.980828417</v>
      </c>
      <c r="E18" s="111">
        <v>12260697.596867919</v>
      </c>
      <c r="F18" s="111">
        <v>12597021.036021488</v>
      </c>
      <c r="G18" s="111">
        <v>12558525.375663187</v>
      </c>
      <c r="H18" s="111">
        <v>12865157.798896123</v>
      </c>
      <c r="I18" s="111">
        <v>12576116.518332429</v>
      </c>
      <c r="J18" s="111">
        <v>12740246.612854406</v>
      </c>
      <c r="K18" s="111">
        <v>12652675.289712762</v>
      </c>
      <c r="L18" s="111">
        <v>12556006.082771234</v>
      </c>
      <c r="M18" s="111">
        <v>12684222.586684659</v>
      </c>
      <c r="N18" s="111">
        <v>12560160.629559254</v>
      </c>
      <c r="O18" s="111">
        <v>12905216.785598604</v>
      </c>
      <c r="P18" s="111">
        <v>13166141.803224431</v>
      </c>
      <c r="Q18" s="111">
        <v>12691302.706513131</v>
      </c>
      <c r="R18" s="111">
        <v>12759050.794397226</v>
      </c>
      <c r="S18" s="111">
        <v>12747582.889604412</v>
      </c>
      <c r="T18" s="111">
        <v>12852145.025586719</v>
      </c>
      <c r="U18" s="111">
        <v>12798980.668599777</v>
      </c>
      <c r="V18" s="111">
        <v>12869464.150665607</v>
      </c>
      <c r="W18" s="111">
        <v>12646964.819865907</v>
      </c>
      <c r="X18" s="111">
        <v>12593650.897997279</v>
      </c>
      <c r="Y18" s="111">
        <v>12662021.605150161</v>
      </c>
      <c r="Z18" s="111">
        <v>12586096.842965025</v>
      </c>
      <c r="AA18" s="111">
        <v>12717285.761649793</v>
      </c>
      <c r="AB18" s="111">
        <v>12901361.536779948</v>
      </c>
      <c r="AC18" s="111">
        <v>13411069.794892138</v>
      </c>
      <c r="AD18" s="111">
        <v>12994066.105066281</v>
      </c>
      <c r="AE18" s="111">
        <v>13194894.550903896</v>
      </c>
      <c r="AF18" s="111">
        <v>13063876.884211808</v>
      </c>
      <c r="AG18" s="111">
        <v>13059405.63595945</v>
      </c>
      <c r="AH18" s="111">
        <v>13159758.53399596</v>
      </c>
      <c r="AI18" s="111">
        <v>12920054.716194758</v>
      </c>
      <c r="AJ18" s="111">
        <v>13099139.163326664</v>
      </c>
      <c r="AK18" s="111">
        <v>13387294.475073118</v>
      </c>
      <c r="AL18" s="111">
        <v>13275069.216129491</v>
      </c>
      <c r="AM18" s="111">
        <v>13466821.283414671</v>
      </c>
      <c r="AN18" s="111">
        <v>12748288.242075464</v>
      </c>
      <c r="AO18" s="111">
        <v>12880657.0043702</v>
      </c>
      <c r="AP18" s="111">
        <v>12660140.03705471</v>
      </c>
      <c r="AQ18" s="111">
        <v>14035196.469789486</v>
      </c>
      <c r="AR18" s="111">
        <v>13992060.987597175</v>
      </c>
      <c r="AS18" s="111">
        <v>14137856.885614496</v>
      </c>
      <c r="AT18" s="111">
        <v>13985905.210888842</v>
      </c>
      <c r="AU18" s="111">
        <v>14025752.252723446</v>
      </c>
      <c r="AV18" s="111">
        <v>14107106.073027549</v>
      </c>
      <c r="AW18" s="111">
        <v>13852530.297809014</v>
      </c>
      <c r="AX18" s="111">
        <v>14431262.712866107</v>
      </c>
      <c r="AY18" s="111">
        <v>12312162.24731379</v>
      </c>
      <c r="AZ18" s="111">
        <v>12397131.756586399</v>
      </c>
      <c r="BA18" s="111">
        <v>12454336.127097523</v>
      </c>
      <c r="BB18" s="111">
        <v>12817062.086414905</v>
      </c>
      <c r="BC18" s="111">
        <v>12729214.1810751</v>
      </c>
      <c r="BD18" s="111">
        <v>12579151.442236204</v>
      </c>
      <c r="BE18" s="111">
        <v>12633723.446730813</v>
      </c>
      <c r="BF18" s="111">
        <v>12555711.03485119</v>
      </c>
      <c r="BG18" s="111">
        <v>12334269.965814997</v>
      </c>
      <c r="BH18" s="111">
        <v>12591147.214019518</v>
      </c>
      <c r="BI18" s="111">
        <v>12391475.954071347</v>
      </c>
      <c r="BJ18" s="111">
        <v>12692811.863311205</v>
      </c>
      <c r="BK18" s="111">
        <v>12488223.670579186</v>
      </c>
      <c r="BL18" s="111">
        <v>12686241.139024403</v>
      </c>
      <c r="BM18" s="111">
        <v>12101138.698931603</v>
      </c>
      <c r="BN18" s="111">
        <v>12490483.825552527</v>
      </c>
      <c r="BO18" s="111">
        <v>12574224.448935404</v>
      </c>
      <c r="BP18" s="111">
        <v>12395749.813584885</v>
      </c>
      <c r="BQ18" s="111">
        <v>12670884.591607369</v>
      </c>
      <c r="BR18" s="111">
        <v>12420543.505928138</v>
      </c>
      <c r="BS18" s="111">
        <v>12750348.452688482</v>
      </c>
      <c r="BT18" s="111">
        <v>12249041.175008964</v>
      </c>
      <c r="BU18" s="111">
        <v>12533961.759439461</v>
      </c>
      <c r="BV18" s="111">
        <v>12348247.821620418</v>
      </c>
      <c r="BW18" s="111">
        <v>12286377.559415836</v>
      </c>
      <c r="BX18" s="111">
        <v>12265128.550438035</v>
      </c>
      <c r="BY18" s="111">
        <v>10278104.589975039</v>
      </c>
      <c r="BZ18" s="111">
        <v>9004011.6656073779</v>
      </c>
      <c r="CA18" s="111">
        <v>11268889.218113855</v>
      </c>
      <c r="CB18" s="111">
        <v>12210348.467619991</v>
      </c>
      <c r="CC18" s="111">
        <v>12669798.20606624</v>
      </c>
      <c r="CD18" s="111">
        <v>12820577.627032118</v>
      </c>
      <c r="CE18" s="111">
        <v>12505995.461508932</v>
      </c>
      <c r="CF18" s="111">
        <v>11918616.158059362</v>
      </c>
      <c r="CG18" s="111">
        <v>12263703.11946997</v>
      </c>
      <c r="CH18" s="111">
        <v>11026965.504684376</v>
      </c>
      <c r="CI18" s="111">
        <v>11895299.805477129</v>
      </c>
      <c r="CJ18" s="111">
        <v>12027759.211543895</v>
      </c>
      <c r="CK18" s="111">
        <v>13296802.91399613</v>
      </c>
      <c r="CL18" s="111">
        <v>12980885.106501088</v>
      </c>
      <c r="CM18" s="111">
        <v>12785318.90338387</v>
      </c>
      <c r="CN18" s="111">
        <v>12785573.498989496</v>
      </c>
      <c r="CO18" s="111">
        <v>12919452.989454629</v>
      </c>
      <c r="CP18" s="111">
        <v>12686461.408641694</v>
      </c>
      <c r="CQ18" s="111">
        <v>12345873.04922661</v>
      </c>
      <c r="CR18" s="111">
        <v>12525928.416239534</v>
      </c>
      <c r="CS18" s="111">
        <v>12734753.985483393</v>
      </c>
      <c r="CT18" s="111">
        <v>12614759.991946371</v>
      </c>
      <c r="CU18" s="111">
        <v>12841323.205724711</v>
      </c>
      <c r="CV18" s="111">
        <v>11662840.214896055</v>
      </c>
      <c r="CW18" s="111">
        <v>12225668.138757654</v>
      </c>
      <c r="CX18" s="111">
        <v>12488714.397609161</v>
      </c>
      <c r="CY18" s="111">
        <v>12346650.609386366</v>
      </c>
      <c r="CZ18" s="111">
        <v>12482838.25386261</v>
      </c>
      <c r="DA18" s="111">
        <v>12528849.969601505</v>
      </c>
      <c r="DB18" s="111">
        <v>12375580.426832847</v>
      </c>
      <c r="DC18" s="111">
        <v>12395691.578303454</v>
      </c>
      <c r="DD18" s="111">
        <v>12583881.875468342</v>
      </c>
      <c r="DE18" s="111">
        <v>12731987.555542296</v>
      </c>
      <c r="DF18" s="111">
        <v>12223983.438307552</v>
      </c>
      <c r="DG18" s="111">
        <v>12010363.72401619</v>
      </c>
      <c r="DH18" s="111">
        <v>11823237.793280888</v>
      </c>
      <c r="DI18" s="111">
        <v>12028517.415456438</v>
      </c>
      <c r="DJ18" s="111">
        <v>11754791.667186845</v>
      </c>
      <c r="DK18" s="111">
        <v>12094286.981209204</v>
      </c>
      <c r="DL18" s="111">
        <v>12175036.988395531</v>
      </c>
      <c r="DM18" s="111">
        <v>12212119.91233083</v>
      </c>
      <c r="DN18" s="111">
        <v>12317184.378470851</v>
      </c>
      <c r="DO18" s="111">
        <v>11997430.152399251</v>
      </c>
      <c r="DP18" s="111">
        <v>12150134.179526556</v>
      </c>
      <c r="DQ18" s="111">
        <v>12862269.944286961</v>
      </c>
      <c r="DR18" s="111">
        <v>12833105.332540669</v>
      </c>
      <c r="DS18" s="111">
        <v>12552417.288954468</v>
      </c>
      <c r="DT18" s="111">
        <v>12655223.931311261</v>
      </c>
      <c r="DU18" s="111">
        <v>12148418.176841484</v>
      </c>
      <c r="DV18" s="111">
        <v>12799862.628683642</v>
      </c>
      <c r="DW18" s="111">
        <v>12422536.790585564</v>
      </c>
      <c r="DX18" s="111">
        <v>11924408.672696028</v>
      </c>
      <c r="DY18" s="111">
        <v>12345237.90585381</v>
      </c>
      <c r="DZ18" s="111">
        <v>12186342.534741778</v>
      </c>
      <c r="EA18" s="111">
        <v>12474907.697232507</v>
      </c>
      <c r="EB18" s="111">
        <v>12112419.845028605</v>
      </c>
      <c r="EC18" s="111">
        <v>12072716.611945387</v>
      </c>
      <c r="ED18" s="111">
        <v>12368322.907383785</v>
      </c>
      <c r="EE18" s="111">
        <v>13839459.630937679</v>
      </c>
      <c r="EF18" s="111">
        <v>13435896.104056222</v>
      </c>
      <c r="EG18" s="111">
        <v>13086544.609063283</v>
      </c>
      <c r="EH18" s="111">
        <v>13139827.379046621</v>
      </c>
      <c r="EI18" s="111">
        <v>13332424.83390009</v>
      </c>
      <c r="EJ18" s="111">
        <v>13466264.102474537</v>
      </c>
      <c r="EK18" s="111">
        <v>13401742.754133087</v>
      </c>
      <c r="EL18" s="111">
        <v>13305594.485561855</v>
      </c>
      <c r="EM18" s="111">
        <v>13427074.180551643</v>
      </c>
      <c r="EN18" s="111">
        <v>13212718.266459156</v>
      </c>
      <c r="EO18" s="111">
        <v>13205496.967483856</v>
      </c>
      <c r="EP18" s="111">
        <v>13364680.910344929</v>
      </c>
    </row>
    <row r="19" spans="2:146" s="107" customFormat="1" ht="12.75" x14ac:dyDescent="0.2">
      <c r="B19" s="108" t="s">
        <v>50</v>
      </c>
      <c r="C19" s="109">
        <v>3926037.9777769521</v>
      </c>
      <c r="D19" s="109">
        <v>4061010.1842581471</v>
      </c>
      <c r="E19" s="109">
        <v>3824648.9097816502</v>
      </c>
      <c r="F19" s="109">
        <v>4001150.1946083773</v>
      </c>
      <c r="G19" s="109">
        <v>3918918.0124582006</v>
      </c>
      <c r="H19" s="109">
        <v>3970225.2481726613</v>
      </c>
      <c r="I19" s="109">
        <v>3981714.2744397488</v>
      </c>
      <c r="J19" s="109">
        <v>3960853.4729769384</v>
      </c>
      <c r="K19" s="109">
        <v>4001829.5842231708</v>
      </c>
      <c r="L19" s="109">
        <v>3968232.5626505129</v>
      </c>
      <c r="M19" s="109">
        <v>3961180.2366560483</v>
      </c>
      <c r="N19" s="109">
        <v>3986706.5361127323</v>
      </c>
      <c r="O19" s="109">
        <v>3916321.3592059761</v>
      </c>
      <c r="P19" s="109">
        <v>3907014.4093189915</v>
      </c>
      <c r="Q19" s="109">
        <v>4001062.2238409603</v>
      </c>
      <c r="R19" s="109">
        <v>4016537.4803628442</v>
      </c>
      <c r="S19" s="109">
        <v>3936111.9308876926</v>
      </c>
      <c r="T19" s="109">
        <v>4018722.8384972983</v>
      </c>
      <c r="U19" s="109">
        <v>3950917.3671898548</v>
      </c>
      <c r="V19" s="109">
        <v>3927046.5890146154</v>
      </c>
      <c r="W19" s="109">
        <v>4001284.1774979038</v>
      </c>
      <c r="X19" s="109">
        <v>3964252.7449451606</v>
      </c>
      <c r="Y19" s="109">
        <v>4014893.1006464628</v>
      </c>
      <c r="Z19" s="109">
        <v>3938182.6495767701</v>
      </c>
      <c r="AA19" s="109">
        <v>4085824.2677385006</v>
      </c>
      <c r="AB19" s="109">
        <v>3970636.4692738242</v>
      </c>
      <c r="AC19" s="109">
        <v>4060799.4580690162</v>
      </c>
      <c r="AD19" s="109">
        <v>4022994.189395383</v>
      </c>
      <c r="AE19" s="109">
        <v>4104951.8989340668</v>
      </c>
      <c r="AF19" s="109">
        <v>4082838.5947879613</v>
      </c>
      <c r="AG19" s="109">
        <v>3985671.2320683901</v>
      </c>
      <c r="AH19" s="109">
        <v>3994931.6822205675</v>
      </c>
      <c r="AI19" s="109">
        <v>4036805.1544161201</v>
      </c>
      <c r="AJ19" s="109">
        <v>3956189.902692528</v>
      </c>
      <c r="AK19" s="109">
        <v>4071539.0590652446</v>
      </c>
      <c r="AL19" s="109">
        <v>3908453.7015697192</v>
      </c>
      <c r="AM19" s="109">
        <v>4033228.3963791048</v>
      </c>
      <c r="AN19" s="109">
        <v>3953839.2282544873</v>
      </c>
      <c r="AO19" s="109">
        <v>4085745.8119389587</v>
      </c>
      <c r="AP19" s="109">
        <v>3925621.8516912102</v>
      </c>
      <c r="AQ19" s="109">
        <v>4108575.6920188288</v>
      </c>
      <c r="AR19" s="109">
        <v>4045068.6582183451</v>
      </c>
      <c r="AS19" s="109">
        <v>4165868.4998764475</v>
      </c>
      <c r="AT19" s="109">
        <v>4176235.0129445251</v>
      </c>
      <c r="AU19" s="109">
        <v>4196234.4573041815</v>
      </c>
      <c r="AV19" s="109">
        <v>4286989.5804117722</v>
      </c>
      <c r="AW19" s="109">
        <v>4212556.7697260864</v>
      </c>
      <c r="AX19" s="109">
        <v>4414018.1834282903</v>
      </c>
      <c r="AY19" s="109">
        <v>4215910.6485087369</v>
      </c>
      <c r="AZ19" s="109">
        <v>4302188.681965949</v>
      </c>
      <c r="BA19" s="109">
        <v>4225667.8223857032</v>
      </c>
      <c r="BB19" s="109">
        <v>4327950.32953142</v>
      </c>
      <c r="BC19" s="109">
        <v>4246890.1442393009</v>
      </c>
      <c r="BD19" s="109">
        <v>4373599.8367241966</v>
      </c>
      <c r="BE19" s="109">
        <v>4300639.7807941409</v>
      </c>
      <c r="BF19" s="109">
        <v>4318290.0969989821</v>
      </c>
      <c r="BG19" s="109">
        <v>4347565.0583077678</v>
      </c>
      <c r="BH19" s="109">
        <v>4409341.627223637</v>
      </c>
      <c r="BI19" s="109">
        <v>4310495.9499734398</v>
      </c>
      <c r="BJ19" s="109">
        <v>4404180.9801464444</v>
      </c>
      <c r="BK19" s="109">
        <v>4341605.8918089718</v>
      </c>
      <c r="BL19" s="109">
        <v>4341084.1614653943</v>
      </c>
      <c r="BM19" s="109">
        <v>4372911.5623333212</v>
      </c>
      <c r="BN19" s="109">
        <v>4354355.9994790005</v>
      </c>
      <c r="BO19" s="109">
        <v>4465296.3319580965</v>
      </c>
      <c r="BP19" s="109">
        <v>4344096.3623648267</v>
      </c>
      <c r="BQ19" s="109">
        <v>4367964.3476439826</v>
      </c>
      <c r="BR19" s="109">
        <v>4384511.1064655297</v>
      </c>
      <c r="BS19" s="109">
        <v>4426937.0242763963</v>
      </c>
      <c r="BT19" s="109">
        <v>4351833.846322421</v>
      </c>
      <c r="BU19" s="109">
        <v>4414490.8261570567</v>
      </c>
      <c r="BV19" s="109">
        <v>4352541.524646135</v>
      </c>
      <c r="BW19" s="109">
        <v>4405474.6938458048</v>
      </c>
      <c r="BX19" s="109">
        <v>4338477.3585232003</v>
      </c>
      <c r="BY19" s="109">
        <v>2539572.9446579488</v>
      </c>
      <c r="BZ19" s="109">
        <v>1715971.1562452519</v>
      </c>
      <c r="CA19" s="109">
        <v>3587836.7454813984</v>
      </c>
      <c r="CB19" s="109">
        <v>4270130.9743655603</v>
      </c>
      <c r="CC19" s="109">
        <v>4464029.4834801927</v>
      </c>
      <c r="CD19" s="109">
        <v>4390333.7113772435</v>
      </c>
      <c r="CE19" s="109">
        <v>4322419.4929229328</v>
      </c>
      <c r="CF19" s="109">
        <v>4141402.0670388318</v>
      </c>
      <c r="CG19" s="109">
        <v>4211989.849178263</v>
      </c>
      <c r="CH19" s="109">
        <v>4115935.9678367511</v>
      </c>
      <c r="CI19" s="109">
        <v>4231616.0089763673</v>
      </c>
      <c r="CJ19" s="109">
        <v>4196451.8096845485</v>
      </c>
      <c r="CK19" s="109">
        <v>4230929.5430421866</v>
      </c>
      <c r="CL19" s="109">
        <v>4227263.9764119806</v>
      </c>
      <c r="CM19" s="109">
        <v>4223120.4205078464</v>
      </c>
      <c r="CN19" s="109">
        <v>4297652.5236217445</v>
      </c>
      <c r="CO19" s="109">
        <v>4272196.3690569336</v>
      </c>
      <c r="CP19" s="109">
        <v>4212775.0318340659</v>
      </c>
      <c r="CQ19" s="109">
        <v>4293187.3232910475</v>
      </c>
      <c r="CR19" s="109">
        <v>4333732.8556402307</v>
      </c>
      <c r="CS19" s="109">
        <v>4147092.6136153331</v>
      </c>
      <c r="CT19" s="109">
        <v>4055775.0829361035</v>
      </c>
      <c r="CU19" s="109">
        <v>4197174.4914561566</v>
      </c>
      <c r="CV19" s="109">
        <v>4121745.3276747381</v>
      </c>
      <c r="CW19" s="109">
        <v>4201705.4809976295</v>
      </c>
      <c r="CX19" s="109">
        <v>4341070.5567565374</v>
      </c>
      <c r="CY19" s="109">
        <v>4490702.7866557259</v>
      </c>
      <c r="CZ19" s="109">
        <v>4436889.3234181469</v>
      </c>
      <c r="DA19" s="109">
        <v>4406422.0418102751</v>
      </c>
      <c r="DB19" s="109">
        <v>4502235.4851032291</v>
      </c>
      <c r="DC19" s="109">
        <v>4520961.4611017304</v>
      </c>
      <c r="DD19" s="109">
        <v>4519216.8474438312</v>
      </c>
      <c r="DE19" s="109">
        <v>4518614.5913345981</v>
      </c>
      <c r="DF19" s="109">
        <v>4366608.8294983106</v>
      </c>
      <c r="DG19" s="109">
        <v>4559545.7971902462</v>
      </c>
      <c r="DH19" s="109">
        <v>4473226.7805287093</v>
      </c>
      <c r="DI19" s="109">
        <v>4605506.2471932443</v>
      </c>
      <c r="DJ19" s="109">
        <v>4461952.6712457649</v>
      </c>
      <c r="DK19" s="109">
        <v>4566532.1942887399</v>
      </c>
      <c r="DL19" s="109">
        <v>4624209.769814441</v>
      </c>
      <c r="DM19" s="109">
        <v>4605545.5335216084</v>
      </c>
      <c r="DN19" s="109">
        <v>4647399.3751596902</v>
      </c>
      <c r="DO19" s="109">
        <v>4560861.209268841</v>
      </c>
      <c r="DP19" s="109">
        <v>4591436.4541136827</v>
      </c>
      <c r="DQ19" s="109">
        <v>4650264.5004125917</v>
      </c>
      <c r="DR19" s="109">
        <v>4871749.2349032825</v>
      </c>
      <c r="DS19" s="109">
        <v>4568893.3615978993</v>
      </c>
      <c r="DT19" s="109">
        <v>4736075.3223068481</v>
      </c>
      <c r="DU19" s="109">
        <v>4610904.200011705</v>
      </c>
      <c r="DV19" s="109">
        <v>4772585.639247017</v>
      </c>
      <c r="DW19" s="109">
        <v>4788793.7735753562</v>
      </c>
      <c r="DX19" s="109">
        <v>4710593.9905195404</v>
      </c>
      <c r="DY19" s="109">
        <v>4748766.9759727847</v>
      </c>
      <c r="DZ19" s="109">
        <v>4782048.7477427805</v>
      </c>
      <c r="EA19" s="109">
        <v>4787597.036538763</v>
      </c>
      <c r="EB19" s="109">
        <v>4691359.7567682993</v>
      </c>
      <c r="EC19" s="109">
        <v>4837212.9567218153</v>
      </c>
      <c r="ED19" s="109">
        <v>4827266.760319286</v>
      </c>
      <c r="EE19" s="109">
        <v>5127885.4608356971</v>
      </c>
      <c r="EF19" s="109">
        <v>5075911.5370175382</v>
      </c>
      <c r="EG19" s="109">
        <v>5152462.5954700271</v>
      </c>
      <c r="EH19" s="109">
        <v>5095679.9821014935</v>
      </c>
      <c r="EI19" s="109">
        <v>5106370.0731281936</v>
      </c>
      <c r="EJ19" s="109">
        <v>5189957.8879259275</v>
      </c>
      <c r="EK19" s="109">
        <v>5116193.330247228</v>
      </c>
      <c r="EL19" s="109">
        <v>5127973.9627381321</v>
      </c>
      <c r="EM19" s="109">
        <v>5204518.1106152125</v>
      </c>
      <c r="EN19" s="109">
        <v>5018869.7061576536</v>
      </c>
      <c r="EO19" s="109">
        <v>5139658.083183554</v>
      </c>
      <c r="EP19" s="109">
        <v>5095483.6088024108</v>
      </c>
    </row>
    <row r="20" spans="2:146" s="107" customFormat="1" ht="12.75" x14ac:dyDescent="0.2">
      <c r="B20" s="108" t="s">
        <v>40</v>
      </c>
      <c r="C20" s="109">
        <v>10491985.349353015</v>
      </c>
      <c r="D20" s="109">
        <v>10577962.466456771</v>
      </c>
      <c r="E20" s="109">
        <v>10533696.626465088</v>
      </c>
      <c r="F20" s="109">
        <v>10627999.961859744</v>
      </c>
      <c r="G20" s="109">
        <v>10658652.820460711</v>
      </c>
      <c r="H20" s="109">
        <v>10666062.355363736</v>
      </c>
      <c r="I20" s="109">
        <v>10768409.729112389</v>
      </c>
      <c r="J20" s="109">
        <v>10775963.417343572</v>
      </c>
      <c r="K20" s="109">
        <v>10833130.285782479</v>
      </c>
      <c r="L20" s="109">
        <v>10870898.632318629</v>
      </c>
      <c r="M20" s="109">
        <v>10909618.761116629</v>
      </c>
      <c r="N20" s="109">
        <v>10976121.709151771</v>
      </c>
      <c r="O20" s="109">
        <v>10947033.667468604</v>
      </c>
      <c r="P20" s="109">
        <v>10965025.304617906</v>
      </c>
      <c r="Q20" s="109">
        <v>11162887.651164902</v>
      </c>
      <c r="R20" s="109">
        <v>11092978.03893283</v>
      </c>
      <c r="S20" s="109">
        <v>11106361.382890167</v>
      </c>
      <c r="T20" s="109">
        <v>11287615.174340744</v>
      </c>
      <c r="U20" s="109">
        <v>11268818.899761019</v>
      </c>
      <c r="V20" s="109">
        <v>11383629.139466465</v>
      </c>
      <c r="W20" s="109">
        <v>11438838.670149775</v>
      </c>
      <c r="X20" s="109">
        <v>11488902.816071829</v>
      </c>
      <c r="Y20" s="109">
        <v>11575540.433717338</v>
      </c>
      <c r="Z20" s="109">
        <v>11543351.728746418</v>
      </c>
      <c r="AA20" s="109">
        <v>11695297.810800523</v>
      </c>
      <c r="AB20" s="109">
        <v>11797823.848043263</v>
      </c>
      <c r="AC20" s="109">
        <v>11737002.797213702</v>
      </c>
      <c r="AD20" s="109">
        <v>11944970.266375653</v>
      </c>
      <c r="AE20" s="109">
        <v>12026121.283446399</v>
      </c>
      <c r="AF20" s="109">
        <v>11975608.605895819</v>
      </c>
      <c r="AG20" s="109">
        <v>11955698.032080989</v>
      </c>
      <c r="AH20" s="109">
        <v>11982318.332612127</v>
      </c>
      <c r="AI20" s="109">
        <v>12014500.767311191</v>
      </c>
      <c r="AJ20" s="109">
        <v>12027708.13551743</v>
      </c>
      <c r="AK20" s="109">
        <v>12077343.249016004</v>
      </c>
      <c r="AL20" s="109">
        <v>12195544.82789902</v>
      </c>
      <c r="AM20" s="109">
        <v>12320009.932422375</v>
      </c>
      <c r="AN20" s="109">
        <v>12195183.584033625</v>
      </c>
      <c r="AO20" s="109">
        <v>12327074.294182032</v>
      </c>
      <c r="AP20" s="109">
        <v>12233554.795834832</v>
      </c>
      <c r="AQ20" s="109">
        <v>12419018.788671082</v>
      </c>
      <c r="AR20" s="109">
        <v>12334574.115813313</v>
      </c>
      <c r="AS20" s="109">
        <v>12483561.797998905</v>
      </c>
      <c r="AT20" s="109">
        <v>12581706.843743922</v>
      </c>
      <c r="AU20" s="109">
        <v>12598403.379999606</v>
      </c>
      <c r="AV20" s="109">
        <v>12719809.47175161</v>
      </c>
      <c r="AW20" s="109">
        <v>12715311.188454749</v>
      </c>
      <c r="AX20" s="109">
        <v>12796227.032116644</v>
      </c>
      <c r="AY20" s="109">
        <v>12660482.586563312</v>
      </c>
      <c r="AZ20" s="109">
        <v>12851202.638472855</v>
      </c>
      <c r="BA20" s="109">
        <v>12801371.232944971</v>
      </c>
      <c r="BB20" s="109">
        <v>12960716.270965951</v>
      </c>
      <c r="BC20" s="109">
        <v>12775075.67246023</v>
      </c>
      <c r="BD20" s="109">
        <v>13098153.54191795</v>
      </c>
      <c r="BE20" s="109">
        <v>12998579.158667916</v>
      </c>
      <c r="BF20" s="109">
        <v>12988391.636929126</v>
      </c>
      <c r="BG20" s="109">
        <v>13057462.124045882</v>
      </c>
      <c r="BH20" s="109">
        <v>13091556.533756718</v>
      </c>
      <c r="BI20" s="109">
        <v>13174313.545426736</v>
      </c>
      <c r="BJ20" s="109">
        <v>13112127.812884433</v>
      </c>
      <c r="BK20" s="109">
        <v>13273447.193648137</v>
      </c>
      <c r="BL20" s="109">
        <v>13209447.858957075</v>
      </c>
      <c r="BM20" s="109">
        <v>13378285.205002422</v>
      </c>
      <c r="BN20" s="109">
        <v>13374921.39630213</v>
      </c>
      <c r="BO20" s="109">
        <v>13503381.929974291</v>
      </c>
      <c r="BP20" s="109">
        <v>13417136.401304936</v>
      </c>
      <c r="BQ20" s="109">
        <v>13623250.177678045</v>
      </c>
      <c r="BR20" s="109">
        <v>13556180.311976278</v>
      </c>
      <c r="BS20" s="109">
        <v>13685890.394003052</v>
      </c>
      <c r="BT20" s="109">
        <v>13733961.610301841</v>
      </c>
      <c r="BU20" s="109">
        <v>13731605.514291277</v>
      </c>
      <c r="BV20" s="109">
        <v>13889932.780223489</v>
      </c>
      <c r="BW20" s="109">
        <v>13853908.982710104</v>
      </c>
      <c r="BX20" s="109">
        <v>14027543.099662298</v>
      </c>
      <c r="BY20" s="109">
        <v>9006811.9849150628</v>
      </c>
      <c r="BZ20" s="109">
        <v>6187337.6139743533</v>
      </c>
      <c r="CA20" s="109">
        <v>11020417.080648296</v>
      </c>
      <c r="CB20" s="109">
        <v>13940978.71501625</v>
      </c>
      <c r="CC20" s="109">
        <v>14069493.47485129</v>
      </c>
      <c r="CD20" s="109">
        <v>14183032.973417293</v>
      </c>
      <c r="CE20" s="109">
        <v>14067144.304677585</v>
      </c>
      <c r="CF20" s="109">
        <v>14017473.536612343</v>
      </c>
      <c r="CG20" s="109">
        <v>14154222.043315431</v>
      </c>
      <c r="CH20" s="109">
        <v>14071641.182897277</v>
      </c>
      <c r="CI20" s="109">
        <v>14100563.758544145</v>
      </c>
      <c r="CJ20" s="109">
        <v>14096095.042453058</v>
      </c>
      <c r="CK20" s="109">
        <v>14170854.639844138</v>
      </c>
      <c r="CL20" s="109">
        <v>14185862.07780339</v>
      </c>
      <c r="CM20" s="109">
        <v>14245226.670254348</v>
      </c>
      <c r="CN20" s="109">
        <v>14359788.070950879</v>
      </c>
      <c r="CO20" s="109">
        <v>14170832.144826828</v>
      </c>
      <c r="CP20" s="109">
        <v>14187413.763470711</v>
      </c>
      <c r="CQ20" s="109">
        <v>14243932.56658111</v>
      </c>
      <c r="CR20" s="109">
        <v>14302808.43875291</v>
      </c>
      <c r="CS20" s="109">
        <v>14142952.040698912</v>
      </c>
      <c r="CT20" s="109">
        <v>14225146.872009467</v>
      </c>
      <c r="CU20" s="109">
        <v>14209604.671686133</v>
      </c>
      <c r="CV20" s="109">
        <v>14218251.22486327</v>
      </c>
      <c r="CW20" s="109">
        <v>14251549.327048615</v>
      </c>
      <c r="CX20" s="109">
        <v>14234233.177155163</v>
      </c>
      <c r="CY20" s="109">
        <v>15799454.007484352</v>
      </c>
      <c r="CZ20" s="109">
        <v>14191308.352167657</v>
      </c>
      <c r="DA20" s="109">
        <v>14311477.921326928</v>
      </c>
      <c r="DB20" s="109">
        <v>14470254.927985925</v>
      </c>
      <c r="DC20" s="109">
        <v>14527775.892832201</v>
      </c>
      <c r="DD20" s="109">
        <v>14540613.510021832</v>
      </c>
      <c r="DE20" s="109">
        <v>14670229.958896862</v>
      </c>
      <c r="DF20" s="109">
        <v>14715746.384676965</v>
      </c>
      <c r="DG20" s="109">
        <v>14986866.431234213</v>
      </c>
      <c r="DH20" s="109">
        <v>14827406.649743237</v>
      </c>
      <c r="DI20" s="109">
        <v>15028931.820647113</v>
      </c>
      <c r="DJ20" s="109">
        <v>15049287.436682589</v>
      </c>
      <c r="DK20" s="109">
        <v>15131672.336840585</v>
      </c>
      <c r="DL20" s="109">
        <v>15352138.9697324</v>
      </c>
      <c r="DM20" s="109">
        <v>15278003.598406486</v>
      </c>
      <c r="DN20" s="109">
        <v>15336837.835529502</v>
      </c>
      <c r="DO20" s="109">
        <v>15355776.640846975</v>
      </c>
      <c r="DP20" s="109">
        <v>15535221.899390014</v>
      </c>
      <c r="DQ20" s="109">
        <v>15602729.527064364</v>
      </c>
      <c r="DR20" s="109">
        <v>15617225.240002587</v>
      </c>
      <c r="DS20" s="109">
        <v>15501342.747862786</v>
      </c>
      <c r="DT20" s="109">
        <v>15864523.458017228</v>
      </c>
      <c r="DU20" s="109">
        <v>15657822.661382485</v>
      </c>
      <c r="DV20" s="109">
        <v>15878159.680861242</v>
      </c>
      <c r="DW20" s="109">
        <v>15839140.955047471</v>
      </c>
      <c r="DX20" s="109">
        <v>15931946.413375087</v>
      </c>
      <c r="DY20" s="109">
        <v>16169477.135364531</v>
      </c>
      <c r="DZ20" s="109">
        <v>16092500.122197289</v>
      </c>
      <c r="EA20" s="109">
        <v>16188613.970579145</v>
      </c>
      <c r="EB20" s="109">
        <v>16251862.875344744</v>
      </c>
      <c r="EC20" s="109">
        <v>16296888.846075116</v>
      </c>
      <c r="ED20" s="109">
        <v>16578598.47136325</v>
      </c>
      <c r="EE20" s="109">
        <v>16623206.972477296</v>
      </c>
      <c r="EF20" s="109">
        <v>16611101.293501254</v>
      </c>
      <c r="EG20" s="109">
        <v>16845402.301152118</v>
      </c>
      <c r="EH20" s="109">
        <v>16867181.637818478</v>
      </c>
      <c r="EI20" s="109">
        <v>16987776.251521744</v>
      </c>
      <c r="EJ20" s="109">
        <v>17029901.190531757</v>
      </c>
      <c r="EK20" s="109">
        <v>17084458.907507814</v>
      </c>
      <c r="EL20" s="109">
        <v>17238152.940439403</v>
      </c>
      <c r="EM20" s="109">
        <v>17370224.714505482</v>
      </c>
      <c r="EN20" s="109">
        <v>17404435.439749859</v>
      </c>
      <c r="EO20" s="109">
        <v>17549148.641281597</v>
      </c>
      <c r="EP20" s="109">
        <v>17488794.928217284</v>
      </c>
    </row>
    <row r="21" spans="2:146" s="107" customFormat="1" ht="12.75" x14ac:dyDescent="0.2">
      <c r="B21" s="108" t="s">
        <v>41</v>
      </c>
      <c r="C21" s="109">
        <v>3225381.9602659061</v>
      </c>
      <c r="D21" s="109">
        <v>3298942.810191751</v>
      </c>
      <c r="E21" s="109">
        <v>3123165.9742908552</v>
      </c>
      <c r="F21" s="109">
        <v>3220867.7148574665</v>
      </c>
      <c r="G21" s="109">
        <v>3203732.4161538393</v>
      </c>
      <c r="H21" s="109">
        <v>3250488.4482431659</v>
      </c>
      <c r="I21" s="109">
        <v>3223080.6786076683</v>
      </c>
      <c r="J21" s="109">
        <v>3153221.7731919633</v>
      </c>
      <c r="K21" s="109">
        <v>3264881.4924027352</v>
      </c>
      <c r="L21" s="109">
        <v>3243348.9871129678</v>
      </c>
      <c r="M21" s="109">
        <v>3260392.2757434584</v>
      </c>
      <c r="N21" s="109">
        <v>3237513.7484670039</v>
      </c>
      <c r="O21" s="109">
        <v>3229184.0094388332</v>
      </c>
      <c r="P21" s="109">
        <v>3275283.170495843</v>
      </c>
      <c r="Q21" s="109">
        <v>3280567.0820226953</v>
      </c>
      <c r="R21" s="109">
        <v>3311273.7544318377</v>
      </c>
      <c r="S21" s="109">
        <v>3249309.878638844</v>
      </c>
      <c r="T21" s="109">
        <v>3303667.7447343254</v>
      </c>
      <c r="U21" s="109">
        <v>3258430.2419442604</v>
      </c>
      <c r="V21" s="109">
        <v>3255165.089628743</v>
      </c>
      <c r="W21" s="109">
        <v>3272498.005983199</v>
      </c>
      <c r="X21" s="109">
        <v>3282424.8676060266</v>
      </c>
      <c r="Y21" s="109">
        <v>3304607.3018243811</v>
      </c>
      <c r="Z21" s="109">
        <v>3236996.7546395818</v>
      </c>
      <c r="AA21" s="109">
        <v>3427108.5965128196</v>
      </c>
      <c r="AB21" s="109">
        <v>3331477.390218108</v>
      </c>
      <c r="AC21" s="109">
        <v>3322258.6591987987</v>
      </c>
      <c r="AD21" s="109">
        <v>3321503.5079037366</v>
      </c>
      <c r="AE21" s="109">
        <v>3361339.8385015447</v>
      </c>
      <c r="AF21" s="109">
        <v>3348611.1480762041</v>
      </c>
      <c r="AG21" s="109">
        <v>3355706.9067441449</v>
      </c>
      <c r="AH21" s="109">
        <v>3362002.4238117938</v>
      </c>
      <c r="AI21" s="109">
        <v>3365274.8069786765</v>
      </c>
      <c r="AJ21" s="109">
        <v>3335561.9182371148</v>
      </c>
      <c r="AK21" s="109">
        <v>3396353.3171376558</v>
      </c>
      <c r="AL21" s="109">
        <v>3389431.5620335713</v>
      </c>
      <c r="AM21" s="109">
        <v>3411673.9305220284</v>
      </c>
      <c r="AN21" s="109">
        <v>3365897.7776787165</v>
      </c>
      <c r="AO21" s="109">
        <v>3412406.1448739278</v>
      </c>
      <c r="AP21" s="109">
        <v>3357414.0899081822</v>
      </c>
      <c r="AQ21" s="109">
        <v>3395963.251486788</v>
      </c>
      <c r="AR21" s="109">
        <v>3364275.8480905727</v>
      </c>
      <c r="AS21" s="109">
        <v>3391543.1187077626</v>
      </c>
      <c r="AT21" s="109">
        <v>3391617.8423878448</v>
      </c>
      <c r="AU21" s="109">
        <v>3384801.9682884705</v>
      </c>
      <c r="AV21" s="109">
        <v>3444725.4251519348</v>
      </c>
      <c r="AW21" s="109">
        <v>3350375.175070893</v>
      </c>
      <c r="AX21" s="109">
        <v>3535824.4933290305</v>
      </c>
      <c r="AY21" s="109">
        <v>3380534.6278075567</v>
      </c>
      <c r="AZ21" s="109">
        <v>3437050.2330302545</v>
      </c>
      <c r="BA21" s="109">
        <v>3401106.5636375197</v>
      </c>
      <c r="BB21" s="109">
        <v>3448743.4735712484</v>
      </c>
      <c r="BC21" s="109">
        <v>3404850.5176305096</v>
      </c>
      <c r="BD21" s="109">
        <v>3427793.5246721096</v>
      </c>
      <c r="BE21" s="109">
        <v>3413928.610496643</v>
      </c>
      <c r="BF21" s="109">
        <v>3459853.2985378485</v>
      </c>
      <c r="BG21" s="109">
        <v>3423780.9438898847</v>
      </c>
      <c r="BH21" s="109">
        <v>3448709.4157774216</v>
      </c>
      <c r="BI21" s="109">
        <v>3400683.4968966618</v>
      </c>
      <c r="BJ21" s="109">
        <v>3488397.7814330785</v>
      </c>
      <c r="BK21" s="109">
        <v>3492956.2716275058</v>
      </c>
      <c r="BL21" s="109">
        <v>3467327.0339220022</v>
      </c>
      <c r="BM21" s="109">
        <v>3482734.3542286158</v>
      </c>
      <c r="BN21" s="109">
        <v>3508130.3728432618</v>
      </c>
      <c r="BO21" s="109">
        <v>3529868.0484651667</v>
      </c>
      <c r="BP21" s="109">
        <v>3477437.9007660118</v>
      </c>
      <c r="BQ21" s="109">
        <v>3495567.8894473012</v>
      </c>
      <c r="BR21" s="109">
        <v>3485583.7312114211</v>
      </c>
      <c r="BS21" s="109">
        <v>3553835.2206745637</v>
      </c>
      <c r="BT21" s="109">
        <v>3556255.4218548164</v>
      </c>
      <c r="BU21" s="109">
        <v>3556052.1131255375</v>
      </c>
      <c r="BV21" s="109">
        <v>3535471.8853245205</v>
      </c>
      <c r="BW21" s="109">
        <v>3536164.4764192672</v>
      </c>
      <c r="BX21" s="109">
        <v>3569267.801353381</v>
      </c>
      <c r="BY21" s="109">
        <v>2145491.7822203771</v>
      </c>
      <c r="BZ21" s="109">
        <v>1233526.7965169838</v>
      </c>
      <c r="CA21" s="109">
        <v>2691679.0890333047</v>
      </c>
      <c r="CB21" s="109">
        <v>3548923.352175138</v>
      </c>
      <c r="CC21" s="109">
        <v>3712266.5718225953</v>
      </c>
      <c r="CD21" s="109">
        <v>3688220.9538298817</v>
      </c>
      <c r="CE21" s="109">
        <v>3546544.3820696143</v>
      </c>
      <c r="CF21" s="109">
        <v>3452108.9903366622</v>
      </c>
      <c r="CG21" s="109">
        <v>3470999.7963399724</v>
      </c>
      <c r="CH21" s="109">
        <v>3475910.417482689</v>
      </c>
      <c r="CI21" s="109">
        <v>3487197.7235198934</v>
      </c>
      <c r="CJ21" s="109">
        <v>3539697.5665496457</v>
      </c>
      <c r="CK21" s="109">
        <v>3502335.0959066288</v>
      </c>
      <c r="CL21" s="109">
        <v>3525888.186753084</v>
      </c>
      <c r="CM21" s="109">
        <v>3519280.5486989939</v>
      </c>
      <c r="CN21" s="109">
        <v>3640975.0833588154</v>
      </c>
      <c r="CO21" s="109">
        <v>3550354.4612470651</v>
      </c>
      <c r="CP21" s="109">
        <v>3516459.0250427239</v>
      </c>
      <c r="CQ21" s="109">
        <v>3549502.4900960913</v>
      </c>
      <c r="CR21" s="109">
        <v>3644310.6327481512</v>
      </c>
      <c r="CS21" s="109">
        <v>3582020.877740155</v>
      </c>
      <c r="CT21" s="109">
        <v>3534064.3338525775</v>
      </c>
      <c r="CU21" s="109">
        <v>3556878.2986904248</v>
      </c>
      <c r="CV21" s="109">
        <v>3547085.2705758298</v>
      </c>
      <c r="CW21" s="109">
        <v>3623588.538844204</v>
      </c>
      <c r="CX21" s="109">
        <v>3617968.0895729009</v>
      </c>
      <c r="CY21" s="109">
        <v>3668833.5225827768</v>
      </c>
      <c r="CZ21" s="109">
        <v>3626418.3329749871</v>
      </c>
      <c r="DA21" s="109">
        <v>3592282.6369086327</v>
      </c>
      <c r="DB21" s="109">
        <v>3695481.6453144811</v>
      </c>
      <c r="DC21" s="109">
        <v>3722434.0159455645</v>
      </c>
      <c r="DD21" s="109">
        <v>3824398.1206596452</v>
      </c>
      <c r="DE21" s="109">
        <v>3684896.7565584211</v>
      </c>
      <c r="DF21" s="109">
        <v>3725376.6757756956</v>
      </c>
      <c r="DG21" s="109">
        <v>3787840.4046571436</v>
      </c>
      <c r="DH21" s="109">
        <v>3770675.35086205</v>
      </c>
      <c r="DI21" s="109">
        <v>3776968.6381232226</v>
      </c>
      <c r="DJ21" s="109">
        <v>3775752.0111216828</v>
      </c>
      <c r="DK21" s="109">
        <v>3828138.1128794239</v>
      </c>
      <c r="DL21" s="109">
        <v>3905232.4245822001</v>
      </c>
      <c r="DM21" s="109">
        <v>3899567.1014382648</v>
      </c>
      <c r="DN21" s="109">
        <v>3936617.6034473614</v>
      </c>
      <c r="DO21" s="109">
        <v>3892022.3756146072</v>
      </c>
      <c r="DP21" s="109">
        <v>3923112.5412063333</v>
      </c>
      <c r="DQ21" s="109">
        <v>3948019.1104031559</v>
      </c>
      <c r="DR21" s="109">
        <v>4060017.2110061212</v>
      </c>
      <c r="DS21" s="109">
        <v>3897686.1838232744</v>
      </c>
      <c r="DT21" s="109">
        <v>3965707.05336519</v>
      </c>
      <c r="DU21" s="109">
        <v>3971511.7574312398</v>
      </c>
      <c r="DV21" s="109">
        <v>3966761.0859908271</v>
      </c>
      <c r="DW21" s="109">
        <v>3936374.4881980284</v>
      </c>
      <c r="DX21" s="109">
        <v>3931655.9865982905</v>
      </c>
      <c r="DY21" s="109">
        <v>4030817.9282180462</v>
      </c>
      <c r="DZ21" s="109">
        <v>3963787.7144238339</v>
      </c>
      <c r="EA21" s="109">
        <v>4030150.2926497175</v>
      </c>
      <c r="EB21" s="109">
        <v>4048772.9236664679</v>
      </c>
      <c r="EC21" s="109">
        <v>4135207.5811375589</v>
      </c>
      <c r="ED21" s="109">
        <v>4198753.9039888298</v>
      </c>
      <c r="EE21" s="109">
        <v>4179647.6316269864</v>
      </c>
      <c r="EF21" s="109">
        <v>4211403.4980161954</v>
      </c>
      <c r="EG21" s="109">
        <v>4221154.0717338035</v>
      </c>
      <c r="EH21" s="109">
        <v>4249405.5469220988</v>
      </c>
      <c r="EI21" s="109">
        <v>4251722.5840909835</v>
      </c>
      <c r="EJ21" s="109">
        <v>4306547.4321082812</v>
      </c>
      <c r="EK21" s="109">
        <v>4302853.515000348</v>
      </c>
      <c r="EL21" s="109">
        <v>4345090.7345897174</v>
      </c>
      <c r="EM21" s="109">
        <v>4297669.1449514143</v>
      </c>
      <c r="EN21" s="109">
        <v>4319156.9191832058</v>
      </c>
      <c r="EO21" s="109">
        <v>4262389.7208895544</v>
      </c>
      <c r="EP21" s="109">
        <v>4280863.2647068137</v>
      </c>
    </row>
    <row r="22" spans="2:146" s="107" customFormat="1" ht="12.75" x14ac:dyDescent="0.2">
      <c r="B22" s="108" t="s">
        <v>96</v>
      </c>
      <c r="C22" s="109">
        <v>1403318.5441800912</v>
      </c>
      <c r="D22" s="109">
        <v>1403832.387503417</v>
      </c>
      <c r="E22" s="109">
        <v>1414026.8981349377</v>
      </c>
      <c r="F22" s="109">
        <v>1399573.1324802632</v>
      </c>
      <c r="G22" s="109">
        <v>1378493.3171672665</v>
      </c>
      <c r="H22" s="109">
        <v>1433117.9766769849</v>
      </c>
      <c r="I22" s="109">
        <v>1378523.600732072</v>
      </c>
      <c r="J22" s="109">
        <v>1374141.6417115468</v>
      </c>
      <c r="K22" s="109">
        <v>1388015.4833588284</v>
      </c>
      <c r="L22" s="109">
        <v>1394787.4039147894</v>
      </c>
      <c r="M22" s="109">
        <v>1409565.8800791523</v>
      </c>
      <c r="N22" s="109">
        <v>1402656.3115889174</v>
      </c>
      <c r="O22" s="109">
        <v>1434761.5318180323</v>
      </c>
      <c r="P22" s="109">
        <v>1462546.3747528847</v>
      </c>
      <c r="Q22" s="109">
        <v>1449929.9803586127</v>
      </c>
      <c r="R22" s="109">
        <v>1527739.2336942069</v>
      </c>
      <c r="S22" s="109">
        <v>1487183.3886341723</v>
      </c>
      <c r="T22" s="109">
        <v>1482190.8224777852</v>
      </c>
      <c r="U22" s="109">
        <v>1516984.0375879288</v>
      </c>
      <c r="V22" s="109">
        <v>1478856.5070560127</v>
      </c>
      <c r="W22" s="109">
        <v>1487900.7134634028</v>
      </c>
      <c r="X22" s="109">
        <v>1506175.3018006517</v>
      </c>
      <c r="Y22" s="109">
        <v>1488494.3883072953</v>
      </c>
      <c r="Z22" s="109">
        <v>1488663.5425343921</v>
      </c>
      <c r="AA22" s="109">
        <v>1683287.4669355319</v>
      </c>
      <c r="AB22" s="109">
        <v>1665677.9777058652</v>
      </c>
      <c r="AC22" s="109">
        <v>1670035.18808573</v>
      </c>
      <c r="AD22" s="109">
        <v>1683466.6271844476</v>
      </c>
      <c r="AE22" s="109">
        <v>1677857.7225667192</v>
      </c>
      <c r="AF22" s="109">
        <v>1658738.0399229322</v>
      </c>
      <c r="AG22" s="109">
        <v>1642864.1918949091</v>
      </c>
      <c r="AH22" s="109">
        <v>1662785.7599016533</v>
      </c>
      <c r="AI22" s="109">
        <v>1684973.5806333208</v>
      </c>
      <c r="AJ22" s="109">
        <v>1666717.4142280614</v>
      </c>
      <c r="AK22" s="109">
        <v>1687223.8449080256</v>
      </c>
      <c r="AL22" s="109">
        <v>1703596.8030414865</v>
      </c>
      <c r="AM22" s="109">
        <v>1774035.2330649057</v>
      </c>
      <c r="AN22" s="109">
        <v>1756933.155496455</v>
      </c>
      <c r="AO22" s="109">
        <v>1774662.3367593233</v>
      </c>
      <c r="AP22" s="109">
        <v>1748443.1674881368</v>
      </c>
      <c r="AQ22" s="109">
        <v>1775002.7655556672</v>
      </c>
      <c r="AR22" s="109">
        <v>1815240.7887650421</v>
      </c>
      <c r="AS22" s="109">
        <v>1870842.3389943668</v>
      </c>
      <c r="AT22" s="109">
        <v>1864835.0577687845</v>
      </c>
      <c r="AU22" s="109">
        <v>1818229.6648664</v>
      </c>
      <c r="AV22" s="109">
        <v>1819735.1268962692</v>
      </c>
      <c r="AW22" s="109">
        <v>1822668.0482478626</v>
      </c>
      <c r="AX22" s="109">
        <v>1891888.2251875338</v>
      </c>
      <c r="AY22" s="109">
        <v>1834512.9791905477</v>
      </c>
      <c r="AZ22" s="109">
        <v>1855577.750592941</v>
      </c>
      <c r="BA22" s="109">
        <v>1880517.0682259775</v>
      </c>
      <c r="BB22" s="109">
        <v>1894161.800192693</v>
      </c>
      <c r="BC22" s="109">
        <v>1893777.8812779696</v>
      </c>
      <c r="BD22" s="109">
        <v>1899004.8608612588</v>
      </c>
      <c r="BE22" s="109">
        <v>1878880.5925101594</v>
      </c>
      <c r="BF22" s="109">
        <v>1926032.7830866347</v>
      </c>
      <c r="BG22" s="109">
        <v>1926694.9631570242</v>
      </c>
      <c r="BH22" s="109">
        <v>1959164.9812417366</v>
      </c>
      <c r="BI22" s="109">
        <v>1957260.0626331924</v>
      </c>
      <c r="BJ22" s="109">
        <v>1943954.7875645258</v>
      </c>
      <c r="BK22" s="109">
        <v>1971257.9035073149</v>
      </c>
      <c r="BL22" s="109">
        <v>1984563.2998309596</v>
      </c>
      <c r="BM22" s="109">
        <v>1982143.9825871063</v>
      </c>
      <c r="BN22" s="109">
        <v>1986469.6404352104</v>
      </c>
      <c r="BO22" s="109">
        <v>2013523.2218624605</v>
      </c>
      <c r="BP22" s="109">
        <v>2004093.2924744932</v>
      </c>
      <c r="BQ22" s="109">
        <v>2070673.0610152986</v>
      </c>
      <c r="BR22" s="109">
        <v>2096119.9513362721</v>
      </c>
      <c r="BS22" s="109">
        <v>2132871.7763032452</v>
      </c>
      <c r="BT22" s="109">
        <v>2198175.4129586271</v>
      </c>
      <c r="BU22" s="109">
        <v>2222626.411604723</v>
      </c>
      <c r="BV22" s="109">
        <v>2250657.0480207722</v>
      </c>
      <c r="BW22" s="109">
        <v>2118311.4036173904</v>
      </c>
      <c r="BX22" s="109">
        <v>2207894.7712841542</v>
      </c>
      <c r="BY22" s="109">
        <v>1546319.1732644592</v>
      </c>
      <c r="BZ22" s="109">
        <v>1370538.4243475641</v>
      </c>
      <c r="CA22" s="109">
        <v>2000971.1094678852</v>
      </c>
      <c r="CB22" s="109">
        <v>2445009.5569522292</v>
      </c>
      <c r="CC22" s="109">
        <v>2648628.5460136114</v>
      </c>
      <c r="CD22" s="109">
        <v>2692333.8291338659</v>
      </c>
      <c r="CE22" s="109">
        <v>2555702.03759014</v>
      </c>
      <c r="CF22" s="109">
        <v>2419800.0106728948</v>
      </c>
      <c r="CG22" s="109">
        <v>2543504.6694459887</v>
      </c>
      <c r="CH22" s="109">
        <v>2481448.7047744491</v>
      </c>
      <c r="CI22" s="109">
        <v>2321178.8657801566</v>
      </c>
      <c r="CJ22" s="109">
        <v>2411948.255338639</v>
      </c>
      <c r="CK22" s="109">
        <v>2370391.6981093041</v>
      </c>
      <c r="CL22" s="109">
        <v>2392456.0175991845</v>
      </c>
      <c r="CM22" s="109">
        <v>2371546.7935858872</v>
      </c>
      <c r="CN22" s="109">
        <v>2402778.3980406919</v>
      </c>
      <c r="CO22" s="109">
        <v>2434063.8928776528</v>
      </c>
      <c r="CP22" s="109">
        <v>2385984.8727114717</v>
      </c>
      <c r="CQ22" s="109">
        <v>2487818.3636965314</v>
      </c>
      <c r="CR22" s="109">
        <v>2501063.3208385739</v>
      </c>
      <c r="CS22" s="109">
        <v>2544561.2405506629</v>
      </c>
      <c r="CT22" s="109">
        <v>2534787.6900355536</v>
      </c>
      <c r="CU22" s="109">
        <v>2548694.1763912216</v>
      </c>
      <c r="CV22" s="109">
        <v>2510123.6741260313</v>
      </c>
      <c r="CW22" s="109">
        <v>2540314.9861175199</v>
      </c>
      <c r="CX22" s="109">
        <v>2570837.596949806</v>
      </c>
      <c r="CY22" s="109">
        <v>2590309.3499368033</v>
      </c>
      <c r="CZ22" s="109">
        <v>2556038.0936315455</v>
      </c>
      <c r="DA22" s="109">
        <v>2626328.1628449368</v>
      </c>
      <c r="DB22" s="109">
        <v>2650383.1499365643</v>
      </c>
      <c r="DC22" s="109">
        <v>2625656.9355533295</v>
      </c>
      <c r="DD22" s="109">
        <v>2677040.9844877315</v>
      </c>
      <c r="DE22" s="109">
        <v>2781284.2018599045</v>
      </c>
      <c r="DF22" s="109">
        <v>2681063.1590897678</v>
      </c>
      <c r="DG22" s="109">
        <v>2760692.6887791227</v>
      </c>
      <c r="DH22" s="109">
        <v>2771905.1800431246</v>
      </c>
      <c r="DI22" s="109">
        <v>2808492.7973079183</v>
      </c>
      <c r="DJ22" s="109">
        <v>2766470.2720024465</v>
      </c>
      <c r="DK22" s="109">
        <v>2831865.1154551315</v>
      </c>
      <c r="DL22" s="109">
        <v>2884940.333635319</v>
      </c>
      <c r="DM22" s="109">
        <v>2865903.7367230463</v>
      </c>
      <c r="DN22" s="109">
        <v>2906072.2803218327</v>
      </c>
      <c r="DO22" s="109">
        <v>2990760.0990853584</v>
      </c>
      <c r="DP22" s="109">
        <v>2949109.7258641897</v>
      </c>
      <c r="DQ22" s="109">
        <v>3020436.8363308068</v>
      </c>
      <c r="DR22" s="109">
        <v>3235851.1857611928</v>
      </c>
      <c r="DS22" s="109">
        <v>3069098.58010842</v>
      </c>
      <c r="DT22" s="109">
        <v>3165831.566849364</v>
      </c>
      <c r="DU22" s="109">
        <v>3245639.3631199175</v>
      </c>
      <c r="DV22" s="109">
        <v>3140783.0734007214</v>
      </c>
      <c r="DW22" s="109">
        <v>2942202.3666738393</v>
      </c>
      <c r="DX22" s="109">
        <v>2372441.7752968916</v>
      </c>
      <c r="DY22" s="109">
        <v>2986227.3397739553</v>
      </c>
      <c r="DZ22" s="109">
        <v>2984118.4002490016</v>
      </c>
      <c r="EA22" s="109">
        <v>2975992.2661963464</v>
      </c>
      <c r="EB22" s="109">
        <v>3078990.4340203679</v>
      </c>
      <c r="EC22" s="109">
        <v>3110004.9716909807</v>
      </c>
      <c r="ED22" s="109">
        <v>3197647.8933354928</v>
      </c>
      <c r="EE22" s="109">
        <v>3286850.0484597501</v>
      </c>
      <c r="EF22" s="109">
        <v>3272593.0268376027</v>
      </c>
      <c r="EG22" s="109">
        <v>3281744.4855532912</v>
      </c>
      <c r="EH22" s="109">
        <v>3288374.940814639</v>
      </c>
      <c r="EI22" s="109">
        <v>3393444.0136927362</v>
      </c>
      <c r="EJ22" s="109">
        <v>3457165.3712949068</v>
      </c>
      <c r="EK22" s="109">
        <v>3513464.4477559831</v>
      </c>
      <c r="EL22" s="109">
        <v>3582211.1742716022</v>
      </c>
      <c r="EM22" s="109">
        <v>3568362.3255428681</v>
      </c>
      <c r="EN22" s="109">
        <v>3557936.5400225734</v>
      </c>
      <c r="EO22" s="109">
        <v>3360513.2215945772</v>
      </c>
      <c r="EP22" s="109">
        <v>3376034.2920986707</v>
      </c>
    </row>
    <row r="23" spans="2:146" s="107" customFormat="1" ht="12.75" x14ac:dyDescent="0.2">
      <c r="B23" s="110" t="s">
        <v>93</v>
      </c>
      <c r="C23" s="111">
        <v>19046723.831575964</v>
      </c>
      <c r="D23" s="111">
        <v>19341747.848410085</v>
      </c>
      <c r="E23" s="111">
        <v>18895538.40867253</v>
      </c>
      <c r="F23" s="111">
        <v>19249591.00380585</v>
      </c>
      <c r="G23" s="111">
        <v>19159796.56624002</v>
      </c>
      <c r="H23" s="111">
        <v>19319894.02845655</v>
      </c>
      <c r="I23" s="111">
        <v>19351728.282891877</v>
      </c>
      <c r="J23" s="111">
        <v>19264180.30522402</v>
      </c>
      <c r="K23" s="111">
        <v>19487856.845767211</v>
      </c>
      <c r="L23" s="111">
        <v>19477267.5859969</v>
      </c>
      <c r="M23" s="111">
        <v>19540757.153595287</v>
      </c>
      <c r="N23" s="111">
        <v>19602998.305320423</v>
      </c>
      <c r="O23" s="111">
        <v>19527300.567931443</v>
      </c>
      <c r="P23" s="111">
        <v>19609869.259185623</v>
      </c>
      <c r="Q23" s="111">
        <v>19894446.937387168</v>
      </c>
      <c r="R23" s="111">
        <v>19948528.507421717</v>
      </c>
      <c r="S23" s="111">
        <v>19778966.581050877</v>
      </c>
      <c r="T23" s="111">
        <v>20092196.580050152</v>
      </c>
      <c r="U23" s="111">
        <v>19995150.546483062</v>
      </c>
      <c r="V23" s="111">
        <v>20044697.325165838</v>
      </c>
      <c r="W23" s="111">
        <v>20200521.567094278</v>
      </c>
      <c r="X23" s="111">
        <v>20241755.73042367</v>
      </c>
      <c r="Y23" s="111">
        <v>20383535.224495478</v>
      </c>
      <c r="Z23" s="111">
        <v>20207194.675497163</v>
      </c>
      <c r="AA23" s="111">
        <v>20891518.141987372</v>
      </c>
      <c r="AB23" s="111">
        <v>20765615.685241062</v>
      </c>
      <c r="AC23" s="111">
        <v>20790096.102567248</v>
      </c>
      <c r="AD23" s="111">
        <v>20972934.590859223</v>
      </c>
      <c r="AE23" s="111">
        <v>21170270.743448727</v>
      </c>
      <c r="AF23" s="111">
        <v>21065796.38868292</v>
      </c>
      <c r="AG23" s="111">
        <v>20939940.362788435</v>
      </c>
      <c r="AH23" s="111">
        <v>21002038.198546138</v>
      </c>
      <c r="AI23" s="111">
        <v>21101554.309339307</v>
      </c>
      <c r="AJ23" s="111">
        <v>20986177.370675135</v>
      </c>
      <c r="AK23" s="111">
        <v>21232459.470126931</v>
      </c>
      <c r="AL23" s="111">
        <v>21197026.894543801</v>
      </c>
      <c r="AM23" s="111">
        <v>21538947.492388412</v>
      </c>
      <c r="AN23" s="111">
        <v>21271853.745463282</v>
      </c>
      <c r="AO23" s="111">
        <v>21599888.587754242</v>
      </c>
      <c r="AP23" s="111">
        <v>21265033.904922366</v>
      </c>
      <c r="AQ23" s="111">
        <v>21698560.497732364</v>
      </c>
      <c r="AR23" s="111">
        <v>21559159.410887271</v>
      </c>
      <c r="AS23" s="111">
        <v>21911815.755577486</v>
      </c>
      <c r="AT23" s="111">
        <v>22014394.756845079</v>
      </c>
      <c r="AU23" s="111">
        <v>21997669.47045866</v>
      </c>
      <c r="AV23" s="111">
        <v>22271259.604211587</v>
      </c>
      <c r="AW23" s="111">
        <v>22100911.181499593</v>
      </c>
      <c r="AX23" s="111">
        <v>22637957.934061494</v>
      </c>
      <c r="AY23" s="111">
        <v>22091440.842070155</v>
      </c>
      <c r="AZ23" s="111">
        <v>22446019.304061998</v>
      </c>
      <c r="BA23" s="111">
        <v>22308662.687194169</v>
      </c>
      <c r="BB23" s="111">
        <v>22631571.874261312</v>
      </c>
      <c r="BC23" s="111">
        <v>22320594.215608008</v>
      </c>
      <c r="BD23" s="111">
        <v>22798551.764175516</v>
      </c>
      <c r="BE23" s="111">
        <v>22592028.142468862</v>
      </c>
      <c r="BF23" s="111">
        <v>22692567.815552592</v>
      </c>
      <c r="BG23" s="111">
        <v>22755503.08940056</v>
      </c>
      <c r="BH23" s="111">
        <v>22908772.557999518</v>
      </c>
      <c r="BI23" s="111">
        <v>22842753.054930028</v>
      </c>
      <c r="BJ23" s="111">
        <v>22948661.36202848</v>
      </c>
      <c r="BK23" s="111">
        <v>23079267.260591928</v>
      </c>
      <c r="BL23" s="111">
        <v>23002422.354175434</v>
      </c>
      <c r="BM23" s="111">
        <v>23216075.104151465</v>
      </c>
      <c r="BN23" s="111">
        <v>23223877.409059606</v>
      </c>
      <c r="BO23" s="111">
        <v>23512069.532260016</v>
      </c>
      <c r="BP23" s="111">
        <v>23242763.956910267</v>
      </c>
      <c r="BQ23" s="111">
        <v>23557455.475784626</v>
      </c>
      <c r="BR23" s="111">
        <v>23522395.100989502</v>
      </c>
      <c r="BS23" s="111">
        <v>23799534.415257253</v>
      </c>
      <c r="BT23" s="111">
        <v>23840226.291437708</v>
      </c>
      <c r="BU23" s="111">
        <v>23924774.865178596</v>
      </c>
      <c r="BV23" s="111">
        <v>24028603.238214914</v>
      </c>
      <c r="BW23" s="111">
        <v>23913859.556592569</v>
      </c>
      <c r="BX23" s="111">
        <v>24143183.030823033</v>
      </c>
      <c r="BY23" s="111">
        <v>15238195.885057848</v>
      </c>
      <c r="BZ23" s="111">
        <v>10507373.991084153</v>
      </c>
      <c r="CA23" s="111">
        <v>19300904.024630886</v>
      </c>
      <c r="CB23" s="111">
        <v>24205042.598509178</v>
      </c>
      <c r="CC23" s="111">
        <v>24894418.076167691</v>
      </c>
      <c r="CD23" s="111">
        <v>24953921.467758287</v>
      </c>
      <c r="CE23" s="111">
        <v>24491810.217260275</v>
      </c>
      <c r="CF23" s="111">
        <v>24030784.604660731</v>
      </c>
      <c r="CG23" s="111">
        <v>24380716.358279653</v>
      </c>
      <c r="CH23" s="111">
        <v>24144936.272991166</v>
      </c>
      <c r="CI23" s="111">
        <v>24140556.356820557</v>
      </c>
      <c r="CJ23" s="111">
        <v>24244192.674025893</v>
      </c>
      <c r="CK23" s="111">
        <v>24274510.976902258</v>
      </c>
      <c r="CL23" s="111">
        <v>24331470.258567642</v>
      </c>
      <c r="CM23" s="111">
        <v>24359174.433047075</v>
      </c>
      <c r="CN23" s="111">
        <v>24701194.075972132</v>
      </c>
      <c r="CO23" s="111">
        <v>24427446.868008476</v>
      </c>
      <c r="CP23" s="111">
        <v>24302632.693058975</v>
      </c>
      <c r="CQ23" s="111">
        <v>24574440.743664782</v>
      </c>
      <c r="CR23" s="111">
        <v>24781915.247979868</v>
      </c>
      <c r="CS23" s="111">
        <v>24416626.772605062</v>
      </c>
      <c r="CT23" s="111">
        <v>24349773.978833701</v>
      </c>
      <c r="CU23" s="111">
        <v>24512351.638223935</v>
      </c>
      <c r="CV23" s="111">
        <v>24397205.497239873</v>
      </c>
      <c r="CW23" s="111">
        <v>24617158.333007965</v>
      </c>
      <c r="CX23" s="111">
        <v>24764109.420434408</v>
      </c>
      <c r="CY23" s="111">
        <v>26549299.666659661</v>
      </c>
      <c r="CZ23" s="111">
        <v>24810654.102192339</v>
      </c>
      <c r="DA23" s="111">
        <v>24936510.762890771</v>
      </c>
      <c r="DB23" s="111">
        <v>25318355.208340194</v>
      </c>
      <c r="DC23" s="111">
        <v>25396828.305432823</v>
      </c>
      <c r="DD23" s="111">
        <v>25561269.462613042</v>
      </c>
      <c r="DE23" s="111">
        <v>25655025.508649785</v>
      </c>
      <c r="DF23" s="111">
        <v>25488795.049040738</v>
      </c>
      <c r="DG23" s="111">
        <v>26094945.321860727</v>
      </c>
      <c r="DH23" s="111">
        <v>25843213.961177118</v>
      </c>
      <c r="DI23" s="111">
        <v>26219899.503271494</v>
      </c>
      <c r="DJ23" s="111">
        <v>26053462.391052485</v>
      </c>
      <c r="DK23" s="111">
        <v>26358207.759463884</v>
      </c>
      <c r="DL23" s="111">
        <v>26766521.497764364</v>
      </c>
      <c r="DM23" s="111">
        <v>26649019.970089406</v>
      </c>
      <c r="DN23" s="111">
        <v>26826927.094458386</v>
      </c>
      <c r="DO23" s="111">
        <v>26799420.32481578</v>
      </c>
      <c r="DP23" s="111">
        <v>26998880.620574217</v>
      </c>
      <c r="DQ23" s="111">
        <v>27221449.974210918</v>
      </c>
      <c r="DR23" s="111">
        <v>27784842.871673182</v>
      </c>
      <c r="DS23" s="111">
        <v>27037020.873392381</v>
      </c>
      <c r="DT23" s="111">
        <v>27732137.400538627</v>
      </c>
      <c r="DU23" s="111">
        <v>27485877.981945343</v>
      </c>
      <c r="DV23" s="111">
        <v>27758289.479499806</v>
      </c>
      <c r="DW23" s="111">
        <v>27506511.583494693</v>
      </c>
      <c r="DX23" s="111">
        <v>26946638.165789809</v>
      </c>
      <c r="DY23" s="111">
        <v>27935289.37932932</v>
      </c>
      <c r="DZ23" s="111">
        <v>27822454.984612904</v>
      </c>
      <c r="EA23" s="111">
        <v>27982353.565963972</v>
      </c>
      <c r="EB23" s="111">
        <v>28070985.989799879</v>
      </c>
      <c r="EC23" s="111">
        <v>28379314.355625469</v>
      </c>
      <c r="ED23" s="111">
        <v>28802267.029006857</v>
      </c>
      <c r="EE23" s="111">
        <v>29217590.113399729</v>
      </c>
      <c r="EF23" s="111">
        <v>29171009.355372593</v>
      </c>
      <c r="EG23" s="111">
        <v>29500763.453909241</v>
      </c>
      <c r="EH23" s="111">
        <v>29500642.10765671</v>
      </c>
      <c r="EI23" s="111">
        <v>29739312.922433659</v>
      </c>
      <c r="EJ23" s="111">
        <v>29983571.881860875</v>
      </c>
      <c r="EK23" s="111">
        <v>30016970.200511374</v>
      </c>
      <c r="EL23" s="111">
        <v>30293428.812038854</v>
      </c>
      <c r="EM23" s="111">
        <v>30440774.295614976</v>
      </c>
      <c r="EN23" s="111">
        <v>30300398.605113294</v>
      </c>
      <c r="EO23" s="111">
        <v>30311709.666949283</v>
      </c>
      <c r="EP23" s="111">
        <v>30241176.09382518</v>
      </c>
    </row>
    <row r="24" spans="2:146" s="107" customFormat="1" ht="12.75" x14ac:dyDescent="0.2">
      <c r="B24" s="112" t="s">
        <v>72</v>
      </c>
      <c r="C24" s="113">
        <v>361839.84853404888</v>
      </c>
      <c r="D24" s="113">
        <v>400522.94703527243</v>
      </c>
      <c r="E24" s="113">
        <v>364071.55803826958</v>
      </c>
      <c r="F24" s="113">
        <v>395215.59969679575</v>
      </c>
      <c r="G24" s="113">
        <v>375563.72071435105</v>
      </c>
      <c r="H24" s="113">
        <v>389424.41007145168</v>
      </c>
      <c r="I24" s="113">
        <v>381538.29589320417</v>
      </c>
      <c r="J24" s="113">
        <v>395069.92032087396</v>
      </c>
      <c r="K24" s="113">
        <v>402143.50605653023</v>
      </c>
      <c r="L24" s="113">
        <v>403897.67392067576</v>
      </c>
      <c r="M24" s="113">
        <v>415440.15720537037</v>
      </c>
      <c r="N24" s="113">
        <v>423812.46315375384</v>
      </c>
      <c r="O24" s="113">
        <v>424928.34496498265</v>
      </c>
      <c r="P24" s="113">
        <v>423806.75309175364</v>
      </c>
      <c r="Q24" s="113">
        <v>420029.19676051795</v>
      </c>
      <c r="R24" s="113">
        <v>431402.41749222478</v>
      </c>
      <c r="S24" s="113">
        <v>434475.20596205344</v>
      </c>
      <c r="T24" s="113">
        <v>430099.66957715538</v>
      </c>
      <c r="U24" s="113">
        <v>436124.28487204091</v>
      </c>
      <c r="V24" s="113">
        <v>440414.49599729705</v>
      </c>
      <c r="W24" s="113">
        <v>432389.07948404929</v>
      </c>
      <c r="X24" s="113">
        <v>439729.73293090129</v>
      </c>
      <c r="Y24" s="113">
        <v>452763.72352768452</v>
      </c>
      <c r="Z24" s="113">
        <v>453694.1540335571</v>
      </c>
      <c r="AA24" s="113">
        <v>459512.02566876292</v>
      </c>
      <c r="AB24" s="113">
        <v>453486.72577796801</v>
      </c>
      <c r="AC24" s="113">
        <v>475578.9672935995</v>
      </c>
      <c r="AD24" s="113">
        <v>466197.82447750302</v>
      </c>
      <c r="AE24" s="113">
        <v>475368.66051941615</v>
      </c>
      <c r="AF24" s="113">
        <v>480831.3941865532</v>
      </c>
      <c r="AG24" s="113">
        <v>496468.55589547707</v>
      </c>
      <c r="AH24" s="113">
        <v>497425.1917656014</v>
      </c>
      <c r="AI24" s="113">
        <v>501421.08371943492</v>
      </c>
      <c r="AJ24" s="113">
        <v>499679.12905688287</v>
      </c>
      <c r="AK24" s="113">
        <v>491013.15398624772</v>
      </c>
      <c r="AL24" s="113">
        <v>496369.05562338803</v>
      </c>
      <c r="AM24" s="113">
        <v>501159.53210430883</v>
      </c>
      <c r="AN24" s="113">
        <v>518346.2345450233</v>
      </c>
      <c r="AO24" s="113">
        <v>508528.03902683081</v>
      </c>
      <c r="AP24" s="113">
        <v>516482.85282671452</v>
      </c>
      <c r="AQ24" s="113">
        <v>521426.24935641297</v>
      </c>
      <c r="AR24" s="113">
        <v>517635.71672668727</v>
      </c>
      <c r="AS24" s="113">
        <v>519209.31362188538</v>
      </c>
      <c r="AT24" s="113">
        <v>518339.72623922589</v>
      </c>
      <c r="AU24" s="113">
        <v>526455.48098781926</v>
      </c>
      <c r="AV24" s="113">
        <v>534896.9056432955</v>
      </c>
      <c r="AW24" s="113">
        <v>538251.37628162501</v>
      </c>
      <c r="AX24" s="113">
        <v>570588.03919127793</v>
      </c>
      <c r="AY24" s="113">
        <v>520074.97585664556</v>
      </c>
      <c r="AZ24" s="113">
        <v>550145.89572415175</v>
      </c>
      <c r="BA24" s="113">
        <v>539089.69198875758</v>
      </c>
      <c r="BB24" s="113">
        <v>555211.02038010163</v>
      </c>
      <c r="BC24" s="113">
        <v>563212.8027452433</v>
      </c>
      <c r="BD24" s="113">
        <v>558224.29083872342</v>
      </c>
      <c r="BE24" s="113">
        <v>538446.33744146675</v>
      </c>
      <c r="BF24" s="113">
        <v>566879.63809400669</v>
      </c>
      <c r="BG24" s="113">
        <v>568647.51302005572</v>
      </c>
      <c r="BH24" s="113">
        <v>566236.28872486646</v>
      </c>
      <c r="BI24" s="113">
        <v>551089.99731210375</v>
      </c>
      <c r="BJ24" s="113">
        <v>598481.45628523722</v>
      </c>
      <c r="BK24" s="113">
        <v>566217.39693564933</v>
      </c>
      <c r="BL24" s="113">
        <v>584000.42654216033</v>
      </c>
      <c r="BM24" s="113">
        <v>591712.58008574776</v>
      </c>
      <c r="BN24" s="113">
        <v>624959.41551414167</v>
      </c>
      <c r="BO24" s="113">
        <v>630766.29684073606</v>
      </c>
      <c r="BP24" s="113">
        <v>638260.92009054555</v>
      </c>
      <c r="BQ24" s="113">
        <v>645679.12566893897</v>
      </c>
      <c r="BR24" s="113">
        <v>653947.44843637908</v>
      </c>
      <c r="BS24" s="113">
        <v>656719.86857655912</v>
      </c>
      <c r="BT24" s="113">
        <v>662778.58903312206</v>
      </c>
      <c r="BU24" s="113">
        <v>666831.0910926197</v>
      </c>
      <c r="BV24" s="113">
        <v>670055.19409087545</v>
      </c>
      <c r="BW24" s="113">
        <v>672555.4842032973</v>
      </c>
      <c r="BX24" s="113">
        <v>657660.92026265466</v>
      </c>
      <c r="BY24" s="113">
        <v>503671.84255634132</v>
      </c>
      <c r="BZ24" s="113">
        <v>509568.37484504032</v>
      </c>
      <c r="CA24" s="113">
        <v>642914.67284781497</v>
      </c>
      <c r="CB24" s="113">
        <v>696769.85338143131</v>
      </c>
      <c r="CC24" s="113">
        <v>708020.87457069452</v>
      </c>
      <c r="CD24" s="113">
        <v>689917.24190485466</v>
      </c>
      <c r="CE24" s="113">
        <v>681509.27544347406</v>
      </c>
      <c r="CF24" s="113">
        <v>690759.29897801729</v>
      </c>
      <c r="CG24" s="113">
        <v>746511.07047967729</v>
      </c>
      <c r="CH24" s="113">
        <v>729688.96027702303</v>
      </c>
      <c r="CI24" s="113">
        <v>728055.21602223825</v>
      </c>
      <c r="CJ24" s="113">
        <v>735926.79323026456</v>
      </c>
      <c r="CK24" s="113">
        <v>720960.79110355966</v>
      </c>
      <c r="CL24" s="113">
        <v>758865.69802298804</v>
      </c>
      <c r="CM24" s="113">
        <v>738165.52337911178</v>
      </c>
      <c r="CN24" s="113">
        <v>742810.17246073124</v>
      </c>
      <c r="CO24" s="113">
        <v>756408.06133253186</v>
      </c>
      <c r="CP24" s="113">
        <v>769390.6047525797</v>
      </c>
      <c r="CQ24" s="113">
        <v>786341.62547903974</v>
      </c>
      <c r="CR24" s="113">
        <v>779050.62488769565</v>
      </c>
      <c r="CS24" s="113">
        <v>772557.27861068479</v>
      </c>
      <c r="CT24" s="113">
        <v>765389.12634486239</v>
      </c>
      <c r="CU24" s="113">
        <v>782387.59307747055</v>
      </c>
      <c r="CV24" s="113">
        <v>789865.74224395026</v>
      </c>
      <c r="CW24" s="113">
        <v>804158.43818319729</v>
      </c>
      <c r="CX24" s="113">
        <v>787681.53699140728</v>
      </c>
      <c r="CY24" s="113">
        <v>824616.01548774354</v>
      </c>
      <c r="CZ24" s="113">
        <v>791955.39588438161</v>
      </c>
      <c r="DA24" s="113">
        <v>787320.31897738634</v>
      </c>
      <c r="DB24" s="113">
        <v>793213.2925794858</v>
      </c>
      <c r="DC24" s="113">
        <v>801513.8089015662</v>
      </c>
      <c r="DD24" s="113">
        <v>815855.45821552305</v>
      </c>
      <c r="DE24" s="113">
        <v>827455.74415877333</v>
      </c>
      <c r="DF24" s="113">
        <v>816469.70840643917</v>
      </c>
      <c r="DG24" s="113">
        <v>833656.12438723119</v>
      </c>
      <c r="DH24" s="113">
        <v>820765.29805251921</v>
      </c>
      <c r="DI24" s="113">
        <v>826639.10326493881</v>
      </c>
      <c r="DJ24" s="113">
        <v>777857.69429227547</v>
      </c>
      <c r="DK24" s="113">
        <v>826607.06359644444</v>
      </c>
      <c r="DL24" s="113">
        <v>839671.02154709259</v>
      </c>
      <c r="DM24" s="113">
        <v>824871.62488059443</v>
      </c>
      <c r="DN24" s="113">
        <v>837046.0479432618</v>
      </c>
      <c r="DO24" s="113">
        <v>834286.83795093279</v>
      </c>
      <c r="DP24" s="113">
        <v>845387.88214808295</v>
      </c>
      <c r="DQ24" s="113">
        <v>838881.10404885572</v>
      </c>
      <c r="DR24" s="113">
        <v>861317.67005455017</v>
      </c>
      <c r="DS24" s="113">
        <v>829732.20567912748</v>
      </c>
      <c r="DT24" s="113">
        <v>899875.98971503461</v>
      </c>
      <c r="DU24" s="113">
        <v>897317.88719494466</v>
      </c>
      <c r="DV24" s="113">
        <v>942749.07034470048</v>
      </c>
      <c r="DW24" s="113">
        <v>926842.89640136273</v>
      </c>
      <c r="DX24" s="113">
        <v>885126.12908492459</v>
      </c>
      <c r="DY24" s="113">
        <v>943257.52435634495</v>
      </c>
      <c r="DZ24" s="113">
        <v>941775.60664161656</v>
      </c>
      <c r="EA24" s="113">
        <v>950348.9794030058</v>
      </c>
      <c r="EB24" s="113">
        <v>958278.04295059748</v>
      </c>
      <c r="EC24" s="113">
        <v>971805.61752636579</v>
      </c>
      <c r="ED24" s="113">
        <v>957933.04553158558</v>
      </c>
      <c r="EE24" s="113">
        <v>1038578.1114426138</v>
      </c>
      <c r="EF24" s="113">
        <v>1009731.60792333</v>
      </c>
      <c r="EG24" s="113">
        <v>997581.05607783853</v>
      </c>
      <c r="EH24" s="113">
        <v>991708.34069040208</v>
      </c>
      <c r="EI24" s="113">
        <v>1008553.5280469249</v>
      </c>
      <c r="EJ24" s="113">
        <v>1009526.1126123398</v>
      </c>
      <c r="EK24" s="113">
        <v>1014485.4729582558</v>
      </c>
      <c r="EL24" s="113">
        <v>974221.1490562812</v>
      </c>
      <c r="EM24" s="113">
        <v>1041086.4884724638</v>
      </c>
      <c r="EN24" s="113">
        <v>993145.03338922246</v>
      </c>
      <c r="EO24" s="113">
        <v>992471.2236885142</v>
      </c>
      <c r="EP24" s="113">
        <v>1032526.5775038124</v>
      </c>
    </row>
    <row r="25" spans="2:146" s="107" customFormat="1" ht="12.75" x14ac:dyDescent="0.2">
      <c r="B25" s="112" t="s">
        <v>73</v>
      </c>
      <c r="C25" s="113">
        <v>5804523.8024989776</v>
      </c>
      <c r="D25" s="113">
        <v>6013497.5975464853</v>
      </c>
      <c r="E25" s="113">
        <v>5655561.5183925629</v>
      </c>
      <c r="F25" s="113">
        <v>6088183.4999080049</v>
      </c>
      <c r="G25" s="113">
        <v>5842300.1693121046</v>
      </c>
      <c r="H25" s="113">
        <v>5706594.5325249843</v>
      </c>
      <c r="I25" s="113">
        <v>5722519.1722712163</v>
      </c>
      <c r="J25" s="113">
        <v>5635462.8876626715</v>
      </c>
      <c r="K25" s="113">
        <v>5670938.7952132579</v>
      </c>
      <c r="L25" s="113">
        <v>5971433.2756969072</v>
      </c>
      <c r="M25" s="113">
        <v>5861088.9629827421</v>
      </c>
      <c r="N25" s="113">
        <v>6077420.6458767578</v>
      </c>
      <c r="O25" s="113">
        <v>6012462.0259349765</v>
      </c>
      <c r="P25" s="113">
        <v>6037553.3224540576</v>
      </c>
      <c r="Q25" s="113">
        <v>6241198.962937084</v>
      </c>
      <c r="R25" s="113">
        <v>6282026.6409921581</v>
      </c>
      <c r="S25" s="113">
        <v>6060435.5679233233</v>
      </c>
      <c r="T25" s="113">
        <v>6367880.4866529685</v>
      </c>
      <c r="U25" s="113">
        <v>6110266.1461563837</v>
      </c>
      <c r="V25" s="113">
        <v>6072547.1076462101</v>
      </c>
      <c r="W25" s="113">
        <v>6285704.6209967937</v>
      </c>
      <c r="X25" s="113">
        <v>6160227.728896684</v>
      </c>
      <c r="Y25" s="113">
        <v>6339268.1333187558</v>
      </c>
      <c r="Z25" s="113">
        <v>6353535.7728967797</v>
      </c>
      <c r="AA25" s="113">
        <v>6498078.0556769408</v>
      </c>
      <c r="AB25" s="113">
        <v>6342604.9710602611</v>
      </c>
      <c r="AC25" s="113">
        <v>6389348.3128923625</v>
      </c>
      <c r="AD25" s="113">
        <v>6414407.5548411924</v>
      </c>
      <c r="AE25" s="113">
        <v>6501655.5844428428</v>
      </c>
      <c r="AF25" s="113">
        <v>6435939.2355268504</v>
      </c>
      <c r="AG25" s="113">
        <v>6489405.9934957568</v>
      </c>
      <c r="AH25" s="113">
        <v>6668631.1867719656</v>
      </c>
      <c r="AI25" s="113">
        <v>6505867.8169136671</v>
      </c>
      <c r="AJ25" s="113">
        <v>6395775.670785618</v>
      </c>
      <c r="AK25" s="113">
        <v>6612942.6906722439</v>
      </c>
      <c r="AL25" s="113">
        <v>6296390.2220654367</v>
      </c>
      <c r="AM25" s="113">
        <v>6607792.5097145829</v>
      </c>
      <c r="AN25" s="113">
        <v>6555208.6327148937</v>
      </c>
      <c r="AO25" s="113">
        <v>6580487.8589682039</v>
      </c>
      <c r="AP25" s="113">
        <v>6493579.3944907067</v>
      </c>
      <c r="AQ25" s="113">
        <v>6742514.6445739055</v>
      </c>
      <c r="AR25" s="113">
        <v>6455278.6291697212</v>
      </c>
      <c r="AS25" s="113">
        <v>6780474.9060610496</v>
      </c>
      <c r="AT25" s="113">
        <v>6777711.9861332504</v>
      </c>
      <c r="AU25" s="113">
        <v>6800814.4552266449</v>
      </c>
      <c r="AV25" s="113">
        <v>6876650.4934367659</v>
      </c>
      <c r="AW25" s="113">
        <v>6667596.6830273848</v>
      </c>
      <c r="AX25" s="113">
        <v>6880127.5062251166</v>
      </c>
      <c r="AY25" s="113">
        <v>6655974.0407436211</v>
      </c>
      <c r="AZ25" s="113">
        <v>6773933.7128661694</v>
      </c>
      <c r="BA25" s="113">
        <v>6656608.5194738684</v>
      </c>
      <c r="BB25" s="113">
        <v>6898109.8486722168</v>
      </c>
      <c r="BC25" s="113">
        <v>6387222.871467351</v>
      </c>
      <c r="BD25" s="113">
        <v>6777374.2810452748</v>
      </c>
      <c r="BE25" s="113">
        <v>6728785.6688059298</v>
      </c>
      <c r="BF25" s="113">
        <v>6771590.3538509673</v>
      </c>
      <c r="BG25" s="113">
        <v>6868378.3169423137</v>
      </c>
      <c r="BH25" s="113">
        <v>6913839.8375617228</v>
      </c>
      <c r="BI25" s="113">
        <v>6737030.46555012</v>
      </c>
      <c r="BJ25" s="113">
        <v>6914986.2343087327</v>
      </c>
      <c r="BK25" s="113">
        <v>6732958.2271100739</v>
      </c>
      <c r="BL25" s="113">
        <v>6787523.2095900159</v>
      </c>
      <c r="BM25" s="113">
        <v>7201509.3309761221</v>
      </c>
      <c r="BN25" s="113">
        <v>6977506.7043431476</v>
      </c>
      <c r="BO25" s="113">
        <v>7053130.8949776087</v>
      </c>
      <c r="BP25" s="113">
        <v>7033330.0384585094</v>
      </c>
      <c r="BQ25" s="113">
        <v>7147863.4748316547</v>
      </c>
      <c r="BR25" s="113">
        <v>7269333.3094919585</v>
      </c>
      <c r="BS25" s="113">
        <v>7185988.7363578258</v>
      </c>
      <c r="BT25" s="113">
        <v>7083723.2679416947</v>
      </c>
      <c r="BU25" s="113">
        <v>7292777.9375450173</v>
      </c>
      <c r="BV25" s="113">
        <v>7173200.0805912223</v>
      </c>
      <c r="BW25" s="113">
        <v>7219308.5708509581</v>
      </c>
      <c r="BX25" s="113">
        <v>7427407.5424022181</v>
      </c>
      <c r="BY25" s="113">
        <v>3855931.8468352198</v>
      </c>
      <c r="BZ25" s="113">
        <v>596763.03540531883</v>
      </c>
      <c r="CA25" s="113">
        <v>5200570.3021833673</v>
      </c>
      <c r="CB25" s="113">
        <v>7580129.2334938748</v>
      </c>
      <c r="CC25" s="113">
        <v>7587701.3100264752</v>
      </c>
      <c r="CD25" s="113">
        <v>8290778.6146359248</v>
      </c>
      <c r="CE25" s="113">
        <v>7406820.2117324984</v>
      </c>
      <c r="CF25" s="113">
        <v>6962734.038615563</v>
      </c>
      <c r="CG25" s="113">
        <v>7916889.9293792974</v>
      </c>
      <c r="CH25" s="113">
        <v>7615760.3937720228</v>
      </c>
      <c r="CI25" s="113">
        <v>7872583.1426082933</v>
      </c>
      <c r="CJ25" s="113">
        <v>7784483.7809164291</v>
      </c>
      <c r="CK25" s="113">
        <v>7633789.3123462619</v>
      </c>
      <c r="CL25" s="113">
        <v>7599473.0367481047</v>
      </c>
      <c r="CM25" s="113">
        <v>7606457.9505382339</v>
      </c>
      <c r="CN25" s="113">
        <v>7835860.2928929739</v>
      </c>
      <c r="CO25" s="113">
        <v>7612329.6710718051</v>
      </c>
      <c r="CP25" s="113">
        <v>7487762.6907891417</v>
      </c>
      <c r="CQ25" s="113">
        <v>7564234.5282467222</v>
      </c>
      <c r="CR25" s="113">
        <v>7698553.8279034868</v>
      </c>
      <c r="CS25" s="113">
        <v>7697092.1246843124</v>
      </c>
      <c r="CT25" s="113">
        <v>7127391.9686977528</v>
      </c>
      <c r="CU25" s="113">
        <v>7694161.2428011131</v>
      </c>
      <c r="CV25" s="113">
        <v>7653153.8962933999</v>
      </c>
      <c r="CW25" s="113">
        <v>7792503.6954393201</v>
      </c>
      <c r="CX25" s="113">
        <v>7657225.4206146095</v>
      </c>
      <c r="CY25" s="113">
        <v>7907234.5052665127</v>
      </c>
      <c r="CZ25" s="113">
        <v>7686670.1423708787</v>
      </c>
      <c r="DA25" s="113">
        <v>7589728.662062427</v>
      </c>
      <c r="DB25" s="113">
        <v>7858637.537741689</v>
      </c>
      <c r="DC25" s="113">
        <v>7889794.8956241067</v>
      </c>
      <c r="DD25" s="113">
        <v>8026188.3287236001</v>
      </c>
      <c r="DE25" s="113">
        <v>7928604.6682983749</v>
      </c>
      <c r="DF25" s="113">
        <v>7606966.288602856</v>
      </c>
      <c r="DG25" s="113">
        <v>8117801.21210152</v>
      </c>
      <c r="DH25" s="113">
        <v>8011106.3012198498</v>
      </c>
      <c r="DI25" s="113">
        <v>8115865.3455838133</v>
      </c>
      <c r="DJ25" s="113">
        <v>8027732.3807737567</v>
      </c>
      <c r="DK25" s="113">
        <v>8123961.4710939145</v>
      </c>
      <c r="DL25" s="113">
        <v>8169614.959441008</v>
      </c>
      <c r="DM25" s="113">
        <v>8176882.2333347052</v>
      </c>
      <c r="DN25" s="113">
        <v>8154932.8834132887</v>
      </c>
      <c r="DO25" s="113">
        <v>8165020.5745370388</v>
      </c>
      <c r="DP25" s="113">
        <v>7824178.3188413633</v>
      </c>
      <c r="DQ25" s="113">
        <v>7296109.398068144</v>
      </c>
      <c r="DR25" s="113">
        <v>7536504.8538969699</v>
      </c>
      <c r="DS25" s="113">
        <v>7123955.5772209633</v>
      </c>
      <c r="DT25" s="113">
        <v>7488293.3545438517</v>
      </c>
      <c r="DU25" s="113">
        <v>7334615.2212774316</v>
      </c>
      <c r="DV25" s="113">
        <v>7720129.859390975</v>
      </c>
      <c r="DW25" s="113">
        <v>7375697.545213135</v>
      </c>
      <c r="DX25" s="113">
        <v>7410201.748966977</v>
      </c>
      <c r="DY25" s="113">
        <v>7468931.8159775948</v>
      </c>
      <c r="DZ25" s="113">
        <v>7496354.9479629733</v>
      </c>
      <c r="EA25" s="113">
        <v>7508753.5370574882</v>
      </c>
      <c r="EB25" s="113">
        <v>7616977.3041381231</v>
      </c>
      <c r="EC25" s="113">
        <v>7897962.4658066742</v>
      </c>
      <c r="ED25" s="113">
        <v>7953730.3370027877</v>
      </c>
      <c r="EE25" s="113">
        <v>7932487.103323576</v>
      </c>
      <c r="EF25" s="113">
        <v>8026067.3328620391</v>
      </c>
      <c r="EG25" s="113">
        <v>8156612.7090282552</v>
      </c>
      <c r="EH25" s="113">
        <v>8274823.1949284021</v>
      </c>
      <c r="EI25" s="113">
        <v>8081827.6016033338</v>
      </c>
      <c r="EJ25" s="113">
        <v>8180100.8631870523</v>
      </c>
      <c r="EK25" s="113">
        <v>8404327.068909077</v>
      </c>
      <c r="EL25" s="113">
        <v>8244855.8338027466</v>
      </c>
      <c r="EM25" s="113">
        <v>8430808.5591276102</v>
      </c>
      <c r="EN25" s="113">
        <v>8313938.0450342195</v>
      </c>
      <c r="EO25" s="113">
        <v>8316041.8102965336</v>
      </c>
      <c r="EP25" s="113">
        <v>8490283.5865630284</v>
      </c>
    </row>
    <row r="26" spans="2:146" s="107" customFormat="1" ht="12.75" x14ac:dyDescent="0.2">
      <c r="B26" s="110" t="s">
        <v>75</v>
      </c>
      <c r="C26" s="111">
        <v>14233406.22177585</v>
      </c>
      <c r="D26" s="111">
        <v>14340341.250663558</v>
      </c>
      <c r="E26" s="111">
        <v>14262649.720260033</v>
      </c>
      <c r="F26" s="111">
        <v>14332887.696767366</v>
      </c>
      <c r="G26" s="111">
        <v>14336416.950104268</v>
      </c>
      <c r="H26" s="111">
        <v>14380807.934563696</v>
      </c>
      <c r="I26" s="111">
        <v>14480506.253467843</v>
      </c>
      <c r="J26" s="111">
        <v>14529450.939941579</v>
      </c>
      <c r="K26" s="111">
        <v>14649806.074047199</v>
      </c>
      <c r="L26" s="111">
        <v>14775710.452343168</v>
      </c>
      <c r="M26" s="111">
        <v>14799651.598426523</v>
      </c>
      <c r="N26" s="111">
        <v>14879430.066357039</v>
      </c>
      <c r="O26" s="111">
        <v>14846888.88871517</v>
      </c>
      <c r="P26" s="111">
        <v>14919471.055350617</v>
      </c>
      <c r="Q26" s="111">
        <v>14946722.177870996</v>
      </c>
      <c r="R26" s="111">
        <v>14967044.959372066</v>
      </c>
      <c r="S26" s="111">
        <v>15029428.819782799</v>
      </c>
      <c r="T26" s="111">
        <v>15094658.500399241</v>
      </c>
      <c r="U26" s="111">
        <v>15191803.159316905</v>
      </c>
      <c r="V26" s="111">
        <v>15142204.688759102</v>
      </c>
      <c r="W26" s="111">
        <v>15171121.001579471</v>
      </c>
      <c r="X26" s="111">
        <v>15137639.351352578</v>
      </c>
      <c r="Y26" s="111">
        <v>15164719.624569068</v>
      </c>
      <c r="Z26" s="111">
        <v>15201627.1072326</v>
      </c>
      <c r="AA26" s="111">
        <v>15175847.484019343</v>
      </c>
      <c r="AB26" s="111">
        <v>15297548.326028099</v>
      </c>
      <c r="AC26" s="111">
        <v>15417607.443023464</v>
      </c>
      <c r="AD26" s="111">
        <v>15443539.177605968</v>
      </c>
      <c r="AE26" s="111">
        <v>15471119.426897308</v>
      </c>
      <c r="AF26" s="111">
        <v>15488369.98135416</v>
      </c>
      <c r="AG26" s="111">
        <v>15484258.323546162</v>
      </c>
      <c r="AH26" s="111">
        <v>15589545.011167092</v>
      </c>
      <c r="AI26" s="111">
        <v>15593961.472303247</v>
      </c>
      <c r="AJ26" s="111">
        <v>15620797.968837498</v>
      </c>
      <c r="AK26" s="111">
        <v>15663082.686439</v>
      </c>
      <c r="AL26" s="111">
        <v>15627598.306895722</v>
      </c>
      <c r="AM26" s="111">
        <v>15734331.222118199</v>
      </c>
      <c r="AN26" s="111">
        <v>15700407.022947611</v>
      </c>
      <c r="AO26" s="111">
        <v>15706507.513184017</v>
      </c>
      <c r="AP26" s="111">
        <v>15760899.287356693</v>
      </c>
      <c r="AQ26" s="111">
        <v>15849742.346685788</v>
      </c>
      <c r="AR26" s="111">
        <v>15880726.313834336</v>
      </c>
      <c r="AS26" s="111">
        <v>15936336.307834676</v>
      </c>
      <c r="AT26" s="111">
        <v>15893998.204066124</v>
      </c>
      <c r="AU26" s="111">
        <v>15921743.438276239</v>
      </c>
      <c r="AV26" s="111">
        <v>15915311.176602205</v>
      </c>
      <c r="AW26" s="111">
        <v>15933695.314027714</v>
      </c>
      <c r="AX26" s="111">
        <v>15927253.499823367</v>
      </c>
      <c r="AY26" s="111">
        <v>16067360.204409562</v>
      </c>
      <c r="AZ26" s="111">
        <v>16094784.707580823</v>
      </c>
      <c r="BA26" s="111">
        <v>16095297.510187596</v>
      </c>
      <c r="BB26" s="111">
        <v>16095315.936738925</v>
      </c>
      <c r="BC26" s="111">
        <v>16079851.604768291</v>
      </c>
      <c r="BD26" s="111">
        <v>16211420.526761403</v>
      </c>
      <c r="BE26" s="111">
        <v>16193320.79210683</v>
      </c>
      <c r="BF26" s="111">
        <v>16264843.7884192</v>
      </c>
      <c r="BG26" s="111">
        <v>16299700.995763266</v>
      </c>
      <c r="BH26" s="111">
        <v>16454369.308806367</v>
      </c>
      <c r="BI26" s="111">
        <v>16464390.949864995</v>
      </c>
      <c r="BJ26" s="111">
        <v>16582831.434011757</v>
      </c>
      <c r="BK26" s="111">
        <v>16567270.859233318</v>
      </c>
      <c r="BL26" s="111">
        <v>16595602.844371032</v>
      </c>
      <c r="BM26" s="111">
        <v>16799794.78187551</v>
      </c>
      <c r="BN26" s="111">
        <v>16742926.628144786</v>
      </c>
      <c r="BO26" s="111">
        <v>16791040.948307391</v>
      </c>
      <c r="BP26" s="111">
        <v>16775126.538992899</v>
      </c>
      <c r="BQ26" s="111">
        <v>16847911.375425864</v>
      </c>
      <c r="BR26" s="111">
        <v>16850800.157013733</v>
      </c>
      <c r="BS26" s="111">
        <v>16918008.15244028</v>
      </c>
      <c r="BT26" s="111">
        <v>16820538.31859697</v>
      </c>
      <c r="BU26" s="111">
        <v>16939009.819183491</v>
      </c>
      <c r="BV26" s="111">
        <v>17026255.453909237</v>
      </c>
      <c r="BW26" s="111">
        <v>17110284.552395321</v>
      </c>
      <c r="BX26" s="111">
        <v>17205626.236934304</v>
      </c>
      <c r="BY26" s="111">
        <v>17279557.12541081</v>
      </c>
      <c r="BZ26" s="111">
        <v>17157918.695229229</v>
      </c>
      <c r="CA26" s="111">
        <v>17717538.064736322</v>
      </c>
      <c r="CB26" s="111">
        <v>17850100.406493872</v>
      </c>
      <c r="CC26" s="111">
        <v>18093150.158068851</v>
      </c>
      <c r="CD26" s="111">
        <v>18423980.689017192</v>
      </c>
      <c r="CE26" s="111">
        <v>18523312.253035944</v>
      </c>
      <c r="CF26" s="111">
        <v>18754277.634328067</v>
      </c>
      <c r="CG26" s="111">
        <v>18926146.907520398</v>
      </c>
      <c r="CH26" s="111">
        <v>18883441.231675003</v>
      </c>
      <c r="CI26" s="111">
        <v>18916524.578250162</v>
      </c>
      <c r="CJ26" s="111">
        <v>19037568.605313044</v>
      </c>
      <c r="CK26" s="111">
        <v>19479908.452562518</v>
      </c>
      <c r="CL26" s="111">
        <v>19446586.454449393</v>
      </c>
      <c r="CM26" s="111">
        <v>19202708.426792923</v>
      </c>
      <c r="CN26" s="111">
        <v>19032534.750219896</v>
      </c>
      <c r="CO26" s="111">
        <v>19168598.859558832</v>
      </c>
      <c r="CP26" s="111">
        <v>19710334.141605742</v>
      </c>
      <c r="CQ26" s="111">
        <v>19142669.886248965</v>
      </c>
      <c r="CR26" s="111">
        <v>18616394.412874736</v>
      </c>
      <c r="CS26" s="111">
        <v>18793804.253575306</v>
      </c>
      <c r="CT26" s="111">
        <v>20201011.97328604</v>
      </c>
      <c r="CU26" s="111">
        <v>22198198.905311786</v>
      </c>
      <c r="CV26" s="111">
        <v>19557276.328370638</v>
      </c>
      <c r="CW26" s="111">
        <v>19296896.043087743</v>
      </c>
      <c r="CX26" s="111">
        <v>19207770.451755755</v>
      </c>
      <c r="CY26" s="111">
        <v>18901145.122013003</v>
      </c>
      <c r="CZ26" s="111">
        <v>19095633.763492901</v>
      </c>
      <c r="DA26" s="111">
        <v>19315614.419629447</v>
      </c>
      <c r="DB26" s="111">
        <v>18904281.881982319</v>
      </c>
      <c r="DC26" s="111">
        <v>18941322.879109163</v>
      </c>
      <c r="DD26" s="111">
        <v>18894034.171723332</v>
      </c>
      <c r="DE26" s="111">
        <v>18809243.24760608</v>
      </c>
      <c r="DF26" s="111">
        <v>18883815.764600545</v>
      </c>
      <c r="DG26" s="111">
        <v>18825413.573246825</v>
      </c>
      <c r="DH26" s="111">
        <v>18713010.818560697</v>
      </c>
      <c r="DI26" s="111">
        <v>18855148.070653494</v>
      </c>
      <c r="DJ26" s="111">
        <v>18850603.157958481</v>
      </c>
      <c r="DK26" s="111">
        <v>18992959.184634391</v>
      </c>
      <c r="DL26" s="111">
        <v>18957396.246589489</v>
      </c>
      <c r="DM26" s="111">
        <v>19059520.444181573</v>
      </c>
      <c r="DN26" s="111">
        <v>19103822.197194584</v>
      </c>
      <c r="DO26" s="111">
        <v>19139292.751662966</v>
      </c>
      <c r="DP26" s="111">
        <v>19403616.655644525</v>
      </c>
      <c r="DQ26" s="111">
        <v>19501593.419154622</v>
      </c>
      <c r="DR26" s="111">
        <v>19596962.145725023</v>
      </c>
      <c r="DS26" s="111">
        <v>19721991.583293509</v>
      </c>
      <c r="DT26" s="111">
        <v>19866462.263982546</v>
      </c>
      <c r="DU26" s="111">
        <v>20035897.648569871</v>
      </c>
      <c r="DV26" s="111">
        <v>19976316.43337423</v>
      </c>
      <c r="DW26" s="111">
        <v>19917664.355005186</v>
      </c>
      <c r="DX26" s="111">
        <v>20077867.857751597</v>
      </c>
      <c r="DY26" s="111">
        <v>20142938.476716101</v>
      </c>
      <c r="DZ26" s="111">
        <v>20179843.341104124</v>
      </c>
      <c r="EA26" s="111">
        <v>20233805.470540475</v>
      </c>
      <c r="EB26" s="111">
        <v>20227917.763700143</v>
      </c>
      <c r="EC26" s="111">
        <v>20331881.281947721</v>
      </c>
      <c r="ED26" s="111">
        <v>20324043.520303078</v>
      </c>
      <c r="EE26" s="111">
        <v>20399715.828345366</v>
      </c>
      <c r="EF26" s="111">
        <v>20469465.226240538</v>
      </c>
      <c r="EG26" s="111">
        <v>20499411.16891814</v>
      </c>
      <c r="EH26" s="111">
        <v>20502718.346806128</v>
      </c>
      <c r="EI26" s="111">
        <v>20568732.512140226</v>
      </c>
      <c r="EJ26" s="111">
        <v>20645725.351467837</v>
      </c>
      <c r="EK26" s="111">
        <v>20671702.28480066</v>
      </c>
      <c r="EL26" s="111">
        <v>20742691.291865565</v>
      </c>
      <c r="EM26" s="111">
        <v>20859880.068289626</v>
      </c>
      <c r="EN26" s="111">
        <v>20701329.011798527</v>
      </c>
      <c r="EO26" s="111">
        <v>20669048.158090685</v>
      </c>
      <c r="EP26" s="111">
        <v>20710240.296528444</v>
      </c>
    </row>
    <row r="27" spans="2:146" s="107" customFormat="1" ht="12.75" x14ac:dyDescent="0.2">
      <c r="B27" s="112" t="s">
        <v>94</v>
      </c>
      <c r="C27" s="114">
        <v>6647399.906336314</v>
      </c>
      <c r="D27" s="114">
        <v>6890358.5980765866</v>
      </c>
      <c r="E27" s="114">
        <v>6503828.357659379</v>
      </c>
      <c r="F27" s="114">
        <v>6713657.6622909596</v>
      </c>
      <c r="G27" s="114">
        <v>6587363.8294181637</v>
      </c>
      <c r="H27" s="114">
        <v>6686292.4799128752</v>
      </c>
      <c r="I27" s="114">
        <v>6785402.9211953171</v>
      </c>
      <c r="J27" s="114">
        <v>6721334.7959512072</v>
      </c>
      <c r="K27" s="114">
        <v>6734306.4557839362</v>
      </c>
      <c r="L27" s="114">
        <v>6789180.3225951456</v>
      </c>
      <c r="M27" s="114">
        <v>6687442.2438164316</v>
      </c>
      <c r="N27" s="114">
        <v>6998406.6486114133</v>
      </c>
      <c r="O27" s="114">
        <v>6830650.503524648</v>
      </c>
      <c r="P27" s="114">
        <v>6825360.8132777074</v>
      </c>
      <c r="Q27" s="114">
        <v>6853929.2852448421</v>
      </c>
      <c r="R27" s="114">
        <v>6892237.8411063086</v>
      </c>
      <c r="S27" s="114">
        <v>6791984.1450061332</v>
      </c>
      <c r="T27" s="114">
        <v>6939181.1154321674</v>
      </c>
      <c r="U27" s="114">
        <v>6917695.8972613467</v>
      </c>
      <c r="V27" s="114">
        <v>6874880.0205391934</v>
      </c>
      <c r="W27" s="114">
        <v>6908951.3990223724</v>
      </c>
      <c r="X27" s="114">
        <v>6985949.9773346381</v>
      </c>
      <c r="Y27" s="114">
        <v>7031683.8928446686</v>
      </c>
      <c r="Z27" s="114">
        <v>6982193.5345811965</v>
      </c>
      <c r="AA27" s="114">
        <v>7230708.3062513238</v>
      </c>
      <c r="AB27" s="114">
        <v>7097581.8426590823</v>
      </c>
      <c r="AC27" s="114">
        <v>7069034.9120016508</v>
      </c>
      <c r="AD27" s="114">
        <v>7095371.4946573535</v>
      </c>
      <c r="AE27" s="114">
        <v>7230731.3051380794</v>
      </c>
      <c r="AF27" s="114">
        <v>7125060.2468858901</v>
      </c>
      <c r="AG27" s="114">
        <v>7114406.0112330886</v>
      </c>
      <c r="AH27" s="114">
        <v>7317913.4446399789</v>
      </c>
      <c r="AI27" s="114">
        <v>7259169.100540244</v>
      </c>
      <c r="AJ27" s="114">
        <v>7170966.8509259922</v>
      </c>
      <c r="AK27" s="114">
        <v>7286761.2412363272</v>
      </c>
      <c r="AL27" s="114">
        <v>7254786.0866647093</v>
      </c>
      <c r="AM27" s="114">
        <v>7264356.9932279997</v>
      </c>
      <c r="AN27" s="114">
        <v>7270841.834938474</v>
      </c>
      <c r="AO27" s="114">
        <v>7359100.0761263259</v>
      </c>
      <c r="AP27" s="114">
        <v>7073933.7107622717</v>
      </c>
      <c r="AQ27" s="114">
        <v>7439017.288732619</v>
      </c>
      <c r="AR27" s="114">
        <v>7346656.1414460652</v>
      </c>
      <c r="AS27" s="114">
        <v>7404344.5969809201</v>
      </c>
      <c r="AT27" s="114">
        <v>7418829.799036731</v>
      </c>
      <c r="AU27" s="114">
        <v>7436936.3147139931</v>
      </c>
      <c r="AV27" s="114">
        <v>7463916.9708906058</v>
      </c>
      <c r="AW27" s="114">
        <v>7292124.1017689211</v>
      </c>
      <c r="AX27" s="114">
        <v>7791368.4772211416</v>
      </c>
      <c r="AY27" s="114">
        <v>7343993.3284021113</v>
      </c>
      <c r="AZ27" s="114">
        <v>7560577.5827615913</v>
      </c>
      <c r="BA27" s="114">
        <v>7440986.5664862618</v>
      </c>
      <c r="BB27" s="114">
        <v>7526110.3286084784</v>
      </c>
      <c r="BC27" s="114">
        <v>7427663.1262788046</v>
      </c>
      <c r="BD27" s="114">
        <v>7637355.9869234441</v>
      </c>
      <c r="BE27" s="114">
        <v>7522551.0768195512</v>
      </c>
      <c r="BF27" s="114">
        <v>7528783.3754726853</v>
      </c>
      <c r="BG27" s="114">
        <v>7643424.4414140722</v>
      </c>
      <c r="BH27" s="114">
        <v>7722682.6743564969</v>
      </c>
      <c r="BI27" s="114">
        <v>7627479.0544279395</v>
      </c>
      <c r="BJ27" s="114">
        <v>7786443.8231399972</v>
      </c>
      <c r="BK27" s="114">
        <v>7684090.9513095235</v>
      </c>
      <c r="BL27" s="114">
        <v>7680744.8758425675</v>
      </c>
      <c r="BM27" s="114">
        <v>7823205.4666666472</v>
      </c>
      <c r="BN27" s="114">
        <v>7756169.568274348</v>
      </c>
      <c r="BO27" s="114">
        <v>7874872.0521512795</v>
      </c>
      <c r="BP27" s="114">
        <v>7753940.7563811848</v>
      </c>
      <c r="BQ27" s="114">
        <v>7858749.5154568786</v>
      </c>
      <c r="BR27" s="114">
        <v>7788993.6897434341</v>
      </c>
      <c r="BS27" s="114">
        <v>7894928.4107143395</v>
      </c>
      <c r="BT27" s="114">
        <v>7885845.1720731277</v>
      </c>
      <c r="BU27" s="114">
        <v>7936466.8439760227</v>
      </c>
      <c r="BV27" s="114">
        <v>7917098.3026154703</v>
      </c>
      <c r="BW27" s="114">
        <v>7912996.8354676934</v>
      </c>
      <c r="BX27" s="114">
        <v>7936027.3658698583</v>
      </c>
      <c r="BY27" s="114">
        <v>4025137.4892537156</v>
      </c>
      <c r="BZ27" s="114">
        <v>1351684.2977204754</v>
      </c>
      <c r="CA27" s="114">
        <v>5360370.9759954438</v>
      </c>
      <c r="CB27" s="114">
        <v>7377529.7589226197</v>
      </c>
      <c r="CC27" s="114">
        <v>8013903.8081747284</v>
      </c>
      <c r="CD27" s="114">
        <v>8096327.2856423585</v>
      </c>
      <c r="CE27" s="114">
        <v>7897564.256335861</v>
      </c>
      <c r="CF27" s="114">
        <v>7847048.7893365482</v>
      </c>
      <c r="CG27" s="114">
        <v>8056411.2132200319</v>
      </c>
      <c r="CH27" s="114">
        <v>7951654.9578191247</v>
      </c>
      <c r="CI27" s="114">
        <v>8089622.8063403545</v>
      </c>
      <c r="CJ27" s="114">
        <v>8075781.5176696461</v>
      </c>
      <c r="CK27" s="114">
        <v>8022887.5123654176</v>
      </c>
      <c r="CL27" s="114">
        <v>8248465.7228318462</v>
      </c>
      <c r="CM27" s="114">
        <v>8023050.2870150479</v>
      </c>
      <c r="CN27" s="114">
        <v>8134398.418070958</v>
      </c>
      <c r="CO27" s="114">
        <v>8048122.8659042511</v>
      </c>
      <c r="CP27" s="114">
        <v>7993761.193561947</v>
      </c>
      <c r="CQ27" s="114">
        <v>8077551.5828016596</v>
      </c>
      <c r="CR27" s="114">
        <v>8236772.294880338</v>
      </c>
      <c r="CS27" s="114">
        <v>7906397.9202087531</v>
      </c>
      <c r="CT27" s="114">
        <v>7625750.425363943</v>
      </c>
      <c r="CU27" s="114">
        <v>7986820.4897899237</v>
      </c>
      <c r="CV27" s="114">
        <v>7939573.7112148227</v>
      </c>
      <c r="CW27" s="114">
        <v>8015848.7194228861</v>
      </c>
      <c r="CX27" s="114">
        <v>8001447.604623707</v>
      </c>
      <c r="CY27" s="114">
        <v>8192863.8895324254</v>
      </c>
      <c r="CZ27" s="114">
        <v>8192939.7859694287</v>
      </c>
      <c r="DA27" s="114">
        <v>8041947.074554896</v>
      </c>
      <c r="DB27" s="114">
        <v>8367816.9233849235</v>
      </c>
      <c r="DC27" s="114">
        <v>8382682.8281057002</v>
      </c>
      <c r="DD27" s="114">
        <v>8414427.1059655733</v>
      </c>
      <c r="DE27" s="114">
        <v>8427736.2375209071</v>
      </c>
      <c r="DF27" s="114">
        <v>8239231.9488138454</v>
      </c>
      <c r="DG27" s="114">
        <v>8557460.1690033022</v>
      </c>
      <c r="DH27" s="114">
        <v>8451456.4689391032</v>
      </c>
      <c r="DI27" s="114">
        <v>8606990.3763987981</v>
      </c>
      <c r="DJ27" s="114">
        <v>8427530.169725839</v>
      </c>
      <c r="DK27" s="114">
        <v>8691605.3175740074</v>
      </c>
      <c r="DL27" s="114">
        <v>8683289.3209663313</v>
      </c>
      <c r="DM27" s="114">
        <v>8683980.9450151939</v>
      </c>
      <c r="DN27" s="114">
        <v>8774820.258953793</v>
      </c>
      <c r="DO27" s="114">
        <v>8750428.8789808173</v>
      </c>
      <c r="DP27" s="114">
        <v>8800618.5598363951</v>
      </c>
      <c r="DQ27" s="114">
        <v>8711418.4087174106</v>
      </c>
      <c r="DR27" s="114">
        <v>9145165.9841756783</v>
      </c>
      <c r="DS27" s="114">
        <v>8649528.6605583914</v>
      </c>
      <c r="DT27" s="114">
        <v>9027468.4183191489</v>
      </c>
      <c r="DU27" s="114">
        <v>8992267.3053233437</v>
      </c>
      <c r="DV27" s="114">
        <v>9110004.945849251</v>
      </c>
      <c r="DW27" s="114">
        <v>9010304.9696736354</v>
      </c>
      <c r="DX27" s="114">
        <v>9047197.1617688928</v>
      </c>
      <c r="DY27" s="114">
        <v>9207064.4168679807</v>
      </c>
      <c r="DZ27" s="114">
        <v>9144847.0394497477</v>
      </c>
      <c r="EA27" s="114">
        <v>9239353.4543185607</v>
      </c>
      <c r="EB27" s="114">
        <v>9286625.4296660945</v>
      </c>
      <c r="EC27" s="114">
        <v>9588567.3476922382</v>
      </c>
      <c r="ED27" s="114">
        <v>9407730.1147737261</v>
      </c>
      <c r="EE27" s="114">
        <v>9350319.6131679881</v>
      </c>
      <c r="EF27" s="114">
        <v>9458275.1850066502</v>
      </c>
      <c r="EG27" s="114">
        <v>9519840.9704050887</v>
      </c>
      <c r="EH27" s="114">
        <v>9578006.9485716857</v>
      </c>
      <c r="EI27" s="114">
        <v>9563019.2713089436</v>
      </c>
      <c r="EJ27" s="114">
        <v>9662608.2736136634</v>
      </c>
      <c r="EK27" s="114">
        <v>9681615.6520955227</v>
      </c>
      <c r="EL27" s="114">
        <v>9629490.1220509857</v>
      </c>
      <c r="EM27" s="114">
        <v>9801592.1519288626</v>
      </c>
      <c r="EN27" s="114">
        <v>9709932.4065029416</v>
      </c>
      <c r="EO27" s="114">
        <v>9788210.7014813498</v>
      </c>
      <c r="EP27" s="114">
        <v>9825069.7490810659</v>
      </c>
    </row>
    <row r="28" spans="2:146" s="107" customFormat="1" ht="12.75" x14ac:dyDescent="0.2">
      <c r="B28" s="112" t="s">
        <v>95</v>
      </c>
      <c r="C28" s="114">
        <v>1183147.9962845538</v>
      </c>
      <c r="D28" s="114">
        <v>1290206.3425468921</v>
      </c>
      <c r="E28" s="114">
        <v>1136700.7844446297</v>
      </c>
      <c r="F28" s="114">
        <v>1270490.4640423022</v>
      </c>
      <c r="G28" s="114">
        <v>1212924.4728454221</v>
      </c>
      <c r="H28" s="114">
        <v>1187879.2453563896</v>
      </c>
      <c r="I28" s="114">
        <v>1247880.5743929471</v>
      </c>
      <c r="J28" s="114">
        <v>1179554.915416366</v>
      </c>
      <c r="K28" s="114">
        <v>1221163.86448695</v>
      </c>
      <c r="L28" s="114">
        <v>1231538.2106451609</v>
      </c>
      <c r="M28" s="114">
        <v>1254241.4006951582</v>
      </c>
      <c r="N28" s="114">
        <v>1242313.6953234312</v>
      </c>
      <c r="O28" s="114">
        <v>1282859.4203071478</v>
      </c>
      <c r="P28" s="114">
        <v>1202123.5916886432</v>
      </c>
      <c r="Q28" s="114">
        <v>1291917.0594838222</v>
      </c>
      <c r="R28" s="114">
        <v>1276839.9646391806</v>
      </c>
      <c r="S28" s="114">
        <v>1229267.0796335011</v>
      </c>
      <c r="T28" s="114">
        <v>1304488.6215967564</v>
      </c>
      <c r="U28" s="114">
        <v>1249139.1342325555</v>
      </c>
      <c r="V28" s="114">
        <v>1285887.4989814826</v>
      </c>
      <c r="W28" s="114">
        <v>1314799.9686120099</v>
      </c>
      <c r="X28" s="114">
        <v>1299064.6313800889</v>
      </c>
      <c r="Y28" s="114">
        <v>1321645.7202483094</v>
      </c>
      <c r="Z28" s="114">
        <v>1303268.4546001954</v>
      </c>
      <c r="AA28" s="114">
        <v>1374064.8302554975</v>
      </c>
      <c r="AB28" s="114">
        <v>1321376.0550192064</v>
      </c>
      <c r="AC28" s="114">
        <v>1333602.1030215418</v>
      </c>
      <c r="AD28" s="114">
        <v>1323545.8695003479</v>
      </c>
      <c r="AE28" s="114">
        <v>1401757.1395059205</v>
      </c>
      <c r="AF28" s="114">
        <v>1384690.3941601189</v>
      </c>
      <c r="AG28" s="114">
        <v>1301625.0027169718</v>
      </c>
      <c r="AH28" s="114">
        <v>1344061.4636246737</v>
      </c>
      <c r="AI28" s="114">
        <v>1390131.8724546675</v>
      </c>
      <c r="AJ28" s="114">
        <v>1357889.2944874445</v>
      </c>
      <c r="AK28" s="114">
        <v>1363259.0638919098</v>
      </c>
      <c r="AL28" s="114">
        <v>1336561.8211880198</v>
      </c>
      <c r="AM28" s="114">
        <v>1396220.8886990394</v>
      </c>
      <c r="AN28" s="114">
        <v>1331617.4945529925</v>
      </c>
      <c r="AO28" s="114">
        <v>1466857.6903387215</v>
      </c>
      <c r="AP28" s="114">
        <v>1318090.2243113942</v>
      </c>
      <c r="AQ28" s="114">
        <v>1447296.5001698444</v>
      </c>
      <c r="AR28" s="114">
        <v>1396269.3684747848</v>
      </c>
      <c r="AS28" s="114">
        <v>1400147.4651017641</v>
      </c>
      <c r="AT28" s="114">
        <v>1404933.0634710467</v>
      </c>
      <c r="AU28" s="114">
        <v>1414237.0849856171</v>
      </c>
      <c r="AV28" s="114">
        <v>1440695.301404454</v>
      </c>
      <c r="AW28" s="114">
        <v>1434776.0151774858</v>
      </c>
      <c r="AX28" s="114">
        <v>1526266.4294451196</v>
      </c>
      <c r="AY28" s="114">
        <v>1370177.7301686513</v>
      </c>
      <c r="AZ28" s="114">
        <v>1502289.9556207915</v>
      </c>
      <c r="BA28" s="114">
        <v>1452601.7427211343</v>
      </c>
      <c r="BB28" s="114">
        <v>1541210.9395071981</v>
      </c>
      <c r="BC28" s="114">
        <v>1433288.8290029282</v>
      </c>
      <c r="BD28" s="114">
        <v>1590150.5617582342</v>
      </c>
      <c r="BE28" s="114">
        <v>1553548.0627677324</v>
      </c>
      <c r="BF28" s="114">
        <v>1513901.2032826364</v>
      </c>
      <c r="BG28" s="114">
        <v>1553591.9798451557</v>
      </c>
      <c r="BH28" s="114">
        <v>1585153.663440102</v>
      </c>
      <c r="BI28" s="114">
        <v>1570919.2188080808</v>
      </c>
      <c r="BJ28" s="114">
        <v>1589828.6192955805</v>
      </c>
      <c r="BK28" s="114">
        <v>1560545.059009868</v>
      </c>
      <c r="BL28" s="114">
        <v>1567378.0818331928</v>
      </c>
      <c r="BM28" s="114">
        <v>1637457.400629824</v>
      </c>
      <c r="BN28" s="114">
        <v>1619331.4163022677</v>
      </c>
      <c r="BO28" s="114">
        <v>1659765.5695626191</v>
      </c>
      <c r="BP28" s="114">
        <v>1606488.0178325803</v>
      </c>
      <c r="BQ28" s="114">
        <v>1690261.2546700761</v>
      </c>
      <c r="BR28" s="114">
        <v>1617396.9257955793</v>
      </c>
      <c r="BS28" s="114">
        <v>1655668.8438923745</v>
      </c>
      <c r="BT28" s="114">
        <v>1697113.7849178524</v>
      </c>
      <c r="BU28" s="114">
        <v>1684095.8821076276</v>
      </c>
      <c r="BV28" s="114">
        <v>1630662.2330788802</v>
      </c>
      <c r="BW28" s="114">
        <v>1667998.9931517474</v>
      </c>
      <c r="BX28" s="114">
        <v>1730938.9278748147</v>
      </c>
      <c r="BY28" s="114">
        <v>750533.81007185858</v>
      </c>
      <c r="BZ28" s="114">
        <v>261166.84253041758</v>
      </c>
      <c r="CA28" s="114">
        <v>1128291.8421471699</v>
      </c>
      <c r="CB28" s="114">
        <v>1576889.1854897167</v>
      </c>
      <c r="CC28" s="114">
        <v>1722979.9233287706</v>
      </c>
      <c r="CD28" s="114">
        <v>1840528.834406466</v>
      </c>
      <c r="CE28" s="114">
        <v>1676722.0231222967</v>
      </c>
      <c r="CF28" s="114">
        <v>1641194.4652573734</v>
      </c>
      <c r="CG28" s="114">
        <v>1693962.6559737781</v>
      </c>
      <c r="CH28" s="114">
        <v>1698834.1338333178</v>
      </c>
      <c r="CI28" s="114">
        <v>1745363.253019724</v>
      </c>
      <c r="CJ28" s="114">
        <v>1723590.7414408985</v>
      </c>
      <c r="CK28" s="114">
        <v>1700245.9376378735</v>
      </c>
      <c r="CL28" s="114">
        <v>1739668.1831637097</v>
      </c>
      <c r="CM28" s="114">
        <v>1751652.0980837548</v>
      </c>
      <c r="CN28" s="114">
        <v>1782165.9495961394</v>
      </c>
      <c r="CO28" s="114">
        <v>1711066.9730506751</v>
      </c>
      <c r="CP28" s="114">
        <v>1663182.6615282577</v>
      </c>
      <c r="CQ28" s="114">
        <v>1709006.8688116041</v>
      </c>
      <c r="CR28" s="114">
        <v>1747753.3852623021</v>
      </c>
      <c r="CS28" s="114">
        <v>1506346.5940029847</v>
      </c>
      <c r="CT28" s="114">
        <v>1579439.8994447449</v>
      </c>
      <c r="CU28" s="114">
        <v>1663986.9773325042</v>
      </c>
      <c r="CV28" s="114">
        <v>1649784.4611310915</v>
      </c>
      <c r="CW28" s="114">
        <v>1746769.5953837037</v>
      </c>
      <c r="CX28" s="114">
        <v>1722955.9939701266</v>
      </c>
      <c r="CY28" s="114">
        <v>1840809.3211404867</v>
      </c>
      <c r="CZ28" s="114">
        <v>1740521.88808162</v>
      </c>
      <c r="DA28" s="114">
        <v>1718545.8107520083</v>
      </c>
      <c r="DB28" s="114">
        <v>1838624.3411749993</v>
      </c>
      <c r="DC28" s="114">
        <v>1834778.9788960163</v>
      </c>
      <c r="DD28" s="114">
        <v>1855924.2006192612</v>
      </c>
      <c r="DE28" s="114">
        <v>1757189.0852960395</v>
      </c>
      <c r="DF28" s="114">
        <v>1772099.776474979</v>
      </c>
      <c r="DG28" s="114">
        <v>1922879.8781336634</v>
      </c>
      <c r="DH28" s="114">
        <v>1852081.6391685812</v>
      </c>
      <c r="DI28" s="114">
        <v>1972911.4562811796</v>
      </c>
      <c r="DJ28" s="114">
        <v>1897143.6881208285</v>
      </c>
      <c r="DK28" s="114">
        <v>1887054.6408793889</v>
      </c>
      <c r="DL28" s="114">
        <v>2018958.570708334</v>
      </c>
      <c r="DM28" s="114">
        <v>1968107.3823355604</v>
      </c>
      <c r="DN28" s="114">
        <v>2042834.1841014782</v>
      </c>
      <c r="DO28" s="114">
        <v>1988566.2548695172</v>
      </c>
      <c r="DP28" s="114">
        <v>1975796.233926506</v>
      </c>
      <c r="DQ28" s="114">
        <v>1982027.3613514735</v>
      </c>
      <c r="DR28" s="114">
        <v>2084319.6896419819</v>
      </c>
      <c r="DS28" s="114">
        <v>1886572.4777157973</v>
      </c>
      <c r="DT28" s="114">
        <v>2267943.7814148241</v>
      </c>
      <c r="DU28" s="114">
        <v>2085906.9082332077</v>
      </c>
      <c r="DV28" s="114">
        <v>2202870.2659911737</v>
      </c>
      <c r="DW28" s="114">
        <v>2077121.0627245458</v>
      </c>
      <c r="DX28" s="114">
        <v>2252125.6298971181</v>
      </c>
      <c r="DY28" s="114">
        <v>2321644.2722902112</v>
      </c>
      <c r="DZ28" s="114">
        <v>2291337.6341900746</v>
      </c>
      <c r="EA28" s="114">
        <v>2260066.306093208</v>
      </c>
      <c r="EB28" s="114">
        <v>2325206.5351425377</v>
      </c>
      <c r="EC28" s="114">
        <v>2353290.7151486962</v>
      </c>
      <c r="ED28" s="114">
        <v>2337212.0670718173</v>
      </c>
      <c r="EE28" s="114">
        <v>2411162.6312353271</v>
      </c>
      <c r="EF28" s="114">
        <v>2424948.6045764135</v>
      </c>
      <c r="EG28" s="114">
        <v>2504487.2124086195</v>
      </c>
      <c r="EH28" s="114">
        <v>2537426.2496775193</v>
      </c>
      <c r="EI28" s="114">
        <v>2586226.7757640053</v>
      </c>
      <c r="EJ28" s="114">
        <v>2455707.9900851017</v>
      </c>
      <c r="EK28" s="114">
        <v>2563024.9517969824</v>
      </c>
      <c r="EL28" s="114">
        <v>2533393.9180387142</v>
      </c>
      <c r="EM28" s="114">
        <v>2577644.1131626302</v>
      </c>
      <c r="EN28" s="114">
        <v>2535708.2764391266</v>
      </c>
      <c r="EO28" s="114">
        <v>2577562.4009404904</v>
      </c>
      <c r="EP28" s="114">
        <v>2558049.2123085745</v>
      </c>
    </row>
    <row r="29" spans="2:146" s="107" customFormat="1" ht="12.75" x14ac:dyDescent="0.2">
      <c r="B29" s="112" t="s">
        <v>82</v>
      </c>
      <c r="C29" s="114">
        <v>6270406.7845011922</v>
      </c>
      <c r="D29" s="114">
        <v>6294328.200220203</v>
      </c>
      <c r="E29" s="114">
        <v>6083575.2861437248</v>
      </c>
      <c r="F29" s="114">
        <v>6294824.2920718789</v>
      </c>
      <c r="G29" s="114">
        <v>6175476.9452944398</v>
      </c>
      <c r="H29" s="114">
        <v>6356710.4559835084</v>
      </c>
      <c r="I29" s="114">
        <v>6145069.6649751589</v>
      </c>
      <c r="J29" s="114">
        <v>6107426.030250811</v>
      </c>
      <c r="K29" s="114">
        <v>6084940.8547095517</v>
      </c>
      <c r="L29" s="114">
        <v>6186950.4603299871</v>
      </c>
      <c r="M29" s="114">
        <v>6185283.7399481861</v>
      </c>
      <c r="N29" s="114">
        <v>6187095.0777592491</v>
      </c>
      <c r="O29" s="114">
        <v>6048212.3397276402</v>
      </c>
      <c r="P29" s="114">
        <v>6130095.9439498177</v>
      </c>
      <c r="Q29" s="114">
        <v>6185854.303418288</v>
      </c>
      <c r="R29" s="114">
        <v>6399045.4172734302</v>
      </c>
      <c r="S29" s="114">
        <v>6415071.0220133336</v>
      </c>
      <c r="T29" s="114">
        <v>6506054.1151095899</v>
      </c>
      <c r="U29" s="114">
        <v>6247391.8307230333</v>
      </c>
      <c r="V29" s="114">
        <v>6256938.5893686777</v>
      </c>
      <c r="W29" s="114">
        <v>6372639.6075809337</v>
      </c>
      <c r="X29" s="114">
        <v>6277213.8587370003</v>
      </c>
      <c r="Y29" s="114">
        <v>6252914.750512341</v>
      </c>
      <c r="Z29" s="114">
        <v>6634635.8212288432</v>
      </c>
      <c r="AA29" s="114">
        <v>6451103.2596237315</v>
      </c>
      <c r="AB29" s="114">
        <v>6389194.6111795641</v>
      </c>
      <c r="AC29" s="114">
        <v>6439073.9867639346</v>
      </c>
      <c r="AD29" s="114">
        <v>6631727.2902311683</v>
      </c>
      <c r="AE29" s="114">
        <v>6582219.452618069</v>
      </c>
      <c r="AF29" s="114">
        <v>6672008.9407016877</v>
      </c>
      <c r="AG29" s="114">
        <v>6299763.4957749946</v>
      </c>
      <c r="AH29" s="114">
        <v>6452336.6673871735</v>
      </c>
      <c r="AI29" s="114">
        <v>6538424.3408181723</v>
      </c>
      <c r="AJ29" s="114">
        <v>6451905.5887595946</v>
      </c>
      <c r="AK29" s="114">
        <v>6369115.4850934213</v>
      </c>
      <c r="AL29" s="114">
        <v>6070788.2915263893</v>
      </c>
      <c r="AM29" s="114">
        <v>6399340.8085370362</v>
      </c>
      <c r="AN29" s="114">
        <v>6672272.7470008507</v>
      </c>
      <c r="AO29" s="114">
        <v>6667502.7026666403</v>
      </c>
      <c r="AP29" s="114">
        <v>6377383.1007159818</v>
      </c>
      <c r="AQ29" s="114">
        <v>6725868.4231838156</v>
      </c>
      <c r="AR29" s="114">
        <v>6601297.2350889593</v>
      </c>
      <c r="AS29" s="114">
        <v>6712258.3719368801</v>
      </c>
      <c r="AT29" s="114">
        <v>6643209.8027211269</v>
      </c>
      <c r="AU29" s="114">
        <v>6693121.596645182</v>
      </c>
      <c r="AV29" s="114">
        <v>6576464.3452918669</v>
      </c>
      <c r="AW29" s="114">
        <v>6526818.3873013277</v>
      </c>
      <c r="AX29" s="114">
        <v>6667914.7349890927</v>
      </c>
      <c r="AY29" s="114">
        <v>6683245.9323536614</v>
      </c>
      <c r="AZ29" s="114">
        <v>6534902.0527123921</v>
      </c>
      <c r="BA29" s="114">
        <v>6645239.906363951</v>
      </c>
      <c r="BB29" s="114">
        <v>6614931.4547730973</v>
      </c>
      <c r="BC29" s="114">
        <v>6729416.6478846073</v>
      </c>
      <c r="BD29" s="114">
        <v>6727310.4003441734</v>
      </c>
      <c r="BE29" s="114">
        <v>6397933.5804846762</v>
      </c>
      <c r="BF29" s="114">
        <v>6373932.6816637693</v>
      </c>
      <c r="BG29" s="114">
        <v>6580214.4022166897</v>
      </c>
      <c r="BH29" s="114">
        <v>6601641.1034012614</v>
      </c>
      <c r="BI29" s="114">
        <v>6205422.3246292183</v>
      </c>
      <c r="BJ29" s="114">
        <v>6193112.9628699664</v>
      </c>
      <c r="BK29" s="114">
        <v>6673393.5696859695</v>
      </c>
      <c r="BL29" s="114">
        <v>6692717.9626159985</v>
      </c>
      <c r="BM29" s="114">
        <v>6684687.9932642011</v>
      </c>
      <c r="BN29" s="114">
        <v>6601367.2240617322</v>
      </c>
      <c r="BO29" s="114">
        <v>6839858.1150960913</v>
      </c>
      <c r="BP29" s="114">
        <v>6780866.8814067701</v>
      </c>
      <c r="BQ29" s="114">
        <v>6673021.5404948443</v>
      </c>
      <c r="BR29" s="114">
        <v>6685008.3384986417</v>
      </c>
      <c r="BS29" s="114">
        <v>6773396.756769185</v>
      </c>
      <c r="BT29" s="114">
        <v>6738682.2848390322</v>
      </c>
      <c r="BU29" s="114">
        <v>6810864.7003561286</v>
      </c>
      <c r="BV29" s="114">
        <v>6750209.91462979</v>
      </c>
      <c r="BW29" s="114">
        <v>6827082.9995165309</v>
      </c>
      <c r="BX29" s="114">
        <v>6816300.3361823745</v>
      </c>
      <c r="BY29" s="114">
        <v>4929187.6340618478</v>
      </c>
      <c r="BZ29" s="114">
        <v>4735691.1741230972</v>
      </c>
      <c r="CA29" s="114">
        <v>7281341.2885347363</v>
      </c>
      <c r="CB29" s="114">
        <v>8348768.9341603545</v>
      </c>
      <c r="CC29" s="114">
        <v>9169768.2471878082</v>
      </c>
      <c r="CD29" s="114">
        <v>10675380.025648134</v>
      </c>
      <c r="CE29" s="114">
        <v>11841892.652863083</v>
      </c>
      <c r="CF29" s="114">
        <v>13973744.995007936</v>
      </c>
      <c r="CG29" s="114">
        <v>13753738.336738737</v>
      </c>
      <c r="CH29" s="114">
        <v>12986058.396252228</v>
      </c>
      <c r="CI29" s="114">
        <v>12577371.635056471</v>
      </c>
      <c r="CJ29" s="114">
        <v>12989962.144762455</v>
      </c>
      <c r="CK29" s="114">
        <v>13713284.721546711</v>
      </c>
      <c r="CL29" s="114">
        <v>12940331.85681418</v>
      </c>
      <c r="CM29" s="114">
        <v>12680766.34500993</v>
      </c>
      <c r="CN29" s="114">
        <v>10484288.28781474</v>
      </c>
      <c r="CO29" s="114">
        <v>11377327.200319896</v>
      </c>
      <c r="CP29" s="114">
        <v>11887840.879386062</v>
      </c>
      <c r="CQ29" s="114">
        <v>9950669.3775768671</v>
      </c>
      <c r="CR29" s="114">
        <v>9131136.7209081464</v>
      </c>
      <c r="CS29" s="114">
        <v>10316716.075453829</v>
      </c>
      <c r="CT29" s="114">
        <v>14767423.888306757</v>
      </c>
      <c r="CU29" s="114">
        <v>15666967.766957004</v>
      </c>
      <c r="CV29" s="114">
        <v>10633048.041520271</v>
      </c>
      <c r="CW29" s="114">
        <v>10108666.564042395</v>
      </c>
      <c r="CX29" s="114">
        <v>10113756.365465676</v>
      </c>
      <c r="CY29" s="114">
        <v>8653546.1253875587</v>
      </c>
      <c r="CZ29" s="114">
        <v>9198807.5721739978</v>
      </c>
      <c r="DA29" s="114">
        <v>9599986.0376478154</v>
      </c>
      <c r="DB29" s="114">
        <v>8115149.9173897589</v>
      </c>
      <c r="DC29" s="114">
        <v>8235904.4344098782</v>
      </c>
      <c r="DD29" s="114">
        <v>8418165.408310011</v>
      </c>
      <c r="DE29" s="114">
        <v>8056682.4566044826</v>
      </c>
      <c r="DF29" s="114">
        <v>8159780.3290822338</v>
      </c>
      <c r="DG29" s="114">
        <v>7504955.853214452</v>
      </c>
      <c r="DH29" s="114">
        <v>7194034.4540754072</v>
      </c>
      <c r="DI29" s="114">
        <v>7138399.0560790664</v>
      </c>
      <c r="DJ29" s="114">
        <v>6757641.9550650492</v>
      </c>
      <c r="DK29" s="114">
        <v>6996293.6036265986</v>
      </c>
      <c r="DL29" s="114">
        <v>7064652.5038457559</v>
      </c>
      <c r="DM29" s="114">
        <v>6879412.2533189254</v>
      </c>
      <c r="DN29" s="114">
        <v>6891221.2430436956</v>
      </c>
      <c r="DO29" s="114">
        <v>6979123.4433302758</v>
      </c>
      <c r="DP29" s="114">
        <v>6726433.053795726</v>
      </c>
      <c r="DQ29" s="114">
        <v>6879487.5984729622</v>
      </c>
      <c r="DR29" s="114">
        <v>7145976.7436640663</v>
      </c>
      <c r="DS29" s="114">
        <v>6869069.8852637047</v>
      </c>
      <c r="DT29" s="114">
        <v>6765963.6195912985</v>
      </c>
      <c r="DU29" s="114">
        <v>6580603.0394279137</v>
      </c>
      <c r="DV29" s="114">
        <v>6588086.743071666</v>
      </c>
      <c r="DW29" s="114">
        <v>6479570.0010694489</v>
      </c>
      <c r="DX29" s="114">
        <v>6586969.0376143968</v>
      </c>
      <c r="DY29" s="114">
        <v>6558379.441088479</v>
      </c>
      <c r="DZ29" s="114">
        <v>6431503.2629925432</v>
      </c>
      <c r="EA29" s="114">
        <v>6100971.0889443317</v>
      </c>
      <c r="EB29" s="114">
        <v>6070099.9841587972</v>
      </c>
      <c r="EC29" s="114">
        <v>6082216.2942237994</v>
      </c>
      <c r="ED29" s="114">
        <v>6047190.7973595802</v>
      </c>
      <c r="EE29" s="114">
        <v>6076493.8813160341</v>
      </c>
      <c r="EF29" s="114">
        <v>6147601.530247747</v>
      </c>
      <c r="EG29" s="114">
        <v>6130250.7555767465</v>
      </c>
      <c r="EH29" s="114">
        <v>6301568.8009827211</v>
      </c>
      <c r="EI29" s="114">
        <v>6459775.3263632385</v>
      </c>
      <c r="EJ29" s="114">
        <v>6613191.4116052873</v>
      </c>
      <c r="EK29" s="114">
        <v>6602074.4240604043</v>
      </c>
      <c r="EL29" s="114">
        <v>6524713.7038458716</v>
      </c>
      <c r="EM29" s="114">
        <v>6687394.4310126919</v>
      </c>
      <c r="EN29" s="114">
        <v>6511340.1010651374</v>
      </c>
      <c r="EO29" s="114">
        <v>6468617.5552125629</v>
      </c>
      <c r="EP29" s="114">
        <v>6662471.5277097356</v>
      </c>
    </row>
    <row r="30" spans="2:146" s="107" customFormat="1" ht="12.75" x14ac:dyDescent="0.2">
      <c r="B30" s="108" t="s">
        <v>42</v>
      </c>
      <c r="C30" s="109">
        <v>4797175.1980435997</v>
      </c>
      <c r="D30" s="109">
        <v>4758961.7849607104</v>
      </c>
      <c r="E30" s="109">
        <v>4657121.3663521586</v>
      </c>
      <c r="F30" s="109">
        <v>4763121.5858603297</v>
      </c>
      <c r="G30" s="109">
        <v>4636759.4950080952</v>
      </c>
      <c r="H30" s="109">
        <v>4763989.3531688582</v>
      </c>
      <c r="I30" s="109">
        <v>4677788.4809222203</v>
      </c>
      <c r="J30" s="109">
        <v>4840229.98376144</v>
      </c>
      <c r="K30" s="109">
        <v>4817919.9390099067</v>
      </c>
      <c r="L30" s="109">
        <v>4745840.136001776</v>
      </c>
      <c r="M30" s="109">
        <v>4754379.3667067057</v>
      </c>
      <c r="N30" s="109">
        <v>4812107.6919137035</v>
      </c>
      <c r="O30" s="109">
        <v>4867205.172593507</v>
      </c>
      <c r="P30" s="109">
        <v>4864690.8435675073</v>
      </c>
      <c r="Q30" s="109">
        <v>4908439.184949832</v>
      </c>
      <c r="R30" s="109">
        <v>4896539.2400870109</v>
      </c>
      <c r="S30" s="109">
        <v>4941751.7042993819</v>
      </c>
      <c r="T30" s="109">
        <v>4902976.3405443663</v>
      </c>
      <c r="U30" s="109">
        <v>4893085.9745443696</v>
      </c>
      <c r="V30" s="109">
        <v>4838760.3194249524</v>
      </c>
      <c r="W30" s="109">
        <v>4866897.5109478179</v>
      </c>
      <c r="X30" s="109">
        <v>4898647.3434581384</v>
      </c>
      <c r="Y30" s="109">
        <v>4926040.3758722357</v>
      </c>
      <c r="Z30" s="109">
        <v>4939833.4669388644</v>
      </c>
      <c r="AA30" s="109">
        <v>4995197.5576011445</v>
      </c>
      <c r="AB30" s="109">
        <v>4951456.8135116044</v>
      </c>
      <c r="AC30" s="109">
        <v>4973612.8666439522</v>
      </c>
      <c r="AD30" s="109">
        <v>4969206.1670496603</v>
      </c>
      <c r="AE30" s="109">
        <v>5018628.4328032183</v>
      </c>
      <c r="AF30" s="109">
        <v>4952096.6876566513</v>
      </c>
      <c r="AG30" s="109">
        <v>4943055.8590016607</v>
      </c>
      <c r="AH30" s="109">
        <v>4956100.6990827164</v>
      </c>
      <c r="AI30" s="109">
        <v>4959444.1024479782</v>
      </c>
      <c r="AJ30" s="109">
        <v>5024741.3006550362</v>
      </c>
      <c r="AK30" s="109">
        <v>5106008.9388315901</v>
      </c>
      <c r="AL30" s="109">
        <v>5090413.542313965</v>
      </c>
      <c r="AM30" s="109">
        <v>5267453.3781988528</v>
      </c>
      <c r="AN30" s="109">
        <v>5167843.3189870287</v>
      </c>
      <c r="AO30" s="109">
        <v>5211737.0070446283</v>
      </c>
      <c r="AP30" s="109">
        <v>5077787.9697258854</v>
      </c>
      <c r="AQ30" s="109">
        <v>5134554.5424780389</v>
      </c>
      <c r="AR30" s="109">
        <v>5184398.0660982523</v>
      </c>
      <c r="AS30" s="109">
        <v>5215841.5495940708</v>
      </c>
      <c r="AT30" s="109">
        <v>5059642.1329637086</v>
      </c>
      <c r="AU30" s="109">
        <v>5205814.6511177858</v>
      </c>
      <c r="AV30" s="109">
        <v>5272957.6107812757</v>
      </c>
      <c r="AW30" s="109">
        <v>5230649.6627978273</v>
      </c>
      <c r="AX30" s="109">
        <v>5508289.3507230002</v>
      </c>
      <c r="AY30" s="109">
        <v>5296482.7435588818</v>
      </c>
      <c r="AZ30" s="109">
        <v>5301347.3448472945</v>
      </c>
      <c r="BA30" s="109">
        <v>5259525.9948486499</v>
      </c>
      <c r="BB30" s="109">
        <v>5266735.7758663027</v>
      </c>
      <c r="BC30" s="109">
        <v>5209211.4756773617</v>
      </c>
      <c r="BD30" s="109">
        <v>5176821.6557736723</v>
      </c>
      <c r="BE30" s="109">
        <v>5157882.633785923</v>
      </c>
      <c r="BF30" s="109">
        <v>5054722.9841106441</v>
      </c>
      <c r="BG30" s="109">
        <v>5083626.9243689412</v>
      </c>
      <c r="BH30" s="109">
        <v>4969910.5162812751</v>
      </c>
      <c r="BI30" s="109">
        <v>4775851.0395761076</v>
      </c>
      <c r="BJ30" s="109">
        <v>4948585.2740752157</v>
      </c>
      <c r="BK30" s="109">
        <v>4617176.4363125321</v>
      </c>
      <c r="BL30" s="109">
        <v>4782114.176674746</v>
      </c>
      <c r="BM30" s="109">
        <v>4697963.6546300612</v>
      </c>
      <c r="BN30" s="109">
        <v>4837696.2527259383</v>
      </c>
      <c r="BO30" s="109">
        <v>4744526.4459103905</v>
      </c>
      <c r="BP30" s="109">
        <v>4725486.9359939769</v>
      </c>
      <c r="BQ30" s="109">
        <v>4627530.7826090446</v>
      </c>
      <c r="BR30" s="109">
        <v>4693726.6877322402</v>
      </c>
      <c r="BS30" s="109">
        <v>4876058.3216935154</v>
      </c>
      <c r="BT30" s="109">
        <v>4825842.8226237521</v>
      </c>
      <c r="BU30" s="109">
        <v>4908855.8535887869</v>
      </c>
      <c r="BV30" s="109">
        <v>4856317.8820835557</v>
      </c>
      <c r="BW30" s="109">
        <v>4782459.9371417947</v>
      </c>
      <c r="BX30" s="109">
        <v>4808845.1407252839</v>
      </c>
      <c r="BY30" s="109">
        <v>3383062.1934251566</v>
      </c>
      <c r="BZ30" s="109">
        <v>2877914.1681423439</v>
      </c>
      <c r="CA30" s="109">
        <v>3860912.9278499451</v>
      </c>
      <c r="CB30" s="109">
        <v>4360834.1549391262</v>
      </c>
      <c r="CC30" s="109">
        <v>4634233.2625424638</v>
      </c>
      <c r="CD30" s="109">
        <v>4758143.6561911283</v>
      </c>
      <c r="CE30" s="109">
        <v>4733646.3591505075</v>
      </c>
      <c r="CF30" s="109">
        <v>4783461.8922470398</v>
      </c>
      <c r="CG30" s="109">
        <v>4825556.68515551</v>
      </c>
      <c r="CH30" s="109">
        <v>4899694.1272627506</v>
      </c>
      <c r="CI30" s="109">
        <v>4916768.4776551304</v>
      </c>
      <c r="CJ30" s="109">
        <v>4793230.1165497229</v>
      </c>
      <c r="CK30" s="109">
        <v>5369529.4242743105</v>
      </c>
      <c r="CL30" s="109">
        <v>5271292.6738442881</v>
      </c>
      <c r="CM30" s="109">
        <v>5328563.4426964261</v>
      </c>
      <c r="CN30" s="109">
        <v>5418467.3563284073</v>
      </c>
      <c r="CO30" s="109">
        <v>5361439.9286448918</v>
      </c>
      <c r="CP30" s="109">
        <v>5249066.6455428787</v>
      </c>
      <c r="CQ30" s="109">
        <v>5312842.3816570127</v>
      </c>
      <c r="CR30" s="109">
        <v>5306128.1860334883</v>
      </c>
      <c r="CS30" s="109">
        <v>5326915.6539176134</v>
      </c>
      <c r="CT30" s="109">
        <v>5265873.8990582014</v>
      </c>
      <c r="CU30" s="109">
        <v>5263029.7394271782</v>
      </c>
      <c r="CV30" s="109">
        <v>5293122.1317050364</v>
      </c>
      <c r="CW30" s="109">
        <v>5289600.8580252901</v>
      </c>
      <c r="CX30" s="109">
        <v>5409067.4410841372</v>
      </c>
      <c r="CY30" s="109">
        <v>5357851.1442887075</v>
      </c>
      <c r="CZ30" s="109">
        <v>5273492.1170245111</v>
      </c>
      <c r="DA30" s="109">
        <v>5394105.0149681885</v>
      </c>
      <c r="DB30" s="109">
        <v>5516106.4080824386</v>
      </c>
      <c r="DC30" s="109">
        <v>5573888.9083518246</v>
      </c>
      <c r="DD30" s="109">
        <v>5650375.574120054</v>
      </c>
      <c r="DE30" s="109">
        <v>5618159.7694094153</v>
      </c>
      <c r="DF30" s="109">
        <v>5578998.5696792807</v>
      </c>
      <c r="DG30" s="109">
        <v>5619522.6605611835</v>
      </c>
      <c r="DH30" s="109">
        <v>5647366.7049703924</v>
      </c>
      <c r="DI30" s="109">
        <v>5692097.0273848893</v>
      </c>
      <c r="DJ30" s="109">
        <v>5601423.6190364761</v>
      </c>
      <c r="DK30" s="109">
        <v>5683451.6460739337</v>
      </c>
      <c r="DL30" s="109">
        <v>5708176.7892808579</v>
      </c>
      <c r="DM30" s="109">
        <v>5631232.163239724</v>
      </c>
      <c r="DN30" s="109">
        <v>5882497.030966443</v>
      </c>
      <c r="DO30" s="109">
        <v>5686430.014737254</v>
      </c>
      <c r="DP30" s="109">
        <v>5630476.7377225645</v>
      </c>
      <c r="DQ30" s="109">
        <v>6139438.1707722684</v>
      </c>
      <c r="DR30" s="109">
        <v>6114761.4565915372</v>
      </c>
      <c r="DS30" s="109">
        <v>5617252.3568428624</v>
      </c>
      <c r="DT30" s="109">
        <v>5757687.9962527463</v>
      </c>
      <c r="DU30" s="109">
        <v>5777718.944588338</v>
      </c>
      <c r="DV30" s="109">
        <v>5941150.064045893</v>
      </c>
      <c r="DW30" s="109">
        <v>6146950.1817028271</v>
      </c>
      <c r="DX30" s="109">
        <v>6011612.0049203979</v>
      </c>
      <c r="DY30" s="109">
        <v>6210032.9147630669</v>
      </c>
      <c r="DZ30" s="109">
        <v>6170708.3413244933</v>
      </c>
      <c r="EA30" s="109">
        <v>6201255.0320735956</v>
      </c>
      <c r="EB30" s="109">
        <v>6250336.2694931384</v>
      </c>
      <c r="EC30" s="109">
        <v>6260768.9037766615</v>
      </c>
      <c r="ED30" s="109">
        <v>6296893.724191092</v>
      </c>
      <c r="EE30" s="109">
        <v>6307927.1565116709</v>
      </c>
      <c r="EF30" s="109">
        <v>6303318.5348034259</v>
      </c>
      <c r="EG30" s="109">
        <v>6330172.2593061766</v>
      </c>
      <c r="EH30" s="109">
        <v>6343933.4507452305</v>
      </c>
      <c r="EI30" s="109">
        <v>6301368.508930861</v>
      </c>
      <c r="EJ30" s="109">
        <v>6339139.5432778718</v>
      </c>
      <c r="EK30" s="109">
        <v>6325790.5019443734</v>
      </c>
      <c r="EL30" s="109">
        <v>6341037.0846508909</v>
      </c>
      <c r="EM30" s="109">
        <v>6384372.5679739341</v>
      </c>
      <c r="EN30" s="109">
        <v>6445514.556750726</v>
      </c>
      <c r="EO30" s="109">
        <v>6450877.545369301</v>
      </c>
      <c r="EP30" s="109">
        <v>6439587.5951230442</v>
      </c>
    </row>
    <row r="31" spans="2:146" s="107" customFormat="1" ht="12.75" x14ac:dyDescent="0.2">
      <c r="B31" s="108" t="s">
        <v>45</v>
      </c>
      <c r="C31" s="109">
        <v>3956839.4644393441</v>
      </c>
      <c r="D31" s="109">
        <v>4015524.7591547295</v>
      </c>
      <c r="E31" s="109">
        <v>3808513.3808953729</v>
      </c>
      <c r="F31" s="109">
        <v>4054211.3200041563</v>
      </c>
      <c r="G31" s="109">
        <v>3763639.7749781366</v>
      </c>
      <c r="H31" s="109">
        <v>3948787.703659656</v>
      </c>
      <c r="I31" s="109">
        <v>3835403.5114647788</v>
      </c>
      <c r="J31" s="109">
        <v>3904597.4349081707</v>
      </c>
      <c r="K31" s="109">
        <v>3912758.0279437266</v>
      </c>
      <c r="L31" s="109">
        <v>3957880.614103741</v>
      </c>
      <c r="M31" s="109">
        <v>3929077.8267245893</v>
      </c>
      <c r="N31" s="109">
        <v>4038740.3838521778</v>
      </c>
      <c r="O31" s="109">
        <v>4091722.9394956231</v>
      </c>
      <c r="P31" s="109">
        <v>3956576.3061915427</v>
      </c>
      <c r="Q31" s="109">
        <v>3973235.8634597324</v>
      </c>
      <c r="R31" s="109">
        <v>4072543.8465072038</v>
      </c>
      <c r="S31" s="109">
        <v>3964644.1094236802</v>
      </c>
      <c r="T31" s="109">
        <v>3973423.8475653864</v>
      </c>
      <c r="U31" s="109">
        <v>4064787.8875532113</v>
      </c>
      <c r="V31" s="109">
        <v>3994103.7674594717</v>
      </c>
      <c r="W31" s="109">
        <v>4069086.6398800164</v>
      </c>
      <c r="X31" s="109">
        <v>3993662.3113127397</v>
      </c>
      <c r="Y31" s="109">
        <v>4114582.1199642159</v>
      </c>
      <c r="Z31" s="109">
        <v>4104716.5110717979</v>
      </c>
      <c r="AA31" s="109">
        <v>4133140.492139637</v>
      </c>
      <c r="AB31" s="109">
        <v>4148876.236048006</v>
      </c>
      <c r="AC31" s="109">
        <v>4206741.8489281209</v>
      </c>
      <c r="AD31" s="109">
        <v>4148874.6294580414</v>
      </c>
      <c r="AE31" s="109">
        <v>4252437.9919282468</v>
      </c>
      <c r="AF31" s="109">
        <v>4243871.3662922578</v>
      </c>
      <c r="AG31" s="109">
        <v>4248845.5042614415</v>
      </c>
      <c r="AH31" s="109">
        <v>4301900.7747767828</v>
      </c>
      <c r="AI31" s="109">
        <v>4289542.4555233559</v>
      </c>
      <c r="AJ31" s="109">
        <v>4346809.1409808295</v>
      </c>
      <c r="AK31" s="109">
        <v>4440263.0733125163</v>
      </c>
      <c r="AL31" s="109">
        <v>4331612.9024741398</v>
      </c>
      <c r="AM31" s="109">
        <v>4390331.5991530409</v>
      </c>
      <c r="AN31" s="109">
        <v>4415950.3780490682</v>
      </c>
      <c r="AO31" s="109">
        <v>4594894.0710946787</v>
      </c>
      <c r="AP31" s="109">
        <v>4443302.444550192</v>
      </c>
      <c r="AQ31" s="109">
        <v>4562385.9473071797</v>
      </c>
      <c r="AR31" s="109">
        <v>4509274.1199290082</v>
      </c>
      <c r="AS31" s="109">
        <v>4544831.120832379</v>
      </c>
      <c r="AT31" s="109">
        <v>4571870.1844585324</v>
      </c>
      <c r="AU31" s="109">
        <v>4603493.0989941219</v>
      </c>
      <c r="AV31" s="109">
        <v>4653479.3847275991</v>
      </c>
      <c r="AW31" s="109">
        <v>4574123.800003849</v>
      </c>
      <c r="AX31" s="109">
        <v>4932901.0861139772</v>
      </c>
      <c r="AY31" s="109">
        <v>4489875.48257217</v>
      </c>
      <c r="AZ31" s="109">
        <v>4752619.2601454267</v>
      </c>
      <c r="BA31" s="109">
        <v>4739589.9466872802</v>
      </c>
      <c r="BB31" s="109">
        <v>4835513.7371014832</v>
      </c>
      <c r="BC31" s="109">
        <v>4786972.2113569565</v>
      </c>
      <c r="BD31" s="109">
        <v>4870599.6076889765</v>
      </c>
      <c r="BE31" s="109">
        <v>4888391.7790567111</v>
      </c>
      <c r="BF31" s="109">
        <v>4912939.6486139642</v>
      </c>
      <c r="BG31" s="109">
        <v>4953264.4537084084</v>
      </c>
      <c r="BH31" s="109">
        <v>4922592.1870319499</v>
      </c>
      <c r="BI31" s="109">
        <v>4836810.2401078418</v>
      </c>
      <c r="BJ31" s="109">
        <v>5164459.2956408495</v>
      </c>
      <c r="BK31" s="109">
        <v>4778943.9742550394</v>
      </c>
      <c r="BL31" s="109">
        <v>5056236.6859204182</v>
      </c>
      <c r="BM31" s="109">
        <v>5014289.9428258929</v>
      </c>
      <c r="BN31" s="109">
        <v>5106097.4621684086</v>
      </c>
      <c r="BO31" s="109">
        <v>4936734.2977797445</v>
      </c>
      <c r="BP31" s="109">
        <v>4852590.9570788126</v>
      </c>
      <c r="BQ31" s="109">
        <v>5046894.6110991165</v>
      </c>
      <c r="BR31" s="109">
        <v>4920676.1071314681</v>
      </c>
      <c r="BS31" s="109">
        <v>5106672.5458355723</v>
      </c>
      <c r="BT31" s="109">
        <v>5141147.4350624047</v>
      </c>
      <c r="BU31" s="109">
        <v>5183600.2701329086</v>
      </c>
      <c r="BV31" s="109">
        <v>5185067.7897599488</v>
      </c>
      <c r="BW31" s="109">
        <v>5139750.6690508118</v>
      </c>
      <c r="BX31" s="109">
        <v>5089742.6852713889</v>
      </c>
      <c r="BY31" s="109">
        <v>3367495.4190370487</v>
      </c>
      <c r="BZ31" s="109">
        <v>2299768.4301963239</v>
      </c>
      <c r="CA31" s="109">
        <v>3371745.7497749259</v>
      </c>
      <c r="CB31" s="109">
        <v>4348843.6426637648</v>
      </c>
      <c r="CC31" s="109">
        <v>4949393.0047817882</v>
      </c>
      <c r="CD31" s="109">
        <v>5028348.0034548473</v>
      </c>
      <c r="CE31" s="109">
        <v>4984633.2481975015</v>
      </c>
      <c r="CF31" s="109">
        <v>5046072.5966363968</v>
      </c>
      <c r="CG31" s="109">
        <v>5131049.3270766493</v>
      </c>
      <c r="CH31" s="109">
        <v>5166253.7212795587</v>
      </c>
      <c r="CI31" s="109">
        <v>5351964.3334967848</v>
      </c>
      <c r="CJ31" s="109">
        <v>5358398.8847923679</v>
      </c>
      <c r="CK31" s="109">
        <v>5391927.2460583104</v>
      </c>
      <c r="CL31" s="109">
        <v>5403773.97495778</v>
      </c>
      <c r="CM31" s="109">
        <v>5426305.8512289487</v>
      </c>
      <c r="CN31" s="109">
        <v>5585085.2649023915</v>
      </c>
      <c r="CO31" s="109">
        <v>5653368.0453832448</v>
      </c>
      <c r="CP31" s="109">
        <v>5675981.502560189</v>
      </c>
      <c r="CQ31" s="109">
        <v>5747904.1923257969</v>
      </c>
      <c r="CR31" s="109">
        <v>5766759.8362456933</v>
      </c>
      <c r="CS31" s="109">
        <v>5670271.9094515918</v>
      </c>
      <c r="CT31" s="109">
        <v>5753102.338701264</v>
      </c>
      <c r="CU31" s="109">
        <v>5767583.7124124439</v>
      </c>
      <c r="CV31" s="109">
        <v>5780390.9002932552</v>
      </c>
      <c r="CW31" s="109">
        <v>5868034.9937557615</v>
      </c>
      <c r="CX31" s="109">
        <v>5946436.7193812374</v>
      </c>
      <c r="CY31" s="109">
        <v>6151105.0034458218</v>
      </c>
      <c r="CZ31" s="109">
        <v>6137564.776226881</v>
      </c>
      <c r="DA31" s="109">
        <v>6114753.3482523812</v>
      </c>
      <c r="DB31" s="109">
        <v>6480668.5025185589</v>
      </c>
      <c r="DC31" s="109">
        <v>6236684.7976629958</v>
      </c>
      <c r="DD31" s="109">
        <v>6383180.5791617092</v>
      </c>
      <c r="DE31" s="109">
        <v>6464198.305237866</v>
      </c>
      <c r="DF31" s="109">
        <v>6444068.6204535104</v>
      </c>
      <c r="DG31" s="109">
        <v>6539369.8163236314</v>
      </c>
      <c r="DH31" s="109">
        <v>6433384.1145169623</v>
      </c>
      <c r="DI31" s="109">
        <v>6839512.8946130481</v>
      </c>
      <c r="DJ31" s="109">
        <v>6741826.6149607142</v>
      </c>
      <c r="DK31" s="109">
        <v>6919645.5508074295</v>
      </c>
      <c r="DL31" s="109">
        <v>6869778.992126381</v>
      </c>
      <c r="DM31" s="109">
        <v>6938367.6082622772</v>
      </c>
      <c r="DN31" s="109">
        <v>6922819.2016237555</v>
      </c>
      <c r="DO31" s="109">
        <v>6825775.9726483487</v>
      </c>
      <c r="DP31" s="109">
        <v>7001172.0651523769</v>
      </c>
      <c r="DQ31" s="109">
        <v>7110221.8038089667</v>
      </c>
      <c r="DR31" s="109">
        <v>7265444.2574411733</v>
      </c>
      <c r="DS31" s="109">
        <v>6828786.8631759789</v>
      </c>
      <c r="DT31" s="109">
        <v>7062762.548475299</v>
      </c>
      <c r="DU31" s="109">
        <v>7069212.9034532169</v>
      </c>
      <c r="DV31" s="109">
        <v>7171115.8588675531</v>
      </c>
      <c r="DW31" s="109">
        <v>7044085.9384385124</v>
      </c>
      <c r="DX31" s="109">
        <v>6843457.4609676432</v>
      </c>
      <c r="DY31" s="109">
        <v>7222663.842710143</v>
      </c>
      <c r="DZ31" s="109">
        <v>7111183.6722129276</v>
      </c>
      <c r="EA31" s="109">
        <v>7211904.0607520528</v>
      </c>
      <c r="EB31" s="109">
        <v>7171600.8527013473</v>
      </c>
      <c r="EC31" s="109">
        <v>7234545.2774668634</v>
      </c>
      <c r="ED31" s="109">
        <v>7319662.8256786494</v>
      </c>
      <c r="EE31" s="109">
        <v>7218817.0412847325</v>
      </c>
      <c r="EF31" s="109">
        <v>7332801.0522772083</v>
      </c>
      <c r="EG31" s="109">
        <v>7255612.5723823067</v>
      </c>
      <c r="EH31" s="109">
        <v>7280107.1904427074</v>
      </c>
      <c r="EI31" s="109">
        <v>7163434.8148441687</v>
      </c>
      <c r="EJ31" s="109">
        <v>7271633.9310247172</v>
      </c>
      <c r="EK31" s="109">
        <v>7176854.8444107519</v>
      </c>
      <c r="EL31" s="109">
        <v>7246674.5060681226</v>
      </c>
      <c r="EM31" s="109">
        <v>7268554.4105696464</v>
      </c>
      <c r="EN31" s="109">
        <v>7141342.8165440932</v>
      </c>
      <c r="EO31" s="109">
        <v>7058698.8582938192</v>
      </c>
      <c r="EP31" s="109">
        <v>7072733.8143211314</v>
      </c>
    </row>
    <row r="32" spans="2:146" s="107" customFormat="1" ht="12.75" x14ac:dyDescent="0.2">
      <c r="B32" s="110" t="s">
        <v>85</v>
      </c>
      <c r="C32" s="111">
        <f t="shared" ref="C32:AL32" si="0">C30+C31</f>
        <v>8754014.6624829434</v>
      </c>
      <c r="D32" s="111">
        <f t="shared" si="0"/>
        <v>8774486.5441154391</v>
      </c>
      <c r="E32" s="111">
        <f t="shared" si="0"/>
        <v>8465634.747247532</v>
      </c>
      <c r="F32" s="111">
        <f t="shared" si="0"/>
        <v>8817332.9058644865</v>
      </c>
      <c r="G32" s="111">
        <f t="shared" si="0"/>
        <v>8400399.2699862309</v>
      </c>
      <c r="H32" s="111">
        <f t="shared" si="0"/>
        <v>8712777.0568285137</v>
      </c>
      <c r="I32" s="111">
        <f t="shared" si="0"/>
        <v>8513191.9923869986</v>
      </c>
      <c r="J32" s="111">
        <f t="shared" si="0"/>
        <v>8744827.4186696112</v>
      </c>
      <c r="K32" s="111">
        <f t="shared" si="0"/>
        <v>8730677.9669536334</v>
      </c>
      <c r="L32" s="111">
        <f t="shared" si="0"/>
        <v>8703720.750105517</v>
      </c>
      <c r="M32" s="111">
        <f t="shared" si="0"/>
        <v>8683457.1934312955</v>
      </c>
      <c r="N32" s="111">
        <f t="shared" si="0"/>
        <v>8850848.0757658817</v>
      </c>
      <c r="O32" s="111">
        <f t="shared" si="0"/>
        <v>8958928.112089131</v>
      </c>
      <c r="P32" s="111">
        <f t="shared" si="0"/>
        <v>8821267.1497590505</v>
      </c>
      <c r="Q32" s="111">
        <f t="shared" si="0"/>
        <v>8881675.0484095644</v>
      </c>
      <c r="R32" s="111">
        <f t="shared" si="0"/>
        <v>8969083.0865942147</v>
      </c>
      <c r="S32" s="111">
        <f t="shared" si="0"/>
        <v>8906395.8137230612</v>
      </c>
      <c r="T32" s="111">
        <f t="shared" si="0"/>
        <v>8876400.1881097518</v>
      </c>
      <c r="U32" s="111">
        <f t="shared" si="0"/>
        <v>8957873.86209758</v>
      </c>
      <c r="V32" s="111">
        <f t="shared" si="0"/>
        <v>8832864.0868844241</v>
      </c>
      <c r="W32" s="111">
        <f t="shared" si="0"/>
        <v>8935984.1508278344</v>
      </c>
      <c r="X32" s="111">
        <f t="shared" si="0"/>
        <v>8892309.6547708772</v>
      </c>
      <c r="Y32" s="111">
        <f t="shared" si="0"/>
        <v>9040622.4958364516</v>
      </c>
      <c r="Z32" s="111">
        <f t="shared" si="0"/>
        <v>9044549.9780106619</v>
      </c>
      <c r="AA32" s="111">
        <f t="shared" si="0"/>
        <v>9128338.049740782</v>
      </c>
      <c r="AB32" s="111">
        <f t="shared" si="0"/>
        <v>9100333.04955961</v>
      </c>
      <c r="AC32" s="111">
        <f t="shared" si="0"/>
        <v>9180354.7155720741</v>
      </c>
      <c r="AD32" s="111">
        <f t="shared" si="0"/>
        <v>9118080.7965077013</v>
      </c>
      <c r="AE32" s="111">
        <f t="shared" si="0"/>
        <v>9271066.4247314651</v>
      </c>
      <c r="AF32" s="111">
        <f t="shared" si="0"/>
        <v>9195968.053948909</v>
      </c>
      <c r="AG32" s="111">
        <f t="shared" si="0"/>
        <v>9191901.3632631022</v>
      </c>
      <c r="AH32" s="111">
        <f t="shared" si="0"/>
        <v>9258001.4738595001</v>
      </c>
      <c r="AI32" s="111">
        <f t="shared" si="0"/>
        <v>9248986.5579713341</v>
      </c>
      <c r="AJ32" s="111">
        <f t="shared" si="0"/>
        <v>9371550.4416358657</v>
      </c>
      <c r="AK32" s="111">
        <f t="shared" si="0"/>
        <v>9546272.0121441074</v>
      </c>
      <c r="AL32" s="111">
        <f t="shared" si="0"/>
        <v>9422026.4447881058</v>
      </c>
      <c r="AM32" s="111">
        <f t="shared" ref="AM32:BI32" si="1">AM30+AM31</f>
        <v>9657784.9773518927</v>
      </c>
      <c r="AN32" s="111">
        <f t="shared" si="1"/>
        <v>9583793.6970360968</v>
      </c>
      <c r="AO32" s="111">
        <f t="shared" si="1"/>
        <v>9806631.078139307</v>
      </c>
      <c r="AP32" s="111">
        <f t="shared" si="1"/>
        <v>9521090.4142760783</v>
      </c>
      <c r="AQ32" s="111">
        <f t="shared" si="1"/>
        <v>9696940.4897852186</v>
      </c>
      <c r="AR32" s="111">
        <f t="shared" si="1"/>
        <v>9693672.1860272605</v>
      </c>
      <c r="AS32" s="111">
        <f t="shared" si="1"/>
        <v>9760672.6704264507</v>
      </c>
      <c r="AT32" s="111">
        <f t="shared" si="1"/>
        <v>9631512.317422241</v>
      </c>
      <c r="AU32" s="111">
        <f t="shared" si="1"/>
        <v>9809307.7501119077</v>
      </c>
      <c r="AV32" s="111">
        <f t="shared" si="1"/>
        <v>9926436.9955088757</v>
      </c>
      <c r="AW32" s="111">
        <f t="shared" si="1"/>
        <v>9804773.4628016762</v>
      </c>
      <c r="AX32" s="111">
        <f t="shared" si="1"/>
        <v>10441190.436836977</v>
      </c>
      <c r="AY32" s="111">
        <f t="shared" si="1"/>
        <v>9786358.2261310518</v>
      </c>
      <c r="AZ32" s="111">
        <f t="shared" si="1"/>
        <v>10053966.604992721</v>
      </c>
      <c r="BA32" s="111">
        <f t="shared" si="1"/>
        <v>9999115.9415359311</v>
      </c>
      <c r="BB32" s="111">
        <f t="shared" si="1"/>
        <v>10102249.512967786</v>
      </c>
      <c r="BC32" s="111">
        <f t="shared" si="1"/>
        <v>9996183.6870343182</v>
      </c>
      <c r="BD32" s="111">
        <f t="shared" si="1"/>
        <v>10047421.263462648</v>
      </c>
      <c r="BE32" s="111">
        <f t="shared" si="1"/>
        <v>10046274.412842635</v>
      </c>
      <c r="BF32" s="111">
        <f t="shared" si="1"/>
        <v>9967662.6327246092</v>
      </c>
      <c r="BG32" s="111">
        <f t="shared" si="1"/>
        <v>10036891.378077351</v>
      </c>
      <c r="BH32" s="111">
        <f t="shared" si="1"/>
        <v>9892502.703313224</v>
      </c>
      <c r="BI32" s="111">
        <f t="shared" si="1"/>
        <v>9612661.2796839494</v>
      </c>
      <c r="BJ32" s="111">
        <f t="shared" ref="BJ32:CL32" si="2">BJ30+BJ31</f>
        <v>10113044.569716066</v>
      </c>
      <c r="BK32" s="111">
        <f t="shared" si="2"/>
        <v>9396120.4105675705</v>
      </c>
      <c r="BL32" s="111">
        <f t="shared" si="2"/>
        <v>9838350.8625951633</v>
      </c>
      <c r="BM32" s="111">
        <f t="shared" si="2"/>
        <v>9712253.5974559542</v>
      </c>
      <c r="BN32" s="111">
        <f t="shared" si="2"/>
        <v>9943793.7148943469</v>
      </c>
      <c r="BO32" s="111">
        <f t="shared" si="2"/>
        <v>9681260.743690135</v>
      </c>
      <c r="BP32" s="111">
        <f t="shared" si="2"/>
        <v>9578077.8930727895</v>
      </c>
      <c r="BQ32" s="111">
        <f t="shared" si="2"/>
        <v>9674425.393708162</v>
      </c>
      <c r="BR32" s="111">
        <f t="shared" si="2"/>
        <v>9614402.7948637083</v>
      </c>
      <c r="BS32" s="111">
        <f t="shared" si="2"/>
        <v>9982730.8675290868</v>
      </c>
      <c r="BT32" s="111">
        <f t="shared" si="2"/>
        <v>9966990.2576861568</v>
      </c>
      <c r="BU32" s="111">
        <f t="shared" si="2"/>
        <v>10092456.123721696</v>
      </c>
      <c r="BV32" s="111">
        <f t="shared" si="2"/>
        <v>10041385.671843505</v>
      </c>
      <c r="BW32" s="111">
        <f t="shared" si="2"/>
        <v>9922210.6061926074</v>
      </c>
      <c r="BX32" s="111">
        <f t="shared" si="2"/>
        <v>9898587.8259966727</v>
      </c>
      <c r="BY32" s="111">
        <f t="shared" si="2"/>
        <v>6750557.6124622058</v>
      </c>
      <c r="BZ32" s="111">
        <f t="shared" si="2"/>
        <v>5177682.5983386673</v>
      </c>
      <c r="CA32" s="111">
        <f t="shared" si="2"/>
        <v>7232658.677624871</v>
      </c>
      <c r="CB32" s="111">
        <f t="shared" si="2"/>
        <v>8709677.7976028919</v>
      </c>
      <c r="CC32" s="111">
        <f t="shared" si="2"/>
        <v>9583626.2673242521</v>
      </c>
      <c r="CD32" s="111">
        <f t="shared" si="2"/>
        <v>9786491.6596459746</v>
      </c>
      <c r="CE32" s="111">
        <f t="shared" si="2"/>
        <v>9718279.6073480099</v>
      </c>
      <c r="CF32" s="111">
        <f t="shared" si="2"/>
        <v>9829534.4888834357</v>
      </c>
      <c r="CG32" s="111">
        <f t="shared" si="2"/>
        <v>9956606.0122321583</v>
      </c>
      <c r="CH32" s="111">
        <f t="shared" si="2"/>
        <v>10065947.84854231</v>
      </c>
      <c r="CI32" s="111">
        <f t="shared" si="2"/>
        <v>10268732.811151914</v>
      </c>
      <c r="CJ32" s="111">
        <f t="shared" si="2"/>
        <v>10151629.001342092</v>
      </c>
      <c r="CK32" s="111">
        <f t="shared" si="2"/>
        <v>10761456.670332622</v>
      </c>
      <c r="CL32" s="111">
        <f t="shared" si="2"/>
        <v>10675066.648802068</v>
      </c>
      <c r="CM32" s="111">
        <f t="shared" ref="CM32:CN32" si="3">CM30+CM31</f>
        <v>10754869.293925375</v>
      </c>
      <c r="CN32" s="111">
        <f t="shared" si="3"/>
        <v>11003552.6212308</v>
      </c>
      <c r="CO32" s="111">
        <f t="shared" ref="CO32:CP32" si="4">CO30+CO31</f>
        <v>11014807.974028137</v>
      </c>
      <c r="CP32" s="111">
        <f t="shared" si="4"/>
        <v>10925048.148103068</v>
      </c>
      <c r="CQ32" s="111">
        <f t="shared" ref="CQ32:CR32" si="5">CQ30+CQ31</f>
        <v>11060746.573982809</v>
      </c>
      <c r="CR32" s="111">
        <f t="shared" si="5"/>
        <v>11072888.022279181</v>
      </c>
      <c r="CS32" s="111">
        <f t="shared" ref="CS32:CT32" si="6">CS30+CS31</f>
        <v>10997187.563369205</v>
      </c>
      <c r="CT32" s="111">
        <f t="shared" si="6"/>
        <v>11018976.237759465</v>
      </c>
      <c r="CU32" s="111">
        <f t="shared" ref="CU32:CV32" si="7">CU30+CU31</f>
        <v>11030613.451839622</v>
      </c>
      <c r="CV32" s="111">
        <f t="shared" si="7"/>
        <v>11073513.031998292</v>
      </c>
      <c r="CW32" s="111">
        <f t="shared" ref="CW32:CX32" si="8">CW30+CW31</f>
        <v>11157635.851781052</v>
      </c>
      <c r="CX32" s="111">
        <f t="shared" si="8"/>
        <v>11355504.160465375</v>
      </c>
      <c r="CY32" s="111">
        <f t="shared" ref="CY32:CZ32" si="9">CY30+CY31</f>
        <v>11508956.14773453</v>
      </c>
      <c r="CZ32" s="111">
        <f t="shared" si="9"/>
        <v>11411056.893251393</v>
      </c>
      <c r="DA32" s="111">
        <f t="shared" ref="DA32:DB32" si="10">DA30+DA31</f>
        <v>11508858.363220569</v>
      </c>
      <c r="DB32" s="111">
        <f t="shared" si="10"/>
        <v>11996774.910600998</v>
      </c>
      <c r="DC32" s="111">
        <f t="shared" ref="DC32:DD32" si="11">DC30+DC31</f>
        <v>11810573.706014819</v>
      </c>
      <c r="DD32" s="111">
        <f t="shared" si="11"/>
        <v>12033556.153281763</v>
      </c>
      <c r="DE32" s="111">
        <f t="shared" ref="DE32:DF32" si="12">DE30+DE31</f>
        <v>12082358.074647281</v>
      </c>
      <c r="DF32" s="111">
        <f t="shared" si="12"/>
        <v>12023067.190132791</v>
      </c>
      <c r="DG32" s="111">
        <f t="shared" ref="DG32:DH32" si="13">DG30+DG31</f>
        <v>12158892.476884816</v>
      </c>
      <c r="DH32" s="111">
        <f t="shared" si="13"/>
        <v>12080750.819487356</v>
      </c>
      <c r="DI32" s="111">
        <f t="shared" ref="DI32:DJ32" si="14">DI30+DI31</f>
        <v>12531609.921997938</v>
      </c>
      <c r="DJ32" s="111">
        <f t="shared" si="14"/>
        <v>12343250.23399719</v>
      </c>
      <c r="DK32" s="111">
        <f t="shared" ref="DK32:DL32" si="15">DK30+DK31</f>
        <v>12603097.196881363</v>
      </c>
      <c r="DL32" s="111">
        <f t="shared" si="15"/>
        <v>12577955.781407239</v>
      </c>
      <c r="DM32" s="111">
        <f t="shared" ref="DM32:DN32" si="16">DM30+DM31</f>
        <v>12569599.771502001</v>
      </c>
      <c r="DN32" s="111">
        <f t="shared" si="16"/>
        <v>12805316.232590199</v>
      </c>
      <c r="DO32" s="111">
        <f t="shared" ref="DO32:DP32" si="17">DO30+DO31</f>
        <v>12512205.987385603</v>
      </c>
      <c r="DP32" s="111">
        <f t="shared" si="17"/>
        <v>12631648.802874941</v>
      </c>
      <c r="DQ32" s="111">
        <f t="shared" ref="DQ32:DR32" si="18">DQ30+DQ31</f>
        <v>13249659.974581234</v>
      </c>
      <c r="DR32" s="111">
        <f t="shared" si="18"/>
        <v>13380205.71403271</v>
      </c>
      <c r="DS32" s="111">
        <f t="shared" ref="DS32:DT32" si="19">DS30+DS31</f>
        <v>12446039.220018841</v>
      </c>
      <c r="DT32" s="111">
        <f t="shared" si="19"/>
        <v>12820450.544728044</v>
      </c>
      <c r="DU32" s="111">
        <f t="shared" ref="DU32:DV32" si="20">DU30+DU31</f>
        <v>12846931.848041555</v>
      </c>
      <c r="DV32" s="111">
        <f t="shared" si="20"/>
        <v>13112265.922913447</v>
      </c>
      <c r="DW32" s="111">
        <f t="shared" ref="DW32:DX32" si="21">DW30+DW31</f>
        <v>13191036.120141339</v>
      </c>
      <c r="DX32" s="111">
        <f t="shared" si="21"/>
        <v>12855069.465888042</v>
      </c>
      <c r="DY32" s="111">
        <f t="shared" ref="DY32:DZ32" si="22">DY30+DY31</f>
        <v>13432696.75747321</v>
      </c>
      <c r="DZ32" s="111">
        <f t="shared" si="22"/>
        <v>13281892.013537422</v>
      </c>
      <c r="EA32" s="111">
        <f t="shared" ref="EA32:EB32" si="23">EA30+EA31</f>
        <v>13413159.092825647</v>
      </c>
      <c r="EB32" s="111">
        <f t="shared" si="23"/>
        <v>13421937.122194486</v>
      </c>
      <c r="EC32" s="111">
        <f t="shared" ref="EC32:ED32" si="24">EC30+EC31</f>
        <v>13495314.181243524</v>
      </c>
      <c r="ED32" s="111">
        <f t="shared" si="24"/>
        <v>13616556.549869742</v>
      </c>
      <c r="EE32" s="111">
        <f t="shared" ref="EE32:EF32" si="25">EE30+EE31</f>
        <v>13526744.197796404</v>
      </c>
      <c r="EF32" s="111">
        <f t="shared" si="25"/>
        <v>13636119.587080635</v>
      </c>
      <c r="EG32" s="111">
        <f t="shared" ref="EG32:EH32" si="26">EG30+EG31</f>
        <v>13585784.831688482</v>
      </c>
      <c r="EH32" s="111">
        <f t="shared" si="26"/>
        <v>13624040.641187938</v>
      </c>
      <c r="EI32" s="111">
        <f t="shared" ref="EI32:EJ32" si="27">EI30+EI31</f>
        <v>13464803.323775031</v>
      </c>
      <c r="EJ32" s="111">
        <f t="shared" si="27"/>
        <v>13610773.47430259</v>
      </c>
      <c r="EK32" s="111">
        <f t="shared" ref="EK32:EL32" si="28">EK30+EK31</f>
        <v>13502645.346355125</v>
      </c>
      <c r="EL32" s="111">
        <f t="shared" si="28"/>
        <v>13587711.590719014</v>
      </c>
      <c r="EM32" s="111">
        <f t="shared" ref="EM32:EN32" si="29">EM30+EM31</f>
        <v>13652926.97854358</v>
      </c>
      <c r="EN32" s="111">
        <f t="shared" si="29"/>
        <v>13586857.373294819</v>
      </c>
      <c r="EO32" s="111">
        <f t="shared" ref="EO32:EP32" si="30">EO30+EO31</f>
        <v>13509576.403663121</v>
      </c>
      <c r="EP32" s="111">
        <f t="shared" si="30"/>
        <v>13512321.409444176</v>
      </c>
    </row>
    <row r="33" spans="2:146" s="107" customFormat="1" ht="12.75" x14ac:dyDescent="0.2">
      <c r="B33" s="115" t="s">
        <v>52</v>
      </c>
      <c r="C33" s="109">
        <f t="shared" ref="C33:AL33" si="31">C35-C34</f>
        <v>20207116.733049005</v>
      </c>
      <c r="D33" s="109">
        <f t="shared" si="31"/>
        <v>20552612.957584158</v>
      </c>
      <c r="E33" s="109">
        <f t="shared" si="31"/>
        <v>20396484.955630608</v>
      </c>
      <c r="F33" s="109">
        <f t="shared" si="31"/>
        <v>20368169.141200796</v>
      </c>
      <c r="G33" s="109">
        <f t="shared" si="31"/>
        <v>20516436.967431389</v>
      </c>
      <c r="H33" s="109">
        <f t="shared" si="31"/>
        <v>20389871.533581957</v>
      </c>
      <c r="I33" s="109">
        <f t="shared" si="31"/>
        <v>20390588.715883899</v>
      </c>
      <c r="J33" s="109">
        <f t="shared" si="31"/>
        <v>20568033.519280743</v>
      </c>
      <c r="K33" s="109">
        <f t="shared" si="31"/>
        <v>20670330.501804501</v>
      </c>
      <c r="L33" s="109">
        <f t="shared" si="31"/>
        <v>20837249.060004603</v>
      </c>
      <c r="M33" s="109">
        <f t="shared" si="31"/>
        <v>20979047.400298581</v>
      </c>
      <c r="N33" s="109">
        <f t="shared" si="31"/>
        <v>20586539.55789113</v>
      </c>
      <c r="O33" s="109">
        <f t="shared" si="31"/>
        <v>20974707.914692767</v>
      </c>
      <c r="P33" s="109">
        <f t="shared" si="31"/>
        <v>21559339.295694742</v>
      </c>
      <c r="Q33" s="109">
        <f t="shared" si="31"/>
        <v>20963948.451984882</v>
      </c>
      <c r="R33" s="109">
        <f t="shared" si="31"/>
        <v>21098745.269327685</v>
      </c>
      <c r="S33" s="109">
        <f t="shared" si="31"/>
        <v>20986404.372449279</v>
      </c>
      <c r="T33" s="109">
        <f t="shared" si="31"/>
        <v>21015738.720488496</v>
      </c>
      <c r="U33" s="109">
        <f t="shared" si="31"/>
        <v>21413873.580614924</v>
      </c>
      <c r="V33" s="109">
        <f t="shared" si="31"/>
        <v>21465706.797140919</v>
      </c>
      <c r="W33" s="109">
        <f t="shared" si="31"/>
        <v>21320607.549415857</v>
      </c>
      <c r="X33" s="109">
        <f t="shared" si="31"/>
        <v>21640835.814903453</v>
      </c>
      <c r="Y33" s="109">
        <f t="shared" si="31"/>
        <v>21695695.276908778</v>
      </c>
      <c r="Z33" s="109">
        <f t="shared" si="31"/>
        <v>21587405.985257678</v>
      </c>
      <c r="AA33" s="109">
        <f t="shared" si="31"/>
        <v>21844107.639809977</v>
      </c>
      <c r="AB33" s="109">
        <f t="shared" si="31"/>
        <v>21458875.152151119</v>
      </c>
      <c r="AC33" s="109">
        <f t="shared" si="31"/>
        <v>22067784.614928335</v>
      </c>
      <c r="AD33" s="109">
        <f t="shared" si="31"/>
        <v>22036852.57739833</v>
      </c>
      <c r="AE33" s="109">
        <f t="shared" si="31"/>
        <v>22072975.177969873</v>
      </c>
      <c r="AF33" s="109">
        <f t="shared" si="31"/>
        <v>22270210.302834474</v>
      </c>
      <c r="AG33" s="109">
        <f t="shared" si="31"/>
        <v>21744327.751155667</v>
      </c>
      <c r="AH33" s="109">
        <f t="shared" si="31"/>
        <v>22026285.442267343</v>
      </c>
      <c r="AI33" s="109">
        <f t="shared" si="31"/>
        <v>22345693.408180527</v>
      </c>
      <c r="AJ33" s="109">
        <f t="shared" si="31"/>
        <v>22447183.379750244</v>
      </c>
      <c r="AK33" s="109">
        <f t="shared" si="31"/>
        <v>22242059.7214325</v>
      </c>
      <c r="AL33" s="109">
        <f t="shared" si="31"/>
        <v>22660490.423666719</v>
      </c>
      <c r="AM33" s="109">
        <f t="shared" ref="AM33:BI33" si="32">AM35-AM34</f>
        <v>22980828.155719526</v>
      </c>
      <c r="AN33" s="109">
        <f t="shared" si="32"/>
        <v>22618231.771961018</v>
      </c>
      <c r="AO33" s="109">
        <f t="shared" si="32"/>
        <v>22863279.486927412</v>
      </c>
      <c r="AP33" s="109">
        <f t="shared" si="32"/>
        <v>22984864.255158782</v>
      </c>
      <c r="AQ33" s="109">
        <f t="shared" si="32"/>
        <v>23083924.69531887</v>
      </c>
      <c r="AR33" s="109">
        <f t="shared" si="32"/>
        <v>23064148.389278889</v>
      </c>
      <c r="AS33" s="109">
        <f t="shared" si="32"/>
        <v>23402114.16793463</v>
      </c>
      <c r="AT33" s="109">
        <f t="shared" si="32"/>
        <v>22944017.947192244</v>
      </c>
      <c r="AU33" s="109">
        <f t="shared" si="32"/>
        <v>23034804.386610571</v>
      </c>
      <c r="AV33" s="109">
        <f t="shared" si="32"/>
        <v>23048972.622768618</v>
      </c>
      <c r="AW33" s="109">
        <f t="shared" si="32"/>
        <v>23336791.660246979</v>
      </c>
      <c r="AX33" s="109">
        <f t="shared" si="32"/>
        <v>23500660.895493504</v>
      </c>
      <c r="AY33" s="109">
        <f t="shared" si="32"/>
        <v>23437342.948061053</v>
      </c>
      <c r="AZ33" s="109">
        <f t="shared" si="32"/>
        <v>23674490.532478992</v>
      </c>
      <c r="BA33" s="109">
        <f t="shared" si="32"/>
        <v>23801875.989173595</v>
      </c>
      <c r="BB33" s="109">
        <f t="shared" si="32"/>
        <v>23589637.930128593</v>
      </c>
      <c r="BC33" s="109">
        <f t="shared" si="32"/>
        <v>23397002.174435712</v>
      </c>
      <c r="BD33" s="109">
        <f t="shared" si="32"/>
        <v>23793047.916633219</v>
      </c>
      <c r="BE33" s="109">
        <f t="shared" si="32"/>
        <v>23863371.565145828</v>
      </c>
      <c r="BF33" s="109">
        <f t="shared" si="32"/>
        <v>24049408.762399264</v>
      </c>
      <c r="BG33" s="109">
        <f t="shared" si="32"/>
        <v>24018320.476830781</v>
      </c>
      <c r="BH33" s="109">
        <f t="shared" si="32"/>
        <v>23808244.648182936</v>
      </c>
      <c r="BI33" s="109">
        <f t="shared" si="32"/>
        <v>23881825.597933963</v>
      </c>
      <c r="BJ33" s="109">
        <f t="shared" ref="BJ33:CL33" si="33">BJ35-BJ34</f>
        <v>24127399.18220295</v>
      </c>
      <c r="BK33" s="109">
        <f t="shared" si="33"/>
        <v>24070562.650591217</v>
      </c>
      <c r="BL33" s="109">
        <f t="shared" si="33"/>
        <v>24240066.582875893</v>
      </c>
      <c r="BM33" s="109">
        <f t="shared" si="33"/>
        <v>24174860.504651014</v>
      </c>
      <c r="BN33" s="109">
        <f t="shared" si="33"/>
        <v>24342653.267477348</v>
      </c>
      <c r="BO33" s="109">
        <f t="shared" si="33"/>
        <v>25071842.072722651</v>
      </c>
      <c r="BP33" s="109">
        <f t="shared" si="33"/>
        <v>24581958.221117035</v>
      </c>
      <c r="BQ33" s="109">
        <f t="shared" si="33"/>
        <v>24780518.48496959</v>
      </c>
      <c r="BR33" s="109">
        <f t="shared" si="33"/>
        <v>24921009.395405557</v>
      </c>
      <c r="BS33" s="109">
        <f t="shared" si="33"/>
        <v>24854611.510138825</v>
      </c>
      <c r="BT33" s="109">
        <f t="shared" si="33"/>
        <v>25115703.961988669</v>
      </c>
      <c r="BU33" s="109">
        <f t="shared" si="33"/>
        <v>24982175.674650893</v>
      </c>
      <c r="BV33" s="109">
        <f t="shared" si="33"/>
        <v>24915394.054526687</v>
      </c>
      <c r="BW33" s="109">
        <f t="shared" si="33"/>
        <v>25056490.67441047</v>
      </c>
      <c r="BX33" s="109">
        <f t="shared" si="33"/>
        <v>25268995.450288236</v>
      </c>
      <c r="BY33" s="109">
        <f t="shared" si="33"/>
        <v>53564315.487147696</v>
      </c>
      <c r="BZ33" s="109">
        <f t="shared" si="33"/>
        <v>56452129.587779403</v>
      </c>
      <c r="CA33" s="109">
        <f t="shared" si="33"/>
        <v>27961525.855419405</v>
      </c>
      <c r="CB33" s="109">
        <f t="shared" si="33"/>
        <v>26729993.729611024</v>
      </c>
      <c r="CC33" s="109">
        <f t="shared" si="33"/>
        <v>26752289.178333506</v>
      </c>
      <c r="CD33" s="109">
        <f t="shared" si="33"/>
        <v>27159211.171886101</v>
      </c>
      <c r="CE33" s="109">
        <f t="shared" si="33"/>
        <v>27907341.095477302</v>
      </c>
      <c r="CF33" s="109">
        <f t="shared" si="33"/>
        <v>29537727.244173609</v>
      </c>
      <c r="CG33" s="109">
        <f t="shared" si="33"/>
        <v>29341546.220251251</v>
      </c>
      <c r="CH33" s="109">
        <f t="shared" si="33"/>
        <v>27111440.809792597</v>
      </c>
      <c r="CI33" s="109">
        <f t="shared" si="33"/>
        <v>28377263.635220494</v>
      </c>
      <c r="CJ33" s="109">
        <f t="shared" si="33"/>
        <v>28776668.490908574</v>
      </c>
      <c r="CK33" s="109">
        <f t="shared" si="33"/>
        <v>29816872.251395259</v>
      </c>
      <c r="CL33" s="109">
        <f t="shared" si="33"/>
        <v>31395047.106463648</v>
      </c>
      <c r="CM33" s="109">
        <f t="shared" ref="CM33:CN33" si="34">CM35-CM34</f>
        <v>30198709.115265392</v>
      </c>
      <c r="CN33" s="109">
        <f t="shared" si="34"/>
        <v>28358105.466171026</v>
      </c>
      <c r="CO33" s="109">
        <f t="shared" ref="CO33:CP33" si="35">CO35-CO34</f>
        <v>29190235.910010591</v>
      </c>
      <c r="CP33" s="109">
        <f t="shared" si="35"/>
        <v>29516575.634019025</v>
      </c>
      <c r="CQ33" s="109">
        <f t="shared" ref="CQ33:CR33" si="36">CQ35-CQ34</f>
        <v>29145579.002588905</v>
      </c>
      <c r="CR33" s="109">
        <f t="shared" si="36"/>
        <v>29516842.31549396</v>
      </c>
      <c r="CS33" s="109">
        <f t="shared" ref="CS33:CT33" si="37">CS35-CS34</f>
        <v>29085502.689932466</v>
      </c>
      <c r="CT33" s="109">
        <f t="shared" si="37"/>
        <v>32515222.045431543</v>
      </c>
      <c r="CU33" s="109">
        <f t="shared" ref="CU33:CV33" si="38">CU35-CU34</f>
        <v>42151679.100452848</v>
      </c>
      <c r="CV33" s="109">
        <f t="shared" si="38"/>
        <v>35892329.46635668</v>
      </c>
      <c r="CW33" s="109">
        <f t="shared" ref="CW33:CX33" si="39">CW35-CW34</f>
        <v>33690315.960099027</v>
      </c>
      <c r="CX33" s="109">
        <f t="shared" si="39"/>
        <v>34459827.367547616</v>
      </c>
      <c r="CY33" s="109">
        <f t="shared" ref="CY33:CZ33" si="40">CY35-CY34</f>
        <v>31250092.783195447</v>
      </c>
      <c r="CZ33" s="109">
        <f t="shared" si="40"/>
        <v>31636571.646422364</v>
      </c>
      <c r="DA33" s="109">
        <f t="shared" ref="DA33:DB33" si="41">DA35-DA34</f>
        <v>34179761.203770041</v>
      </c>
      <c r="DB33" s="109">
        <f t="shared" si="41"/>
        <v>30369376.910621881</v>
      </c>
      <c r="DC33" s="109">
        <f t="shared" ref="DC33:DD33" si="42">DC35-DC34</f>
        <v>31068821.633821052</v>
      </c>
      <c r="DD33" s="109">
        <f t="shared" si="42"/>
        <v>32665861.230192658</v>
      </c>
      <c r="DE33" s="109">
        <f t="shared" ref="DE33:DF33" si="43">DE35-DE34</f>
        <v>31085024.254227217</v>
      </c>
      <c r="DF33" s="109">
        <f t="shared" si="43"/>
        <v>33047276.227676991</v>
      </c>
      <c r="DG33" s="109">
        <f t="shared" ref="DG33:DH33" si="44">DG35-DG34</f>
        <v>30462048.600919247</v>
      </c>
      <c r="DH33" s="109">
        <f t="shared" si="44"/>
        <v>29967157.658641122</v>
      </c>
      <c r="DI33" s="109">
        <f t="shared" ref="DI33:DJ33" si="45">DI35-DI34</f>
        <v>30676972.237924851</v>
      </c>
      <c r="DJ33" s="109">
        <f t="shared" si="45"/>
        <v>30714764.691399164</v>
      </c>
      <c r="DK33" s="109">
        <f t="shared" ref="DK33:DL33" si="46">DK35-DK34</f>
        <v>30813027.303581309</v>
      </c>
      <c r="DL33" s="109">
        <f t="shared" si="46"/>
        <v>30588802.4870774</v>
      </c>
      <c r="DM33" s="109">
        <f t="shared" ref="DM33:DN33" si="47">DM35-DM34</f>
        <v>30716209.940635748</v>
      </c>
      <c r="DN33" s="109">
        <f t="shared" si="47"/>
        <v>30696914.240233786</v>
      </c>
      <c r="DO33" s="109">
        <f t="shared" ref="DO33:DP33" si="48">DO35-DO34</f>
        <v>30929138.282008439</v>
      </c>
      <c r="DP33" s="109">
        <f t="shared" si="48"/>
        <v>30955578.76322398</v>
      </c>
      <c r="DQ33" s="109">
        <f t="shared" ref="DQ33:DR33" si="49">DQ35-DQ34</f>
        <v>30968352.437052559</v>
      </c>
      <c r="DR33" s="109">
        <f t="shared" si="49"/>
        <v>31725620.193834301</v>
      </c>
      <c r="DS33" s="109">
        <f t="shared" ref="DS33:DT33" si="50">DS35-DS34</f>
        <v>31538579.838098392</v>
      </c>
      <c r="DT33" s="109">
        <f t="shared" si="50"/>
        <v>31808231.66907056</v>
      </c>
      <c r="DU33" s="109">
        <f t="shared" ref="DU33:DV33" si="51">DU35-DU34</f>
        <v>31744428.334753636</v>
      </c>
      <c r="DV33" s="109">
        <f t="shared" si="51"/>
        <v>31625309.630424324</v>
      </c>
      <c r="DW33" s="109">
        <f t="shared" ref="DW33:DX33" si="52">DW35-DW34</f>
        <v>31534437.580708612</v>
      </c>
      <c r="DX33" s="109">
        <f t="shared" si="52"/>
        <v>31839812.546220209</v>
      </c>
      <c r="DY33" s="109">
        <f t="shared" ref="DY33:DZ33" si="53">DY35-DY34</f>
        <v>32208072.930350557</v>
      </c>
      <c r="DZ33" s="109">
        <f t="shared" si="53"/>
        <v>32151311.581248321</v>
      </c>
      <c r="EA33" s="109">
        <f t="shared" ref="EA33:EB33" si="54">EA35-EA34</f>
        <v>32270181.832401145</v>
      </c>
      <c r="EB33" s="109">
        <f t="shared" si="54"/>
        <v>32391158.412962884</v>
      </c>
      <c r="EC33" s="109">
        <f t="shared" ref="EC33:ED33" si="55">EC35-EC34</f>
        <v>32283011.134946533</v>
      </c>
      <c r="ED33" s="109">
        <f t="shared" si="55"/>
        <v>32445385.716155563</v>
      </c>
      <c r="EE33" s="109">
        <f t="shared" ref="EE33:EF33" si="56">EE35-EE34</f>
        <v>33633220.073947951</v>
      </c>
      <c r="EF33" s="109">
        <f t="shared" si="56"/>
        <v>33857324.610390358</v>
      </c>
      <c r="EG33" s="109">
        <f t="shared" ref="EG33:EH33" si="57">EG35-EG34</f>
        <v>33738138.456872478</v>
      </c>
      <c r="EH33" s="109">
        <f t="shared" si="57"/>
        <v>33132006.741240907</v>
      </c>
      <c r="EI33" s="109">
        <f t="shared" ref="EI33:EJ33" si="58">EI35-EI34</f>
        <v>33448549.72991256</v>
      </c>
      <c r="EJ33" s="109">
        <f t="shared" si="58"/>
        <v>32261236.429799438</v>
      </c>
      <c r="EK33" s="109">
        <f t="shared" ref="EK33:EL33" si="59">EK35-EK34</f>
        <v>32370655.155532241</v>
      </c>
      <c r="EL33" s="109">
        <f t="shared" si="59"/>
        <v>32326240.763462231</v>
      </c>
      <c r="EM33" s="109">
        <f t="shared" ref="EM33:EN33" si="60">EM35-EM34</f>
        <v>31940807.507944617</v>
      </c>
      <c r="EN33" s="109">
        <f t="shared" si="60"/>
        <v>32440158.1597201</v>
      </c>
      <c r="EO33" s="109">
        <f t="shared" ref="EO33:EP33" si="61">EO35-EO34</f>
        <v>32392058.305059779</v>
      </c>
      <c r="EP33" s="109">
        <f t="shared" si="61"/>
        <v>32077158.232113935</v>
      </c>
    </row>
    <row r="34" spans="2:146" s="117" customFormat="1" ht="12.75" x14ac:dyDescent="0.2">
      <c r="B34" s="115" t="s">
        <v>98</v>
      </c>
      <c r="C34" s="116">
        <v>12595291.80557148</v>
      </c>
      <c r="D34" s="116">
        <v>12484357.328818373</v>
      </c>
      <c r="E34" s="116">
        <v>12492033.027973672</v>
      </c>
      <c r="F34" s="116">
        <v>12403882.121564388</v>
      </c>
      <c r="G34" s="116">
        <v>12417057.026177138</v>
      </c>
      <c r="H34" s="116">
        <v>12565737.447280684</v>
      </c>
      <c r="I34" s="116">
        <v>12500556.942876805</v>
      </c>
      <c r="J34" s="116">
        <v>12629473.193860698</v>
      </c>
      <c r="K34" s="116">
        <v>12762736.602776224</v>
      </c>
      <c r="L34" s="116">
        <v>12777341.450150643</v>
      </c>
      <c r="M34" s="116">
        <v>12870145.877573455</v>
      </c>
      <c r="N34" s="116">
        <v>12803120.991984349</v>
      </c>
      <c r="O34" s="116">
        <v>12953357.401581181</v>
      </c>
      <c r="P34" s="116">
        <v>12945301.265625592</v>
      </c>
      <c r="Q34" s="116">
        <v>12431463.334836276</v>
      </c>
      <c r="R34" s="116">
        <v>13129174.658690678</v>
      </c>
      <c r="S34" s="116">
        <v>12740173.591789156</v>
      </c>
      <c r="T34" s="116">
        <v>12917833.475367827</v>
      </c>
      <c r="U34" s="116">
        <v>12878798.594801895</v>
      </c>
      <c r="V34" s="116">
        <v>12678817.413243508</v>
      </c>
      <c r="W34" s="116">
        <v>13064365.11627713</v>
      </c>
      <c r="X34" s="116">
        <v>13167633.758375429</v>
      </c>
      <c r="Y34" s="116">
        <v>13109410.098036496</v>
      </c>
      <c r="Z34" s="116">
        <v>13156811.802820655</v>
      </c>
      <c r="AA34" s="116">
        <v>12810277.404136319</v>
      </c>
      <c r="AB34" s="116">
        <v>13105732.579295408</v>
      </c>
      <c r="AC34" s="116">
        <v>13298544.747525208</v>
      </c>
      <c r="AD34" s="116">
        <v>13211132.161970824</v>
      </c>
      <c r="AE34" s="116">
        <v>13487985.555649906</v>
      </c>
      <c r="AF34" s="116">
        <v>13574927.993246749</v>
      </c>
      <c r="AG34" s="116">
        <v>13550252.79660956</v>
      </c>
      <c r="AH34" s="116">
        <v>13584879.003880015</v>
      </c>
      <c r="AI34" s="116">
        <v>13567937.991802683</v>
      </c>
      <c r="AJ34" s="116">
        <v>13647946.100429321</v>
      </c>
      <c r="AK34" s="116">
        <v>13737892.489414645</v>
      </c>
      <c r="AL34" s="116">
        <v>13696479.047783125</v>
      </c>
      <c r="AM34" s="116">
        <v>13685707.174470194</v>
      </c>
      <c r="AN34" s="116">
        <v>13982541.36868876</v>
      </c>
      <c r="AO34" s="116">
        <v>13948984.788761904</v>
      </c>
      <c r="AP34" s="116">
        <v>13851504.41114548</v>
      </c>
      <c r="AQ34" s="116">
        <v>13878738.611155739</v>
      </c>
      <c r="AR34" s="116">
        <v>13771210.253067009</v>
      </c>
      <c r="AS34" s="116">
        <v>14293667.41206843</v>
      </c>
      <c r="AT34" s="116">
        <v>14411537.235717127</v>
      </c>
      <c r="AU34" s="116">
        <v>14628256.259459089</v>
      </c>
      <c r="AV34" s="116">
        <v>14522269.175437443</v>
      </c>
      <c r="AW34" s="116">
        <v>14331184.405103195</v>
      </c>
      <c r="AX34" s="116">
        <v>14758234.03175896</v>
      </c>
      <c r="AY34" s="116">
        <v>14786507.128985044</v>
      </c>
      <c r="AZ34" s="116">
        <v>14560314.169261117</v>
      </c>
      <c r="BA34" s="116">
        <v>15377569.741900463</v>
      </c>
      <c r="BB34" s="116">
        <v>15124511.673579197</v>
      </c>
      <c r="BC34" s="116">
        <v>15047994.836056752</v>
      </c>
      <c r="BD34" s="116">
        <v>15355305.150102375</v>
      </c>
      <c r="BE34" s="116">
        <v>15291060.945493398</v>
      </c>
      <c r="BF34" s="116">
        <v>15245667.26001432</v>
      </c>
      <c r="BG34" s="116">
        <v>15058385.385979949</v>
      </c>
      <c r="BH34" s="116">
        <v>15132107.4237097</v>
      </c>
      <c r="BI34" s="116">
        <v>15052834.763500201</v>
      </c>
      <c r="BJ34" s="116">
        <v>15639729.473371126</v>
      </c>
      <c r="BK34" s="116">
        <v>15594345.605351331</v>
      </c>
      <c r="BL34" s="116">
        <v>15490883.545961117</v>
      </c>
      <c r="BM34" s="116">
        <v>15404786.695233423</v>
      </c>
      <c r="BN34" s="116">
        <v>15696834.405445131</v>
      </c>
      <c r="BO34" s="116">
        <v>15871154.445030538</v>
      </c>
      <c r="BP34" s="116">
        <v>15602725.484945901</v>
      </c>
      <c r="BQ34" s="116">
        <v>15615966.038796242</v>
      </c>
      <c r="BR34" s="116">
        <v>15684527.320517976</v>
      </c>
      <c r="BS34" s="116">
        <v>15601064.198291792</v>
      </c>
      <c r="BT34" s="116">
        <v>15864196.157387268</v>
      </c>
      <c r="BU34" s="116">
        <v>16307703.582093483</v>
      </c>
      <c r="BV34" s="116">
        <v>16164892.015109496</v>
      </c>
      <c r="BW34" s="116">
        <v>16107135.581488706</v>
      </c>
      <c r="BX34" s="116">
        <v>16406937.064801583</v>
      </c>
      <c r="BY34" s="116">
        <v>16696157.598042483</v>
      </c>
      <c r="BZ34" s="116">
        <v>15388856.38027845</v>
      </c>
      <c r="CA34" s="116">
        <v>15995654.528182114</v>
      </c>
      <c r="CB34" s="116">
        <v>16450191.606892025</v>
      </c>
      <c r="CC34" s="116">
        <v>16610508.226183636</v>
      </c>
      <c r="CD34" s="116">
        <v>17242884.56677866</v>
      </c>
      <c r="CE34" s="116">
        <v>17340935.584648076</v>
      </c>
      <c r="CF34" s="116">
        <v>17313397.799534537</v>
      </c>
      <c r="CG34" s="116">
        <v>17126873.188616041</v>
      </c>
      <c r="CH34" s="116">
        <v>17140624.892940771</v>
      </c>
      <c r="CI34" s="116">
        <v>17569281.317844655</v>
      </c>
      <c r="CJ34" s="116">
        <v>17537500.696875598</v>
      </c>
      <c r="CK34" s="116">
        <v>17216866.21772952</v>
      </c>
      <c r="CL34" s="116">
        <v>17251518.028578915</v>
      </c>
      <c r="CM34" s="116">
        <v>17553093.695010424</v>
      </c>
      <c r="CN34" s="116">
        <v>17469545.480401948</v>
      </c>
      <c r="CO34" s="116">
        <v>17475760.894902155</v>
      </c>
      <c r="CP34" s="116">
        <v>17354595.022220746</v>
      </c>
      <c r="CQ34" s="116">
        <v>17354162.421507657</v>
      </c>
      <c r="CR34" s="116">
        <v>17555287.403864678</v>
      </c>
      <c r="CS34" s="116">
        <v>17628727.250086091</v>
      </c>
      <c r="CT34" s="116">
        <v>17537328.91469929</v>
      </c>
      <c r="CU34" s="116">
        <v>17258937.85988842</v>
      </c>
      <c r="CV34" s="116">
        <v>17287065.820570935</v>
      </c>
      <c r="CW34" s="116">
        <v>17511975.080883797</v>
      </c>
      <c r="CX34" s="116">
        <v>17350294.931448393</v>
      </c>
      <c r="CY34" s="116">
        <v>17759101.269802</v>
      </c>
      <c r="CZ34" s="116">
        <v>17724942.751669459</v>
      </c>
      <c r="DA34" s="116">
        <v>17654182.365632717</v>
      </c>
      <c r="DB34" s="116">
        <v>17622724.557919323</v>
      </c>
      <c r="DC34" s="116">
        <v>17703992.32606842</v>
      </c>
      <c r="DD34" s="116">
        <v>17837883.068315048</v>
      </c>
      <c r="DE34" s="116">
        <v>17574410.282862369</v>
      </c>
      <c r="DF34" s="116">
        <v>17195038.770644765</v>
      </c>
      <c r="DG34" s="116">
        <v>17548667.968925543</v>
      </c>
      <c r="DH34" s="116">
        <v>17618072.643653445</v>
      </c>
      <c r="DI34" s="116">
        <v>17874633.643202938</v>
      </c>
      <c r="DJ34" s="116">
        <v>17638983.318954341</v>
      </c>
      <c r="DK34" s="116">
        <v>17894471.985021759</v>
      </c>
      <c r="DL34" s="116">
        <v>18121735.881812438</v>
      </c>
      <c r="DM34" s="116">
        <v>18029540.733850442</v>
      </c>
      <c r="DN34" s="116">
        <v>17808053.22985024</v>
      </c>
      <c r="DO34" s="116">
        <v>18116153.093858287</v>
      </c>
      <c r="DP34" s="116">
        <v>18056918.787865866</v>
      </c>
      <c r="DQ34" s="116">
        <v>18128505.995904882</v>
      </c>
      <c r="DR34" s="116">
        <v>18090571.060897794</v>
      </c>
      <c r="DS34" s="116">
        <v>18335538.07248719</v>
      </c>
      <c r="DT34" s="116">
        <v>18155028.639681753</v>
      </c>
      <c r="DU34" s="116">
        <v>18066722.937915299</v>
      </c>
      <c r="DV34" s="116">
        <v>18512151.006911371</v>
      </c>
      <c r="DW34" s="116">
        <v>18105791.547453765</v>
      </c>
      <c r="DX34" s="116">
        <v>18305409.535893116</v>
      </c>
      <c r="DY34" s="116">
        <v>18340665.309498489</v>
      </c>
      <c r="DZ34" s="116">
        <v>18686616.339314133</v>
      </c>
      <c r="EA34" s="116">
        <v>18001358.027171526</v>
      </c>
      <c r="EB34" s="116">
        <v>18233620.354107648</v>
      </c>
      <c r="EC34" s="116">
        <v>18527036.429663524</v>
      </c>
      <c r="ED34" s="116">
        <v>18580944.281211529</v>
      </c>
      <c r="EE34" s="116">
        <v>18526801.001267638</v>
      </c>
      <c r="EF34" s="116">
        <v>18648265.274214745</v>
      </c>
      <c r="EG34" s="116">
        <v>18764139.875537891</v>
      </c>
      <c r="EH34" s="116">
        <v>18514889.024531078</v>
      </c>
      <c r="EI34" s="116">
        <v>18403449.340309974</v>
      </c>
      <c r="EJ34" s="116">
        <v>18277134.15260531</v>
      </c>
      <c r="EK34" s="116">
        <v>18352156.945672952</v>
      </c>
      <c r="EL34" s="116">
        <v>18150270.950868331</v>
      </c>
      <c r="EM34" s="116">
        <v>18223878.04339676</v>
      </c>
      <c r="EN34" s="116">
        <v>17758368.757351272</v>
      </c>
      <c r="EO34" s="116">
        <v>17997749.339587394</v>
      </c>
      <c r="EP34" s="116">
        <v>18021087.349526972</v>
      </c>
    </row>
    <row r="35" spans="2:146" s="107" customFormat="1" ht="12.75" x14ac:dyDescent="0.2">
      <c r="B35" s="110" t="s">
        <v>86</v>
      </c>
      <c r="C35" s="111">
        <v>32802408.538620483</v>
      </c>
      <c r="D35" s="111">
        <v>33036970.286402531</v>
      </c>
      <c r="E35" s="111">
        <v>32888517.983604282</v>
      </c>
      <c r="F35" s="111">
        <v>32772051.262765184</v>
      </c>
      <c r="G35" s="111">
        <v>32933493.993608527</v>
      </c>
      <c r="H35" s="111">
        <v>32955608.980862644</v>
      </c>
      <c r="I35" s="111">
        <v>32891145.658760704</v>
      </c>
      <c r="J35" s="111">
        <v>33197506.713141441</v>
      </c>
      <c r="K35" s="111">
        <v>33433067.104580726</v>
      </c>
      <c r="L35" s="111">
        <v>33614590.510155246</v>
      </c>
      <c r="M35" s="111">
        <v>33849193.277872033</v>
      </c>
      <c r="N35" s="111">
        <v>33389660.549875479</v>
      </c>
      <c r="O35" s="111">
        <v>33928065.31627395</v>
      </c>
      <c r="P35" s="111">
        <v>34504640.561320335</v>
      </c>
      <c r="Q35" s="111">
        <v>33395411.78682116</v>
      </c>
      <c r="R35" s="111">
        <v>34227919.928018361</v>
      </c>
      <c r="S35" s="111">
        <v>33726577.964238435</v>
      </c>
      <c r="T35" s="111">
        <v>33933572.195856325</v>
      </c>
      <c r="U35" s="111">
        <v>34292672.17541682</v>
      </c>
      <c r="V35" s="111">
        <v>34144524.210384429</v>
      </c>
      <c r="W35" s="111">
        <v>34384972.665692985</v>
      </c>
      <c r="X35" s="111">
        <v>34808469.573278882</v>
      </c>
      <c r="Y35" s="111">
        <v>34805105.374945275</v>
      </c>
      <c r="Z35" s="111">
        <v>34744217.78807833</v>
      </c>
      <c r="AA35" s="111">
        <v>34654385.043946296</v>
      </c>
      <c r="AB35" s="111">
        <v>34564607.731446527</v>
      </c>
      <c r="AC35" s="111">
        <v>35366329.362453543</v>
      </c>
      <c r="AD35" s="111">
        <v>35247984.739369154</v>
      </c>
      <c r="AE35" s="111">
        <v>35560960.733619779</v>
      </c>
      <c r="AF35" s="111">
        <v>35845138.296081223</v>
      </c>
      <c r="AG35" s="111">
        <v>35294580.547765225</v>
      </c>
      <c r="AH35" s="111">
        <v>35611164.44614736</v>
      </c>
      <c r="AI35" s="111">
        <v>35913631.399983212</v>
      </c>
      <c r="AJ35" s="111">
        <v>36095129.480179563</v>
      </c>
      <c r="AK35" s="111">
        <v>35979952.210847147</v>
      </c>
      <c r="AL35" s="111">
        <v>36356969.471449845</v>
      </c>
      <c r="AM35" s="111">
        <v>36666535.33018972</v>
      </c>
      <c r="AN35" s="111">
        <v>36600773.140649781</v>
      </c>
      <c r="AO35" s="111">
        <v>36812264.275689319</v>
      </c>
      <c r="AP35" s="111">
        <v>36836368.66630426</v>
      </c>
      <c r="AQ35" s="111">
        <v>36962663.306474611</v>
      </c>
      <c r="AR35" s="111">
        <v>36835358.642345898</v>
      </c>
      <c r="AS35" s="111">
        <v>37695781.58000306</v>
      </c>
      <c r="AT35" s="111">
        <v>37355555.182909369</v>
      </c>
      <c r="AU35" s="111">
        <v>37663060.646069661</v>
      </c>
      <c r="AV35" s="111">
        <v>37571241.798206061</v>
      </c>
      <c r="AW35" s="111">
        <v>37667976.065350175</v>
      </c>
      <c r="AX35" s="111">
        <v>38258894.927252464</v>
      </c>
      <c r="AY35" s="111">
        <v>38223850.077046096</v>
      </c>
      <c r="AZ35" s="111">
        <v>38234804.701740108</v>
      </c>
      <c r="BA35" s="111">
        <v>39179445.731074058</v>
      </c>
      <c r="BB35" s="111">
        <v>38714149.60370779</v>
      </c>
      <c r="BC35" s="111">
        <v>38444997.010492466</v>
      </c>
      <c r="BD35" s="111">
        <v>39148353.066735595</v>
      </c>
      <c r="BE35" s="111">
        <v>39154432.510639228</v>
      </c>
      <c r="BF35" s="111">
        <v>39295076.022413582</v>
      </c>
      <c r="BG35" s="111">
        <v>39076705.862810731</v>
      </c>
      <c r="BH35" s="111">
        <v>38940352.071892634</v>
      </c>
      <c r="BI35" s="111">
        <v>38934660.361434162</v>
      </c>
      <c r="BJ35" s="111">
        <v>39767128.655574076</v>
      </c>
      <c r="BK35" s="111">
        <v>39664908.255942546</v>
      </c>
      <c r="BL35" s="111">
        <v>39730950.128837012</v>
      </c>
      <c r="BM35" s="111">
        <v>39579647.199884437</v>
      </c>
      <c r="BN35" s="111">
        <v>40039487.672922477</v>
      </c>
      <c r="BO35" s="111">
        <v>40942996.517753191</v>
      </c>
      <c r="BP35" s="111">
        <v>40184683.706062935</v>
      </c>
      <c r="BQ35" s="111">
        <v>40396484.523765832</v>
      </c>
      <c r="BR35" s="111">
        <v>40605536.715923533</v>
      </c>
      <c r="BS35" s="111">
        <v>40455675.708430618</v>
      </c>
      <c r="BT35" s="111">
        <v>40979900.119375937</v>
      </c>
      <c r="BU35" s="111">
        <v>41289879.256744377</v>
      </c>
      <c r="BV35" s="111">
        <v>41080286.069636181</v>
      </c>
      <c r="BW35" s="111">
        <v>41163626.255899176</v>
      </c>
      <c r="BX35" s="111">
        <v>41675932.515089817</v>
      </c>
      <c r="BY35" s="111">
        <v>70260473.085190177</v>
      </c>
      <c r="BZ35" s="111">
        <v>71840985.968057856</v>
      </c>
      <c r="CA35" s="111">
        <v>43957180.383601516</v>
      </c>
      <c r="CB35" s="111">
        <v>43180185.336503051</v>
      </c>
      <c r="CC35" s="111">
        <v>43362797.404517144</v>
      </c>
      <c r="CD35" s="111">
        <v>44402095.738664761</v>
      </c>
      <c r="CE35" s="111">
        <v>45248276.680125378</v>
      </c>
      <c r="CF35" s="111">
        <v>46851125.043708146</v>
      </c>
      <c r="CG35" s="111">
        <v>46468419.408867292</v>
      </c>
      <c r="CH35" s="111">
        <v>44252065.702733368</v>
      </c>
      <c r="CI35" s="111">
        <v>45946544.953065149</v>
      </c>
      <c r="CJ35" s="111">
        <v>46314169.187784173</v>
      </c>
      <c r="CK35" s="111">
        <v>47033738.469124779</v>
      </c>
      <c r="CL35" s="111">
        <v>48646565.135042563</v>
      </c>
      <c r="CM35" s="111">
        <v>47751802.810275815</v>
      </c>
      <c r="CN35" s="111">
        <v>45827650.946572974</v>
      </c>
      <c r="CO35" s="111">
        <v>46665996.804912746</v>
      </c>
      <c r="CP35" s="111">
        <v>46871170.65623977</v>
      </c>
      <c r="CQ35" s="111">
        <v>46499741.424096562</v>
      </c>
      <c r="CR35" s="111">
        <v>47072129.719358638</v>
      </c>
      <c r="CS35" s="111">
        <v>46714229.940018557</v>
      </c>
      <c r="CT35" s="111">
        <v>50052550.960130833</v>
      </c>
      <c r="CU35" s="111">
        <v>59410616.960341267</v>
      </c>
      <c r="CV35" s="111">
        <v>53179395.286927618</v>
      </c>
      <c r="CW35" s="111">
        <v>51202291.04098282</v>
      </c>
      <c r="CX35" s="111">
        <v>51810122.298996009</v>
      </c>
      <c r="CY35" s="111">
        <v>49009194.052997448</v>
      </c>
      <c r="CZ35" s="111">
        <v>49361514.398091823</v>
      </c>
      <c r="DA35" s="111">
        <v>51833943.569402762</v>
      </c>
      <c r="DB35" s="111">
        <v>47992101.468541205</v>
      </c>
      <c r="DC35" s="111">
        <v>48772813.959889472</v>
      </c>
      <c r="DD35" s="111">
        <v>50503744.298507705</v>
      </c>
      <c r="DE35" s="111">
        <v>48659434.537089586</v>
      </c>
      <c r="DF35" s="111">
        <v>50242314.998321757</v>
      </c>
      <c r="DG35" s="111">
        <v>48010716.56984479</v>
      </c>
      <c r="DH35" s="111">
        <v>47585230.302294567</v>
      </c>
      <c r="DI35" s="111">
        <v>48551605.88112779</v>
      </c>
      <c r="DJ35" s="111">
        <v>48353748.010353506</v>
      </c>
      <c r="DK35" s="111">
        <v>48707499.288603067</v>
      </c>
      <c r="DL35" s="111">
        <v>48710538.368889838</v>
      </c>
      <c r="DM35" s="111">
        <v>48745750.67448619</v>
      </c>
      <c r="DN35" s="111">
        <v>48504967.470084026</v>
      </c>
      <c r="DO35" s="111">
        <v>49045291.375866726</v>
      </c>
      <c r="DP35" s="111">
        <v>49012497.551089846</v>
      </c>
      <c r="DQ35" s="111">
        <v>49096858.432957441</v>
      </c>
      <c r="DR35" s="111">
        <v>49816191.254732095</v>
      </c>
      <c r="DS35" s="111">
        <v>49874117.910585582</v>
      </c>
      <c r="DT35" s="111">
        <v>49963260.308752313</v>
      </c>
      <c r="DU35" s="111">
        <v>49811151.272668935</v>
      </c>
      <c r="DV35" s="111">
        <v>50137460.637335695</v>
      </c>
      <c r="DW35" s="111">
        <v>49640229.128162377</v>
      </c>
      <c r="DX35" s="111">
        <v>50145222.082113326</v>
      </c>
      <c r="DY35" s="111">
        <v>50548738.239849046</v>
      </c>
      <c r="DZ35" s="111">
        <v>50837927.920562454</v>
      </c>
      <c r="EA35" s="111">
        <v>50271539.859572671</v>
      </c>
      <c r="EB35" s="111">
        <v>50624778.767070532</v>
      </c>
      <c r="EC35" s="111">
        <v>50810047.564610057</v>
      </c>
      <c r="ED35" s="111">
        <v>51026329.997367091</v>
      </c>
      <c r="EE35" s="111">
        <v>52160021.075215593</v>
      </c>
      <c r="EF35" s="111">
        <v>52505589.884605102</v>
      </c>
      <c r="EG35" s="111">
        <v>52502278.332410365</v>
      </c>
      <c r="EH35" s="111">
        <v>51646895.765771985</v>
      </c>
      <c r="EI35" s="111">
        <v>51851999.070222534</v>
      </c>
      <c r="EJ35" s="111">
        <v>50538370.582404748</v>
      </c>
      <c r="EK35" s="111">
        <v>50722812.101205193</v>
      </c>
      <c r="EL35" s="111">
        <v>50476511.714330561</v>
      </c>
      <c r="EM35" s="111">
        <v>50164685.551341377</v>
      </c>
      <c r="EN35" s="111">
        <v>50198526.917071372</v>
      </c>
      <c r="EO35" s="111">
        <v>50389807.644647174</v>
      </c>
      <c r="EP35" s="111">
        <v>50098245.581640907</v>
      </c>
    </row>
    <row r="36" spans="2:146" s="107" customFormat="1" ht="12.75" x14ac:dyDescent="0.2">
      <c r="B36" s="112" t="s">
        <v>1956</v>
      </c>
      <c r="C36" s="114">
        <v>1419858.9314660325</v>
      </c>
      <c r="D36" s="114">
        <v>1429824.0361682426</v>
      </c>
      <c r="E36" s="114">
        <v>1428011.7781731682</v>
      </c>
      <c r="F36" s="114">
        <v>1432801.4657737862</v>
      </c>
      <c r="G36" s="114">
        <v>1436924.7601348942</v>
      </c>
      <c r="H36" s="114">
        <v>1433215.484951013</v>
      </c>
      <c r="I36" s="114">
        <v>1442400.8111723782</v>
      </c>
      <c r="J36" s="114">
        <v>1424811.0101335635</v>
      </c>
      <c r="K36" s="114">
        <v>1470993.0242533882</v>
      </c>
      <c r="L36" s="114">
        <v>1451525.095292503</v>
      </c>
      <c r="M36" s="114">
        <v>1460305.4457326324</v>
      </c>
      <c r="N36" s="114">
        <v>1452775.8939524437</v>
      </c>
      <c r="O36" s="114">
        <v>1424521.6231816227</v>
      </c>
      <c r="P36" s="114">
        <v>1422603.226349138</v>
      </c>
      <c r="Q36" s="114">
        <v>1463590.6782028889</v>
      </c>
      <c r="R36" s="114">
        <v>1454618.5411145042</v>
      </c>
      <c r="S36" s="114">
        <v>1451848.0802842991</v>
      </c>
      <c r="T36" s="114">
        <v>1468602.1928271491</v>
      </c>
      <c r="U36" s="114">
        <v>1404263.2018083949</v>
      </c>
      <c r="V36" s="114">
        <v>1455408.2105335086</v>
      </c>
      <c r="W36" s="114">
        <v>1404325.5153206328</v>
      </c>
      <c r="X36" s="114">
        <v>1395580.9407686803</v>
      </c>
      <c r="Y36" s="114">
        <v>1340521.4397829447</v>
      </c>
      <c r="Z36" s="114">
        <v>1320954.0900612895</v>
      </c>
      <c r="AA36" s="114">
        <v>1340861.770914942</v>
      </c>
      <c r="AB36" s="114">
        <v>1324019.3417843462</v>
      </c>
      <c r="AC36" s="114">
        <v>1279923.9021172076</v>
      </c>
      <c r="AD36" s="114">
        <v>1259908.5158654992</v>
      </c>
      <c r="AE36" s="114">
        <v>1245152.7466698671</v>
      </c>
      <c r="AF36" s="114">
        <v>1216524.1544386912</v>
      </c>
      <c r="AG36" s="114">
        <v>1253320.281979685</v>
      </c>
      <c r="AH36" s="114">
        <v>1222592.0577663349</v>
      </c>
      <c r="AI36" s="114">
        <v>1206541.1261293404</v>
      </c>
      <c r="AJ36" s="114">
        <v>1219651.7535142112</v>
      </c>
      <c r="AK36" s="114">
        <v>1273535.2412756458</v>
      </c>
      <c r="AL36" s="114">
        <v>1269743.5743128676</v>
      </c>
      <c r="AM36" s="114">
        <v>1298304.4553163226</v>
      </c>
      <c r="AN36" s="114">
        <v>1287912.6648265403</v>
      </c>
      <c r="AO36" s="114">
        <v>1294609.4871648604</v>
      </c>
      <c r="AP36" s="114">
        <v>1297198.6774337299</v>
      </c>
      <c r="AQ36" s="114">
        <v>1322214.3931730457</v>
      </c>
      <c r="AR36" s="114">
        <v>1319968.9198557935</v>
      </c>
      <c r="AS36" s="114">
        <v>1345922.8438927927</v>
      </c>
      <c r="AT36" s="114">
        <v>1340081.1145170364</v>
      </c>
      <c r="AU36" s="114">
        <v>1345527.2263386582</v>
      </c>
      <c r="AV36" s="114">
        <v>1352474.0028033962</v>
      </c>
      <c r="AW36" s="114">
        <v>1352687.2003500983</v>
      </c>
      <c r="AX36" s="114">
        <v>1390591.4132210198</v>
      </c>
      <c r="AY36" s="114">
        <v>1353637.1820214021</v>
      </c>
      <c r="AZ36" s="114">
        <v>1371977.7437815415</v>
      </c>
      <c r="BA36" s="114">
        <v>1348985.7630289008</v>
      </c>
      <c r="BB36" s="114">
        <v>1404913.7584586684</v>
      </c>
      <c r="BC36" s="114">
        <v>1386803.1904529259</v>
      </c>
      <c r="BD36" s="114">
        <v>1410858.2299546381</v>
      </c>
      <c r="BE36" s="114">
        <v>1402410.392408228</v>
      </c>
      <c r="BF36" s="114">
        <v>1415129.8659445266</v>
      </c>
      <c r="BG36" s="114">
        <v>1420648.4975689712</v>
      </c>
      <c r="BH36" s="114">
        <v>1459445.5733212375</v>
      </c>
      <c r="BI36" s="114">
        <v>1436547.4011615501</v>
      </c>
      <c r="BJ36" s="114">
        <v>1453946.6531428143</v>
      </c>
      <c r="BK36" s="114">
        <v>1480632.0623213947</v>
      </c>
      <c r="BL36" s="114">
        <v>1514236.9815742821</v>
      </c>
      <c r="BM36" s="114">
        <v>1544902.2217820564</v>
      </c>
      <c r="BN36" s="114">
        <v>1530097.0726214051</v>
      </c>
      <c r="BO36" s="114">
        <v>1537745.491272446</v>
      </c>
      <c r="BP36" s="114">
        <v>1520892.5410218681</v>
      </c>
      <c r="BQ36" s="114">
        <v>1587573.2434545176</v>
      </c>
      <c r="BR36" s="114">
        <v>1557259.8494393011</v>
      </c>
      <c r="BS36" s="114">
        <v>1585164.9991375499</v>
      </c>
      <c r="BT36" s="114">
        <v>1587847.5018593383</v>
      </c>
      <c r="BU36" s="114">
        <v>1660556.2430152833</v>
      </c>
      <c r="BV36" s="114">
        <v>1656023.6157549198</v>
      </c>
      <c r="BW36" s="114">
        <v>1653477.2170045963</v>
      </c>
      <c r="BX36" s="114">
        <v>1627894.8532290112</v>
      </c>
      <c r="BY36" s="114">
        <v>1102605.0066112266</v>
      </c>
      <c r="BZ36" s="114">
        <v>758852.10496058885</v>
      </c>
      <c r="CA36" s="114">
        <v>1030767.5614374178</v>
      </c>
      <c r="CB36" s="114">
        <v>1279979.0280634996</v>
      </c>
      <c r="CC36" s="114">
        <v>1768553.5031441168</v>
      </c>
      <c r="CD36" s="114">
        <v>1783696.7219967637</v>
      </c>
      <c r="CE36" s="114">
        <v>1747140.3500155774</v>
      </c>
      <c r="CF36" s="114">
        <v>1715950.2911212081</v>
      </c>
      <c r="CG36" s="114">
        <v>1663970.9738162346</v>
      </c>
      <c r="CH36" s="114">
        <v>1951251.1174672688</v>
      </c>
      <c r="CI36" s="114">
        <v>1881509.351900022</v>
      </c>
      <c r="CJ36" s="114">
        <v>1865821.9906448738</v>
      </c>
      <c r="CK36" s="114">
        <v>1760639.7982059447</v>
      </c>
      <c r="CL36" s="114">
        <v>1755613.9781285373</v>
      </c>
      <c r="CM36" s="114">
        <v>1752844.6691008618</v>
      </c>
      <c r="CN36" s="114">
        <v>2113306.1892166762</v>
      </c>
      <c r="CO36" s="114">
        <v>2119781.4378918246</v>
      </c>
      <c r="CP36" s="114">
        <v>2135022.4693782036</v>
      </c>
      <c r="CQ36" s="114">
        <v>2129231.5586413806</v>
      </c>
      <c r="CR36" s="114">
        <v>2128601.2484052982</v>
      </c>
      <c r="CS36" s="114">
        <v>2160787.2731659641</v>
      </c>
      <c r="CT36" s="114">
        <v>2152251.6089382214</v>
      </c>
      <c r="CU36" s="114">
        <v>2170118.6366513576</v>
      </c>
      <c r="CV36" s="114">
        <v>2144364.6841873792</v>
      </c>
      <c r="CW36" s="114">
        <v>2210545.5422941381</v>
      </c>
      <c r="CX36" s="114">
        <v>2207692.655254866</v>
      </c>
      <c r="CY36" s="114">
        <v>2243142.7311768034</v>
      </c>
      <c r="CZ36" s="114">
        <v>2246265.2035371629</v>
      </c>
      <c r="DA36" s="114">
        <v>2252407.5955168316</v>
      </c>
      <c r="DB36" s="114">
        <v>2280408.2773166359</v>
      </c>
      <c r="DC36" s="114">
        <v>2334445.0696143638</v>
      </c>
      <c r="DD36" s="114">
        <v>2337112.7534367563</v>
      </c>
      <c r="DE36" s="114">
        <v>2384684.4073498198</v>
      </c>
      <c r="DF36" s="114">
        <v>2389018.9215117185</v>
      </c>
      <c r="DG36" s="114">
        <v>2402521.2303160764</v>
      </c>
      <c r="DH36" s="114">
        <v>2445253.1392276692</v>
      </c>
      <c r="DI36" s="114">
        <v>2459413.5845070747</v>
      </c>
      <c r="DJ36" s="114">
        <v>2465430.5758409495</v>
      </c>
      <c r="DK36" s="114">
        <v>2546716.4518906451</v>
      </c>
      <c r="DL36" s="114">
        <v>2529523.6253424697</v>
      </c>
      <c r="DM36" s="114">
        <v>2554753.3725486742</v>
      </c>
      <c r="DN36" s="114">
        <v>2594984.3772000652</v>
      </c>
      <c r="DO36" s="114">
        <v>2545053.4034277936</v>
      </c>
      <c r="DP36" s="114">
        <v>2653120.2389891814</v>
      </c>
      <c r="DQ36" s="114">
        <v>2583754.8617524058</v>
      </c>
      <c r="DR36" s="114">
        <v>2636438.5900158016</v>
      </c>
      <c r="DS36" s="114">
        <v>2658090.5191956051</v>
      </c>
      <c r="DT36" s="114">
        <v>2676443.1839083666</v>
      </c>
      <c r="DU36" s="114">
        <v>2471778.3794991081</v>
      </c>
      <c r="DV36" s="114">
        <v>2739957.1596693858</v>
      </c>
      <c r="DW36" s="114">
        <v>2685289.5726494417</v>
      </c>
      <c r="DX36" s="114">
        <v>2734423.6303637535</v>
      </c>
      <c r="DY36" s="114">
        <v>2777181.5178570813</v>
      </c>
      <c r="DZ36" s="114">
        <v>2759627.2198667466</v>
      </c>
      <c r="EA36" s="114">
        <v>2845559.9917428503</v>
      </c>
      <c r="EB36" s="114">
        <v>2812822.978144763</v>
      </c>
      <c r="EC36" s="114">
        <v>2914266.6243387046</v>
      </c>
      <c r="ED36" s="114">
        <v>2892916.330600373</v>
      </c>
      <c r="EE36" s="114">
        <v>2929678.1230190615</v>
      </c>
      <c r="EF36" s="114">
        <v>2953898.2565787733</v>
      </c>
      <c r="EG36" s="114">
        <v>2996280.3588070278</v>
      </c>
      <c r="EH36" s="114">
        <v>3016213.4970178744</v>
      </c>
      <c r="EI36" s="114">
        <v>3048315.7500190004</v>
      </c>
      <c r="EJ36" s="114">
        <v>3083491.9957595146</v>
      </c>
      <c r="EK36" s="114">
        <v>3098651.5346729942</v>
      </c>
      <c r="EL36" s="114">
        <v>3122168.1591808945</v>
      </c>
      <c r="EM36" s="114">
        <v>3153573.370129155</v>
      </c>
      <c r="EN36" s="114">
        <v>3180768.4469780419</v>
      </c>
      <c r="EO36" s="114">
        <v>3177307.9822815177</v>
      </c>
      <c r="EP36" s="114">
        <v>3224141.4242182751</v>
      </c>
    </row>
    <row r="37" spans="2:146" s="107" customFormat="1" ht="12.75" x14ac:dyDescent="0.2">
      <c r="B37" s="115" t="s">
        <v>46</v>
      </c>
      <c r="C37" s="109">
        <v>25316000.339660127</v>
      </c>
      <c r="D37" s="109">
        <v>25389379.251156289</v>
      </c>
      <c r="E37" s="109">
        <v>25216194.27986696</v>
      </c>
      <c r="F37" s="109">
        <v>25484217.650295541</v>
      </c>
      <c r="G37" s="109">
        <v>25495339.107857373</v>
      </c>
      <c r="H37" s="109">
        <v>25476545.625623658</v>
      </c>
      <c r="I37" s="109">
        <v>25268317.143229015</v>
      </c>
      <c r="J37" s="109">
        <v>25359157.169050109</v>
      </c>
      <c r="K37" s="109">
        <v>25188105.869936842</v>
      </c>
      <c r="L37" s="109">
        <v>25596519.886814818</v>
      </c>
      <c r="M37" s="109">
        <v>24935421.259077061</v>
      </c>
      <c r="N37" s="109">
        <v>25463211.338562749</v>
      </c>
      <c r="O37" s="109">
        <v>25379316.749675646</v>
      </c>
      <c r="P37" s="109">
        <v>25285146.802576005</v>
      </c>
      <c r="Q37" s="109">
        <v>25277156.8659379</v>
      </c>
      <c r="R37" s="109">
        <v>25453514.59341184</v>
      </c>
      <c r="S37" s="109">
        <v>25526143.567582522</v>
      </c>
      <c r="T37" s="109">
        <v>25644893.118355669</v>
      </c>
      <c r="U37" s="109">
        <v>25936989.91607549</v>
      </c>
      <c r="V37" s="109">
        <v>25225818.976526119</v>
      </c>
      <c r="W37" s="109">
        <v>25774682.07534539</v>
      </c>
      <c r="X37" s="109">
        <v>25713176.318178665</v>
      </c>
      <c r="Y37" s="109">
        <v>25589370.274083003</v>
      </c>
      <c r="Z37" s="109">
        <v>25805857.24828371</v>
      </c>
      <c r="AA37" s="109">
        <v>25626854.67655975</v>
      </c>
      <c r="AB37" s="109">
        <v>25598082.764482923</v>
      </c>
      <c r="AC37" s="109">
        <v>25837506.842651866</v>
      </c>
      <c r="AD37" s="109">
        <v>25913795.83090315</v>
      </c>
      <c r="AE37" s="109">
        <v>25684518.750775903</v>
      </c>
      <c r="AF37" s="109">
        <v>25724115.430145875</v>
      </c>
      <c r="AG37" s="109">
        <v>26032382.840201281</v>
      </c>
      <c r="AH37" s="109">
        <v>26003649.638767168</v>
      </c>
      <c r="AI37" s="109">
        <v>26157893.347874545</v>
      </c>
      <c r="AJ37" s="109">
        <v>26104839.67535802</v>
      </c>
      <c r="AK37" s="109">
        <v>26495205.02754169</v>
      </c>
      <c r="AL37" s="109">
        <v>26039251.5015283</v>
      </c>
      <c r="AM37" s="109">
        <v>26256764.675148096</v>
      </c>
      <c r="AN37" s="109">
        <v>26459345.871529136</v>
      </c>
      <c r="AO37" s="109">
        <v>26429599.109413959</v>
      </c>
      <c r="AP37" s="109">
        <v>26311422.920286532</v>
      </c>
      <c r="AQ37" s="109">
        <v>26495781.314539101</v>
      </c>
      <c r="AR37" s="109">
        <v>26872816.903970599</v>
      </c>
      <c r="AS37" s="109">
        <v>26731586.353025001</v>
      </c>
      <c r="AT37" s="109">
        <v>26945325.400409777</v>
      </c>
      <c r="AU37" s="109">
        <v>27210333.77552174</v>
      </c>
      <c r="AV37" s="109">
        <v>26990906.007342391</v>
      </c>
      <c r="AW37" s="109">
        <v>27076437.54658537</v>
      </c>
      <c r="AX37" s="109">
        <v>27202593.633024603</v>
      </c>
      <c r="AY37" s="109">
        <v>27403991.827220857</v>
      </c>
      <c r="AZ37" s="109">
        <v>27738074.598399922</v>
      </c>
      <c r="BA37" s="109">
        <v>28161649.073975321</v>
      </c>
      <c r="BB37" s="109">
        <v>28198763.509783652</v>
      </c>
      <c r="BC37" s="109">
        <v>28542343.223814424</v>
      </c>
      <c r="BD37" s="109">
        <v>28462039.848462373</v>
      </c>
      <c r="BE37" s="109">
        <v>28309507.594184849</v>
      </c>
      <c r="BF37" s="109">
        <v>28522583.505551141</v>
      </c>
      <c r="BG37" s="109">
        <v>28399182.536077637</v>
      </c>
      <c r="BH37" s="109">
        <v>29138211.930489011</v>
      </c>
      <c r="BI37" s="109">
        <v>28992887.026041068</v>
      </c>
      <c r="BJ37" s="109">
        <v>29587750.040865891</v>
      </c>
      <c r="BK37" s="109">
        <v>29375057.971256774</v>
      </c>
      <c r="BL37" s="109">
        <v>29412148.873214379</v>
      </c>
      <c r="BM37" s="109">
        <v>29478089.747806504</v>
      </c>
      <c r="BN37" s="109">
        <v>30014243.710838195</v>
      </c>
      <c r="BO37" s="109">
        <v>29967987.691178419</v>
      </c>
      <c r="BP37" s="109">
        <v>29977241.871528864</v>
      </c>
      <c r="BQ37" s="109">
        <v>30151956.286453042</v>
      </c>
      <c r="BR37" s="109">
        <v>30329572.383643381</v>
      </c>
      <c r="BS37" s="109">
        <v>30634548.684176717</v>
      </c>
      <c r="BT37" s="109">
        <v>30499371.570443835</v>
      </c>
      <c r="BU37" s="109">
        <v>30789962.649786476</v>
      </c>
      <c r="BV37" s="109">
        <v>31202544.887300745</v>
      </c>
      <c r="BW37" s="109">
        <v>31197582.582525104</v>
      </c>
      <c r="BX37" s="109">
        <v>31350907.256900072</v>
      </c>
      <c r="BY37" s="109">
        <v>33438896.176943623</v>
      </c>
      <c r="BZ37" s="109">
        <v>29239920.342089899</v>
      </c>
      <c r="CA37" s="109">
        <v>30294961.073263697</v>
      </c>
      <c r="CB37" s="109">
        <v>31331834.386030797</v>
      </c>
      <c r="CC37" s="109">
        <v>31952966.353011951</v>
      </c>
      <c r="CD37" s="109">
        <v>32668910.654534411</v>
      </c>
      <c r="CE37" s="109">
        <v>32288115.97311575</v>
      </c>
      <c r="CF37" s="109">
        <v>33594617.033479199</v>
      </c>
      <c r="CG37" s="109">
        <v>33006867.592506025</v>
      </c>
      <c r="CH37" s="109">
        <v>33539041.640110373</v>
      </c>
      <c r="CI37" s="109">
        <v>33350275.141391095</v>
      </c>
      <c r="CJ37" s="109">
        <v>33194147.637574833</v>
      </c>
      <c r="CK37" s="109">
        <v>34106969.195376486</v>
      </c>
      <c r="CL37" s="109">
        <v>34514219.264686055</v>
      </c>
      <c r="CM37" s="109">
        <v>34074305.63612999</v>
      </c>
      <c r="CN37" s="109">
        <v>34966005.40742559</v>
      </c>
      <c r="CO37" s="109">
        <v>36018283.63955</v>
      </c>
      <c r="CP37" s="109">
        <v>35529645.738075644</v>
      </c>
      <c r="CQ37" s="109">
        <v>35684736.692527466</v>
      </c>
      <c r="CR37" s="109">
        <v>35725343.361103043</v>
      </c>
      <c r="CS37" s="109">
        <v>36779696.690899394</v>
      </c>
      <c r="CT37" s="109">
        <v>36428287.227074459</v>
      </c>
      <c r="CU37" s="109">
        <v>37546043.857972108</v>
      </c>
      <c r="CV37" s="109">
        <v>38090633.474556014</v>
      </c>
      <c r="CW37" s="109">
        <v>37664776.924455941</v>
      </c>
      <c r="CX37" s="109">
        <v>37902484.545463338</v>
      </c>
      <c r="CY37" s="109">
        <v>38010845.74607496</v>
      </c>
      <c r="CZ37" s="109">
        <v>38981675.286954902</v>
      </c>
      <c r="DA37" s="109">
        <v>38763629.505486436</v>
      </c>
      <c r="DB37" s="109">
        <v>39419651.709274776</v>
      </c>
      <c r="DC37" s="109">
        <v>39223409.193964161</v>
      </c>
      <c r="DD37" s="109">
        <v>39321911.419023216</v>
      </c>
      <c r="DE37" s="109">
        <v>39679350.031876639</v>
      </c>
      <c r="DF37" s="109">
        <v>38911462.06160789</v>
      </c>
      <c r="DG37" s="109">
        <v>40628033.034096286</v>
      </c>
      <c r="DH37" s="109">
        <v>40923794.028952152</v>
      </c>
      <c r="DI37" s="109">
        <v>41173661.372366033</v>
      </c>
      <c r="DJ37" s="109">
        <v>41078997.961713873</v>
      </c>
      <c r="DK37" s="109">
        <v>42111483.240773134</v>
      </c>
      <c r="DL37" s="109">
        <v>42224314.09308742</v>
      </c>
      <c r="DM37" s="109">
        <v>42566580.644792348</v>
      </c>
      <c r="DN37" s="109">
        <v>42707179.68387185</v>
      </c>
      <c r="DO37" s="109">
        <v>42695180.834573172</v>
      </c>
      <c r="DP37" s="109">
        <v>43121554.759231202</v>
      </c>
      <c r="DQ37" s="109">
        <v>43394516.381380349</v>
      </c>
      <c r="DR37" s="109">
        <v>43353429.349909067</v>
      </c>
      <c r="DS37" s="109">
        <v>44135601.366009369</v>
      </c>
      <c r="DT37" s="109">
        <v>44070024.522447348</v>
      </c>
      <c r="DU37" s="109">
        <v>44265630.917628996</v>
      </c>
      <c r="DV37" s="109">
        <v>43912502.926006421</v>
      </c>
      <c r="DW37" s="109">
        <v>44679661.345434517</v>
      </c>
      <c r="DX37" s="109">
        <v>43631389.248532124</v>
      </c>
      <c r="DY37" s="109">
        <v>44251728.303844385</v>
      </c>
      <c r="DZ37" s="109">
        <v>45204229.363278329</v>
      </c>
      <c r="EA37" s="109">
        <v>45463290.435528375</v>
      </c>
      <c r="EB37" s="109">
        <v>45232780.138130292</v>
      </c>
      <c r="EC37" s="109">
        <v>46453376.24214787</v>
      </c>
      <c r="ED37" s="109">
        <v>46621551.122555725</v>
      </c>
      <c r="EE37" s="109">
        <v>45621290.176797763</v>
      </c>
      <c r="EF37" s="109">
        <v>46342140.510044977</v>
      </c>
      <c r="EG37" s="109">
        <v>46742771.668583766</v>
      </c>
      <c r="EH37" s="109">
        <v>47174956.216457866</v>
      </c>
      <c r="EI37" s="109">
        <v>47594411.122857951</v>
      </c>
      <c r="EJ37" s="109">
        <v>48646106.89869114</v>
      </c>
      <c r="EK37" s="109">
        <v>47793069.907920301</v>
      </c>
      <c r="EL37" s="109">
        <v>48424093.884736098</v>
      </c>
      <c r="EM37" s="109">
        <v>49921234.105279371</v>
      </c>
      <c r="EN37" s="109">
        <v>49290632.039461344</v>
      </c>
      <c r="EO37" s="109">
        <v>50086190.691656902</v>
      </c>
      <c r="EP37" s="109">
        <v>51188504.60497456</v>
      </c>
    </row>
    <row r="38" spans="2:146" s="107" customFormat="1" ht="12.75" x14ac:dyDescent="0.2">
      <c r="B38" s="108" t="s">
        <v>47</v>
      </c>
      <c r="C38" s="109">
        <v>12940585.584753055</v>
      </c>
      <c r="D38" s="109">
        <v>12915280.154019745</v>
      </c>
      <c r="E38" s="109">
        <v>13049581.719745606</v>
      </c>
      <c r="F38" s="109">
        <v>13107316.300003571</v>
      </c>
      <c r="G38" s="109">
        <v>13094299.90297715</v>
      </c>
      <c r="H38" s="109">
        <v>12996007.869736163</v>
      </c>
      <c r="I38" s="109">
        <v>12945510.090021245</v>
      </c>
      <c r="J38" s="109">
        <v>13003872.341918251</v>
      </c>
      <c r="K38" s="109">
        <v>12813207.202716427</v>
      </c>
      <c r="L38" s="109">
        <v>13142375.546763754</v>
      </c>
      <c r="M38" s="109">
        <v>12997818.456923455</v>
      </c>
      <c r="N38" s="109">
        <v>13101335.495918415</v>
      </c>
      <c r="O38" s="109">
        <v>13121928.716635447</v>
      </c>
      <c r="P38" s="109">
        <v>13035510.223081158</v>
      </c>
      <c r="Q38" s="109">
        <v>12703689.621299779</v>
      </c>
      <c r="R38" s="109">
        <v>12649488.970885953</v>
      </c>
      <c r="S38" s="109">
        <v>12560337.913142405</v>
      </c>
      <c r="T38" s="109">
        <v>12703734.842978129</v>
      </c>
      <c r="U38" s="109">
        <v>12629672.620437002</v>
      </c>
      <c r="V38" s="109">
        <v>12542632.492369002</v>
      </c>
      <c r="W38" s="109">
        <v>12755256.729964938</v>
      </c>
      <c r="X38" s="109">
        <v>12326056.585203297</v>
      </c>
      <c r="Y38" s="109">
        <v>12291485.893151423</v>
      </c>
      <c r="Z38" s="109">
        <v>12266839.505424587</v>
      </c>
      <c r="AA38" s="109">
        <v>12155271.809047973</v>
      </c>
      <c r="AB38" s="109">
        <v>12314434.321370862</v>
      </c>
      <c r="AC38" s="109">
        <v>12534614.618805658</v>
      </c>
      <c r="AD38" s="109">
        <v>12540648.693587335</v>
      </c>
      <c r="AE38" s="109">
        <v>12510578.528141787</v>
      </c>
      <c r="AF38" s="109">
        <v>12428489.005664788</v>
      </c>
      <c r="AG38" s="109">
        <v>12380848.413129669</v>
      </c>
      <c r="AH38" s="109">
        <v>12398428.074722359</v>
      </c>
      <c r="AI38" s="109">
        <v>12201088.095177181</v>
      </c>
      <c r="AJ38" s="109">
        <v>12382500.319663025</v>
      </c>
      <c r="AK38" s="109">
        <v>12643330.317503195</v>
      </c>
      <c r="AL38" s="109">
        <v>12436169.950888906</v>
      </c>
      <c r="AM38" s="109">
        <v>12526772.358896984</v>
      </c>
      <c r="AN38" s="109">
        <v>11721824.199951187</v>
      </c>
      <c r="AO38" s="109">
        <v>11829051.641337993</v>
      </c>
      <c r="AP38" s="109">
        <v>11823018.445640832</v>
      </c>
      <c r="AQ38" s="109">
        <v>12061456.247133939</v>
      </c>
      <c r="AR38" s="109">
        <v>12014092.148048159</v>
      </c>
      <c r="AS38" s="109">
        <v>12212190.982852753</v>
      </c>
      <c r="AT38" s="109">
        <v>12203258.88993389</v>
      </c>
      <c r="AU38" s="109">
        <v>12325241.307105443</v>
      </c>
      <c r="AV38" s="109">
        <v>12025685.74945765</v>
      </c>
      <c r="AW38" s="109">
        <v>11914098.756698931</v>
      </c>
      <c r="AX38" s="109">
        <v>12055870.483500505</v>
      </c>
      <c r="AY38" s="109">
        <v>11896181.627891267</v>
      </c>
      <c r="AZ38" s="109">
        <v>11854835.48610227</v>
      </c>
      <c r="BA38" s="109">
        <v>12000585.359889675</v>
      </c>
      <c r="BB38" s="109">
        <v>11970850.932032565</v>
      </c>
      <c r="BC38" s="109">
        <v>11899330.444524884</v>
      </c>
      <c r="BD38" s="109">
        <v>11907425.349049985</v>
      </c>
      <c r="BE38" s="109">
        <v>11786030.722116968</v>
      </c>
      <c r="BF38" s="109">
        <v>11709041.494286666</v>
      </c>
      <c r="BG38" s="109">
        <v>11579161.907299517</v>
      </c>
      <c r="BH38" s="109">
        <v>11884675.163604854</v>
      </c>
      <c r="BI38" s="109">
        <v>11707763.914233578</v>
      </c>
      <c r="BJ38" s="109">
        <v>11641261.23824225</v>
      </c>
      <c r="BK38" s="109">
        <v>11888157.637642533</v>
      </c>
      <c r="BL38" s="109">
        <v>11758674.322344745</v>
      </c>
      <c r="BM38" s="109">
        <v>11535281.441786833</v>
      </c>
      <c r="BN38" s="109">
        <v>11725805.248439081</v>
      </c>
      <c r="BO38" s="109">
        <v>11768696.488308223</v>
      </c>
      <c r="BP38" s="109">
        <v>11754039.052855009</v>
      </c>
      <c r="BQ38" s="109">
        <v>11737173.794772228</v>
      </c>
      <c r="BR38" s="109">
        <v>11561027.876468055</v>
      </c>
      <c r="BS38" s="109">
        <v>11809253.787834393</v>
      </c>
      <c r="BT38" s="109">
        <v>11371747.284953671</v>
      </c>
      <c r="BU38" s="109">
        <v>11819679.242362535</v>
      </c>
      <c r="BV38" s="109">
        <v>11535367.780718125</v>
      </c>
      <c r="BW38" s="109">
        <v>11451510.460550694</v>
      </c>
      <c r="BX38" s="109">
        <v>11571660.796845678</v>
      </c>
      <c r="BY38" s="109">
        <v>11520589.53672898</v>
      </c>
      <c r="BZ38" s="109">
        <v>9517413.8535615094</v>
      </c>
      <c r="CA38" s="109">
        <v>11095356.078041632</v>
      </c>
      <c r="CB38" s="109">
        <v>11636193.153035343</v>
      </c>
      <c r="CC38" s="109">
        <v>11308240.65808866</v>
      </c>
      <c r="CD38" s="109">
        <v>11889601.533024304</v>
      </c>
      <c r="CE38" s="109">
        <v>11640283.407256443</v>
      </c>
      <c r="CF38" s="109">
        <v>12110615.420808258</v>
      </c>
      <c r="CG38" s="109">
        <v>11887745.52340709</v>
      </c>
      <c r="CH38" s="109">
        <v>11995491.008421587</v>
      </c>
      <c r="CI38" s="109">
        <v>11912810.184809638</v>
      </c>
      <c r="CJ38" s="109">
        <v>11799399.495719433</v>
      </c>
      <c r="CK38" s="109">
        <v>13533508.216413194</v>
      </c>
      <c r="CL38" s="109">
        <v>13618588.743639665</v>
      </c>
      <c r="CM38" s="109">
        <v>13612640.208944181</v>
      </c>
      <c r="CN38" s="109">
        <v>13203968.971128408</v>
      </c>
      <c r="CO38" s="109">
        <v>13702539.207597991</v>
      </c>
      <c r="CP38" s="109">
        <v>17762705.818595089</v>
      </c>
      <c r="CQ38" s="109">
        <v>16307045.153569531</v>
      </c>
      <c r="CR38" s="109">
        <v>13827606.010539381</v>
      </c>
      <c r="CS38" s="109">
        <v>14374059.487387817</v>
      </c>
      <c r="CT38" s="109">
        <v>18237289.53794669</v>
      </c>
      <c r="CU38" s="109">
        <v>26803281.96083656</v>
      </c>
      <c r="CV38" s="109">
        <v>16055959.374235716</v>
      </c>
      <c r="CW38" s="109">
        <v>15040519.898406141</v>
      </c>
      <c r="CX38" s="109">
        <v>14164765.813871425</v>
      </c>
      <c r="CY38" s="109">
        <v>13348335.491391886</v>
      </c>
      <c r="CZ38" s="109">
        <v>13455825.130196273</v>
      </c>
      <c r="DA38" s="109">
        <v>13371985.523573883</v>
      </c>
      <c r="DB38" s="109">
        <v>12724791.524262812</v>
      </c>
      <c r="DC38" s="109">
        <v>12838848.234267436</v>
      </c>
      <c r="DD38" s="109">
        <v>12944798.086644577</v>
      </c>
      <c r="DE38" s="109">
        <v>13147982.366127383</v>
      </c>
      <c r="DF38" s="109">
        <v>13010975.886898063</v>
      </c>
      <c r="DG38" s="109">
        <v>12401307.425342999</v>
      </c>
      <c r="DH38" s="109">
        <v>12135084.708417084</v>
      </c>
      <c r="DI38" s="109">
        <v>12373656.680249557</v>
      </c>
      <c r="DJ38" s="109">
        <v>12324102.165080599</v>
      </c>
      <c r="DK38" s="109">
        <v>12671486.366607524</v>
      </c>
      <c r="DL38" s="109">
        <v>12546756.296299979</v>
      </c>
      <c r="DM38" s="109">
        <v>12222768.697588589</v>
      </c>
      <c r="DN38" s="109">
        <v>12503010.537892465</v>
      </c>
      <c r="DO38" s="109">
        <v>12285967.032860057</v>
      </c>
      <c r="DP38" s="109">
        <v>12349531.1675815</v>
      </c>
      <c r="DQ38" s="109">
        <v>12374392.758804193</v>
      </c>
      <c r="DR38" s="109">
        <v>12156588.440300168</v>
      </c>
      <c r="DS38" s="109">
        <v>12593659.174953174</v>
      </c>
      <c r="DT38" s="109">
        <v>12638645.136098241</v>
      </c>
      <c r="DU38" s="109">
        <v>12340229.846192352</v>
      </c>
      <c r="DV38" s="109">
        <v>12544853.817205461</v>
      </c>
      <c r="DW38" s="109">
        <v>12361388.818084551</v>
      </c>
      <c r="DX38" s="109">
        <v>12392437.51634685</v>
      </c>
      <c r="DY38" s="109">
        <v>12511167.753575379</v>
      </c>
      <c r="DZ38" s="109">
        <v>12565685.779805664</v>
      </c>
      <c r="EA38" s="109">
        <v>12531481.766426211</v>
      </c>
      <c r="EB38" s="109">
        <v>12280733.515641423</v>
      </c>
      <c r="EC38" s="109">
        <v>12346987.795351097</v>
      </c>
      <c r="ED38" s="109">
        <v>12598004.816498106</v>
      </c>
      <c r="EE38" s="109">
        <v>13709531.685959848</v>
      </c>
      <c r="EF38" s="109">
        <v>13646972.962363565</v>
      </c>
      <c r="EG38" s="109">
        <v>13904572.982669955</v>
      </c>
      <c r="EH38" s="109">
        <v>13873956.041434949</v>
      </c>
      <c r="EI38" s="109">
        <v>14069981.634068469</v>
      </c>
      <c r="EJ38" s="109">
        <v>14045047.89331441</v>
      </c>
      <c r="EK38" s="109">
        <v>13927056.657270201</v>
      </c>
      <c r="EL38" s="109">
        <v>13938922.60419926</v>
      </c>
      <c r="EM38" s="109">
        <v>14210207.722601121</v>
      </c>
      <c r="EN38" s="109">
        <v>14323801.335120276</v>
      </c>
      <c r="EO38" s="109">
        <v>14199132.38209725</v>
      </c>
      <c r="EP38" s="109">
        <v>14182855.941766581</v>
      </c>
    </row>
    <row r="39" spans="2:146" s="107" customFormat="1" ht="12.75" x14ac:dyDescent="0.2">
      <c r="B39" s="108" t="s">
        <v>49</v>
      </c>
      <c r="C39" s="109">
        <v>38256585.924413189</v>
      </c>
      <c r="D39" s="109">
        <v>38304659.405176036</v>
      </c>
      <c r="E39" s="109">
        <v>38265775.99961257</v>
      </c>
      <c r="F39" s="109">
        <v>38591533.950299114</v>
      </c>
      <c r="G39" s="109">
        <v>38589639.010834523</v>
      </c>
      <c r="H39" s="109">
        <v>38472553.495359816</v>
      </c>
      <c r="I39" s="109">
        <v>38213827.23325026</v>
      </c>
      <c r="J39" s="109">
        <v>38363029.510968357</v>
      </c>
      <c r="K39" s="109">
        <v>38001313.072653271</v>
      </c>
      <c r="L39" s="109">
        <v>38738895.433578566</v>
      </c>
      <c r="M39" s="109">
        <v>37933239.71600052</v>
      </c>
      <c r="N39" s="109">
        <v>38564546.834481165</v>
      </c>
      <c r="O39" s="109">
        <v>38501245.46631109</v>
      </c>
      <c r="P39" s="109">
        <v>38320657.025657162</v>
      </c>
      <c r="Q39" s="109">
        <v>37980846.487237677</v>
      </c>
      <c r="R39" s="109">
        <v>38103003.564297795</v>
      </c>
      <c r="S39" s="109">
        <v>38086481.480724931</v>
      </c>
      <c r="T39" s="109">
        <v>38348627.961333796</v>
      </c>
      <c r="U39" s="109">
        <v>38566662.536512494</v>
      </c>
      <c r="V39" s="109">
        <v>37768451.468895115</v>
      </c>
      <c r="W39" s="109">
        <v>38529938.805310331</v>
      </c>
      <c r="X39" s="109">
        <v>38039232.903381966</v>
      </c>
      <c r="Y39" s="109">
        <v>37880856.167234428</v>
      </c>
      <c r="Z39" s="109">
        <v>38072696.753708296</v>
      </c>
      <c r="AA39" s="109">
        <v>37782126.485607721</v>
      </c>
      <c r="AB39" s="109">
        <v>37912517.085853785</v>
      </c>
      <c r="AC39" s="109">
        <v>38372121.461457521</v>
      </c>
      <c r="AD39" s="109">
        <v>38454444.524490483</v>
      </c>
      <c r="AE39" s="109">
        <v>38195097.278917685</v>
      </c>
      <c r="AF39" s="109">
        <v>38152604.435810663</v>
      </c>
      <c r="AG39" s="109">
        <v>38413231.253330946</v>
      </c>
      <c r="AH39" s="109">
        <v>38402077.713489525</v>
      </c>
      <c r="AI39" s="109">
        <v>38358981.443051726</v>
      </c>
      <c r="AJ39" s="109">
        <v>38487339.995021045</v>
      </c>
      <c r="AK39" s="109">
        <v>39138535.345044881</v>
      </c>
      <c r="AL39" s="109">
        <v>38475421.452417202</v>
      </c>
      <c r="AM39" s="109">
        <v>38783537.034045085</v>
      </c>
      <c r="AN39" s="109">
        <v>38181170.071480326</v>
      </c>
      <c r="AO39" s="109">
        <v>38258650.750751957</v>
      </c>
      <c r="AP39" s="109">
        <v>38134441.365927361</v>
      </c>
      <c r="AQ39" s="109">
        <v>38557237.561673045</v>
      </c>
      <c r="AR39" s="109">
        <v>38886909.052018762</v>
      </c>
      <c r="AS39" s="109">
        <v>38943777.335877746</v>
      </c>
      <c r="AT39" s="109">
        <v>39148584.290343665</v>
      </c>
      <c r="AU39" s="109">
        <v>39535575.082627185</v>
      </c>
      <c r="AV39" s="109">
        <v>39016591.756800041</v>
      </c>
      <c r="AW39" s="109">
        <v>38990536.303284302</v>
      </c>
      <c r="AX39" s="109">
        <v>39258464.116525106</v>
      </c>
      <c r="AY39" s="109">
        <v>39300173.455112122</v>
      </c>
      <c r="AZ39" s="109">
        <v>39592910.08450219</v>
      </c>
      <c r="BA39" s="109">
        <v>40162234.433865003</v>
      </c>
      <c r="BB39" s="109">
        <v>40169614.441816218</v>
      </c>
      <c r="BC39" s="109">
        <v>40441673.668339312</v>
      </c>
      <c r="BD39" s="109">
        <v>40369465.197512358</v>
      </c>
      <c r="BE39" s="109">
        <v>40095538.316301815</v>
      </c>
      <c r="BF39" s="109">
        <v>40231624.999837801</v>
      </c>
      <c r="BG39" s="109">
        <v>39978344.443377152</v>
      </c>
      <c r="BH39" s="109">
        <v>41022887.094093867</v>
      </c>
      <c r="BI39" s="109">
        <v>40700650.940274648</v>
      </c>
      <c r="BJ39" s="109">
        <v>41229011.279108144</v>
      </c>
      <c r="BK39" s="118">
        <v>41263215.60889931</v>
      </c>
      <c r="BL39" s="118">
        <v>41170823.195559122</v>
      </c>
      <c r="BM39" s="118">
        <v>41013371.189593337</v>
      </c>
      <c r="BN39" s="118">
        <v>41740048.95927728</v>
      </c>
      <c r="BO39" s="118">
        <v>41736684.17948664</v>
      </c>
      <c r="BP39" s="118">
        <v>41731280.924383871</v>
      </c>
      <c r="BQ39" s="118">
        <v>41889130.081225276</v>
      </c>
      <c r="BR39" s="118">
        <v>41890600.260111436</v>
      </c>
      <c r="BS39" s="118">
        <v>42443802.472011112</v>
      </c>
      <c r="BT39" s="118">
        <v>41871118.855397508</v>
      </c>
      <c r="BU39" s="118">
        <v>42609641.892149009</v>
      </c>
      <c r="BV39" s="118">
        <v>42737912.66801887</v>
      </c>
      <c r="BW39" s="118">
        <v>42649093.0430758</v>
      </c>
      <c r="BX39" s="118">
        <v>42922568.053745754</v>
      </c>
      <c r="BY39" s="118">
        <v>44959485.713672601</v>
      </c>
      <c r="BZ39" s="118">
        <v>38757334.195651405</v>
      </c>
      <c r="CA39" s="118">
        <v>41390317.151305333</v>
      </c>
      <c r="CB39" s="118">
        <v>42968027.539066143</v>
      </c>
      <c r="CC39" s="118">
        <v>43261207.011100613</v>
      </c>
      <c r="CD39" s="118">
        <v>44558512.187558711</v>
      </c>
      <c r="CE39" s="118">
        <v>43928399.380372196</v>
      </c>
      <c r="CF39" s="118">
        <v>45705232.454287454</v>
      </c>
      <c r="CG39" s="118">
        <v>44894613.115913115</v>
      </c>
      <c r="CH39" s="118">
        <v>45534532.648531958</v>
      </c>
      <c r="CI39" s="118">
        <v>45263085.326200731</v>
      </c>
      <c r="CJ39" s="118">
        <v>44993547.133294269</v>
      </c>
      <c r="CK39" s="118">
        <v>47640477.411789678</v>
      </c>
      <c r="CL39" s="118">
        <v>48132808.008325726</v>
      </c>
      <c r="CM39" s="118">
        <v>47686945.845074177</v>
      </c>
      <c r="CN39" s="118">
        <v>48169974.378553994</v>
      </c>
      <c r="CO39" s="118">
        <v>49720822.847147986</v>
      </c>
      <c r="CP39" s="118">
        <v>53292351.556670725</v>
      </c>
      <c r="CQ39" s="118">
        <v>51991781.846097</v>
      </c>
      <c r="CR39" s="118">
        <v>49552949.371642418</v>
      </c>
      <c r="CS39" s="118">
        <v>51153756.178287208</v>
      </c>
      <c r="CT39" s="118">
        <v>54665576.765021153</v>
      </c>
      <c r="CU39" s="118">
        <v>64349325.818808667</v>
      </c>
      <c r="CV39" s="118">
        <v>54146592.848791733</v>
      </c>
      <c r="CW39" s="118">
        <v>52705296.822862081</v>
      </c>
      <c r="CX39" s="118">
        <v>52067250.359334767</v>
      </c>
      <c r="CY39" s="118">
        <v>51359181.237466849</v>
      </c>
      <c r="CZ39" s="118">
        <v>52437500.417151175</v>
      </c>
      <c r="DA39" s="118">
        <v>52135615.029060327</v>
      </c>
      <c r="DB39" s="118">
        <v>52144443.233537592</v>
      </c>
      <c r="DC39" s="118">
        <v>52062257.428231589</v>
      </c>
      <c r="DD39" s="118">
        <v>52266709.505667791</v>
      </c>
      <c r="DE39" s="118">
        <v>52827332.398004025</v>
      </c>
      <c r="DF39" s="118">
        <v>51922437.948505953</v>
      </c>
      <c r="DG39" s="118">
        <v>53029340.459439278</v>
      </c>
      <c r="DH39" s="118">
        <v>53058878.737369232</v>
      </c>
      <c r="DI39" s="118">
        <v>53547318.05261559</v>
      </c>
      <c r="DJ39" s="118">
        <v>53403100.126794472</v>
      </c>
      <c r="DK39" s="118">
        <v>54782969.607380666</v>
      </c>
      <c r="DL39" s="118">
        <v>54771070.389387399</v>
      </c>
      <c r="DM39" s="118">
        <v>54789349.342380933</v>
      </c>
      <c r="DN39" s="118">
        <v>55210190.221764311</v>
      </c>
      <c r="DO39" s="118">
        <v>54981147.867433228</v>
      </c>
      <c r="DP39" s="118">
        <v>55471085.926812701</v>
      </c>
      <c r="DQ39" s="118">
        <v>55768909.140184544</v>
      </c>
      <c r="DR39" s="118">
        <v>55510017.790209241</v>
      </c>
      <c r="DS39" s="118">
        <v>56729260.54096254</v>
      </c>
      <c r="DT39" s="118">
        <v>56708669.658545583</v>
      </c>
      <c r="DU39" s="118">
        <v>56605860.763821341</v>
      </c>
      <c r="DV39" s="118">
        <v>56457356.74321188</v>
      </c>
      <c r="DW39" s="118">
        <v>57041050.16351907</v>
      </c>
      <c r="DX39" s="118">
        <v>56023826.764878973</v>
      </c>
      <c r="DY39" s="118">
        <v>56762896.057419762</v>
      </c>
      <c r="DZ39" s="118">
        <v>57769915.14308399</v>
      </c>
      <c r="EA39" s="118">
        <v>57994772.201954588</v>
      </c>
      <c r="EB39" s="118">
        <v>57513513.653771721</v>
      </c>
      <c r="EC39" s="118">
        <v>58800364.037498966</v>
      </c>
      <c r="ED39" s="118">
        <v>59219555.939053833</v>
      </c>
      <c r="EE39" s="118">
        <v>59330821.862757608</v>
      </c>
      <c r="EF39" s="118">
        <v>59989113.472408541</v>
      </c>
      <c r="EG39" s="118">
        <v>60647344.651253723</v>
      </c>
      <c r="EH39" s="118">
        <v>61048912.257892817</v>
      </c>
      <c r="EI39" s="118">
        <v>61664392.756926417</v>
      </c>
      <c r="EJ39" s="118">
        <v>62691154.792005554</v>
      </c>
      <c r="EK39" s="118">
        <v>61720126.565190502</v>
      </c>
      <c r="EL39" s="118">
        <v>62363016.488935351</v>
      </c>
      <c r="EM39" s="118">
        <v>64131441.827880494</v>
      </c>
      <c r="EN39" s="118">
        <v>63614433.37458162</v>
      </c>
      <c r="EO39" s="118">
        <v>64285323.073754162</v>
      </c>
      <c r="EP39" s="118">
        <v>65371360.546741143</v>
      </c>
    </row>
    <row r="40" spans="2:146" s="107" customFormat="1" ht="12.75" x14ac:dyDescent="0.2">
      <c r="B40" s="108" t="s">
        <v>43</v>
      </c>
      <c r="C40" s="109">
        <v>2580169.3380488208</v>
      </c>
      <c r="D40" s="109">
        <v>2817222.8841090309</v>
      </c>
      <c r="E40" s="109">
        <v>3168210.739047355</v>
      </c>
      <c r="F40" s="109">
        <v>3362526.9429911692</v>
      </c>
      <c r="G40" s="109">
        <v>3971888.057401272</v>
      </c>
      <c r="H40" s="109">
        <v>4427605.3610953018</v>
      </c>
      <c r="I40" s="109">
        <v>4723333.6190183014</v>
      </c>
      <c r="J40" s="109">
        <v>4925734.1296420209</v>
      </c>
      <c r="K40" s="109">
        <v>5840378.5253357142</v>
      </c>
      <c r="L40" s="109">
        <v>5143693.7979085799</v>
      </c>
      <c r="M40" s="109">
        <v>5730216.413641396</v>
      </c>
      <c r="N40" s="109">
        <v>5069340.7051344486</v>
      </c>
      <c r="O40" s="109">
        <v>4867842.3358245697</v>
      </c>
      <c r="P40" s="109">
        <v>4874882.0400792276</v>
      </c>
      <c r="Q40" s="109">
        <v>4940579.5628157891</v>
      </c>
      <c r="R40" s="109">
        <v>4625970.7355883373</v>
      </c>
      <c r="S40" s="109">
        <v>4416231.1381598106</v>
      </c>
      <c r="T40" s="109">
        <v>4319504.5554672107</v>
      </c>
      <c r="U40" s="109">
        <v>4339979.9933325816</v>
      </c>
      <c r="V40" s="109">
        <v>4188632.1964611933</v>
      </c>
      <c r="W40" s="109">
        <v>4149087.8432978662</v>
      </c>
      <c r="X40" s="109">
        <v>4205038.1507844906</v>
      </c>
      <c r="Y40" s="109">
        <v>4218566.9172761049</v>
      </c>
      <c r="Z40" s="109">
        <v>4413526.9065862028</v>
      </c>
      <c r="AA40" s="109">
        <v>4505020.2710306095</v>
      </c>
      <c r="AB40" s="109">
        <v>4742380.1044190507</v>
      </c>
      <c r="AC40" s="109">
        <v>4703286.2763550784</v>
      </c>
      <c r="AD40" s="109">
        <v>4946904.6969879698</v>
      </c>
      <c r="AE40" s="109">
        <v>4991903.352522688</v>
      </c>
      <c r="AF40" s="109">
        <v>5067551.9087420031</v>
      </c>
      <c r="AG40" s="109">
        <v>5010847.8603801578</v>
      </c>
      <c r="AH40" s="109">
        <v>5163078.6766432505</v>
      </c>
      <c r="AI40" s="109">
        <v>5092481.4826554228</v>
      </c>
      <c r="AJ40" s="109">
        <v>5079590.0054748766</v>
      </c>
      <c r="AK40" s="109">
        <v>5125584.7557896515</v>
      </c>
      <c r="AL40" s="109">
        <v>5173716.5454091569</v>
      </c>
      <c r="AM40" s="109">
        <v>5384877.6819183202</v>
      </c>
      <c r="AN40" s="109">
        <v>5376932.6762983454</v>
      </c>
      <c r="AO40" s="109">
        <v>5326886.340337947</v>
      </c>
      <c r="AP40" s="109">
        <v>5357682.7702393858</v>
      </c>
      <c r="AQ40" s="109">
        <v>5424639.4719542414</v>
      </c>
      <c r="AR40" s="109">
        <v>5498719.2173529547</v>
      </c>
      <c r="AS40" s="109">
        <v>5484757.1791115403</v>
      </c>
      <c r="AT40" s="109">
        <v>5350597.0294645764</v>
      </c>
      <c r="AU40" s="109">
        <v>5346995.9099759664</v>
      </c>
      <c r="AV40" s="109">
        <v>5520208.1683538072</v>
      </c>
      <c r="AW40" s="109">
        <v>5406782.1342593301</v>
      </c>
      <c r="AX40" s="109">
        <v>5392733.6292097336</v>
      </c>
      <c r="AY40" s="109">
        <v>5480038.3138889</v>
      </c>
      <c r="AZ40" s="109">
        <v>5272736.4420304345</v>
      </c>
      <c r="BA40" s="109">
        <v>5175232.9686974213</v>
      </c>
      <c r="BB40" s="109">
        <v>4873390.2678598352</v>
      </c>
      <c r="BC40" s="109">
        <v>4854240.9325310476</v>
      </c>
      <c r="BD40" s="109">
        <v>4419193.9320041696</v>
      </c>
      <c r="BE40" s="109">
        <v>4466051.1697155805</v>
      </c>
      <c r="BF40" s="109">
        <v>4673187.1266752789</v>
      </c>
      <c r="BG40" s="109">
        <v>4688720.517790772</v>
      </c>
      <c r="BH40" s="109">
        <v>4560502.5329144849</v>
      </c>
      <c r="BI40" s="109">
        <v>4652488.5196234267</v>
      </c>
      <c r="BJ40" s="109">
        <v>4626665.0203462625</v>
      </c>
      <c r="BK40" s="109">
        <v>4637623.751177893</v>
      </c>
      <c r="BL40" s="109">
        <v>4444281.9729557987</v>
      </c>
      <c r="BM40" s="109">
        <v>4680628.3428847603</v>
      </c>
      <c r="BN40" s="109">
        <v>4535422.6664157016</v>
      </c>
      <c r="BO40" s="109">
        <v>4643446.511208781</v>
      </c>
      <c r="BP40" s="109">
        <v>4155816.469149203</v>
      </c>
      <c r="BQ40" s="109">
        <v>4565888.015308232</v>
      </c>
      <c r="BR40" s="109">
        <v>4717543.0680542635</v>
      </c>
      <c r="BS40" s="109">
        <v>4614046.5931489039</v>
      </c>
      <c r="BT40" s="109">
        <v>4680586.0257068919</v>
      </c>
      <c r="BU40" s="109">
        <v>4660481.8514766665</v>
      </c>
      <c r="BV40" s="109">
        <v>4596841.3074121503</v>
      </c>
      <c r="BW40" s="109">
        <v>4370757.7241164045</v>
      </c>
      <c r="BX40" s="109">
        <v>4468592.5593687547</v>
      </c>
      <c r="BY40" s="109">
        <v>4733437.9847928761</v>
      </c>
      <c r="BZ40" s="109">
        <v>4119594.1268362831</v>
      </c>
      <c r="CA40" s="109">
        <v>4233072.7722338745</v>
      </c>
      <c r="CB40" s="109">
        <v>4707323.5502789514</v>
      </c>
      <c r="CC40" s="109">
        <v>4633820.8752938611</v>
      </c>
      <c r="CD40" s="109">
        <v>4459906.8568491796</v>
      </c>
      <c r="CE40" s="109">
        <v>4623567.6991538517</v>
      </c>
      <c r="CF40" s="109">
        <v>4674800.6004545884</v>
      </c>
      <c r="CG40" s="109">
        <v>4653650.2226741873</v>
      </c>
      <c r="CH40" s="109">
        <v>4587778.4154637856</v>
      </c>
      <c r="CI40" s="109">
        <v>4449186.7735652225</v>
      </c>
      <c r="CJ40" s="109">
        <v>4774074.884963748</v>
      </c>
      <c r="CK40" s="109">
        <v>4811620.178446739</v>
      </c>
      <c r="CL40" s="109">
        <v>4958407.7952481229</v>
      </c>
      <c r="CM40" s="109">
        <v>4837628.5020929314</v>
      </c>
      <c r="CN40" s="109">
        <v>4940777.3690096801</v>
      </c>
      <c r="CO40" s="109">
        <v>5038263.3939719284</v>
      </c>
      <c r="CP40" s="109">
        <v>4602662.3330742167</v>
      </c>
      <c r="CQ40" s="109">
        <v>5329087.4601505212</v>
      </c>
      <c r="CR40" s="109">
        <v>4776944.4643726218</v>
      </c>
      <c r="CS40" s="109">
        <v>5283112.0963972742</v>
      </c>
      <c r="CT40" s="109">
        <v>4834645.4167946829</v>
      </c>
      <c r="CU40" s="109">
        <v>4713706.1532056639</v>
      </c>
      <c r="CV40" s="109">
        <v>4720668.2672392027</v>
      </c>
      <c r="CW40" s="109">
        <v>4627731.6467191782</v>
      </c>
      <c r="CX40" s="109">
        <v>5058863.7898718249</v>
      </c>
      <c r="CY40" s="109">
        <v>4494563.7494913368</v>
      </c>
      <c r="CZ40" s="109">
        <v>4437957.9737397498</v>
      </c>
      <c r="DA40" s="109">
        <v>4502880.5058231</v>
      </c>
      <c r="DB40" s="109">
        <v>4160024.6937148557</v>
      </c>
      <c r="DC40" s="109">
        <v>4549115.3161339471</v>
      </c>
      <c r="DD40" s="109">
        <v>4450508.632165092</v>
      </c>
      <c r="DE40" s="109">
        <v>4472652.9543197555</v>
      </c>
      <c r="DF40" s="109">
        <v>4362309.8790930798</v>
      </c>
      <c r="DG40" s="109">
        <v>4498149.2968959361</v>
      </c>
      <c r="DH40" s="109">
        <v>4350015.0434958274</v>
      </c>
      <c r="DI40" s="109">
        <v>4237627.6314971792</v>
      </c>
      <c r="DJ40" s="109">
        <v>4018776.297094869</v>
      </c>
      <c r="DK40" s="109">
        <v>4445648.245611419</v>
      </c>
      <c r="DL40" s="109">
        <v>4215182.8570291409</v>
      </c>
      <c r="DM40" s="109">
        <v>4291409.1899067545</v>
      </c>
      <c r="DN40" s="109">
        <v>4259019.0039979098</v>
      </c>
      <c r="DO40" s="109">
        <v>4159995.1696547549</v>
      </c>
      <c r="DP40" s="109">
        <v>4388414.7044517454</v>
      </c>
      <c r="DQ40" s="109">
        <v>4256107.0680349069</v>
      </c>
      <c r="DR40" s="109">
        <v>4388133.1657328336</v>
      </c>
      <c r="DS40" s="109">
        <v>4764685.1761846906</v>
      </c>
      <c r="DT40" s="109">
        <v>4334347.5092288591</v>
      </c>
      <c r="DU40" s="109">
        <v>4262800.898426909</v>
      </c>
      <c r="DV40" s="109">
        <v>4192050.5495091155</v>
      </c>
      <c r="DW40" s="109">
        <v>4258385.1903924914</v>
      </c>
      <c r="DX40" s="109">
        <v>4299923.6814307533</v>
      </c>
      <c r="DY40" s="109">
        <v>4337009.7463224847</v>
      </c>
      <c r="DZ40" s="109">
        <v>4435339.6555095492</v>
      </c>
      <c r="EA40" s="109">
        <v>4399248.3985061403</v>
      </c>
      <c r="EB40" s="109">
        <v>4302309.6364450846</v>
      </c>
      <c r="EC40" s="109">
        <v>4307622.954665794</v>
      </c>
      <c r="ED40" s="109">
        <v>4372105.9023299161</v>
      </c>
      <c r="EE40" s="109">
        <v>4375029.6831965949</v>
      </c>
      <c r="EF40" s="109">
        <v>4560451.5272105113</v>
      </c>
      <c r="EG40" s="109">
        <v>4682587.6960917981</v>
      </c>
      <c r="EH40" s="109">
        <v>4715821.285299872</v>
      </c>
      <c r="EI40" s="109">
        <v>4464571.2400988117</v>
      </c>
      <c r="EJ40" s="109">
        <v>4783444.6156254485</v>
      </c>
      <c r="EK40" s="109">
        <v>4512247.1955537107</v>
      </c>
      <c r="EL40" s="109">
        <v>4932592.4331590068</v>
      </c>
      <c r="EM40" s="109">
        <v>4763664.0417758329</v>
      </c>
      <c r="EN40" s="109">
        <v>4831483.8857880635</v>
      </c>
      <c r="EO40" s="109">
        <v>4849826.6057232916</v>
      </c>
      <c r="EP40" s="109">
        <v>5012039.5823088568</v>
      </c>
    </row>
    <row r="41" spans="2:146" s="107" customFormat="1" ht="12.75" x14ac:dyDescent="0.2">
      <c r="B41" s="110" t="s">
        <v>67</v>
      </c>
      <c r="C41" s="111">
        <f t="shared" ref="C41:AL41" si="62">C39+C40</f>
        <v>40836755.262462012</v>
      </c>
      <c r="D41" s="111">
        <f t="shared" si="62"/>
        <v>41121882.289285064</v>
      </c>
      <c r="E41" s="111">
        <f t="shared" si="62"/>
        <v>41433986.738659926</v>
      </c>
      <c r="F41" s="111">
        <f t="shared" si="62"/>
        <v>41954060.893290281</v>
      </c>
      <c r="G41" s="111">
        <f t="shared" si="62"/>
        <v>42561527.068235792</v>
      </c>
      <c r="H41" s="111">
        <f t="shared" si="62"/>
        <v>42900158.856455117</v>
      </c>
      <c r="I41" s="111">
        <f t="shared" si="62"/>
        <v>42937160.852268562</v>
      </c>
      <c r="J41" s="111">
        <f t="shared" si="62"/>
        <v>43288763.640610382</v>
      </c>
      <c r="K41" s="111">
        <f t="shared" si="62"/>
        <v>43841691.597988985</v>
      </c>
      <c r="L41" s="111">
        <f t="shared" si="62"/>
        <v>43882589.231487148</v>
      </c>
      <c r="M41" s="111">
        <f t="shared" si="62"/>
        <v>43663456.129641913</v>
      </c>
      <c r="N41" s="111">
        <f t="shared" si="62"/>
        <v>43633887.539615616</v>
      </c>
      <c r="O41" s="111">
        <f t="shared" si="62"/>
        <v>43369087.802135661</v>
      </c>
      <c r="P41" s="111">
        <f t="shared" si="62"/>
        <v>43195539.065736391</v>
      </c>
      <c r="Q41" s="111">
        <f t="shared" si="62"/>
        <v>42921426.050053462</v>
      </c>
      <c r="R41" s="111">
        <f t="shared" si="62"/>
        <v>42728974.29988613</v>
      </c>
      <c r="S41" s="111">
        <f t="shared" si="62"/>
        <v>42502712.618884742</v>
      </c>
      <c r="T41" s="111">
        <f t="shared" si="62"/>
        <v>42668132.516801007</v>
      </c>
      <c r="U41" s="111">
        <f t="shared" si="62"/>
        <v>42906642.529845074</v>
      </c>
      <c r="V41" s="111">
        <f t="shared" si="62"/>
        <v>41957083.665356308</v>
      </c>
      <c r="W41" s="111">
        <f t="shared" si="62"/>
        <v>42679026.6486082</v>
      </c>
      <c r="X41" s="111">
        <f t="shared" si="62"/>
        <v>42244271.054166459</v>
      </c>
      <c r="Y41" s="111">
        <f t="shared" si="62"/>
        <v>42099423.084510535</v>
      </c>
      <c r="Z41" s="111">
        <f t="shared" si="62"/>
        <v>42486223.660294496</v>
      </c>
      <c r="AA41" s="111">
        <f t="shared" si="62"/>
        <v>42287146.756638333</v>
      </c>
      <c r="AB41" s="111">
        <f t="shared" si="62"/>
        <v>42654897.190272838</v>
      </c>
      <c r="AC41" s="111">
        <f t="shared" si="62"/>
        <v>43075407.737812601</v>
      </c>
      <c r="AD41" s="111">
        <f t="shared" si="62"/>
        <v>43401349.221478455</v>
      </c>
      <c r="AE41" s="111">
        <f t="shared" si="62"/>
        <v>43187000.631440371</v>
      </c>
      <c r="AF41" s="111">
        <f t="shared" si="62"/>
        <v>43220156.344552666</v>
      </c>
      <c r="AG41" s="111">
        <f t="shared" si="62"/>
        <v>43424079.113711104</v>
      </c>
      <c r="AH41" s="111">
        <f t="shared" si="62"/>
        <v>43565156.390132777</v>
      </c>
      <c r="AI41" s="111">
        <f t="shared" si="62"/>
        <v>43451462.925707147</v>
      </c>
      <c r="AJ41" s="111">
        <f t="shared" si="62"/>
        <v>43566930.000495926</v>
      </c>
      <c r="AK41" s="111">
        <f t="shared" si="62"/>
        <v>44264120.100834534</v>
      </c>
      <c r="AL41" s="111">
        <f t="shared" si="62"/>
        <v>43649137.99782636</v>
      </c>
      <c r="AM41" s="111">
        <f t="shared" ref="AM41:BI41" si="63">AM39+AM40</f>
        <v>44168414.715963408</v>
      </c>
      <c r="AN41" s="111">
        <f t="shared" si="63"/>
        <v>43558102.747778669</v>
      </c>
      <c r="AO41" s="111">
        <f t="shared" si="63"/>
        <v>43585537.091089904</v>
      </c>
      <c r="AP41" s="111">
        <f t="shared" si="63"/>
        <v>43492124.136166744</v>
      </c>
      <c r="AQ41" s="111">
        <f t="shared" si="63"/>
        <v>43981877.033627287</v>
      </c>
      <c r="AR41" s="111">
        <f t="shared" si="63"/>
        <v>44385628.269371718</v>
      </c>
      <c r="AS41" s="111">
        <f t="shared" si="63"/>
        <v>44428534.514989287</v>
      </c>
      <c r="AT41" s="111">
        <f t="shared" si="63"/>
        <v>44499181.319808245</v>
      </c>
      <c r="AU41" s="111">
        <f t="shared" si="63"/>
        <v>44882570.992603153</v>
      </c>
      <c r="AV41" s="111">
        <f t="shared" si="63"/>
        <v>44536799.925153852</v>
      </c>
      <c r="AW41" s="111">
        <f t="shared" si="63"/>
        <v>44397318.437543631</v>
      </c>
      <c r="AX41" s="111">
        <f t="shared" si="63"/>
        <v>44651197.745734841</v>
      </c>
      <c r="AY41" s="111">
        <f t="shared" si="63"/>
        <v>44780211.769001022</v>
      </c>
      <c r="AZ41" s="111">
        <f t="shared" si="63"/>
        <v>44865646.526532628</v>
      </c>
      <c r="BA41" s="111">
        <f t="shared" si="63"/>
        <v>45337467.402562425</v>
      </c>
      <c r="BB41" s="111">
        <f t="shared" si="63"/>
        <v>45043004.709676057</v>
      </c>
      <c r="BC41" s="111">
        <f t="shared" si="63"/>
        <v>45295914.600870356</v>
      </c>
      <c r="BD41" s="111">
        <f t="shared" si="63"/>
        <v>44788659.129516527</v>
      </c>
      <c r="BE41" s="111">
        <f t="shared" si="63"/>
        <v>44561589.486017399</v>
      </c>
      <c r="BF41" s="111">
        <f t="shared" si="63"/>
        <v>44904812.126513079</v>
      </c>
      <c r="BG41" s="111">
        <f t="shared" si="63"/>
        <v>44667064.961167924</v>
      </c>
      <c r="BH41" s="111">
        <f t="shared" si="63"/>
        <v>45583389.627008349</v>
      </c>
      <c r="BI41" s="111">
        <f t="shared" si="63"/>
        <v>45353139.459898077</v>
      </c>
      <c r="BJ41" s="111">
        <f t="shared" ref="BJ41:CL41" si="64">BJ39+BJ40</f>
        <v>45855676.299454406</v>
      </c>
      <c r="BK41" s="111">
        <f t="shared" si="64"/>
        <v>45900839.360077202</v>
      </c>
      <c r="BL41" s="111">
        <f t="shared" si="64"/>
        <v>45615105.168514922</v>
      </c>
      <c r="BM41" s="111">
        <f t="shared" si="64"/>
        <v>45693999.532478094</v>
      </c>
      <c r="BN41" s="111">
        <f t="shared" si="64"/>
        <v>46275471.625692979</v>
      </c>
      <c r="BO41" s="111">
        <f t="shared" si="64"/>
        <v>46380130.69069542</v>
      </c>
      <c r="BP41" s="111">
        <f t="shared" si="64"/>
        <v>45887097.393533073</v>
      </c>
      <c r="BQ41" s="111">
        <f t="shared" si="64"/>
        <v>46455018.096533507</v>
      </c>
      <c r="BR41" s="111">
        <f t="shared" si="64"/>
        <v>46608143.328165703</v>
      </c>
      <c r="BS41" s="111">
        <f t="shared" si="64"/>
        <v>47057849.065160014</v>
      </c>
      <c r="BT41" s="111">
        <f t="shared" si="64"/>
        <v>46551704.881104402</v>
      </c>
      <c r="BU41" s="111">
        <f t="shared" si="64"/>
        <v>47270123.743625678</v>
      </c>
      <c r="BV41" s="111">
        <f t="shared" si="64"/>
        <v>47334753.975431018</v>
      </c>
      <c r="BW41" s="111">
        <f t="shared" si="64"/>
        <v>47019850.767192207</v>
      </c>
      <c r="BX41" s="111">
        <f t="shared" si="64"/>
        <v>47391160.613114506</v>
      </c>
      <c r="BY41" s="111">
        <f t="shared" si="64"/>
        <v>49692923.698465474</v>
      </c>
      <c r="BZ41" s="111">
        <f t="shared" si="64"/>
        <v>42876928.32248769</v>
      </c>
      <c r="CA41" s="111">
        <f t="shared" si="64"/>
        <v>45623389.923539206</v>
      </c>
      <c r="CB41" s="111">
        <f t="shared" si="64"/>
        <v>47675351.089345098</v>
      </c>
      <c r="CC41" s="111">
        <f t="shared" si="64"/>
        <v>47895027.886394471</v>
      </c>
      <c r="CD41" s="111">
        <f t="shared" si="64"/>
        <v>49018419.044407889</v>
      </c>
      <c r="CE41" s="111">
        <f t="shared" si="64"/>
        <v>48551967.079526052</v>
      </c>
      <c r="CF41" s="111">
        <f t="shared" si="64"/>
        <v>50380033.054742046</v>
      </c>
      <c r="CG41" s="111">
        <f t="shared" si="64"/>
        <v>49548263.338587299</v>
      </c>
      <c r="CH41" s="111">
        <f t="shared" si="64"/>
        <v>50122311.063995741</v>
      </c>
      <c r="CI41" s="111">
        <f t="shared" si="64"/>
        <v>49712272.099765956</v>
      </c>
      <c r="CJ41" s="111">
        <f t="shared" si="64"/>
        <v>49767622.01825802</v>
      </c>
      <c r="CK41" s="111">
        <f t="shared" si="64"/>
        <v>52452097.590236418</v>
      </c>
      <c r="CL41" s="111">
        <f t="shared" si="64"/>
        <v>53091215.803573847</v>
      </c>
      <c r="CM41" s="111">
        <f t="shared" ref="CM41:CN41" si="65">CM39+CM40</f>
        <v>52524574.347167104</v>
      </c>
      <c r="CN41" s="111">
        <f t="shared" si="65"/>
        <v>53110751.747563675</v>
      </c>
      <c r="CO41" s="111">
        <f t="shared" ref="CO41:CP41" si="66">CO39+CO40</f>
        <v>54759086.241119914</v>
      </c>
      <c r="CP41" s="111">
        <f t="shared" si="66"/>
        <v>57895013.889744945</v>
      </c>
      <c r="CQ41" s="111">
        <f t="shared" ref="CQ41:CR41" si="67">CQ39+CQ40</f>
        <v>57320869.306247517</v>
      </c>
      <c r="CR41" s="111">
        <f t="shared" si="67"/>
        <v>54329893.836015038</v>
      </c>
      <c r="CS41" s="111">
        <f t="shared" ref="CS41:CT41" si="68">CS39+CS40</f>
        <v>56436868.274684481</v>
      </c>
      <c r="CT41" s="111">
        <f t="shared" si="68"/>
        <v>59500222.181815833</v>
      </c>
      <c r="CU41" s="111">
        <f t="shared" ref="CU41:CV41" si="69">CU39+CU40</f>
        <v>69063031.972014338</v>
      </c>
      <c r="CV41" s="111">
        <f t="shared" si="69"/>
        <v>58867261.116030939</v>
      </c>
      <c r="CW41" s="111">
        <f t="shared" ref="CW41:CX41" si="70">CW39+CW40</f>
        <v>57333028.469581261</v>
      </c>
      <c r="CX41" s="111">
        <f t="shared" si="70"/>
        <v>57126114.149206594</v>
      </c>
      <c r="CY41" s="111">
        <f t="shared" ref="CY41:CZ41" si="71">CY39+CY40</f>
        <v>55853744.986958183</v>
      </c>
      <c r="CZ41" s="111">
        <f t="shared" si="71"/>
        <v>56875458.390890926</v>
      </c>
      <c r="DA41" s="111">
        <f t="shared" ref="DA41:DB41" si="72">DA39+DA40</f>
        <v>56638495.534883425</v>
      </c>
      <c r="DB41" s="111">
        <f t="shared" si="72"/>
        <v>56304467.927252449</v>
      </c>
      <c r="DC41" s="111">
        <f t="shared" ref="DC41:DD41" si="73">DC39+DC40</f>
        <v>56611372.744365536</v>
      </c>
      <c r="DD41" s="111">
        <f t="shared" si="73"/>
        <v>56717218.13783288</v>
      </c>
      <c r="DE41" s="111">
        <f t="shared" ref="DE41:DF41" si="74">DE39+DE40</f>
        <v>57299985.352323778</v>
      </c>
      <c r="DF41" s="111">
        <f t="shared" si="74"/>
        <v>56284747.827599034</v>
      </c>
      <c r="DG41" s="111">
        <f t="shared" ref="DG41:DH41" si="75">DG39+DG40</f>
        <v>57527489.756335214</v>
      </c>
      <c r="DH41" s="111">
        <f t="shared" si="75"/>
        <v>57408893.780865058</v>
      </c>
      <c r="DI41" s="111">
        <f t="shared" ref="DI41:DJ41" si="76">DI39+DI40</f>
        <v>57784945.684112772</v>
      </c>
      <c r="DJ41" s="111">
        <f t="shared" si="76"/>
        <v>57421876.423889339</v>
      </c>
      <c r="DK41" s="111">
        <f t="shared" ref="DK41:DL41" si="77">DK39+DK40</f>
        <v>59228617.852992088</v>
      </c>
      <c r="DL41" s="111">
        <f t="shared" si="77"/>
        <v>58986253.246416539</v>
      </c>
      <c r="DM41" s="111">
        <f t="shared" ref="DM41:DN41" si="78">DM39+DM40</f>
        <v>59080758.532287687</v>
      </c>
      <c r="DN41" s="111">
        <f t="shared" si="78"/>
        <v>59469209.225762218</v>
      </c>
      <c r="DO41" s="111">
        <f t="shared" ref="DO41:DP41" si="79">DO39+DO40</f>
        <v>59141143.037087984</v>
      </c>
      <c r="DP41" s="111">
        <f t="shared" si="79"/>
        <v>59859500.631264448</v>
      </c>
      <c r="DQ41" s="111">
        <f t="shared" ref="DQ41:DR41" si="80">DQ39+DQ40</f>
        <v>60025016.208219454</v>
      </c>
      <c r="DR41" s="111">
        <f t="shared" si="80"/>
        <v>59898150.955942072</v>
      </c>
      <c r="DS41" s="111">
        <f t="shared" ref="DS41:DT41" si="81">DS39+DS40</f>
        <v>61493945.717147231</v>
      </c>
      <c r="DT41" s="111">
        <f t="shared" si="81"/>
        <v>61043017.167774439</v>
      </c>
      <c r="DU41" s="111">
        <f t="shared" ref="DU41:DV41" si="82">DU39+DU40</f>
        <v>60868661.662248254</v>
      </c>
      <c r="DV41" s="111">
        <f t="shared" si="82"/>
        <v>60649407.292720996</v>
      </c>
      <c r="DW41" s="111">
        <f t="shared" ref="DW41:DX41" si="83">DW39+DW40</f>
        <v>61299435.353911564</v>
      </c>
      <c r="DX41" s="111">
        <f t="shared" si="83"/>
        <v>60323750.44630973</v>
      </c>
      <c r="DY41" s="111">
        <f t="shared" ref="DY41:DZ41" si="84">DY39+DY40</f>
        <v>61099905.803742245</v>
      </c>
      <c r="DZ41" s="111">
        <f t="shared" si="84"/>
        <v>62205254.798593536</v>
      </c>
      <c r="EA41" s="111">
        <f t="shared" ref="EA41:EB41" si="85">EA39+EA40</f>
        <v>62394020.60046073</v>
      </c>
      <c r="EB41" s="111">
        <f t="shared" si="85"/>
        <v>61815823.290216804</v>
      </c>
      <c r="EC41" s="111">
        <f t="shared" ref="EC41:ED41" si="86">EC39+EC40</f>
        <v>63107986.992164761</v>
      </c>
      <c r="ED41" s="111">
        <f t="shared" si="86"/>
        <v>63591661.841383748</v>
      </c>
      <c r="EE41" s="111">
        <f t="shared" ref="EE41:EF41" si="87">EE39+EE40</f>
        <v>63705851.545954205</v>
      </c>
      <c r="EF41" s="111">
        <f t="shared" si="87"/>
        <v>64549564.999619052</v>
      </c>
      <c r="EG41" s="111">
        <f t="shared" ref="EG41:EH41" si="88">EG39+EG40</f>
        <v>65329932.347345524</v>
      </c>
      <c r="EH41" s="111">
        <f t="shared" si="88"/>
        <v>65764733.543192692</v>
      </c>
      <c r="EI41" s="111">
        <f t="shared" ref="EI41:EJ41" si="89">EI39+EI40</f>
        <v>66128963.997025229</v>
      </c>
      <c r="EJ41" s="111">
        <f t="shared" si="89"/>
        <v>67474599.40763101</v>
      </c>
      <c r="EK41" s="111">
        <f t="shared" ref="EK41:EL41" si="90">EK39+EK40</f>
        <v>66232373.760744214</v>
      </c>
      <c r="EL41" s="111">
        <f t="shared" si="90"/>
        <v>67295608.92209436</v>
      </c>
      <c r="EM41" s="111">
        <f t="shared" ref="EM41:EN41" si="91">EM39+EM40</f>
        <v>68895105.869656324</v>
      </c>
      <c r="EN41" s="111">
        <f t="shared" si="91"/>
        <v>68445917.260369688</v>
      </c>
      <c r="EO41" s="111">
        <f t="shared" ref="EO41:EP41" si="92">EO39+EO40</f>
        <v>69135149.679477453</v>
      </c>
      <c r="EP41" s="111">
        <f t="shared" si="92"/>
        <v>70383400.129050002</v>
      </c>
    </row>
    <row r="42" spans="2:146" s="107" customFormat="1" ht="13.5" thickBot="1" x14ac:dyDescent="0.25">
      <c r="B42" s="110" t="s">
        <v>88</v>
      </c>
      <c r="C42" s="109">
        <v>11181741.914137239</v>
      </c>
      <c r="D42" s="109">
        <v>11826472.55928394</v>
      </c>
      <c r="E42" s="109">
        <v>11605107.678403001</v>
      </c>
      <c r="F42" s="109">
        <v>11215813.418967027</v>
      </c>
      <c r="G42" s="109">
        <v>11838200.558572786</v>
      </c>
      <c r="H42" s="109">
        <v>11753005.160929305</v>
      </c>
      <c r="I42" s="109">
        <v>11597104.903691441</v>
      </c>
      <c r="J42" s="109">
        <v>11772227.781563956</v>
      </c>
      <c r="K42" s="109">
        <v>11821391.947032737</v>
      </c>
      <c r="L42" s="109">
        <v>11794232.940237293</v>
      </c>
      <c r="M42" s="109">
        <v>12024485.230000487</v>
      </c>
      <c r="N42" s="109">
        <v>12292462.245962741</v>
      </c>
      <c r="O42" s="109">
        <v>11782572.977333652</v>
      </c>
      <c r="P42" s="109">
        <v>12093714.057743095</v>
      </c>
      <c r="Q42" s="109">
        <v>12172689.92885353</v>
      </c>
      <c r="R42" s="109">
        <v>12230802.908682272</v>
      </c>
      <c r="S42" s="109">
        <v>11876101.241527492</v>
      </c>
      <c r="T42" s="109">
        <v>12754719.874479018</v>
      </c>
      <c r="U42" s="109">
        <v>12088003.723925546</v>
      </c>
      <c r="V42" s="109">
        <v>12569974.708387425</v>
      </c>
      <c r="W42" s="109">
        <v>12317617.606853496</v>
      </c>
      <c r="X42" s="109">
        <v>12842179.561568173</v>
      </c>
      <c r="Y42" s="109">
        <v>12648190.553335497</v>
      </c>
      <c r="Z42" s="109">
        <v>12890221.39232179</v>
      </c>
      <c r="AA42" s="109">
        <v>12698977.052028067</v>
      </c>
      <c r="AB42" s="109">
        <v>12594251.657652806</v>
      </c>
      <c r="AC42" s="109">
        <v>12650219.755102968</v>
      </c>
      <c r="AD42" s="109">
        <v>12808691.001359465</v>
      </c>
      <c r="AE42" s="109">
        <v>13000318.853807954</v>
      </c>
      <c r="AF42" s="109">
        <v>12724807.137330243</v>
      </c>
      <c r="AG42" s="109">
        <v>12929957.896581668</v>
      </c>
      <c r="AH42" s="109">
        <v>13256539.103694439</v>
      </c>
      <c r="AI42" s="109">
        <v>12949429.18435635</v>
      </c>
      <c r="AJ42" s="109">
        <v>12831870.152350878</v>
      </c>
      <c r="AK42" s="109">
        <v>14416993.960737653</v>
      </c>
      <c r="AL42" s="109">
        <v>13412551.503878335</v>
      </c>
      <c r="AM42" s="109">
        <v>13095860.425658531</v>
      </c>
      <c r="AN42" s="109">
        <v>13568713.16192868</v>
      </c>
      <c r="AO42" s="109">
        <v>13123352.095266184</v>
      </c>
      <c r="AP42" s="109">
        <v>13704140.534160296</v>
      </c>
      <c r="AQ42" s="109">
        <v>13694709.933856869</v>
      </c>
      <c r="AR42" s="109">
        <v>13581805.363313191</v>
      </c>
      <c r="AS42" s="109">
        <v>13984820.31818429</v>
      </c>
      <c r="AT42" s="109">
        <v>13293793.330908056</v>
      </c>
      <c r="AU42" s="109">
        <v>14363560.326597229</v>
      </c>
      <c r="AV42" s="109">
        <v>13766410.21272024</v>
      </c>
      <c r="AW42" s="109">
        <v>13662333.171856001</v>
      </c>
      <c r="AX42" s="109">
        <v>13753610.240488732</v>
      </c>
      <c r="AY42" s="109">
        <v>14462061.663040031</v>
      </c>
      <c r="AZ42" s="109">
        <v>13806194.746651646</v>
      </c>
      <c r="BA42" s="109">
        <v>14366039.090455469</v>
      </c>
      <c r="BB42" s="109">
        <v>14023470.70189943</v>
      </c>
      <c r="BC42" s="109">
        <v>13925401.664416857</v>
      </c>
      <c r="BD42" s="109">
        <v>13988447.469354834</v>
      </c>
      <c r="BE42" s="109">
        <v>14207339.914913949</v>
      </c>
      <c r="BF42" s="109">
        <v>14224299.362165796</v>
      </c>
      <c r="BG42" s="109">
        <v>14142558.39026673</v>
      </c>
      <c r="BH42" s="109">
        <v>14471309.987458259</v>
      </c>
      <c r="BI42" s="109">
        <v>14086134.15061515</v>
      </c>
      <c r="BJ42" s="109">
        <v>14434591.397050217</v>
      </c>
      <c r="BK42" s="109">
        <v>15033200.661000494</v>
      </c>
      <c r="BL42" s="109">
        <v>14619561.658570375</v>
      </c>
      <c r="BM42" s="109">
        <v>14584282.649486756</v>
      </c>
      <c r="BN42" s="109">
        <v>14651090.259306714</v>
      </c>
      <c r="BO42" s="109">
        <v>14565193.15059728</v>
      </c>
      <c r="BP42" s="109">
        <v>14554228.459603583</v>
      </c>
      <c r="BQ42" s="109">
        <v>14882514.257744998</v>
      </c>
      <c r="BR42" s="109">
        <v>14789826.787059866</v>
      </c>
      <c r="BS42" s="109">
        <v>14791146.585461086</v>
      </c>
      <c r="BT42" s="109">
        <v>14687970.390405137</v>
      </c>
      <c r="BU42" s="109">
        <v>15011849.84978997</v>
      </c>
      <c r="BV42" s="109">
        <v>14632634.427933026</v>
      </c>
      <c r="BW42" s="109">
        <v>15269984.803823246</v>
      </c>
      <c r="BX42" s="109">
        <v>15143667.154290818</v>
      </c>
      <c r="BY42" s="109">
        <v>13399689.714306625</v>
      </c>
      <c r="BZ42" s="109">
        <v>12242768.797483787</v>
      </c>
      <c r="CA42" s="109">
        <v>13249937.759042691</v>
      </c>
      <c r="CB42" s="109">
        <v>14779710.243677815</v>
      </c>
      <c r="CC42" s="109">
        <v>15407376.603368107</v>
      </c>
      <c r="CD42" s="109">
        <v>15509209.969773524</v>
      </c>
      <c r="CE42" s="109">
        <v>14884644.675424356</v>
      </c>
      <c r="CF42" s="109">
        <v>15639921.802036306</v>
      </c>
      <c r="CG42" s="109">
        <v>15505402.27929971</v>
      </c>
      <c r="CH42" s="109">
        <v>15504219.086511016</v>
      </c>
      <c r="CI42" s="109">
        <v>15358064.204702413</v>
      </c>
      <c r="CJ42" s="109">
        <v>15976639.34113778</v>
      </c>
      <c r="CK42" s="109">
        <v>15719029.292035688</v>
      </c>
      <c r="CL42" s="109">
        <v>15876404.774174837</v>
      </c>
      <c r="CM42" s="109">
        <v>16052178.30105303</v>
      </c>
      <c r="CN42" s="109">
        <v>16062122.917728569</v>
      </c>
      <c r="CO42" s="109">
        <v>16127060.05310485</v>
      </c>
      <c r="CP42" s="109">
        <v>15012385.401274767</v>
      </c>
      <c r="CQ42" s="109">
        <v>16687043.291970724</v>
      </c>
      <c r="CR42" s="109">
        <v>16054017.63149506</v>
      </c>
      <c r="CS42" s="109">
        <v>16030414.728036216</v>
      </c>
      <c r="CT42" s="109">
        <v>15780166.133587249</v>
      </c>
      <c r="CU42" s="109">
        <v>15553667.067914929</v>
      </c>
      <c r="CV42" s="109">
        <v>15255310.033361217</v>
      </c>
      <c r="CW42" s="109">
        <v>17147910.983678084</v>
      </c>
      <c r="CX42" s="109">
        <v>16186716.568921288</v>
      </c>
      <c r="CY42" s="109">
        <v>16427267.89023873</v>
      </c>
      <c r="CZ42" s="109">
        <v>16335126.759674855</v>
      </c>
      <c r="DA42" s="109">
        <v>16530502.867291136</v>
      </c>
      <c r="DB42" s="109">
        <v>16769757.989618683</v>
      </c>
      <c r="DC42" s="109">
        <v>16437042.791285425</v>
      </c>
      <c r="DD42" s="109">
        <v>16911523.753783125</v>
      </c>
      <c r="DE42" s="109">
        <v>16684140.642487455</v>
      </c>
      <c r="DF42" s="109">
        <v>16723419.89088257</v>
      </c>
      <c r="DG42" s="109">
        <v>17066720.890687183</v>
      </c>
      <c r="DH42" s="109">
        <v>17010303.075735025</v>
      </c>
      <c r="DI42" s="109">
        <v>16882156.239846181</v>
      </c>
      <c r="DJ42" s="109">
        <v>16831062.05218491</v>
      </c>
      <c r="DK42" s="109">
        <v>16908780.51708173</v>
      </c>
      <c r="DL42" s="109">
        <v>17272997.634249195</v>
      </c>
      <c r="DM42" s="109">
        <v>17401910.300125912</v>
      </c>
      <c r="DN42" s="109">
        <v>17241554.90309022</v>
      </c>
      <c r="DO42" s="109">
        <v>17300495.895225309</v>
      </c>
      <c r="DP42" s="109">
        <v>17202421.034924224</v>
      </c>
      <c r="DQ42" s="109">
        <v>17098959.782830007</v>
      </c>
      <c r="DR42" s="109">
        <v>17574085.930071104</v>
      </c>
      <c r="DS42" s="109">
        <v>17832559.200126737</v>
      </c>
      <c r="DT42" s="109">
        <v>17854546.27728175</v>
      </c>
      <c r="DU42" s="109">
        <v>18041914.377028558</v>
      </c>
      <c r="DV42" s="109">
        <v>17851550.180429205</v>
      </c>
      <c r="DW42" s="109">
        <v>18442768.532864269</v>
      </c>
      <c r="DX42" s="109">
        <v>18185321.433087107</v>
      </c>
      <c r="DY42" s="109">
        <v>17939159.4520007</v>
      </c>
      <c r="DZ42" s="109">
        <v>18813228.907254774</v>
      </c>
      <c r="EA42" s="109">
        <v>18269172.140736289</v>
      </c>
      <c r="EB42" s="109">
        <v>18420597.105413429</v>
      </c>
      <c r="EC42" s="109">
        <v>18685237.12381009</v>
      </c>
      <c r="ED42" s="109">
        <v>19222818.132821158</v>
      </c>
      <c r="EE42" s="109">
        <v>19232888.541473307</v>
      </c>
      <c r="EF42" s="109">
        <v>19219853.879855227</v>
      </c>
      <c r="EG42" s="109">
        <v>18240514.747037817</v>
      </c>
      <c r="EH42" s="109">
        <v>20070039.707607966</v>
      </c>
      <c r="EI42" s="109">
        <v>19134307.60568611</v>
      </c>
      <c r="EJ42" s="109">
        <v>19729678.905810915</v>
      </c>
      <c r="EK42" s="109">
        <v>19274842.216289084</v>
      </c>
      <c r="EL42" s="109">
        <v>19922881.218289863</v>
      </c>
      <c r="EM42" s="109">
        <v>19787089.335488208</v>
      </c>
      <c r="EN42" s="109">
        <v>19754575.139493089</v>
      </c>
      <c r="EO42" s="109">
        <v>20580639.990968596</v>
      </c>
      <c r="EP42" s="109">
        <v>19941946.941929858</v>
      </c>
    </row>
    <row r="43" spans="2:146" s="107" customFormat="1" ht="13.5" thickBot="1" x14ac:dyDescent="0.25">
      <c r="B43" s="104" t="s">
        <v>89</v>
      </c>
      <c r="C43" s="119">
        <v>160809667.41977021</v>
      </c>
      <c r="D43" s="119">
        <v>163367828.48058274</v>
      </c>
      <c r="E43" s="119">
        <v>160983882.15656695</v>
      </c>
      <c r="F43" s="119">
        <v>163133931.20126542</v>
      </c>
      <c r="G43" s="119">
        <v>163418913.68013021</v>
      </c>
      <c r="H43" s="119">
        <v>164647526.42579216</v>
      </c>
      <c r="I43" s="119">
        <v>164071765.90170008</v>
      </c>
      <c r="J43" s="119">
        <v>165000862.9717409</v>
      </c>
      <c r="K43" s="119">
        <v>166201653.32658687</v>
      </c>
      <c r="L43" s="119">
        <v>166838642.5915769</v>
      </c>
      <c r="M43" s="119">
        <v>167109025.12003273</v>
      </c>
      <c r="N43" s="119">
        <v>167591271.83713347</v>
      </c>
      <c r="O43" s="119">
        <v>167341694.70771861</v>
      </c>
      <c r="P43" s="119">
        <v>168352186.60313067</v>
      </c>
      <c r="Q43" s="119">
        <v>167360194.12195647</v>
      </c>
      <c r="R43" s="119">
        <v>168567575.30698979</v>
      </c>
      <c r="S43" s="119">
        <v>166950847.02963445</v>
      </c>
      <c r="T43" s="119">
        <v>169288131.08247799</v>
      </c>
      <c r="U43" s="119">
        <v>168596007.16073853</v>
      </c>
      <c r="V43" s="119">
        <v>167946888.7586695</v>
      </c>
      <c r="W43" s="119">
        <v>169055018.65153894</v>
      </c>
      <c r="X43" s="119">
        <v>169318042.6936059</v>
      </c>
      <c r="Y43" s="119">
        <v>169542415.62307718</v>
      </c>
      <c r="Z43" s="119">
        <v>170208413.27180189</v>
      </c>
      <c r="AA43" s="119">
        <v>170907826.53840119</v>
      </c>
      <c r="AB43" s="119">
        <v>170806878.72446132</v>
      </c>
      <c r="AC43" s="119">
        <v>172877647.09551436</v>
      </c>
      <c r="AD43" s="119">
        <v>173177804.18181932</v>
      </c>
      <c r="AE43" s="119">
        <v>174292516.25374371</v>
      </c>
      <c r="AF43" s="119">
        <v>173919167.45206171</v>
      </c>
      <c r="AG43" s="119">
        <v>173279112.5847111</v>
      </c>
      <c r="AH43" s="119">
        <v>174945163.16949898</v>
      </c>
      <c r="AI43" s="119">
        <v>174580635.9064309</v>
      </c>
      <c r="AJ43" s="119">
        <v>174667462.86503127</v>
      </c>
      <c r="AK43" s="119">
        <v>177886801.79235828</v>
      </c>
      <c r="AL43" s="119">
        <v>175665018.88689247</v>
      </c>
      <c r="AM43" s="119">
        <v>177795870.63468412</v>
      </c>
      <c r="AN43" s="119">
        <v>176668131.36645839</v>
      </c>
      <c r="AO43" s="119">
        <v>177391923.49978477</v>
      </c>
      <c r="AP43" s="119">
        <v>176316464.94078195</v>
      </c>
      <c r="AQ43" s="119">
        <v>180118027.57714128</v>
      </c>
      <c r="AR43" s="119">
        <v>179565517.18413886</v>
      </c>
      <c r="AS43" s="119">
        <v>182018175.53022504</v>
      </c>
      <c r="AT43" s="119">
        <v>180777445.81496635</v>
      </c>
      <c r="AU43" s="119">
        <v>182880757.0357382</v>
      </c>
      <c r="AV43" s="119">
        <v>182339663.80490077</v>
      </c>
      <c r="AW43" s="119">
        <v>181231791.69479465</v>
      </c>
      <c r="AX43" s="119">
        <v>184928224.09735677</v>
      </c>
      <c r="AY43" s="119">
        <v>181650548.21855778</v>
      </c>
      <c r="AZ43" s="119">
        <v>182192375.29161292</v>
      </c>
      <c r="BA43" s="119">
        <v>183823876.68017003</v>
      </c>
      <c r="BB43" s="119">
        <v>183967311.77606598</v>
      </c>
      <c r="BC43" s="119">
        <v>182719764.43209726</v>
      </c>
      <c r="BD43" s="119">
        <v>184263278.41310722</v>
      </c>
      <c r="BE43" s="119">
        <v>183532383.8244473</v>
      </c>
      <c r="BF43" s="119">
        <v>184075189.90094864</v>
      </c>
      <c r="BG43" s="119">
        <v>183947599.79430884</v>
      </c>
      <c r="BH43" s="119">
        <v>185690842.61130357</v>
      </c>
      <c r="BI43" s="119">
        <v>183813703.67238671</v>
      </c>
      <c r="BJ43" s="119">
        <v>186931545.33018854</v>
      </c>
      <c r="BK43" s="119">
        <v>186827667.74436471</v>
      </c>
      <c r="BL43" s="119">
        <v>186914835.69408655</v>
      </c>
      <c r="BM43" s="119">
        <v>187170666.55766842</v>
      </c>
      <c r="BN43" s="119">
        <v>188476562.53669047</v>
      </c>
      <c r="BO43" s="119">
        <v>190043054.45213965</v>
      </c>
      <c r="BP43" s="119">
        <v>187951506.91695192</v>
      </c>
      <c r="BQ43" s="119">
        <v>190087841.86914727</v>
      </c>
      <c r="BR43" s="119">
        <v>189983587.95134947</v>
      </c>
      <c r="BS43" s="119">
        <v>191507160.86241466</v>
      </c>
      <c r="BT43" s="119">
        <v>190752362.03427944</v>
      </c>
      <c r="BU43" s="119">
        <v>193113648.11577594</v>
      </c>
      <c r="BV43" s="119">
        <v>192289415.9993495</v>
      </c>
      <c r="BW43" s="119">
        <v>192639614.20170578</v>
      </c>
      <c r="BX43" s="119">
        <v>193919515.87250811</v>
      </c>
      <c r="BY43" s="119">
        <v>198066569.34025836</v>
      </c>
      <c r="BZ43" s="119">
        <v>177021395.86787367</v>
      </c>
      <c r="CA43" s="119">
        <v>178994754.69443527</v>
      </c>
      <c r="CB43" s="119">
        <v>195470481.93326342</v>
      </c>
      <c r="CC43" s="119">
        <v>200877122.26833934</v>
      </c>
      <c r="CD43" s="119">
        <v>206291324.92053425</v>
      </c>
      <c r="CE43" s="119">
        <v>205175934.74374169</v>
      </c>
      <c r="CF43" s="119">
        <v>210235724.66473472</v>
      </c>
      <c r="CG43" s="119">
        <v>210880741.60386425</v>
      </c>
      <c r="CH43" s="119">
        <v>206933134.67055395</v>
      </c>
      <c r="CI43" s="119">
        <v>209132500.21418038</v>
      </c>
      <c r="CJ43" s="119">
        <v>210695147.00806949</v>
      </c>
      <c r="CK43" s="119">
        <v>216569352.43839619</v>
      </c>
      <c r="CL43" s="119">
        <v>218090612.6568208</v>
      </c>
      <c r="CM43" s="119">
        <v>215983563.38877213</v>
      </c>
      <c r="CN43" s="119">
        <v>213616209.86832976</v>
      </c>
      <c r="CO43" s="119">
        <v>216707485.9997586</v>
      </c>
      <c r="CP43" s="119">
        <v>219340006.83806518</v>
      </c>
      <c r="CQ43" s="119">
        <v>217848419.81699523</v>
      </c>
      <c r="CR43" s="119">
        <v>214175035.38848931</v>
      </c>
      <c r="CS43" s="119">
        <v>216483782.78389877</v>
      </c>
      <c r="CT43" s="119">
        <v>227535108.37445578</v>
      </c>
      <c r="CU43" s="119">
        <v>250574245.90797997</v>
      </c>
      <c r="CV43" s="119">
        <v>224802592.04541555</v>
      </c>
      <c r="CW43" s="119">
        <v>223659081.41564223</v>
      </c>
      <c r="CX43" s="119">
        <v>223429811.02430895</v>
      </c>
      <c r="CY43" s="119">
        <v>220258471.06397945</v>
      </c>
      <c r="CZ43" s="119">
        <v>220229442.5494743</v>
      </c>
      <c r="DA43" s="119">
        <v>223282710.986431</v>
      </c>
      <c r="DB43" s="119">
        <v>218915170.10275617</v>
      </c>
      <c r="DC43" s="119">
        <v>219844765.97995234</v>
      </c>
      <c r="DD43" s="119">
        <v>223072901.10848093</v>
      </c>
      <c r="DE43" s="119">
        <v>221304527.51757467</v>
      </c>
      <c r="DF43" s="119">
        <v>220853711.13177705</v>
      </c>
      <c r="DG43" s="119">
        <v>221033816.78003201</v>
      </c>
      <c r="DH43" s="119">
        <v>219239337.85208383</v>
      </c>
      <c r="DI43" s="119">
        <v>221974101.63858098</v>
      </c>
      <c r="DJ43" s="119">
        <v>219962130.40044147</v>
      </c>
      <c r="DK43" s="119">
        <v>223965687.32952669</v>
      </c>
      <c r="DL43" s="119">
        <v>224752409.76556319</v>
      </c>
      <c r="DM43" s="119">
        <v>224806687.41643727</v>
      </c>
      <c r="DN43" s="119">
        <v>225564820.49630606</v>
      </c>
      <c r="DO43" s="119">
        <v>225197758.91754001</v>
      </c>
      <c r="DP43" s="119">
        <v>226084233.76343602</v>
      </c>
      <c r="DQ43" s="119">
        <v>227347486.46865192</v>
      </c>
      <c r="DR43" s="119">
        <v>230293267.73616594</v>
      </c>
      <c r="DS43" s="119">
        <v>228975041.11915234</v>
      </c>
      <c r="DT43" s="119">
        <v>231061086.24186152</v>
      </c>
      <c r="DU43" s="119">
        <v>229601341.70829993</v>
      </c>
      <c r="DV43" s="119">
        <v>231588950.61927417</v>
      </c>
      <c r="DW43" s="119">
        <v>230975007.91189656</v>
      </c>
      <c r="DX43" s="119">
        <v>229374321.4613317</v>
      </c>
      <c r="DY43" s="119">
        <v>232720425.00340211</v>
      </c>
      <c r="DZ43" s="119">
        <v>234392390.21151072</v>
      </c>
      <c r="EA43" s="119">
        <v>233944011.78489175</v>
      </c>
      <c r="EB43" s="119">
        <v>233764470.15762481</v>
      </c>
      <c r="EC43" s="119">
        <v>236690607.17608348</v>
      </c>
      <c r="ED43" s="119">
        <v>238548712.67047536</v>
      </c>
      <c r="EE43" s="119">
        <v>241820990.39662689</v>
      </c>
      <c r="EF43" s="119">
        <v>243008021.55402431</v>
      </c>
      <c r="EG43" s="119">
        <v>243050282.55267641</v>
      </c>
      <c r="EH43" s="119">
        <v>244948644.52313864</v>
      </c>
      <c r="EI43" s="119">
        <v>244968262.51828834</v>
      </c>
      <c r="EJ43" s="119">
        <v>246453610.35281548</v>
      </c>
      <c r="EK43" s="119">
        <v>245187267.76853198</v>
      </c>
      <c r="EL43" s="119">
        <v>246653270.92087558</v>
      </c>
      <c r="EM43" s="119">
        <v>248919635.39331913</v>
      </c>
      <c r="EN43" s="119">
        <v>247445154.88300863</v>
      </c>
      <c r="EO43" s="119">
        <v>249121640.18518114</v>
      </c>
      <c r="EP43" s="119">
        <v>250044553.440148</v>
      </c>
    </row>
    <row r="44" spans="2:146" s="121" customFormat="1" ht="25.5" x14ac:dyDescent="0.2">
      <c r="B44" s="120" t="s">
        <v>1957</v>
      </c>
    </row>
    <row r="45" spans="2:146" s="121" customFormat="1" x14ac:dyDescent="0.2">
      <c r="B45" s="122" t="s">
        <v>39</v>
      </c>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9">
    <tabColor rgb="FF0000FF"/>
    <pageSetUpPr fitToPage="1"/>
  </sheetPr>
  <dimension ref="B1:CH36"/>
  <sheetViews>
    <sheetView showGridLines="0" zoomScale="80" zoomScaleNormal="80" workbookViewId="0">
      <pane xSplit="2" ySplit="5" topLeftCell="BS21" activePane="bottomRight" state="frozen"/>
      <selection sqref="A1:XFD1048576"/>
      <selection pane="topRight" sqref="A1:XFD1048576"/>
      <selection pane="bottomLeft" sqref="A1:XFD1048576"/>
      <selection pane="bottomRight" activeCell="CF39" sqref="CF39"/>
    </sheetView>
  </sheetViews>
  <sheetFormatPr baseColWidth="10" defaultColWidth="11.42578125" defaultRowHeight="14.25" x14ac:dyDescent="0.2"/>
  <cols>
    <col min="1" max="1" width="1.5703125" style="69" customWidth="1"/>
    <col min="2" max="2" width="100.7109375" style="69" customWidth="1"/>
    <col min="3" max="3" width="9.28515625" style="69" bestFit="1" customWidth="1"/>
    <col min="4" max="4" width="8.7109375" style="69" bestFit="1" customWidth="1"/>
    <col min="5" max="5" width="10" style="69" bestFit="1" customWidth="1"/>
    <col min="6" max="6" width="8" style="69" bestFit="1" customWidth="1"/>
    <col min="7" max="8" width="8.7109375" style="69" bestFit="1" customWidth="1"/>
    <col min="9" max="9" width="8" style="69" bestFit="1" customWidth="1"/>
    <col min="10" max="10" width="9.42578125" style="69" bestFit="1" customWidth="1"/>
    <col min="11" max="11" width="9.28515625" style="69" bestFit="1" customWidth="1"/>
    <col min="12" max="12" width="8" style="69" bestFit="1" customWidth="1"/>
    <col min="13" max="13" width="8.7109375" style="69" bestFit="1" customWidth="1"/>
    <col min="14" max="14" width="8.5703125" style="69" bestFit="1" customWidth="1"/>
    <col min="15" max="15" width="9.28515625" style="69" bestFit="1" customWidth="1"/>
    <col min="16" max="16" width="8.7109375" style="69" bestFit="1" customWidth="1"/>
    <col min="17" max="17" width="10" style="69" bestFit="1" customWidth="1"/>
    <col min="18" max="18" width="8" style="69" bestFit="1" customWidth="1"/>
    <col min="19" max="20" width="8.7109375" style="69" bestFit="1" customWidth="1"/>
    <col min="21" max="21" width="8" style="69" bestFit="1" customWidth="1"/>
    <col min="22" max="22" width="9.42578125" style="69" bestFit="1" customWidth="1"/>
    <col min="23" max="23" width="9.28515625" style="69" bestFit="1" customWidth="1"/>
    <col min="24" max="24" width="8" style="69" bestFit="1" customWidth="1"/>
    <col min="25" max="25" width="8.7109375" style="69" bestFit="1" customWidth="1"/>
    <col min="26" max="26" width="8.5703125" style="69" bestFit="1" customWidth="1"/>
    <col min="27" max="27" width="9.28515625" style="69" bestFit="1" customWidth="1"/>
    <col min="28" max="28" width="8.7109375" style="69" bestFit="1" customWidth="1"/>
    <col min="29" max="29" width="10" style="69" bestFit="1" customWidth="1"/>
    <col min="30" max="30" width="8" style="69" bestFit="1" customWidth="1"/>
    <col min="31" max="32" width="8.7109375" style="69" bestFit="1" customWidth="1"/>
    <col min="33" max="33" width="8" style="69" bestFit="1" customWidth="1"/>
    <col min="34" max="34" width="9.42578125" style="69" bestFit="1" customWidth="1"/>
    <col min="35" max="35" width="9.28515625" style="69" bestFit="1" customWidth="1"/>
    <col min="36" max="36" width="8" style="69" bestFit="1" customWidth="1"/>
    <col min="37" max="37" width="8.7109375" style="69" bestFit="1" customWidth="1"/>
    <col min="38" max="38" width="8.5703125" style="69" bestFit="1" customWidth="1"/>
    <col min="39" max="39" width="9.28515625" style="69" bestFit="1" customWidth="1"/>
    <col min="40" max="40" width="8.7109375" style="69" bestFit="1" customWidth="1"/>
    <col min="41" max="41" width="10" style="69" bestFit="1" customWidth="1"/>
    <col min="42" max="42" width="8" style="69" bestFit="1" customWidth="1"/>
    <col min="43" max="44" width="8.7109375" style="69" bestFit="1" customWidth="1"/>
    <col min="45" max="45" width="8" style="69" bestFit="1" customWidth="1"/>
    <col min="46" max="46" width="9.42578125" style="69" bestFit="1" customWidth="1"/>
    <col min="47" max="47" width="9.28515625" style="69" bestFit="1" customWidth="1"/>
    <col min="48" max="48" width="8" style="69" bestFit="1" customWidth="1"/>
    <col min="49" max="49" width="8.7109375" style="69" bestFit="1" customWidth="1"/>
    <col min="50" max="50" width="8.5703125" style="69" bestFit="1" customWidth="1"/>
    <col min="51" max="51" width="9.28515625" style="69" bestFit="1" customWidth="1"/>
    <col min="52" max="52" width="8.7109375" style="69" bestFit="1" customWidth="1"/>
    <col min="53" max="53" width="10" style="69" bestFit="1" customWidth="1"/>
    <col min="54" max="54" width="8" style="69" bestFit="1" customWidth="1"/>
    <col min="55" max="56" width="8.7109375" style="69" bestFit="1" customWidth="1"/>
    <col min="57" max="57" width="8" style="69" bestFit="1" customWidth="1"/>
    <col min="58" max="60" width="9.42578125" style="69" bestFit="1" customWidth="1"/>
    <col min="61" max="63" width="9.28515625" style="69" customWidth="1"/>
    <col min="64" max="86" width="10.42578125" style="69" customWidth="1"/>
    <col min="87" max="16384" width="11.42578125" style="69"/>
  </cols>
  <sheetData>
    <row r="1" spans="2:86" s="77" customFormat="1" ht="68.25" customHeight="1" x14ac:dyDescent="0.25">
      <c r="B1" s="49" t="s">
        <v>1955</v>
      </c>
      <c r="C1" s="78"/>
      <c r="D1" s="78"/>
      <c r="E1" s="78"/>
      <c r="F1" s="78"/>
      <c r="G1" s="78"/>
      <c r="H1" s="78"/>
      <c r="I1" s="78"/>
      <c r="J1" s="78"/>
      <c r="K1" s="78"/>
      <c r="L1" s="78"/>
      <c r="M1" s="78"/>
      <c r="N1" s="78"/>
      <c r="O1" s="78"/>
      <c r="P1" s="78"/>
      <c r="Q1" s="78"/>
      <c r="R1" s="78"/>
      <c r="S1" s="78"/>
      <c r="T1" s="78"/>
      <c r="U1" s="78"/>
      <c r="V1" s="78"/>
      <c r="W1" s="78"/>
      <c r="X1" s="78"/>
      <c r="Y1" s="78"/>
      <c r="Z1" s="78"/>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row>
    <row r="2" spans="2:86" s="78" customFormat="1" ht="18" x14ac:dyDescent="0.25">
      <c r="B2" s="51" t="s">
        <v>2570</v>
      </c>
    </row>
    <row r="3" spans="2:86" s="78" customFormat="1" ht="18" x14ac:dyDescent="0.25">
      <c r="B3" s="53" t="s">
        <v>1825</v>
      </c>
    </row>
    <row r="5" spans="2:86" ht="20.100000000000001" customHeight="1" x14ac:dyDescent="0.2">
      <c r="B5" s="79"/>
      <c r="C5" s="80">
        <v>43466</v>
      </c>
      <c r="D5" s="80">
        <v>43497</v>
      </c>
      <c r="E5" s="80">
        <v>43525</v>
      </c>
      <c r="F5" s="80">
        <v>43556</v>
      </c>
      <c r="G5" s="80">
        <v>43586</v>
      </c>
      <c r="H5" s="80">
        <v>43617</v>
      </c>
      <c r="I5" s="80">
        <v>43647</v>
      </c>
      <c r="J5" s="80">
        <v>43678</v>
      </c>
      <c r="K5" s="80">
        <v>43709</v>
      </c>
      <c r="L5" s="80">
        <v>43739</v>
      </c>
      <c r="M5" s="80">
        <v>43770</v>
      </c>
      <c r="N5" s="80">
        <v>43800</v>
      </c>
      <c r="O5" s="80">
        <v>43831</v>
      </c>
      <c r="P5" s="80">
        <v>43862</v>
      </c>
      <c r="Q5" s="80">
        <v>43891</v>
      </c>
      <c r="R5" s="80">
        <v>43922</v>
      </c>
      <c r="S5" s="80">
        <v>43952</v>
      </c>
      <c r="T5" s="80">
        <v>43983</v>
      </c>
      <c r="U5" s="80">
        <v>44013</v>
      </c>
      <c r="V5" s="80">
        <v>44044</v>
      </c>
      <c r="W5" s="80">
        <v>44075</v>
      </c>
      <c r="X5" s="80">
        <v>44105</v>
      </c>
      <c r="Y5" s="80">
        <v>44136</v>
      </c>
      <c r="Z5" s="80">
        <v>44166</v>
      </c>
      <c r="AA5" s="80">
        <v>44197</v>
      </c>
      <c r="AB5" s="80">
        <v>44228</v>
      </c>
      <c r="AC5" s="80">
        <v>44256</v>
      </c>
      <c r="AD5" s="80">
        <v>44287</v>
      </c>
      <c r="AE5" s="80">
        <v>44317</v>
      </c>
      <c r="AF5" s="80">
        <v>44348</v>
      </c>
      <c r="AG5" s="80">
        <v>44378</v>
      </c>
      <c r="AH5" s="80">
        <v>44409</v>
      </c>
      <c r="AI5" s="80">
        <v>44440</v>
      </c>
      <c r="AJ5" s="80">
        <v>44470</v>
      </c>
      <c r="AK5" s="80">
        <v>44501</v>
      </c>
      <c r="AL5" s="80">
        <v>44531</v>
      </c>
      <c r="AM5" s="80">
        <v>44562</v>
      </c>
      <c r="AN5" s="80">
        <v>44593</v>
      </c>
      <c r="AO5" s="80">
        <v>44621</v>
      </c>
      <c r="AP5" s="80">
        <v>44652</v>
      </c>
      <c r="AQ5" s="80">
        <v>44682</v>
      </c>
      <c r="AR5" s="80">
        <v>44713</v>
      </c>
      <c r="AS5" s="80">
        <v>44743</v>
      </c>
      <c r="AT5" s="80">
        <v>44774</v>
      </c>
      <c r="AU5" s="80">
        <v>44805</v>
      </c>
      <c r="AV5" s="80">
        <v>44835</v>
      </c>
      <c r="AW5" s="80">
        <v>44866</v>
      </c>
      <c r="AX5" s="80">
        <v>44896</v>
      </c>
      <c r="AY5" s="80">
        <f t="shared" ref="AY5:AZ5" si="0">EOMONTH(AX5,0)+1</f>
        <v>44927</v>
      </c>
      <c r="AZ5" s="80">
        <f t="shared" si="0"/>
        <v>44958</v>
      </c>
      <c r="BA5" s="80">
        <f>EOMONTH(AZ5,0)+1</f>
        <v>44986</v>
      </c>
      <c r="BB5" s="80">
        <f t="shared" ref="BB5:CH5" si="1">EOMONTH(BA5,0)+1</f>
        <v>45017</v>
      </c>
      <c r="BC5" s="80">
        <f t="shared" si="1"/>
        <v>45047</v>
      </c>
      <c r="BD5" s="80">
        <f t="shared" si="1"/>
        <v>45078</v>
      </c>
      <c r="BE5" s="80">
        <f t="shared" si="1"/>
        <v>45108</v>
      </c>
      <c r="BF5" s="80">
        <f t="shared" si="1"/>
        <v>45139</v>
      </c>
      <c r="BG5" s="80">
        <f t="shared" si="1"/>
        <v>45170</v>
      </c>
      <c r="BH5" s="80">
        <f t="shared" si="1"/>
        <v>45200</v>
      </c>
      <c r="BI5" s="80">
        <f t="shared" si="1"/>
        <v>45231</v>
      </c>
      <c r="BJ5" s="80">
        <f t="shared" si="1"/>
        <v>45261</v>
      </c>
      <c r="BK5" s="80">
        <f t="shared" si="1"/>
        <v>45292</v>
      </c>
      <c r="BL5" s="80">
        <f t="shared" si="1"/>
        <v>45323</v>
      </c>
      <c r="BM5" s="80">
        <f t="shared" si="1"/>
        <v>45352</v>
      </c>
      <c r="BN5" s="80">
        <f t="shared" si="1"/>
        <v>45383</v>
      </c>
      <c r="BO5" s="80">
        <f t="shared" si="1"/>
        <v>45413</v>
      </c>
      <c r="BP5" s="80">
        <f t="shared" si="1"/>
        <v>45444</v>
      </c>
      <c r="BQ5" s="80">
        <f t="shared" si="1"/>
        <v>45474</v>
      </c>
      <c r="BR5" s="80">
        <f t="shared" si="1"/>
        <v>45505</v>
      </c>
      <c r="BS5" s="80">
        <f t="shared" si="1"/>
        <v>45536</v>
      </c>
      <c r="BT5" s="80">
        <f t="shared" si="1"/>
        <v>45566</v>
      </c>
      <c r="BU5" s="80">
        <f t="shared" si="1"/>
        <v>45597</v>
      </c>
      <c r="BV5" s="80">
        <f t="shared" si="1"/>
        <v>45627</v>
      </c>
      <c r="BW5" s="80">
        <f t="shared" si="1"/>
        <v>45658</v>
      </c>
      <c r="BX5" s="80">
        <f t="shared" si="1"/>
        <v>45689</v>
      </c>
      <c r="BY5" s="80">
        <f t="shared" si="1"/>
        <v>45717</v>
      </c>
      <c r="BZ5" s="80">
        <f t="shared" si="1"/>
        <v>45748</v>
      </c>
      <c r="CA5" s="80">
        <f t="shared" si="1"/>
        <v>45778</v>
      </c>
      <c r="CB5" s="80">
        <f t="shared" si="1"/>
        <v>45809</v>
      </c>
      <c r="CC5" s="80">
        <f t="shared" si="1"/>
        <v>45839</v>
      </c>
      <c r="CD5" s="80">
        <f t="shared" si="1"/>
        <v>45870</v>
      </c>
      <c r="CE5" s="80">
        <f t="shared" si="1"/>
        <v>45901</v>
      </c>
      <c r="CF5" s="80">
        <f t="shared" si="1"/>
        <v>45931</v>
      </c>
      <c r="CG5" s="80">
        <f t="shared" si="1"/>
        <v>45962</v>
      </c>
      <c r="CH5" s="80">
        <f t="shared" si="1"/>
        <v>45992</v>
      </c>
    </row>
    <row r="6" spans="2:86" ht="20.25" customHeight="1" x14ac:dyDescent="0.2">
      <c r="B6" s="81" t="s">
        <v>50</v>
      </c>
      <c r="C6" s="64">
        <v>0</v>
      </c>
      <c r="D6" s="64">
        <v>0</v>
      </c>
      <c r="E6" s="64">
        <v>0</v>
      </c>
      <c r="F6" s="64">
        <v>0</v>
      </c>
      <c r="G6" s="64">
        <v>0</v>
      </c>
      <c r="H6" s="64">
        <v>0</v>
      </c>
      <c r="I6" s="64">
        <v>0</v>
      </c>
      <c r="J6" s="64">
        <v>0</v>
      </c>
      <c r="K6" s="64">
        <v>0</v>
      </c>
      <c r="L6" s="64">
        <v>0</v>
      </c>
      <c r="M6" s="64">
        <v>0</v>
      </c>
      <c r="N6" s="64">
        <v>0</v>
      </c>
      <c r="O6" s="64">
        <v>0</v>
      </c>
      <c r="P6" s="64">
        <v>0</v>
      </c>
      <c r="Q6" s="64">
        <v>0</v>
      </c>
      <c r="R6" s="64">
        <v>0</v>
      </c>
      <c r="S6" s="64">
        <v>0</v>
      </c>
      <c r="T6" s="64">
        <v>0</v>
      </c>
      <c r="U6" s="64">
        <v>0</v>
      </c>
      <c r="V6" s="64">
        <v>0</v>
      </c>
      <c r="W6" s="64">
        <v>0</v>
      </c>
      <c r="X6" s="64">
        <v>0</v>
      </c>
      <c r="Y6" s="64">
        <v>0</v>
      </c>
      <c r="Z6" s="64">
        <v>0</v>
      </c>
      <c r="AA6" s="64">
        <v>0</v>
      </c>
      <c r="AB6" s="64">
        <v>0</v>
      </c>
      <c r="AC6" s="64">
        <v>0</v>
      </c>
      <c r="AD6" s="64">
        <v>0</v>
      </c>
      <c r="AE6" s="64">
        <v>0</v>
      </c>
      <c r="AF6" s="64">
        <v>0</v>
      </c>
      <c r="AG6" s="64">
        <v>0</v>
      </c>
      <c r="AH6" s="64">
        <v>0</v>
      </c>
      <c r="AI6" s="64">
        <v>0</v>
      </c>
      <c r="AJ6" s="64">
        <v>0</v>
      </c>
      <c r="AK6" s="64">
        <v>0</v>
      </c>
      <c r="AL6" s="64">
        <v>0</v>
      </c>
      <c r="AM6" s="64">
        <v>0</v>
      </c>
      <c r="AN6" s="64">
        <v>0</v>
      </c>
      <c r="AO6" s="64">
        <v>0</v>
      </c>
      <c r="AP6" s="64">
        <v>0</v>
      </c>
      <c r="AQ6" s="64">
        <v>0</v>
      </c>
      <c r="AR6" s="64">
        <v>0</v>
      </c>
      <c r="AS6" s="64">
        <v>0</v>
      </c>
      <c r="AT6" s="64">
        <v>0</v>
      </c>
      <c r="AU6" s="64">
        <v>0</v>
      </c>
      <c r="AV6" s="64">
        <v>0</v>
      </c>
      <c r="AW6" s="64">
        <v>0</v>
      </c>
      <c r="AX6" s="64">
        <v>0</v>
      </c>
      <c r="AY6" s="64">
        <v>0</v>
      </c>
      <c r="AZ6" s="64">
        <v>0</v>
      </c>
      <c r="BA6" s="64">
        <v>0</v>
      </c>
      <c r="BB6" s="64">
        <v>0</v>
      </c>
      <c r="BC6" s="64">
        <v>0</v>
      </c>
      <c r="BD6" s="64">
        <v>0</v>
      </c>
      <c r="BE6" s="64">
        <v>0</v>
      </c>
      <c r="BF6" s="64">
        <v>0</v>
      </c>
      <c r="BG6" s="64">
        <v>0</v>
      </c>
      <c r="BH6" s="64">
        <v>0</v>
      </c>
      <c r="BI6" s="64">
        <v>0</v>
      </c>
      <c r="BJ6" s="64">
        <v>0</v>
      </c>
      <c r="BK6" s="64">
        <v>3.5555716823232331E-5</v>
      </c>
      <c r="BL6" s="64">
        <v>5.9374871147044317E-5</v>
      </c>
      <c r="BM6" s="64">
        <v>5.3399947967935901E-5</v>
      </c>
      <c r="BN6" s="64">
        <v>1.2303476291064541E-4</v>
      </c>
      <c r="BO6" s="64">
        <v>1.2723133302250389E-4</v>
      </c>
      <c r="BP6" s="64">
        <v>1.0380160674494654E-4</v>
      </c>
      <c r="BQ6" s="64">
        <v>1.9757832410483012E-4</v>
      </c>
      <c r="BR6" s="64">
        <v>2.0540224866105738E-4</v>
      </c>
      <c r="BS6" s="64">
        <v>3.1264582206524949E-4</v>
      </c>
      <c r="BT6" s="64">
        <v>3.783595739996759E-4</v>
      </c>
      <c r="BU6" s="64">
        <v>4.6503250565255172E-4</v>
      </c>
      <c r="BV6" s="64">
        <v>4.7548911659145432E-4</v>
      </c>
      <c r="BW6" s="64">
        <v>9.1187584712715264E-4</v>
      </c>
      <c r="BX6" s="64">
        <v>7.7356542890427704E-4</v>
      </c>
      <c r="BY6" s="64">
        <v>9.1696803107188529E-4</v>
      </c>
      <c r="BZ6" s="64">
        <v>1.0664147287606784E-3</v>
      </c>
      <c r="CA6" s="64">
        <v>1.2020449833267666E-3</v>
      </c>
      <c r="CB6" s="64">
        <v>1.1918409019457954E-3</v>
      </c>
      <c r="CC6" s="64">
        <v>1.6415698142722146E-3</v>
      </c>
      <c r="CD6" s="64">
        <v>2.0072992247872623E-3</v>
      </c>
      <c r="CE6" s="64">
        <v>2.5664647456153933E-3</v>
      </c>
      <c r="CF6" s="64">
        <v>3.6214052921050843E-3</v>
      </c>
      <c r="CG6" s="64">
        <v>5.1564905790217885E-3</v>
      </c>
      <c r="CH6" s="64">
        <v>9.3280606428318702E-3</v>
      </c>
    </row>
    <row r="7" spans="2:86" ht="20.25" customHeight="1" x14ac:dyDescent="0.2">
      <c r="B7" s="81" t="s">
        <v>51</v>
      </c>
      <c r="C7" s="64">
        <v>0</v>
      </c>
      <c r="D7" s="64">
        <v>0</v>
      </c>
      <c r="E7" s="64">
        <v>0</v>
      </c>
      <c r="F7" s="64">
        <v>0</v>
      </c>
      <c r="G7" s="64">
        <v>0</v>
      </c>
      <c r="H7" s="64">
        <v>0</v>
      </c>
      <c r="I7" s="64">
        <v>0</v>
      </c>
      <c r="J7" s="64">
        <v>0</v>
      </c>
      <c r="K7" s="64">
        <v>0</v>
      </c>
      <c r="L7" s="64">
        <v>0</v>
      </c>
      <c r="M7" s="64">
        <v>0</v>
      </c>
      <c r="N7" s="64">
        <v>0</v>
      </c>
      <c r="O7" s="64">
        <v>0</v>
      </c>
      <c r="P7" s="64">
        <v>0</v>
      </c>
      <c r="Q7" s="64">
        <v>0</v>
      </c>
      <c r="R7" s="64">
        <v>0</v>
      </c>
      <c r="S7" s="64">
        <v>0</v>
      </c>
      <c r="T7" s="64">
        <v>0</v>
      </c>
      <c r="U7" s="64">
        <v>0</v>
      </c>
      <c r="V7" s="64">
        <v>0</v>
      </c>
      <c r="W7" s="64">
        <v>0</v>
      </c>
      <c r="X7" s="64">
        <v>0</v>
      </c>
      <c r="Y7" s="64">
        <v>0</v>
      </c>
      <c r="Z7" s="64">
        <v>0</v>
      </c>
      <c r="AA7" s="64">
        <v>0</v>
      </c>
      <c r="AB7" s="64">
        <v>0</v>
      </c>
      <c r="AC7" s="64">
        <v>0</v>
      </c>
      <c r="AD7" s="64">
        <v>0</v>
      </c>
      <c r="AE7" s="64">
        <v>0</v>
      </c>
      <c r="AF7" s="64">
        <v>0</v>
      </c>
      <c r="AG7" s="64">
        <v>0</v>
      </c>
      <c r="AH7" s="64">
        <v>0</v>
      </c>
      <c r="AI7" s="64">
        <v>0</v>
      </c>
      <c r="AJ7" s="64">
        <v>0</v>
      </c>
      <c r="AK7" s="64">
        <v>0</v>
      </c>
      <c r="AL7" s="64">
        <v>0</v>
      </c>
      <c r="AM7" s="64">
        <v>0</v>
      </c>
      <c r="AN7" s="64">
        <v>0</v>
      </c>
      <c r="AO7" s="64">
        <v>0</v>
      </c>
      <c r="AP7" s="64">
        <v>0</v>
      </c>
      <c r="AQ7" s="64">
        <v>0</v>
      </c>
      <c r="AR7" s="64">
        <v>0</v>
      </c>
      <c r="AS7" s="64">
        <v>0</v>
      </c>
      <c r="AT7" s="64">
        <v>0</v>
      </c>
      <c r="AU7" s="64">
        <v>0</v>
      </c>
      <c r="AV7" s="64">
        <v>0</v>
      </c>
      <c r="AW7" s="64">
        <v>0</v>
      </c>
      <c r="AX7" s="64">
        <v>0</v>
      </c>
      <c r="AY7" s="64">
        <v>0</v>
      </c>
      <c r="AZ7" s="64">
        <v>0</v>
      </c>
      <c r="BA7" s="64">
        <v>0</v>
      </c>
      <c r="BB7" s="64">
        <v>0</v>
      </c>
      <c r="BC7" s="64">
        <v>0</v>
      </c>
      <c r="BD7" s="64">
        <v>0</v>
      </c>
      <c r="BE7" s="64">
        <v>0</v>
      </c>
      <c r="BF7" s="64">
        <v>0</v>
      </c>
      <c r="BG7" s="64">
        <v>0</v>
      </c>
      <c r="BH7" s="64">
        <v>0</v>
      </c>
      <c r="BI7" s="64">
        <v>0</v>
      </c>
      <c r="BJ7" s="64">
        <v>0</v>
      </c>
      <c r="BK7" s="64">
        <v>2.571566177538287E-4</v>
      </c>
      <c r="BL7" s="64">
        <v>1.2616094133122147E-4</v>
      </c>
      <c r="BM7" s="64">
        <v>3.1019973132728751E-4</v>
      </c>
      <c r="BN7" s="64">
        <v>3.2809079716877854E-4</v>
      </c>
      <c r="BO7" s="64">
        <v>5.8516789802665059E-4</v>
      </c>
      <c r="BP7" s="64">
        <v>6.1697663932980262E-4</v>
      </c>
      <c r="BQ7" s="64">
        <v>6.5602420588906085E-4</v>
      </c>
      <c r="BR7" s="64">
        <v>8.4257591043490621E-4</v>
      </c>
      <c r="BS7" s="64">
        <v>9.7480645686709444E-4</v>
      </c>
      <c r="BT7" s="64">
        <v>1.2604597818137719E-3</v>
      </c>
      <c r="BU7" s="64">
        <v>1.6464456551676943E-3</v>
      </c>
      <c r="BV7" s="64">
        <v>1.6980540056208415E-3</v>
      </c>
      <c r="BW7" s="64">
        <v>2.6772271794623936E-3</v>
      </c>
      <c r="BX7" s="64">
        <v>3.0171967941596822E-3</v>
      </c>
      <c r="BY7" s="64">
        <v>3.4185804263757724E-3</v>
      </c>
      <c r="BZ7" s="64">
        <v>3.2773561952594843E-3</v>
      </c>
      <c r="CA7" s="64">
        <v>3.6639354558609671E-3</v>
      </c>
      <c r="CB7" s="64">
        <v>4.4024510047442345E-3</v>
      </c>
      <c r="CC7" s="64">
        <v>5.5106825781294777E-3</v>
      </c>
      <c r="CD7" s="64">
        <v>7.5505593631730594E-3</v>
      </c>
      <c r="CE7" s="64">
        <v>1.059738467354876E-2</v>
      </c>
      <c r="CF7" s="64">
        <v>1.4494451707099287E-2</v>
      </c>
      <c r="CG7" s="64">
        <v>2.266910202582495E-2</v>
      </c>
      <c r="CH7" s="64">
        <v>3.7117510904423501E-2</v>
      </c>
    </row>
    <row r="8" spans="2:86" ht="20.25" customHeight="1" x14ac:dyDescent="0.2">
      <c r="B8" s="81" t="s">
        <v>96</v>
      </c>
      <c r="C8" s="82">
        <v>0</v>
      </c>
      <c r="D8" s="82">
        <v>0</v>
      </c>
      <c r="E8" s="82">
        <v>0</v>
      </c>
      <c r="F8" s="82">
        <v>0</v>
      </c>
      <c r="G8" s="82">
        <v>0</v>
      </c>
      <c r="H8" s="82">
        <v>0</v>
      </c>
      <c r="I8" s="82">
        <v>0</v>
      </c>
      <c r="J8" s="82">
        <v>0</v>
      </c>
      <c r="K8" s="82">
        <v>0</v>
      </c>
      <c r="L8" s="82">
        <v>0</v>
      </c>
      <c r="M8" s="82">
        <v>0</v>
      </c>
      <c r="N8" s="82">
        <v>0</v>
      </c>
      <c r="O8" s="82">
        <v>0</v>
      </c>
      <c r="P8" s="82">
        <v>0</v>
      </c>
      <c r="Q8" s="82">
        <v>0</v>
      </c>
      <c r="R8" s="82">
        <v>0</v>
      </c>
      <c r="S8" s="82">
        <v>0</v>
      </c>
      <c r="T8" s="82">
        <v>0</v>
      </c>
      <c r="U8" s="82">
        <v>0</v>
      </c>
      <c r="V8" s="82">
        <v>0</v>
      </c>
      <c r="W8" s="82">
        <v>0</v>
      </c>
      <c r="X8" s="82">
        <v>0</v>
      </c>
      <c r="Y8" s="82">
        <v>0</v>
      </c>
      <c r="Z8" s="82">
        <v>0</v>
      </c>
      <c r="AA8" s="82">
        <v>0</v>
      </c>
      <c r="AB8" s="82">
        <v>0</v>
      </c>
      <c r="AC8" s="82">
        <v>0</v>
      </c>
      <c r="AD8" s="82">
        <v>0</v>
      </c>
      <c r="AE8" s="82">
        <v>0</v>
      </c>
      <c r="AF8" s="82">
        <v>0</v>
      </c>
      <c r="AG8" s="82">
        <v>0</v>
      </c>
      <c r="AH8" s="82">
        <v>0</v>
      </c>
      <c r="AI8" s="82">
        <v>0</v>
      </c>
      <c r="AJ8" s="82">
        <v>0</v>
      </c>
      <c r="AK8" s="82">
        <v>0</v>
      </c>
      <c r="AL8" s="82">
        <v>0</v>
      </c>
      <c r="AM8" s="82">
        <v>0</v>
      </c>
      <c r="AN8" s="82">
        <v>0</v>
      </c>
      <c r="AO8" s="82">
        <v>0</v>
      </c>
      <c r="AP8" s="82">
        <v>0</v>
      </c>
      <c r="AQ8" s="82">
        <v>0</v>
      </c>
      <c r="AR8" s="82">
        <v>0</v>
      </c>
      <c r="AS8" s="82">
        <v>0</v>
      </c>
      <c r="AT8" s="82">
        <v>0</v>
      </c>
      <c r="AU8" s="82">
        <v>0</v>
      </c>
      <c r="AV8" s="82">
        <v>0</v>
      </c>
      <c r="AW8" s="82">
        <v>0</v>
      </c>
      <c r="AX8" s="82">
        <v>0</v>
      </c>
      <c r="AY8" s="82">
        <v>0</v>
      </c>
      <c r="AZ8" s="82">
        <v>0</v>
      </c>
      <c r="BA8" s="82">
        <v>0</v>
      </c>
      <c r="BB8" s="82">
        <v>0</v>
      </c>
      <c r="BC8" s="82">
        <v>0</v>
      </c>
      <c r="BD8" s="82">
        <v>0</v>
      </c>
      <c r="BE8" s="82">
        <v>0</v>
      </c>
      <c r="BF8" s="82">
        <v>0</v>
      </c>
      <c r="BG8" s="82">
        <v>0</v>
      </c>
      <c r="BH8" s="82">
        <v>0</v>
      </c>
      <c r="BI8" s="82">
        <v>0</v>
      </c>
      <c r="BJ8" s="82">
        <v>0</v>
      </c>
      <c r="BK8" s="82">
        <v>0</v>
      </c>
      <c r="BL8" s="82">
        <v>8.9356329189493877E-5</v>
      </c>
      <c r="BM8" s="82">
        <v>4.7604040394277902E-5</v>
      </c>
      <c r="BN8" s="82">
        <v>3.1146078146582212E-4</v>
      </c>
      <c r="BO8" s="82">
        <v>3.6305213775644773E-4</v>
      </c>
      <c r="BP8" s="82">
        <v>9.9190904478962949E-5</v>
      </c>
      <c r="BQ8" s="82">
        <v>4.670186444724056E-4</v>
      </c>
      <c r="BR8" s="82">
        <v>1.4863042892043765E-4</v>
      </c>
      <c r="BS8" s="82">
        <v>1.743919937511329E-4</v>
      </c>
      <c r="BT8" s="82">
        <v>1.0519272544928793E-3</v>
      </c>
      <c r="BU8" s="82">
        <v>1.4684472324235642E-3</v>
      </c>
      <c r="BV8" s="82">
        <v>4.6538198624457294E-4</v>
      </c>
      <c r="BW8" s="82">
        <v>2.1525076473596361E-3</v>
      </c>
      <c r="BX8" s="82">
        <v>2.039972016131042E-3</v>
      </c>
      <c r="BY8" s="82">
        <v>4.4961208947724707E-4</v>
      </c>
      <c r="BZ8" s="82">
        <v>1.773525766131101E-3</v>
      </c>
      <c r="CA8" s="82">
        <v>7.0981298575305551E-3</v>
      </c>
      <c r="CB8" s="82">
        <v>1.3669944246612609E-3</v>
      </c>
      <c r="CC8" s="82">
        <v>3.6194176231982844E-3</v>
      </c>
      <c r="CD8" s="82">
        <v>8.4629545681349505E-3</v>
      </c>
      <c r="CE8" s="82">
        <v>4.7118548998035248E-3</v>
      </c>
      <c r="CF8" s="82">
        <v>7.3041603571617486E-3</v>
      </c>
      <c r="CG8" s="82">
        <v>1.0833706646013797E-2</v>
      </c>
      <c r="CH8" s="82">
        <v>3.0461999936094886E-2</v>
      </c>
    </row>
    <row r="9" spans="2:86" ht="20.25" customHeight="1" x14ac:dyDescent="0.2">
      <c r="B9" s="83" t="s">
        <v>92</v>
      </c>
      <c r="C9" s="84">
        <v>0</v>
      </c>
      <c r="D9" s="84">
        <v>0</v>
      </c>
      <c r="E9" s="84">
        <v>0</v>
      </c>
      <c r="F9" s="84">
        <v>0</v>
      </c>
      <c r="G9" s="84">
        <v>0</v>
      </c>
      <c r="H9" s="84">
        <v>0</v>
      </c>
      <c r="I9" s="84">
        <v>0</v>
      </c>
      <c r="J9" s="84">
        <v>0</v>
      </c>
      <c r="K9" s="84">
        <v>0</v>
      </c>
      <c r="L9" s="84">
        <v>0</v>
      </c>
      <c r="M9" s="84">
        <v>0</v>
      </c>
      <c r="N9" s="84">
        <v>0</v>
      </c>
      <c r="O9" s="84">
        <v>0</v>
      </c>
      <c r="P9" s="84">
        <v>0</v>
      </c>
      <c r="Q9" s="84">
        <v>0</v>
      </c>
      <c r="R9" s="84">
        <v>0</v>
      </c>
      <c r="S9" s="84">
        <v>0</v>
      </c>
      <c r="T9" s="84">
        <v>0</v>
      </c>
      <c r="U9" s="84">
        <v>0</v>
      </c>
      <c r="V9" s="84">
        <v>0</v>
      </c>
      <c r="W9" s="84">
        <v>0</v>
      </c>
      <c r="X9" s="84">
        <v>0</v>
      </c>
      <c r="Y9" s="84">
        <v>0</v>
      </c>
      <c r="Z9" s="84">
        <v>0</v>
      </c>
      <c r="AA9" s="84">
        <v>0</v>
      </c>
      <c r="AB9" s="84">
        <v>0</v>
      </c>
      <c r="AC9" s="84">
        <v>0</v>
      </c>
      <c r="AD9" s="84">
        <v>0</v>
      </c>
      <c r="AE9" s="84">
        <v>0</v>
      </c>
      <c r="AF9" s="84">
        <v>0</v>
      </c>
      <c r="AG9" s="84">
        <v>0</v>
      </c>
      <c r="AH9" s="84">
        <v>0</v>
      </c>
      <c r="AI9" s="84">
        <v>0</v>
      </c>
      <c r="AJ9" s="84">
        <v>0</v>
      </c>
      <c r="AK9" s="84">
        <v>0</v>
      </c>
      <c r="AL9" s="84">
        <v>0</v>
      </c>
      <c r="AM9" s="84">
        <v>0</v>
      </c>
      <c r="AN9" s="84">
        <v>0</v>
      </c>
      <c r="AO9" s="84">
        <v>0</v>
      </c>
      <c r="AP9" s="84">
        <v>0</v>
      </c>
      <c r="AQ9" s="84">
        <v>0</v>
      </c>
      <c r="AR9" s="84">
        <v>0</v>
      </c>
      <c r="AS9" s="84">
        <v>0</v>
      </c>
      <c r="AT9" s="84">
        <v>0</v>
      </c>
      <c r="AU9" s="84">
        <v>0</v>
      </c>
      <c r="AV9" s="84">
        <v>0</v>
      </c>
      <c r="AW9" s="84">
        <v>0</v>
      </c>
      <c r="AX9" s="84">
        <v>0</v>
      </c>
      <c r="AY9" s="84">
        <v>0</v>
      </c>
      <c r="AZ9" s="84">
        <v>0</v>
      </c>
      <c r="BA9" s="84">
        <v>0</v>
      </c>
      <c r="BB9" s="84">
        <v>0</v>
      </c>
      <c r="BC9" s="84">
        <v>0</v>
      </c>
      <c r="BD9" s="84">
        <v>0</v>
      </c>
      <c r="BE9" s="84">
        <v>0</v>
      </c>
      <c r="BF9" s="84">
        <v>0</v>
      </c>
      <c r="BG9" s="84">
        <v>0</v>
      </c>
      <c r="BH9" s="84">
        <v>0</v>
      </c>
      <c r="BI9" s="84">
        <v>0</v>
      </c>
      <c r="BJ9" s="84">
        <v>0</v>
      </c>
      <c r="BK9" s="84">
        <v>1.0360009255472313E-4</v>
      </c>
      <c r="BL9" s="84">
        <v>8.1340436324461862E-5</v>
      </c>
      <c r="BM9" s="84">
        <v>1.2796484345245496E-4</v>
      </c>
      <c r="BN9" s="84">
        <v>1.9923140893318703E-4</v>
      </c>
      <c r="BO9" s="84">
        <v>2.7847777336309498E-4</v>
      </c>
      <c r="BP9" s="84">
        <v>2.5670085426932054E-4</v>
      </c>
      <c r="BQ9" s="84">
        <v>3.5356853091395024E-4</v>
      </c>
      <c r="BR9" s="84">
        <v>4.0304281046510404E-4</v>
      </c>
      <c r="BS9" s="84">
        <v>4.9826047001721996E-4</v>
      </c>
      <c r="BT9" s="84">
        <v>6.8158810325469332E-4</v>
      </c>
      <c r="BU9" s="84">
        <v>8.6789966920641781E-4</v>
      </c>
      <c r="BV9" s="84">
        <v>8.1467059311268741E-4</v>
      </c>
      <c r="BW9" s="84">
        <v>1.4652484935304688E-3</v>
      </c>
      <c r="BX9" s="84">
        <v>1.4341425583108691E-3</v>
      </c>
      <c r="BY9" s="84">
        <v>1.5745458020568481E-3</v>
      </c>
      <c r="BZ9" s="84">
        <v>1.7325664956575615E-3</v>
      </c>
      <c r="CA9" s="84">
        <v>2.1002429842675863E-3</v>
      </c>
      <c r="CB9" s="84">
        <v>2.0611885408634567E-3</v>
      </c>
      <c r="CC9" s="84">
        <v>2.8036042330585875E-3</v>
      </c>
      <c r="CD9" s="84">
        <v>3.7618209508669676E-3</v>
      </c>
      <c r="CE9" s="84">
        <v>4.7700262463903353E-3</v>
      </c>
      <c r="CF9" s="84">
        <v>6.721534316261879E-3</v>
      </c>
      <c r="CG9" s="84">
        <v>9.904156205842396E-3</v>
      </c>
      <c r="CH9" s="84">
        <v>1.712899034717319E-2</v>
      </c>
    </row>
    <row r="10" spans="2:86" ht="20.25" customHeight="1" x14ac:dyDescent="0.2">
      <c r="B10" s="81" t="s">
        <v>50</v>
      </c>
      <c r="C10" s="82">
        <v>0</v>
      </c>
      <c r="D10" s="82">
        <v>0</v>
      </c>
      <c r="E10" s="82">
        <v>0</v>
      </c>
      <c r="F10" s="82">
        <v>0</v>
      </c>
      <c r="G10" s="82">
        <v>0</v>
      </c>
      <c r="H10" s="82">
        <v>0</v>
      </c>
      <c r="I10" s="82">
        <v>0</v>
      </c>
      <c r="J10" s="82">
        <v>0</v>
      </c>
      <c r="K10" s="82">
        <v>0</v>
      </c>
      <c r="L10" s="82">
        <v>0</v>
      </c>
      <c r="M10" s="82">
        <v>0</v>
      </c>
      <c r="N10" s="82">
        <v>0</v>
      </c>
      <c r="O10" s="82">
        <v>0</v>
      </c>
      <c r="P10" s="82">
        <v>0</v>
      </c>
      <c r="Q10" s="82">
        <v>0</v>
      </c>
      <c r="R10" s="82">
        <v>0</v>
      </c>
      <c r="S10" s="82">
        <v>0</v>
      </c>
      <c r="T10" s="82">
        <v>0</v>
      </c>
      <c r="U10" s="82">
        <v>0</v>
      </c>
      <c r="V10" s="82">
        <v>0</v>
      </c>
      <c r="W10" s="82">
        <v>0</v>
      </c>
      <c r="X10" s="82">
        <v>0</v>
      </c>
      <c r="Y10" s="82">
        <v>0</v>
      </c>
      <c r="Z10" s="82">
        <v>0</v>
      </c>
      <c r="AA10" s="82">
        <v>0</v>
      </c>
      <c r="AB10" s="82">
        <v>0</v>
      </c>
      <c r="AC10" s="82">
        <v>0</v>
      </c>
      <c r="AD10" s="82">
        <v>0</v>
      </c>
      <c r="AE10" s="82">
        <v>0</v>
      </c>
      <c r="AF10" s="82">
        <v>0</v>
      </c>
      <c r="AG10" s="82">
        <v>0</v>
      </c>
      <c r="AH10" s="82">
        <v>0</v>
      </c>
      <c r="AI10" s="82">
        <v>0</v>
      </c>
      <c r="AJ10" s="82">
        <v>0</v>
      </c>
      <c r="AK10" s="82">
        <v>0</v>
      </c>
      <c r="AL10" s="82">
        <v>0</v>
      </c>
      <c r="AM10" s="82">
        <v>0</v>
      </c>
      <c r="AN10" s="82">
        <v>0</v>
      </c>
      <c r="AO10" s="82">
        <v>0</v>
      </c>
      <c r="AP10" s="82">
        <v>0</v>
      </c>
      <c r="AQ10" s="82">
        <v>0</v>
      </c>
      <c r="AR10" s="82">
        <v>0</v>
      </c>
      <c r="AS10" s="82">
        <v>0</v>
      </c>
      <c r="AT10" s="82">
        <v>0</v>
      </c>
      <c r="AU10" s="82">
        <v>0</v>
      </c>
      <c r="AV10" s="82">
        <v>0</v>
      </c>
      <c r="AW10" s="82">
        <v>0</v>
      </c>
      <c r="AX10" s="82">
        <v>0</v>
      </c>
      <c r="AY10" s="82">
        <v>0</v>
      </c>
      <c r="AZ10" s="82">
        <v>0</v>
      </c>
      <c r="BA10" s="82">
        <v>0</v>
      </c>
      <c r="BB10" s="82">
        <v>0</v>
      </c>
      <c r="BC10" s="82">
        <v>0</v>
      </c>
      <c r="BD10" s="82">
        <v>0</v>
      </c>
      <c r="BE10" s="82">
        <v>0</v>
      </c>
      <c r="BF10" s="82">
        <v>0</v>
      </c>
      <c r="BG10" s="82">
        <v>0</v>
      </c>
      <c r="BH10" s="82">
        <v>0</v>
      </c>
      <c r="BI10" s="82">
        <v>0</v>
      </c>
      <c r="BJ10" s="82">
        <v>0</v>
      </c>
      <c r="BK10" s="82">
        <v>1.5485191286690458E-4</v>
      </c>
      <c r="BL10" s="82">
        <v>5.785144270320508E-5</v>
      </c>
      <c r="BM10" s="82">
        <v>8.5602930401718069E-5</v>
      </c>
      <c r="BN10" s="82">
        <v>2.5590976640499363E-4</v>
      </c>
      <c r="BO10" s="82">
        <v>4.3740522785751246E-4</v>
      </c>
      <c r="BP10" s="82">
        <v>1.9171859423261495E-4</v>
      </c>
      <c r="BQ10" s="82">
        <v>2.6412702200673266E-4</v>
      </c>
      <c r="BR10" s="82">
        <v>4.160199911036333E-4</v>
      </c>
      <c r="BS10" s="82">
        <v>4.7231707305384063E-4</v>
      </c>
      <c r="BT10" s="82">
        <v>7.4291627286027229E-4</v>
      </c>
      <c r="BU10" s="82">
        <v>5.3919748811592783E-4</v>
      </c>
      <c r="BV10" s="82">
        <v>6.8547705836530248E-4</v>
      </c>
      <c r="BW10" s="82">
        <v>1.4595906074441611E-3</v>
      </c>
      <c r="BX10" s="82">
        <v>1.7226747396736908E-3</v>
      </c>
      <c r="BY10" s="82">
        <v>1.2782071700017106E-3</v>
      </c>
      <c r="BZ10" s="82">
        <v>2.1535091637694403E-3</v>
      </c>
      <c r="CA10" s="82">
        <v>1.6782997889568385E-3</v>
      </c>
      <c r="CB10" s="82">
        <v>1.9143809577670812E-3</v>
      </c>
      <c r="CC10" s="82">
        <v>2.8702436946590471E-3</v>
      </c>
      <c r="CD10" s="82">
        <v>3.3409341797949743E-3</v>
      </c>
      <c r="CE10" s="82">
        <v>4.3746356353719928E-3</v>
      </c>
      <c r="CF10" s="82">
        <v>6.1613192234619696E-3</v>
      </c>
      <c r="CG10" s="82">
        <v>8.6243520353683767E-3</v>
      </c>
      <c r="CH10" s="82">
        <v>1.8101525811354158E-2</v>
      </c>
    </row>
    <row r="11" spans="2:86" ht="20.25" customHeight="1" x14ac:dyDescent="0.2">
      <c r="B11" s="81" t="s">
        <v>40</v>
      </c>
      <c r="C11" s="82">
        <v>0</v>
      </c>
      <c r="D11" s="82">
        <v>0</v>
      </c>
      <c r="E11" s="82">
        <v>0</v>
      </c>
      <c r="F11" s="82">
        <v>0</v>
      </c>
      <c r="G11" s="82">
        <v>0</v>
      </c>
      <c r="H11" s="82">
        <v>0</v>
      </c>
      <c r="I11" s="82">
        <v>0</v>
      </c>
      <c r="J11" s="82">
        <v>0</v>
      </c>
      <c r="K11" s="82">
        <v>0</v>
      </c>
      <c r="L11" s="82">
        <v>0</v>
      </c>
      <c r="M11" s="82">
        <v>0</v>
      </c>
      <c r="N11" s="82">
        <v>0</v>
      </c>
      <c r="O11" s="82">
        <v>0</v>
      </c>
      <c r="P11" s="82">
        <v>0</v>
      </c>
      <c r="Q11" s="82">
        <v>0</v>
      </c>
      <c r="R11" s="82">
        <v>0</v>
      </c>
      <c r="S11" s="82">
        <v>0</v>
      </c>
      <c r="T11" s="82">
        <v>0</v>
      </c>
      <c r="U11" s="82">
        <v>0</v>
      </c>
      <c r="V11" s="82">
        <v>0</v>
      </c>
      <c r="W11" s="82">
        <v>0</v>
      </c>
      <c r="X11" s="82">
        <v>0</v>
      </c>
      <c r="Y11" s="82">
        <v>0</v>
      </c>
      <c r="Z11" s="82">
        <v>0</v>
      </c>
      <c r="AA11" s="82">
        <v>0</v>
      </c>
      <c r="AB11" s="82">
        <v>0</v>
      </c>
      <c r="AC11" s="82">
        <v>0</v>
      </c>
      <c r="AD11" s="82">
        <v>0</v>
      </c>
      <c r="AE11" s="82">
        <v>0</v>
      </c>
      <c r="AF11" s="82">
        <v>0</v>
      </c>
      <c r="AG11" s="82">
        <v>0</v>
      </c>
      <c r="AH11" s="82">
        <v>0</v>
      </c>
      <c r="AI11" s="82">
        <v>0</v>
      </c>
      <c r="AJ11" s="82">
        <v>0</v>
      </c>
      <c r="AK11" s="82">
        <v>0</v>
      </c>
      <c r="AL11" s="82">
        <v>0</v>
      </c>
      <c r="AM11" s="82">
        <v>0</v>
      </c>
      <c r="AN11" s="82">
        <v>0</v>
      </c>
      <c r="AO11" s="82">
        <v>0</v>
      </c>
      <c r="AP11" s="82">
        <v>0</v>
      </c>
      <c r="AQ11" s="82">
        <v>0</v>
      </c>
      <c r="AR11" s="82">
        <v>0</v>
      </c>
      <c r="AS11" s="82">
        <v>0</v>
      </c>
      <c r="AT11" s="82">
        <v>0</v>
      </c>
      <c r="AU11" s="82">
        <v>0</v>
      </c>
      <c r="AV11" s="82">
        <v>0</v>
      </c>
      <c r="AW11" s="82">
        <v>0</v>
      </c>
      <c r="AX11" s="82">
        <v>0</v>
      </c>
      <c r="AY11" s="82">
        <v>0</v>
      </c>
      <c r="AZ11" s="82">
        <v>0</v>
      </c>
      <c r="BA11" s="82">
        <v>0</v>
      </c>
      <c r="BB11" s="82">
        <v>0</v>
      </c>
      <c r="BC11" s="82">
        <v>0</v>
      </c>
      <c r="BD11" s="82">
        <v>0</v>
      </c>
      <c r="BE11" s="82">
        <v>0</v>
      </c>
      <c r="BF11" s="82">
        <v>0</v>
      </c>
      <c r="BG11" s="82">
        <v>0</v>
      </c>
      <c r="BH11" s="82">
        <v>0</v>
      </c>
      <c r="BI11" s="82">
        <v>0</v>
      </c>
      <c r="BJ11" s="82">
        <v>0</v>
      </c>
      <c r="BK11" s="82">
        <v>2.6299667265616833E-4</v>
      </c>
      <c r="BL11" s="82">
        <v>8.3200354932033704E-5</v>
      </c>
      <c r="BM11" s="82">
        <v>3.4439406583453014E-4</v>
      </c>
      <c r="BN11" s="82">
        <v>2.4621034712302148E-4</v>
      </c>
      <c r="BO11" s="82">
        <v>1.0409405967344298E-3</v>
      </c>
      <c r="BP11" s="82">
        <v>4.0065097220898238E-4</v>
      </c>
      <c r="BQ11" s="82">
        <v>2.4372782412807048E-4</v>
      </c>
      <c r="BR11" s="82">
        <v>3.7954198708578524E-4</v>
      </c>
      <c r="BS11" s="82">
        <v>1.6966841503500696E-3</v>
      </c>
      <c r="BT11" s="82">
        <v>2.0210359590795424E-3</v>
      </c>
      <c r="BU11" s="82">
        <v>2.0145921879630713E-3</v>
      </c>
      <c r="BV11" s="82">
        <v>9.4278640461120666E-4</v>
      </c>
      <c r="BW11" s="82">
        <v>2.8260591778570543E-3</v>
      </c>
      <c r="BX11" s="82">
        <v>2.1113284532197074E-3</v>
      </c>
      <c r="BY11" s="82">
        <v>1.9589835696545155E-3</v>
      </c>
      <c r="BZ11" s="82">
        <v>3.1186261657083492E-3</v>
      </c>
      <c r="CA11" s="82">
        <v>3.5108499310141372E-3</v>
      </c>
      <c r="CB11" s="82">
        <v>3.060054594781203E-3</v>
      </c>
      <c r="CC11" s="82">
        <v>3.8315288311154827E-3</v>
      </c>
      <c r="CD11" s="82">
        <v>5.0521786994248696E-3</v>
      </c>
      <c r="CE11" s="82">
        <v>7.3819671319887981E-3</v>
      </c>
      <c r="CF11" s="82">
        <v>1.3518792037435112E-2</v>
      </c>
      <c r="CG11" s="82">
        <v>2.3475923561821155E-2</v>
      </c>
      <c r="CH11" s="82">
        <v>4.2902476091987385E-2</v>
      </c>
    </row>
    <row r="12" spans="2:86" ht="20.25" customHeight="1" x14ac:dyDescent="0.2">
      <c r="B12" s="81" t="s">
        <v>41</v>
      </c>
      <c r="C12" s="82">
        <v>0</v>
      </c>
      <c r="D12" s="82">
        <v>0</v>
      </c>
      <c r="E12" s="82">
        <v>0</v>
      </c>
      <c r="F12" s="82">
        <v>0</v>
      </c>
      <c r="G12" s="82">
        <v>0</v>
      </c>
      <c r="H12" s="82">
        <v>0</v>
      </c>
      <c r="I12" s="82">
        <v>0</v>
      </c>
      <c r="J12" s="82">
        <v>0</v>
      </c>
      <c r="K12" s="82">
        <v>0</v>
      </c>
      <c r="L12" s="82">
        <v>0</v>
      </c>
      <c r="M12" s="82">
        <v>0</v>
      </c>
      <c r="N12" s="82">
        <v>0</v>
      </c>
      <c r="O12" s="82">
        <v>0</v>
      </c>
      <c r="P12" s="82">
        <v>0</v>
      </c>
      <c r="Q12" s="82">
        <v>0</v>
      </c>
      <c r="R12" s="82">
        <v>0</v>
      </c>
      <c r="S12" s="82">
        <v>0</v>
      </c>
      <c r="T12" s="82">
        <v>0</v>
      </c>
      <c r="U12" s="82">
        <v>0</v>
      </c>
      <c r="V12" s="82">
        <v>0</v>
      </c>
      <c r="W12" s="82">
        <v>0</v>
      </c>
      <c r="X12" s="82">
        <v>0</v>
      </c>
      <c r="Y12" s="82">
        <v>0</v>
      </c>
      <c r="Z12" s="82">
        <v>0</v>
      </c>
      <c r="AA12" s="82">
        <v>0</v>
      </c>
      <c r="AB12" s="82">
        <v>0</v>
      </c>
      <c r="AC12" s="82">
        <v>0</v>
      </c>
      <c r="AD12" s="82">
        <v>0</v>
      </c>
      <c r="AE12" s="82">
        <v>0</v>
      </c>
      <c r="AF12" s="82">
        <v>0</v>
      </c>
      <c r="AG12" s="82">
        <v>0</v>
      </c>
      <c r="AH12" s="82">
        <v>0</v>
      </c>
      <c r="AI12" s="82">
        <v>0</v>
      </c>
      <c r="AJ12" s="82">
        <v>0</v>
      </c>
      <c r="AK12" s="82">
        <v>0</v>
      </c>
      <c r="AL12" s="82">
        <v>0</v>
      </c>
      <c r="AM12" s="82">
        <v>0</v>
      </c>
      <c r="AN12" s="82">
        <v>0</v>
      </c>
      <c r="AO12" s="82">
        <v>0</v>
      </c>
      <c r="AP12" s="82">
        <v>0</v>
      </c>
      <c r="AQ12" s="82">
        <v>0</v>
      </c>
      <c r="AR12" s="82">
        <v>0</v>
      </c>
      <c r="AS12" s="82">
        <v>0</v>
      </c>
      <c r="AT12" s="82">
        <v>0</v>
      </c>
      <c r="AU12" s="82">
        <v>0</v>
      </c>
      <c r="AV12" s="82">
        <v>0</v>
      </c>
      <c r="AW12" s="82">
        <v>0</v>
      </c>
      <c r="AX12" s="82">
        <v>0</v>
      </c>
      <c r="AY12" s="82">
        <v>0</v>
      </c>
      <c r="AZ12" s="82">
        <v>0</v>
      </c>
      <c r="BA12" s="82">
        <v>0</v>
      </c>
      <c r="BB12" s="82">
        <v>0</v>
      </c>
      <c r="BC12" s="82">
        <v>0</v>
      </c>
      <c r="BD12" s="82">
        <v>0</v>
      </c>
      <c r="BE12" s="82">
        <v>0</v>
      </c>
      <c r="BF12" s="82">
        <v>0</v>
      </c>
      <c r="BG12" s="82">
        <v>0</v>
      </c>
      <c r="BH12" s="82">
        <v>0</v>
      </c>
      <c r="BI12" s="82">
        <v>0</v>
      </c>
      <c r="BJ12" s="82">
        <v>0</v>
      </c>
      <c r="BK12" s="82">
        <v>4.3931064118263308E-5</v>
      </c>
      <c r="BL12" s="82">
        <v>8.1176186430109709E-5</v>
      </c>
      <c r="BM12" s="82">
        <v>9.1885421183990346E-5</v>
      </c>
      <c r="BN12" s="82">
        <v>2.0551737718332852E-4</v>
      </c>
      <c r="BO12" s="82">
        <v>2.3168436044151974E-4</v>
      </c>
      <c r="BP12" s="82">
        <v>2.2893812122393165E-4</v>
      </c>
      <c r="BQ12" s="82">
        <v>2.7466408941823062E-4</v>
      </c>
      <c r="BR12" s="82">
        <v>5.2741476427686784E-4</v>
      </c>
      <c r="BS12" s="82">
        <v>1.2825147508284118E-3</v>
      </c>
      <c r="BT12" s="82">
        <v>1.2429285525028533E-3</v>
      </c>
      <c r="BU12" s="82">
        <v>3.8525382042897682E-4</v>
      </c>
      <c r="BV12" s="82">
        <v>5.3819958288148229E-4</v>
      </c>
      <c r="BW12" s="82">
        <v>1.6955885570792972E-3</v>
      </c>
      <c r="BX12" s="82">
        <v>1.0094110970051418E-3</v>
      </c>
      <c r="BY12" s="82">
        <v>1.4905670261375903E-3</v>
      </c>
      <c r="BZ12" s="82">
        <v>1.8464940286064824E-3</v>
      </c>
      <c r="CA12" s="82">
        <v>2.3740436788775021E-3</v>
      </c>
      <c r="CB12" s="82">
        <v>2.0114300142972663E-3</v>
      </c>
      <c r="CC12" s="82">
        <v>2.5409696023728223E-3</v>
      </c>
      <c r="CD12" s="82">
        <v>3.4747622385000732E-3</v>
      </c>
      <c r="CE12" s="82">
        <v>7.6204861766324683E-3</v>
      </c>
      <c r="CF12" s="82">
        <v>7.480760946859899E-3</v>
      </c>
      <c r="CG12" s="82">
        <v>1.1397005439372832E-2</v>
      </c>
      <c r="CH12" s="82">
        <v>2.6403953587357476E-2</v>
      </c>
    </row>
    <row r="13" spans="2:86" ht="20.25" customHeight="1" x14ac:dyDescent="0.2">
      <c r="B13" s="81" t="s">
        <v>96</v>
      </c>
      <c r="C13" s="82">
        <v>0</v>
      </c>
      <c r="D13" s="82">
        <v>0</v>
      </c>
      <c r="E13" s="82">
        <v>0</v>
      </c>
      <c r="F13" s="82">
        <v>0</v>
      </c>
      <c r="G13" s="82">
        <v>0</v>
      </c>
      <c r="H13" s="82">
        <v>0</v>
      </c>
      <c r="I13" s="82">
        <v>0</v>
      </c>
      <c r="J13" s="82">
        <v>0</v>
      </c>
      <c r="K13" s="82">
        <v>0</v>
      </c>
      <c r="L13" s="82">
        <v>0</v>
      </c>
      <c r="M13" s="82">
        <v>0</v>
      </c>
      <c r="N13" s="82">
        <v>0</v>
      </c>
      <c r="O13" s="82">
        <v>0</v>
      </c>
      <c r="P13" s="82">
        <v>0</v>
      </c>
      <c r="Q13" s="82">
        <v>0</v>
      </c>
      <c r="R13" s="82">
        <v>0</v>
      </c>
      <c r="S13" s="82">
        <v>0</v>
      </c>
      <c r="T13" s="82">
        <v>0</v>
      </c>
      <c r="U13" s="82">
        <v>0</v>
      </c>
      <c r="V13" s="82">
        <v>0</v>
      </c>
      <c r="W13" s="82">
        <v>0</v>
      </c>
      <c r="X13" s="82">
        <v>0</v>
      </c>
      <c r="Y13" s="82">
        <v>0</v>
      </c>
      <c r="Z13" s="82">
        <v>0</v>
      </c>
      <c r="AA13" s="82">
        <v>0</v>
      </c>
      <c r="AB13" s="82">
        <v>0</v>
      </c>
      <c r="AC13" s="82">
        <v>0</v>
      </c>
      <c r="AD13" s="82">
        <v>0</v>
      </c>
      <c r="AE13" s="82">
        <v>0</v>
      </c>
      <c r="AF13" s="82">
        <v>0</v>
      </c>
      <c r="AG13" s="82">
        <v>0</v>
      </c>
      <c r="AH13" s="82">
        <v>0</v>
      </c>
      <c r="AI13" s="82">
        <v>0</v>
      </c>
      <c r="AJ13" s="82">
        <v>0</v>
      </c>
      <c r="AK13" s="82">
        <v>0</v>
      </c>
      <c r="AL13" s="82">
        <v>0</v>
      </c>
      <c r="AM13" s="82">
        <v>0</v>
      </c>
      <c r="AN13" s="82">
        <v>0</v>
      </c>
      <c r="AO13" s="82">
        <v>0</v>
      </c>
      <c r="AP13" s="82">
        <v>0</v>
      </c>
      <c r="AQ13" s="82">
        <v>0</v>
      </c>
      <c r="AR13" s="82">
        <v>0</v>
      </c>
      <c r="AS13" s="82">
        <v>0</v>
      </c>
      <c r="AT13" s="82">
        <v>0</v>
      </c>
      <c r="AU13" s="82">
        <v>0</v>
      </c>
      <c r="AV13" s="82">
        <v>0</v>
      </c>
      <c r="AW13" s="82">
        <v>0</v>
      </c>
      <c r="AX13" s="82">
        <v>0</v>
      </c>
      <c r="AY13" s="82">
        <v>0</v>
      </c>
      <c r="AZ13" s="82">
        <v>0</v>
      </c>
      <c r="BA13" s="82">
        <v>0</v>
      </c>
      <c r="BB13" s="82">
        <v>0</v>
      </c>
      <c r="BC13" s="82">
        <v>0</v>
      </c>
      <c r="BD13" s="82">
        <v>0</v>
      </c>
      <c r="BE13" s="82">
        <v>0</v>
      </c>
      <c r="BF13" s="82">
        <v>0</v>
      </c>
      <c r="BG13" s="82">
        <v>0</v>
      </c>
      <c r="BH13" s="82">
        <v>0</v>
      </c>
      <c r="BI13" s="82">
        <v>0</v>
      </c>
      <c r="BJ13" s="82">
        <v>0</v>
      </c>
      <c r="BK13" s="82">
        <v>6.8777103235273529E-5</v>
      </c>
      <c r="BL13" s="82">
        <v>1.066715857187539E-4</v>
      </c>
      <c r="BM13" s="82">
        <v>9.5219163917636962E-5</v>
      </c>
      <c r="BN13" s="82">
        <v>1.1180088191498072E-4</v>
      </c>
      <c r="BO13" s="82">
        <v>1.0581061167913575E-4</v>
      </c>
      <c r="BP13" s="82">
        <v>1.2221934758849251E-4</v>
      </c>
      <c r="BQ13" s="82">
        <v>3.4234118627063381E-4</v>
      </c>
      <c r="BR13" s="82">
        <v>1.2647199074744542E-4</v>
      </c>
      <c r="BS13" s="82">
        <v>2.3762872078592068E-4</v>
      </c>
      <c r="BT13" s="82">
        <v>9.3536923881387679E-4</v>
      </c>
      <c r="BU13" s="82">
        <v>1.3697649515693744E-3</v>
      </c>
      <c r="BV13" s="82">
        <v>1.2519959016157323E-3</v>
      </c>
      <c r="BW13" s="82">
        <v>9.3064115707686135E-4</v>
      </c>
      <c r="BX13" s="82">
        <v>1.1207951679157446E-3</v>
      </c>
      <c r="BY13" s="82">
        <v>1.3529000038132732E-3</v>
      </c>
      <c r="BZ13" s="82">
        <v>2.3283714379045417E-3</v>
      </c>
      <c r="CA13" s="82">
        <v>2.9520304075469905E-3</v>
      </c>
      <c r="CB13" s="82">
        <v>4.4703262053384929E-3</v>
      </c>
      <c r="CC13" s="82">
        <v>4.6302345240540888E-3</v>
      </c>
      <c r="CD13" s="82">
        <v>5.3026292868800784E-3</v>
      </c>
      <c r="CE13" s="82">
        <v>6.6533980349345878E-3</v>
      </c>
      <c r="CF13" s="82">
        <v>1.3260352449723012E-2</v>
      </c>
      <c r="CG13" s="82">
        <v>2.9264798277041315E-2</v>
      </c>
      <c r="CH13" s="82">
        <v>3.3649777444289874E-2</v>
      </c>
    </row>
    <row r="14" spans="2:86" s="92" customFormat="1" ht="20.25" customHeight="1" x14ac:dyDescent="0.2">
      <c r="B14" s="91" t="s">
        <v>93</v>
      </c>
      <c r="C14" s="84">
        <v>0</v>
      </c>
      <c r="D14" s="84">
        <v>0</v>
      </c>
      <c r="E14" s="84">
        <v>0</v>
      </c>
      <c r="F14" s="84">
        <v>0</v>
      </c>
      <c r="G14" s="84">
        <v>0</v>
      </c>
      <c r="H14" s="84">
        <v>0</v>
      </c>
      <c r="I14" s="84">
        <v>0</v>
      </c>
      <c r="J14" s="84">
        <v>0</v>
      </c>
      <c r="K14" s="84">
        <v>0</v>
      </c>
      <c r="L14" s="84">
        <v>0</v>
      </c>
      <c r="M14" s="84">
        <v>0</v>
      </c>
      <c r="N14" s="84">
        <v>0</v>
      </c>
      <c r="O14" s="84">
        <v>0</v>
      </c>
      <c r="P14" s="84">
        <v>0</v>
      </c>
      <c r="Q14" s="84">
        <v>0</v>
      </c>
      <c r="R14" s="84">
        <v>0</v>
      </c>
      <c r="S14" s="84">
        <v>0</v>
      </c>
      <c r="T14" s="84">
        <v>0</v>
      </c>
      <c r="U14" s="84">
        <v>0</v>
      </c>
      <c r="V14" s="84">
        <v>0</v>
      </c>
      <c r="W14" s="84">
        <v>0</v>
      </c>
      <c r="X14" s="84">
        <v>0</v>
      </c>
      <c r="Y14" s="84">
        <v>0</v>
      </c>
      <c r="Z14" s="84">
        <v>0</v>
      </c>
      <c r="AA14" s="84">
        <v>0</v>
      </c>
      <c r="AB14" s="84">
        <v>0</v>
      </c>
      <c r="AC14" s="84">
        <v>0</v>
      </c>
      <c r="AD14" s="84">
        <v>0</v>
      </c>
      <c r="AE14" s="84">
        <v>0</v>
      </c>
      <c r="AF14" s="84">
        <v>0</v>
      </c>
      <c r="AG14" s="84">
        <v>0</v>
      </c>
      <c r="AH14" s="84">
        <v>0</v>
      </c>
      <c r="AI14" s="84">
        <v>0</v>
      </c>
      <c r="AJ14" s="84">
        <v>0</v>
      </c>
      <c r="AK14" s="84">
        <v>0</v>
      </c>
      <c r="AL14" s="84">
        <v>0</v>
      </c>
      <c r="AM14" s="84">
        <v>0</v>
      </c>
      <c r="AN14" s="84">
        <v>0</v>
      </c>
      <c r="AO14" s="84">
        <v>0</v>
      </c>
      <c r="AP14" s="84">
        <v>0</v>
      </c>
      <c r="AQ14" s="84">
        <v>0</v>
      </c>
      <c r="AR14" s="84">
        <v>0</v>
      </c>
      <c r="AS14" s="84">
        <v>0</v>
      </c>
      <c r="AT14" s="84">
        <v>0</v>
      </c>
      <c r="AU14" s="84">
        <v>0</v>
      </c>
      <c r="AV14" s="84">
        <v>0</v>
      </c>
      <c r="AW14" s="84">
        <v>0</v>
      </c>
      <c r="AX14" s="84">
        <v>0</v>
      </c>
      <c r="AY14" s="84">
        <v>0</v>
      </c>
      <c r="AZ14" s="84">
        <v>0</v>
      </c>
      <c r="BA14" s="84">
        <v>0</v>
      </c>
      <c r="BB14" s="84">
        <v>0</v>
      </c>
      <c r="BC14" s="84">
        <v>0</v>
      </c>
      <c r="BD14" s="84">
        <v>0</v>
      </c>
      <c r="BE14" s="84">
        <v>0</v>
      </c>
      <c r="BF14" s="84">
        <v>0</v>
      </c>
      <c r="BG14" s="84">
        <v>0</v>
      </c>
      <c r="BH14" s="84">
        <v>0</v>
      </c>
      <c r="BI14" s="84">
        <v>0</v>
      </c>
      <c r="BJ14" s="84">
        <v>0</v>
      </c>
      <c r="BK14" s="84">
        <v>1.9682229565587406E-4</v>
      </c>
      <c r="BL14" s="84">
        <v>8.2417657546907108E-5</v>
      </c>
      <c r="BM14" s="84">
        <v>2.4521660730103534E-4</v>
      </c>
      <c r="BN14" s="84">
        <v>2.2756925361688829E-4</v>
      </c>
      <c r="BO14" s="84">
        <v>7.5973445217436542E-4</v>
      </c>
      <c r="BP14" s="84">
        <v>3.2757042545705772E-4</v>
      </c>
      <c r="BQ14" s="84">
        <v>2.5955229510032929E-4</v>
      </c>
      <c r="BR14" s="84">
        <v>3.8052048263170768E-4</v>
      </c>
      <c r="BS14" s="84">
        <v>1.36118423892162E-3</v>
      </c>
      <c r="BT14" s="84">
        <v>1.6577006727702681E-3</v>
      </c>
      <c r="BU14" s="84">
        <v>1.5600782335354335E-3</v>
      </c>
      <c r="BV14" s="84">
        <v>8.7378493911582922E-4</v>
      </c>
      <c r="BW14" s="84">
        <v>2.2823052942446687E-3</v>
      </c>
      <c r="BX14" s="84">
        <v>1.8015160725020074E-3</v>
      </c>
      <c r="BY14" s="84">
        <v>1.7423472603972368E-3</v>
      </c>
      <c r="BZ14" s="84">
        <v>2.7388747825503046E-3</v>
      </c>
      <c r="CA14" s="84">
        <v>3.0574273473675806E-3</v>
      </c>
      <c r="CB14" s="84">
        <v>2.9019078712932966E-3</v>
      </c>
      <c r="CC14" s="84">
        <v>3.6098343964194868E-3</v>
      </c>
      <c r="CD14" s="84">
        <v>4.6288593225265462E-3</v>
      </c>
      <c r="CE14" s="84">
        <v>6.924312574429381E-3</v>
      </c>
      <c r="CF14" s="84">
        <v>1.1669831463478442E-2</v>
      </c>
      <c r="CG14" s="84">
        <v>2.0227755108819245E-2</v>
      </c>
      <c r="CH14" s="84">
        <v>3.6590504239724986E-2</v>
      </c>
    </row>
    <row r="15" spans="2:86" ht="20.25" customHeight="1" x14ac:dyDescent="0.2">
      <c r="B15" s="85" t="s">
        <v>120</v>
      </c>
      <c r="C15" s="86">
        <v>0</v>
      </c>
      <c r="D15" s="86">
        <v>0</v>
      </c>
      <c r="E15" s="86">
        <v>0</v>
      </c>
      <c r="F15" s="86">
        <v>0</v>
      </c>
      <c r="G15" s="86">
        <v>0</v>
      </c>
      <c r="H15" s="86">
        <v>0</v>
      </c>
      <c r="I15" s="86">
        <v>0</v>
      </c>
      <c r="J15" s="86">
        <v>0</v>
      </c>
      <c r="K15" s="86">
        <v>0</v>
      </c>
      <c r="L15" s="86">
        <v>0</v>
      </c>
      <c r="M15" s="86">
        <v>0</v>
      </c>
      <c r="N15" s="86">
        <v>0</v>
      </c>
      <c r="O15" s="86">
        <v>0</v>
      </c>
      <c r="P15" s="86">
        <v>0</v>
      </c>
      <c r="Q15" s="86">
        <v>0</v>
      </c>
      <c r="R15" s="86">
        <v>0</v>
      </c>
      <c r="S15" s="86">
        <v>0</v>
      </c>
      <c r="T15" s="86">
        <v>0</v>
      </c>
      <c r="U15" s="86">
        <v>0</v>
      </c>
      <c r="V15" s="86">
        <v>0</v>
      </c>
      <c r="W15" s="86">
        <v>0</v>
      </c>
      <c r="X15" s="86">
        <v>0</v>
      </c>
      <c r="Y15" s="86">
        <v>0</v>
      </c>
      <c r="Z15" s="86">
        <v>0</v>
      </c>
      <c r="AA15" s="86">
        <v>0</v>
      </c>
      <c r="AB15" s="86">
        <v>0</v>
      </c>
      <c r="AC15" s="86">
        <v>0</v>
      </c>
      <c r="AD15" s="86">
        <v>0</v>
      </c>
      <c r="AE15" s="86">
        <v>0</v>
      </c>
      <c r="AF15" s="86">
        <v>0</v>
      </c>
      <c r="AG15" s="86">
        <v>0</v>
      </c>
      <c r="AH15" s="86">
        <v>0</v>
      </c>
      <c r="AI15" s="86">
        <v>0</v>
      </c>
      <c r="AJ15" s="86">
        <v>0</v>
      </c>
      <c r="AK15" s="86">
        <v>0</v>
      </c>
      <c r="AL15" s="86">
        <v>0</v>
      </c>
      <c r="AM15" s="86">
        <v>0</v>
      </c>
      <c r="AN15" s="86">
        <v>0</v>
      </c>
      <c r="AO15" s="86">
        <v>0</v>
      </c>
      <c r="AP15" s="86">
        <v>0</v>
      </c>
      <c r="AQ15" s="86">
        <v>0</v>
      </c>
      <c r="AR15" s="86">
        <v>0</v>
      </c>
      <c r="AS15" s="86">
        <v>0</v>
      </c>
      <c r="AT15" s="86">
        <v>0</v>
      </c>
      <c r="AU15" s="86">
        <v>0</v>
      </c>
      <c r="AV15" s="86">
        <v>0</v>
      </c>
      <c r="AW15" s="86">
        <v>0</v>
      </c>
      <c r="AX15" s="86">
        <v>0</v>
      </c>
      <c r="AY15" s="86">
        <v>0</v>
      </c>
      <c r="AZ15" s="86">
        <v>0</v>
      </c>
      <c r="BA15" s="86">
        <v>0</v>
      </c>
      <c r="BB15" s="86">
        <v>0</v>
      </c>
      <c r="BC15" s="86">
        <v>0</v>
      </c>
      <c r="BD15" s="86">
        <v>0</v>
      </c>
      <c r="BE15" s="86">
        <v>0</v>
      </c>
      <c r="BF15" s="86">
        <v>0</v>
      </c>
      <c r="BG15" s="86">
        <v>0</v>
      </c>
      <c r="BH15" s="86">
        <v>0</v>
      </c>
      <c r="BI15" s="86">
        <v>0</v>
      </c>
      <c r="BJ15" s="86">
        <v>0</v>
      </c>
      <c r="BK15" s="86">
        <v>0</v>
      </c>
      <c r="BL15" s="86">
        <v>8.0292806959381124E-4</v>
      </c>
      <c r="BM15" s="86">
        <v>1.0120838766614071E-4</v>
      </c>
      <c r="BN15" s="86">
        <v>0</v>
      </c>
      <c r="BO15" s="86">
        <v>3.6689375344756137E-4</v>
      </c>
      <c r="BP15" s="86">
        <v>0</v>
      </c>
      <c r="BQ15" s="86">
        <v>4.3709621576160096E-4</v>
      </c>
      <c r="BR15" s="86">
        <v>7.9318698984942593E-4</v>
      </c>
      <c r="BS15" s="86">
        <v>7.1390441398722082E-4</v>
      </c>
      <c r="BT15" s="86">
        <v>9.9218941342726907E-4</v>
      </c>
      <c r="BU15" s="86">
        <v>7.2840015220632104E-4</v>
      </c>
      <c r="BV15" s="86">
        <v>1.7029113656172878E-3</v>
      </c>
      <c r="BW15" s="86">
        <v>1.641470297463421E-3</v>
      </c>
      <c r="BX15" s="86">
        <v>1.1663256685001677E-3</v>
      </c>
      <c r="BY15" s="86">
        <v>1.7665062623364314E-3</v>
      </c>
      <c r="BZ15" s="86">
        <v>9.3035914204775416E-4</v>
      </c>
      <c r="CA15" s="86">
        <v>1.3284064197429668E-3</v>
      </c>
      <c r="CB15" s="86">
        <v>1.6762899434270562E-3</v>
      </c>
      <c r="CC15" s="86">
        <v>5.5577721647517286E-3</v>
      </c>
      <c r="CD15" s="86">
        <v>3.3408546900117742E-3</v>
      </c>
      <c r="CE15" s="86">
        <v>4.5496134799809518E-3</v>
      </c>
      <c r="CF15" s="86">
        <v>4.7645726176734904E-3</v>
      </c>
      <c r="CG15" s="86">
        <v>1.4714855823934947E-2</v>
      </c>
      <c r="CH15" s="86">
        <v>2.355960320642736E-2</v>
      </c>
    </row>
    <row r="16" spans="2:86" ht="20.25" customHeight="1" x14ac:dyDescent="0.2">
      <c r="B16" s="85" t="s">
        <v>73</v>
      </c>
      <c r="C16" s="86">
        <v>0</v>
      </c>
      <c r="D16" s="86">
        <v>0</v>
      </c>
      <c r="E16" s="86">
        <v>0</v>
      </c>
      <c r="F16" s="86">
        <v>0</v>
      </c>
      <c r="G16" s="86">
        <v>0</v>
      </c>
      <c r="H16" s="86">
        <v>0</v>
      </c>
      <c r="I16" s="86">
        <v>0</v>
      </c>
      <c r="J16" s="86">
        <v>0</v>
      </c>
      <c r="K16" s="86">
        <v>0</v>
      </c>
      <c r="L16" s="86">
        <v>0</v>
      </c>
      <c r="M16" s="86">
        <v>0</v>
      </c>
      <c r="N16" s="86">
        <v>0</v>
      </c>
      <c r="O16" s="86">
        <v>0</v>
      </c>
      <c r="P16" s="86">
        <v>0</v>
      </c>
      <c r="Q16" s="86">
        <v>0</v>
      </c>
      <c r="R16" s="86">
        <v>0</v>
      </c>
      <c r="S16" s="86">
        <v>0</v>
      </c>
      <c r="T16" s="86">
        <v>0</v>
      </c>
      <c r="U16" s="86">
        <v>0</v>
      </c>
      <c r="V16" s="86">
        <v>0</v>
      </c>
      <c r="W16" s="86">
        <v>0</v>
      </c>
      <c r="X16" s="86">
        <v>0</v>
      </c>
      <c r="Y16" s="86">
        <v>0</v>
      </c>
      <c r="Z16" s="86">
        <v>0</v>
      </c>
      <c r="AA16" s="86">
        <v>0</v>
      </c>
      <c r="AB16" s="86">
        <v>0</v>
      </c>
      <c r="AC16" s="86">
        <v>0</v>
      </c>
      <c r="AD16" s="86">
        <v>0</v>
      </c>
      <c r="AE16" s="86">
        <v>0</v>
      </c>
      <c r="AF16" s="86">
        <v>0</v>
      </c>
      <c r="AG16" s="86">
        <v>0</v>
      </c>
      <c r="AH16" s="86">
        <v>0</v>
      </c>
      <c r="AI16" s="86">
        <v>0</v>
      </c>
      <c r="AJ16" s="86">
        <v>0</v>
      </c>
      <c r="AK16" s="86">
        <v>0</v>
      </c>
      <c r="AL16" s="86">
        <v>0</v>
      </c>
      <c r="AM16" s="86">
        <v>0</v>
      </c>
      <c r="AN16" s="86">
        <v>0</v>
      </c>
      <c r="AO16" s="86">
        <v>0</v>
      </c>
      <c r="AP16" s="86">
        <v>0</v>
      </c>
      <c r="AQ16" s="86">
        <v>0</v>
      </c>
      <c r="AR16" s="86">
        <v>0</v>
      </c>
      <c r="AS16" s="86">
        <v>0</v>
      </c>
      <c r="AT16" s="86">
        <v>0</v>
      </c>
      <c r="AU16" s="86">
        <v>0</v>
      </c>
      <c r="AV16" s="86">
        <v>0</v>
      </c>
      <c r="AW16" s="86">
        <v>0</v>
      </c>
      <c r="AX16" s="86">
        <v>0</v>
      </c>
      <c r="AY16" s="86">
        <v>0</v>
      </c>
      <c r="AZ16" s="86">
        <v>0</v>
      </c>
      <c r="BA16" s="86">
        <v>0</v>
      </c>
      <c r="BB16" s="86">
        <v>0</v>
      </c>
      <c r="BC16" s="86">
        <v>0</v>
      </c>
      <c r="BD16" s="86">
        <v>0</v>
      </c>
      <c r="BE16" s="86">
        <v>0</v>
      </c>
      <c r="BF16" s="86">
        <v>0</v>
      </c>
      <c r="BG16" s="86">
        <v>0</v>
      </c>
      <c r="BH16" s="86">
        <v>0</v>
      </c>
      <c r="BI16" s="86">
        <v>0</v>
      </c>
      <c r="BJ16" s="86">
        <v>0</v>
      </c>
      <c r="BK16" s="86">
        <v>0</v>
      </c>
      <c r="BL16" s="86">
        <v>0</v>
      </c>
      <c r="BM16" s="86">
        <v>5.5850594323114677E-5</v>
      </c>
      <c r="BN16" s="86">
        <v>3.2018218805163201E-6</v>
      </c>
      <c r="BO16" s="86">
        <v>2.9680637892015582E-4</v>
      </c>
      <c r="BP16" s="86">
        <v>0</v>
      </c>
      <c r="BQ16" s="86">
        <v>2.4036374575775454E-4</v>
      </c>
      <c r="BR16" s="86">
        <v>5.6203181152425508E-4</v>
      </c>
      <c r="BS16" s="86">
        <v>5.9541175078137165E-4</v>
      </c>
      <c r="BT16" s="86">
        <v>5.8632906044087107E-4</v>
      </c>
      <c r="BU16" s="86">
        <v>7.1870317076805357E-4</v>
      </c>
      <c r="BV16" s="86">
        <v>9.746364579363842E-4</v>
      </c>
      <c r="BW16" s="86">
        <v>1.5143496053995342E-3</v>
      </c>
      <c r="BX16" s="86">
        <v>1.2077412565529855E-3</v>
      </c>
      <c r="BY16" s="86">
        <v>2.0387688407792481E-3</v>
      </c>
      <c r="BZ16" s="86">
        <v>2.4286523493195489E-3</v>
      </c>
      <c r="CA16" s="86">
        <v>3.3413529953001397E-3</v>
      </c>
      <c r="CB16" s="86">
        <v>3.5845705025705499E-3</v>
      </c>
      <c r="CC16" s="86">
        <v>4.3790862114800877E-3</v>
      </c>
      <c r="CD16" s="86">
        <v>7.3506861026579884E-3</v>
      </c>
      <c r="CE16" s="86">
        <v>7.9469024382126108E-3</v>
      </c>
      <c r="CF16" s="86">
        <v>1.0031168132186741E-2</v>
      </c>
      <c r="CG16" s="86">
        <v>1.4472718888234759E-2</v>
      </c>
      <c r="CH16" s="86">
        <v>2.3580042188543482E-2</v>
      </c>
    </row>
    <row r="17" spans="2:86" ht="20.25" customHeight="1" x14ac:dyDescent="0.2">
      <c r="B17" s="85" t="s">
        <v>75</v>
      </c>
      <c r="C17" s="86">
        <v>0</v>
      </c>
      <c r="D17" s="86">
        <v>0</v>
      </c>
      <c r="E17" s="86">
        <v>0</v>
      </c>
      <c r="F17" s="86">
        <v>0</v>
      </c>
      <c r="G17" s="86">
        <v>0</v>
      </c>
      <c r="H17" s="86">
        <v>0</v>
      </c>
      <c r="I17" s="86">
        <v>0</v>
      </c>
      <c r="J17" s="86">
        <v>0</v>
      </c>
      <c r="K17" s="86">
        <v>0</v>
      </c>
      <c r="L17" s="86">
        <v>0</v>
      </c>
      <c r="M17" s="86">
        <v>0</v>
      </c>
      <c r="N17" s="86">
        <v>0</v>
      </c>
      <c r="O17" s="86">
        <v>0</v>
      </c>
      <c r="P17" s="86">
        <v>0</v>
      </c>
      <c r="Q17" s="86">
        <v>0</v>
      </c>
      <c r="R17" s="86">
        <v>0</v>
      </c>
      <c r="S17" s="86">
        <v>0</v>
      </c>
      <c r="T17" s="86">
        <v>0</v>
      </c>
      <c r="U17" s="86">
        <v>0</v>
      </c>
      <c r="V17" s="86">
        <v>0</v>
      </c>
      <c r="W17" s="86">
        <v>0</v>
      </c>
      <c r="X17" s="86">
        <v>0</v>
      </c>
      <c r="Y17" s="86">
        <v>0</v>
      </c>
      <c r="Z17" s="86">
        <v>0</v>
      </c>
      <c r="AA17" s="86">
        <v>0</v>
      </c>
      <c r="AB17" s="86">
        <v>0</v>
      </c>
      <c r="AC17" s="86">
        <v>0</v>
      </c>
      <c r="AD17" s="86">
        <v>0</v>
      </c>
      <c r="AE17" s="86">
        <v>0</v>
      </c>
      <c r="AF17" s="86">
        <v>0</v>
      </c>
      <c r="AG17" s="86">
        <v>0</v>
      </c>
      <c r="AH17" s="86">
        <v>0</v>
      </c>
      <c r="AI17" s="86">
        <v>0</v>
      </c>
      <c r="AJ17" s="86">
        <v>0</v>
      </c>
      <c r="AK17" s="86">
        <v>0</v>
      </c>
      <c r="AL17" s="86">
        <v>0</v>
      </c>
      <c r="AM17" s="86">
        <v>0</v>
      </c>
      <c r="AN17" s="86">
        <v>0</v>
      </c>
      <c r="AO17" s="86">
        <v>0</v>
      </c>
      <c r="AP17" s="86">
        <v>0</v>
      </c>
      <c r="AQ17" s="86">
        <v>0</v>
      </c>
      <c r="AR17" s="86">
        <v>0</v>
      </c>
      <c r="AS17" s="86">
        <v>0</v>
      </c>
      <c r="AT17" s="86">
        <v>0</v>
      </c>
      <c r="AU17" s="86">
        <v>0</v>
      </c>
      <c r="AV17" s="86">
        <v>0</v>
      </c>
      <c r="AW17" s="86">
        <v>0</v>
      </c>
      <c r="AX17" s="86">
        <v>0</v>
      </c>
      <c r="AY17" s="86">
        <v>0</v>
      </c>
      <c r="AZ17" s="86">
        <v>0</v>
      </c>
      <c r="BA17" s="86">
        <v>0</v>
      </c>
      <c r="BB17" s="86">
        <v>0</v>
      </c>
      <c r="BC17" s="86">
        <v>0</v>
      </c>
      <c r="BD17" s="86">
        <v>0</v>
      </c>
      <c r="BE17" s="86">
        <v>0</v>
      </c>
      <c r="BF17" s="86">
        <v>0</v>
      </c>
      <c r="BG17" s="86">
        <v>0</v>
      </c>
      <c r="BH17" s="86">
        <v>0</v>
      </c>
      <c r="BI17" s="86">
        <v>0</v>
      </c>
      <c r="BJ17" s="86">
        <v>0</v>
      </c>
      <c r="BK17" s="86">
        <v>4.0017992239360645E-4</v>
      </c>
      <c r="BL17" s="86">
        <v>5.4371227526228694E-4</v>
      </c>
      <c r="BM17" s="86">
        <v>7.4267417323259366E-4</v>
      </c>
      <c r="BN17" s="86">
        <v>1.5160164842502599E-3</v>
      </c>
      <c r="BO17" s="86">
        <v>1.9643294246276533E-3</v>
      </c>
      <c r="BP17" s="86">
        <v>2.0940139644025635E-3</v>
      </c>
      <c r="BQ17" s="86">
        <v>3.0413763820367201E-3</v>
      </c>
      <c r="BR17" s="86">
        <v>3.1951944474590821E-3</v>
      </c>
      <c r="BS17" s="86">
        <v>3.489768529288062E-3</v>
      </c>
      <c r="BT17" s="86">
        <v>3.8706567084210164E-3</v>
      </c>
      <c r="BU17" s="86">
        <v>4.3109213655221357E-3</v>
      </c>
      <c r="BV17" s="86">
        <v>4.8256593400040071E-3</v>
      </c>
      <c r="BW17" s="86">
        <v>5.9560575587265241E-3</v>
      </c>
      <c r="BX17" s="86">
        <v>6.3249027714697981E-3</v>
      </c>
      <c r="BY17" s="86">
        <v>7.2598821963349991E-3</v>
      </c>
      <c r="BZ17" s="86">
        <v>7.6730738298591561E-3</v>
      </c>
      <c r="CA17" s="86">
        <v>8.8176534177746291E-3</v>
      </c>
      <c r="CB17" s="86">
        <v>1.0204091421483152E-2</v>
      </c>
      <c r="CC17" s="86">
        <v>1.1964754202167027E-2</v>
      </c>
      <c r="CD17" s="86">
        <v>1.4579835078717185E-2</v>
      </c>
      <c r="CE17" s="86">
        <v>1.8445797795345609E-2</v>
      </c>
      <c r="CF17" s="86">
        <v>2.4854843159062723E-2</v>
      </c>
      <c r="CG17" s="86">
        <v>3.3560895883860242E-2</v>
      </c>
      <c r="CH17" s="86">
        <v>5.5408763018149232E-2</v>
      </c>
    </row>
    <row r="18" spans="2:86" ht="20.25" customHeight="1" x14ac:dyDescent="0.2">
      <c r="B18" s="85" t="s">
        <v>94</v>
      </c>
      <c r="C18" s="86">
        <v>0</v>
      </c>
      <c r="D18" s="86">
        <v>0</v>
      </c>
      <c r="E18" s="86">
        <v>0</v>
      </c>
      <c r="F18" s="86">
        <v>0</v>
      </c>
      <c r="G18" s="86">
        <v>0</v>
      </c>
      <c r="H18" s="86">
        <v>0</v>
      </c>
      <c r="I18" s="86">
        <v>0</v>
      </c>
      <c r="J18" s="86">
        <v>0</v>
      </c>
      <c r="K18" s="86">
        <v>0</v>
      </c>
      <c r="L18" s="86">
        <v>0</v>
      </c>
      <c r="M18" s="86">
        <v>0</v>
      </c>
      <c r="N18" s="86">
        <v>0</v>
      </c>
      <c r="O18" s="86">
        <v>0</v>
      </c>
      <c r="P18" s="86">
        <v>0</v>
      </c>
      <c r="Q18" s="86">
        <v>0</v>
      </c>
      <c r="R18" s="86">
        <v>0</v>
      </c>
      <c r="S18" s="86">
        <v>0</v>
      </c>
      <c r="T18" s="86">
        <v>0</v>
      </c>
      <c r="U18" s="86">
        <v>0</v>
      </c>
      <c r="V18" s="86">
        <v>0</v>
      </c>
      <c r="W18" s="86">
        <v>0</v>
      </c>
      <c r="X18" s="86">
        <v>0</v>
      </c>
      <c r="Y18" s="86">
        <v>0</v>
      </c>
      <c r="Z18" s="86">
        <v>0</v>
      </c>
      <c r="AA18" s="86">
        <v>0</v>
      </c>
      <c r="AB18" s="86">
        <v>0</v>
      </c>
      <c r="AC18" s="86">
        <v>0</v>
      </c>
      <c r="AD18" s="86">
        <v>0</v>
      </c>
      <c r="AE18" s="86">
        <v>0</v>
      </c>
      <c r="AF18" s="86">
        <v>0</v>
      </c>
      <c r="AG18" s="86">
        <v>0</v>
      </c>
      <c r="AH18" s="86">
        <v>0</v>
      </c>
      <c r="AI18" s="86">
        <v>0</v>
      </c>
      <c r="AJ18" s="86">
        <v>0</v>
      </c>
      <c r="AK18" s="86">
        <v>0</v>
      </c>
      <c r="AL18" s="86">
        <v>0</v>
      </c>
      <c r="AM18" s="86">
        <v>0</v>
      </c>
      <c r="AN18" s="86">
        <v>0</v>
      </c>
      <c r="AO18" s="86">
        <v>0</v>
      </c>
      <c r="AP18" s="86">
        <v>0</v>
      </c>
      <c r="AQ18" s="86">
        <v>0</v>
      </c>
      <c r="AR18" s="86">
        <v>0</v>
      </c>
      <c r="AS18" s="86">
        <v>0</v>
      </c>
      <c r="AT18" s="86">
        <v>0</v>
      </c>
      <c r="AU18" s="86">
        <v>0</v>
      </c>
      <c r="AV18" s="86">
        <v>0</v>
      </c>
      <c r="AW18" s="86">
        <v>0</v>
      </c>
      <c r="AX18" s="86">
        <v>0</v>
      </c>
      <c r="AY18" s="86">
        <v>0</v>
      </c>
      <c r="AZ18" s="86">
        <v>0</v>
      </c>
      <c r="BA18" s="86">
        <v>0</v>
      </c>
      <c r="BB18" s="86">
        <v>0</v>
      </c>
      <c r="BC18" s="86">
        <v>0</v>
      </c>
      <c r="BD18" s="86">
        <v>0</v>
      </c>
      <c r="BE18" s="86">
        <v>0</v>
      </c>
      <c r="BF18" s="86">
        <v>0</v>
      </c>
      <c r="BG18" s="86">
        <v>0</v>
      </c>
      <c r="BH18" s="86">
        <v>0</v>
      </c>
      <c r="BI18" s="86">
        <v>0</v>
      </c>
      <c r="BJ18" s="86">
        <v>0</v>
      </c>
      <c r="BK18" s="86">
        <v>2.094955306046753E-4</v>
      </c>
      <c r="BL18" s="86">
        <v>2.169695489815382E-4</v>
      </c>
      <c r="BM18" s="86">
        <v>4.7390347650710929E-4</v>
      </c>
      <c r="BN18" s="86">
        <v>8.8050372234094176E-4</v>
      </c>
      <c r="BO18" s="86">
        <v>1.5753459687268823E-3</v>
      </c>
      <c r="BP18" s="86">
        <v>1.9717123324802799E-3</v>
      </c>
      <c r="BQ18" s="86">
        <v>2.5198253135922943E-3</v>
      </c>
      <c r="BR18" s="86">
        <v>3.019843136497169E-3</v>
      </c>
      <c r="BS18" s="86">
        <v>2.6549923464942449E-3</v>
      </c>
      <c r="BT18" s="86">
        <v>3.4868534477647817E-3</v>
      </c>
      <c r="BU18" s="86">
        <v>3.8185624752617997E-3</v>
      </c>
      <c r="BV18" s="86">
        <v>5.0023860964101274E-3</v>
      </c>
      <c r="BW18" s="86">
        <v>6.1556904195310125E-3</v>
      </c>
      <c r="BX18" s="86">
        <v>7.3804002410358116E-3</v>
      </c>
      <c r="BY18" s="86">
        <v>8.6982511254398709E-3</v>
      </c>
      <c r="BZ18" s="86">
        <v>9.8663470659714481E-3</v>
      </c>
      <c r="CA18" s="86">
        <v>1.1961395570527333E-2</v>
      </c>
      <c r="CB18" s="86">
        <v>1.5060718493438596E-2</v>
      </c>
      <c r="CC18" s="86">
        <v>1.7926943304158893E-2</v>
      </c>
      <c r="CD18" s="86">
        <v>2.2453352521751624E-2</v>
      </c>
      <c r="CE18" s="86">
        <v>2.9704896496807631E-2</v>
      </c>
      <c r="CF18" s="86">
        <v>4.239741226807392E-2</v>
      </c>
      <c r="CG18" s="86">
        <v>6.6091891429642668E-2</v>
      </c>
      <c r="CH18" s="86">
        <v>0.11961030867675326</v>
      </c>
    </row>
    <row r="19" spans="2:86" ht="20.25" customHeight="1" x14ac:dyDescent="0.2">
      <c r="B19" s="85" t="s">
        <v>95</v>
      </c>
      <c r="C19" s="86">
        <v>0</v>
      </c>
      <c r="D19" s="86">
        <v>0</v>
      </c>
      <c r="E19" s="86">
        <v>0</v>
      </c>
      <c r="F19" s="86">
        <v>0</v>
      </c>
      <c r="G19" s="86">
        <v>0</v>
      </c>
      <c r="H19" s="86">
        <v>0</v>
      </c>
      <c r="I19" s="86">
        <v>0</v>
      </c>
      <c r="J19" s="86">
        <v>0</v>
      </c>
      <c r="K19" s="86">
        <v>0</v>
      </c>
      <c r="L19" s="86">
        <v>0</v>
      </c>
      <c r="M19" s="86">
        <v>0</v>
      </c>
      <c r="N19" s="86">
        <v>0</v>
      </c>
      <c r="O19" s="86">
        <v>0</v>
      </c>
      <c r="P19" s="86">
        <v>0</v>
      </c>
      <c r="Q19" s="86">
        <v>0</v>
      </c>
      <c r="R19" s="86">
        <v>0</v>
      </c>
      <c r="S19" s="86">
        <v>0</v>
      </c>
      <c r="T19" s="86">
        <v>0</v>
      </c>
      <c r="U19" s="86">
        <v>0</v>
      </c>
      <c r="V19" s="86">
        <v>0</v>
      </c>
      <c r="W19" s="86">
        <v>0</v>
      </c>
      <c r="X19" s="86">
        <v>0</v>
      </c>
      <c r="Y19" s="86">
        <v>0</v>
      </c>
      <c r="Z19" s="86">
        <v>0</v>
      </c>
      <c r="AA19" s="86">
        <v>0</v>
      </c>
      <c r="AB19" s="86">
        <v>0</v>
      </c>
      <c r="AC19" s="86">
        <v>0</v>
      </c>
      <c r="AD19" s="86">
        <v>0</v>
      </c>
      <c r="AE19" s="86">
        <v>0</v>
      </c>
      <c r="AF19" s="86">
        <v>0</v>
      </c>
      <c r="AG19" s="86">
        <v>0</v>
      </c>
      <c r="AH19" s="86">
        <v>0</v>
      </c>
      <c r="AI19" s="86">
        <v>0</v>
      </c>
      <c r="AJ19" s="86">
        <v>0</v>
      </c>
      <c r="AK19" s="86">
        <v>0</v>
      </c>
      <c r="AL19" s="86">
        <v>0</v>
      </c>
      <c r="AM19" s="86">
        <v>0</v>
      </c>
      <c r="AN19" s="86">
        <v>0</v>
      </c>
      <c r="AO19" s="86">
        <v>0</v>
      </c>
      <c r="AP19" s="86">
        <v>0</v>
      </c>
      <c r="AQ19" s="86">
        <v>0</v>
      </c>
      <c r="AR19" s="86">
        <v>0</v>
      </c>
      <c r="AS19" s="86">
        <v>0</v>
      </c>
      <c r="AT19" s="86">
        <v>0</v>
      </c>
      <c r="AU19" s="86">
        <v>0</v>
      </c>
      <c r="AV19" s="86">
        <v>0</v>
      </c>
      <c r="AW19" s="86">
        <v>0</v>
      </c>
      <c r="AX19" s="86">
        <v>0</v>
      </c>
      <c r="AY19" s="86">
        <v>0</v>
      </c>
      <c r="AZ19" s="86">
        <v>0</v>
      </c>
      <c r="BA19" s="86">
        <v>0</v>
      </c>
      <c r="BB19" s="86">
        <v>0</v>
      </c>
      <c r="BC19" s="86">
        <v>0</v>
      </c>
      <c r="BD19" s="86">
        <v>0</v>
      </c>
      <c r="BE19" s="86">
        <v>0</v>
      </c>
      <c r="BF19" s="86">
        <v>0</v>
      </c>
      <c r="BG19" s="86">
        <v>0</v>
      </c>
      <c r="BH19" s="86">
        <v>0</v>
      </c>
      <c r="BI19" s="86">
        <v>0</v>
      </c>
      <c r="BJ19" s="86">
        <v>0</v>
      </c>
      <c r="BK19" s="86">
        <v>1.3164930237929973E-4</v>
      </c>
      <c r="BL19" s="86">
        <v>1.5840168616665373E-4</v>
      </c>
      <c r="BM19" s="86">
        <v>1.4210688929860993E-4</v>
      </c>
      <c r="BN19" s="86">
        <v>2.2918802232618773E-4</v>
      </c>
      <c r="BO19" s="86">
        <v>2.5028740875066013E-4</v>
      </c>
      <c r="BP19" s="86">
        <v>4.0339498802599572E-4</v>
      </c>
      <c r="BQ19" s="86">
        <v>4.8480883247337125E-4</v>
      </c>
      <c r="BR19" s="86">
        <v>5.2604912752007849E-4</v>
      </c>
      <c r="BS19" s="86">
        <v>5.3418087096290812E-4</v>
      </c>
      <c r="BT19" s="86">
        <v>5.2957706445311281E-4</v>
      </c>
      <c r="BU19" s="86">
        <v>1.3974776666396682E-3</v>
      </c>
      <c r="BV19" s="86">
        <v>1.0807883913295235E-3</v>
      </c>
      <c r="BW19" s="86">
        <v>1.8319774521027288E-3</v>
      </c>
      <c r="BX19" s="86">
        <v>2.1826712402086557E-3</v>
      </c>
      <c r="BY19" s="86">
        <v>3.2833766706994449E-3</v>
      </c>
      <c r="BZ19" s="86">
        <v>3.8107162123282023E-3</v>
      </c>
      <c r="CA19" s="86">
        <v>4.7502677401094484E-3</v>
      </c>
      <c r="CB19" s="86">
        <v>6.4771254470885609E-3</v>
      </c>
      <c r="CC19" s="86">
        <v>8.2306547555934806E-3</v>
      </c>
      <c r="CD19" s="86">
        <v>1.4589827001645572E-2</v>
      </c>
      <c r="CE19" s="86">
        <v>1.2468324376949447E-2</v>
      </c>
      <c r="CF19" s="86">
        <v>2.0084333965483481E-2</v>
      </c>
      <c r="CG19" s="86">
        <v>3.1895146266597507E-2</v>
      </c>
      <c r="CH19" s="86">
        <v>5.2020003240992541E-2</v>
      </c>
    </row>
    <row r="20" spans="2:86" ht="20.25" customHeight="1" x14ac:dyDescent="0.2">
      <c r="B20" s="85" t="s">
        <v>82</v>
      </c>
      <c r="C20" s="87">
        <v>0</v>
      </c>
      <c r="D20" s="87">
        <v>0</v>
      </c>
      <c r="E20" s="87">
        <v>0</v>
      </c>
      <c r="F20" s="87">
        <v>0</v>
      </c>
      <c r="G20" s="87">
        <v>0</v>
      </c>
      <c r="H20" s="87">
        <v>0</v>
      </c>
      <c r="I20" s="87">
        <v>0</v>
      </c>
      <c r="J20" s="87">
        <v>0</v>
      </c>
      <c r="K20" s="87">
        <v>0</v>
      </c>
      <c r="L20" s="87">
        <v>0</v>
      </c>
      <c r="M20" s="87">
        <v>0</v>
      </c>
      <c r="N20" s="87">
        <v>0</v>
      </c>
      <c r="O20" s="87">
        <v>0</v>
      </c>
      <c r="P20" s="87">
        <v>0</v>
      </c>
      <c r="Q20" s="87">
        <v>0</v>
      </c>
      <c r="R20" s="87">
        <v>0</v>
      </c>
      <c r="S20" s="87">
        <v>0</v>
      </c>
      <c r="T20" s="87">
        <v>0</v>
      </c>
      <c r="U20" s="87">
        <v>0</v>
      </c>
      <c r="V20" s="87">
        <v>0</v>
      </c>
      <c r="W20" s="87">
        <v>0</v>
      </c>
      <c r="X20" s="87">
        <v>0</v>
      </c>
      <c r="Y20" s="87">
        <v>0</v>
      </c>
      <c r="Z20" s="87">
        <v>0</v>
      </c>
      <c r="AA20" s="87">
        <v>0</v>
      </c>
      <c r="AB20" s="87">
        <v>0</v>
      </c>
      <c r="AC20" s="87">
        <v>0</v>
      </c>
      <c r="AD20" s="87">
        <v>0</v>
      </c>
      <c r="AE20" s="87">
        <v>0</v>
      </c>
      <c r="AF20" s="87">
        <v>0</v>
      </c>
      <c r="AG20" s="87">
        <v>0</v>
      </c>
      <c r="AH20" s="87">
        <v>0</v>
      </c>
      <c r="AI20" s="87">
        <v>0</v>
      </c>
      <c r="AJ20" s="87">
        <v>0</v>
      </c>
      <c r="AK20" s="87">
        <v>0</v>
      </c>
      <c r="AL20" s="87">
        <v>0</v>
      </c>
      <c r="AM20" s="87">
        <v>0</v>
      </c>
      <c r="AN20" s="87">
        <v>0</v>
      </c>
      <c r="AO20" s="87">
        <v>0</v>
      </c>
      <c r="AP20" s="87">
        <v>0</v>
      </c>
      <c r="AQ20" s="87">
        <v>0</v>
      </c>
      <c r="AR20" s="87">
        <v>0</v>
      </c>
      <c r="AS20" s="87">
        <v>0</v>
      </c>
      <c r="AT20" s="87">
        <v>0</v>
      </c>
      <c r="AU20" s="87">
        <v>0</v>
      </c>
      <c r="AV20" s="87">
        <v>0</v>
      </c>
      <c r="AW20" s="87">
        <v>0</v>
      </c>
      <c r="AX20" s="87">
        <v>0</v>
      </c>
      <c r="AY20" s="87">
        <v>0</v>
      </c>
      <c r="AZ20" s="87">
        <v>0</v>
      </c>
      <c r="BA20" s="87">
        <v>0</v>
      </c>
      <c r="BB20" s="87">
        <v>0</v>
      </c>
      <c r="BC20" s="87">
        <v>0</v>
      </c>
      <c r="BD20" s="87">
        <v>0</v>
      </c>
      <c r="BE20" s="87">
        <v>0</v>
      </c>
      <c r="BF20" s="87">
        <v>0</v>
      </c>
      <c r="BG20" s="87">
        <v>0</v>
      </c>
      <c r="BH20" s="87">
        <v>0</v>
      </c>
      <c r="BI20" s="87">
        <v>0</v>
      </c>
      <c r="BJ20" s="87">
        <v>0</v>
      </c>
      <c r="BK20" s="87">
        <v>2.5138072955388502E-4</v>
      </c>
      <c r="BL20" s="87">
        <v>0</v>
      </c>
      <c r="BM20" s="87">
        <v>7.1632677037358761E-5</v>
      </c>
      <c r="BN20" s="87">
        <v>2.4287445553183851E-4</v>
      </c>
      <c r="BO20" s="87">
        <v>1.534902288042872E-4</v>
      </c>
      <c r="BP20" s="87">
        <v>2.844497839562532E-4</v>
      </c>
      <c r="BQ20" s="87">
        <v>2.4912314093250565E-4</v>
      </c>
      <c r="BR20" s="87">
        <v>2.8427807939013228E-4</v>
      </c>
      <c r="BS20" s="87">
        <v>4.5867103425334399E-4</v>
      </c>
      <c r="BT20" s="87">
        <v>5.5254295054862901E-4</v>
      </c>
      <c r="BU20" s="87">
        <v>4.2073979107071224E-4</v>
      </c>
      <c r="BV20" s="87">
        <v>1.0430264940251011E-3</v>
      </c>
      <c r="BW20" s="87">
        <v>1.4501060411864497E-3</v>
      </c>
      <c r="BX20" s="87">
        <v>1.386692351363461E-3</v>
      </c>
      <c r="BY20" s="87">
        <v>1.8506127219006796E-3</v>
      </c>
      <c r="BZ20" s="87">
        <v>1.9681076361779404E-3</v>
      </c>
      <c r="CA20" s="87">
        <v>2.924735177428861E-3</v>
      </c>
      <c r="CB20" s="87">
        <v>2.1759461087971221E-3</v>
      </c>
      <c r="CC20" s="87">
        <v>2.8841862739745761E-3</v>
      </c>
      <c r="CD20" s="87">
        <v>3.945286234747325E-3</v>
      </c>
      <c r="CE20" s="87">
        <v>5.0002753508184838E-3</v>
      </c>
      <c r="CF20" s="87">
        <v>7.6276881234498273E-3</v>
      </c>
      <c r="CG20" s="87">
        <v>1.2455310347056381E-2</v>
      </c>
      <c r="CH20" s="87">
        <v>2.6630654855564373E-2</v>
      </c>
    </row>
    <row r="21" spans="2:86" ht="20.25" customHeight="1" x14ac:dyDescent="0.2">
      <c r="B21" s="81" t="s">
        <v>42</v>
      </c>
      <c r="C21" s="64">
        <v>0</v>
      </c>
      <c r="D21" s="64">
        <v>0</v>
      </c>
      <c r="E21" s="64">
        <v>0</v>
      </c>
      <c r="F21" s="64">
        <v>0</v>
      </c>
      <c r="G21" s="64">
        <v>0</v>
      </c>
      <c r="H21" s="64">
        <v>0</v>
      </c>
      <c r="I21" s="64">
        <v>0</v>
      </c>
      <c r="J21" s="64">
        <v>0</v>
      </c>
      <c r="K21" s="64">
        <v>0</v>
      </c>
      <c r="L21" s="64">
        <v>0</v>
      </c>
      <c r="M21" s="64">
        <v>0</v>
      </c>
      <c r="N21" s="64">
        <v>0</v>
      </c>
      <c r="O21" s="64">
        <v>0</v>
      </c>
      <c r="P21" s="64">
        <v>0</v>
      </c>
      <c r="Q21" s="64">
        <v>0</v>
      </c>
      <c r="R21" s="64">
        <v>0</v>
      </c>
      <c r="S21" s="64">
        <v>0</v>
      </c>
      <c r="T21" s="64">
        <v>0</v>
      </c>
      <c r="U21" s="64">
        <v>0</v>
      </c>
      <c r="V21" s="64">
        <v>0</v>
      </c>
      <c r="W21" s="64">
        <v>0</v>
      </c>
      <c r="X21" s="64">
        <v>0</v>
      </c>
      <c r="Y21" s="64">
        <v>0</v>
      </c>
      <c r="Z21" s="64">
        <v>0</v>
      </c>
      <c r="AA21" s="64">
        <v>0</v>
      </c>
      <c r="AB21" s="64">
        <v>0</v>
      </c>
      <c r="AC21" s="64">
        <v>0</v>
      </c>
      <c r="AD21" s="64">
        <v>0</v>
      </c>
      <c r="AE21" s="64">
        <v>0</v>
      </c>
      <c r="AF21" s="64">
        <v>0</v>
      </c>
      <c r="AG21" s="64">
        <v>0</v>
      </c>
      <c r="AH21" s="64">
        <v>0</v>
      </c>
      <c r="AI21" s="64">
        <v>0</v>
      </c>
      <c r="AJ21" s="64">
        <v>0</v>
      </c>
      <c r="AK21" s="64">
        <v>0</v>
      </c>
      <c r="AL21" s="64">
        <v>0</v>
      </c>
      <c r="AM21" s="64">
        <v>0</v>
      </c>
      <c r="AN21" s="64">
        <v>0</v>
      </c>
      <c r="AO21" s="64">
        <v>0</v>
      </c>
      <c r="AP21" s="64">
        <v>0</v>
      </c>
      <c r="AQ21" s="64">
        <v>0</v>
      </c>
      <c r="AR21" s="64">
        <v>0</v>
      </c>
      <c r="AS21" s="64">
        <v>0</v>
      </c>
      <c r="AT21" s="64">
        <v>0</v>
      </c>
      <c r="AU21" s="64">
        <v>0</v>
      </c>
      <c r="AV21" s="64">
        <v>0</v>
      </c>
      <c r="AW21" s="64">
        <v>0</v>
      </c>
      <c r="AX21" s="64">
        <v>0</v>
      </c>
      <c r="AY21" s="64">
        <v>0</v>
      </c>
      <c r="AZ21" s="64">
        <v>0</v>
      </c>
      <c r="BA21" s="64">
        <v>0</v>
      </c>
      <c r="BB21" s="64">
        <v>0</v>
      </c>
      <c r="BC21" s="64">
        <v>0</v>
      </c>
      <c r="BD21" s="64">
        <v>0</v>
      </c>
      <c r="BE21" s="64">
        <v>0</v>
      </c>
      <c r="BF21" s="64">
        <v>0</v>
      </c>
      <c r="BG21" s="64">
        <v>0</v>
      </c>
      <c r="BH21" s="64">
        <v>0</v>
      </c>
      <c r="BI21" s="64">
        <v>0</v>
      </c>
      <c r="BJ21" s="64">
        <v>0</v>
      </c>
      <c r="BK21" s="64">
        <v>4.4991024135554447E-4</v>
      </c>
      <c r="BL21" s="64">
        <v>3.1584682812169085E-4</v>
      </c>
      <c r="BM21" s="64">
        <v>3.8347438789454458E-4</v>
      </c>
      <c r="BN21" s="64">
        <v>1.0521728970003252E-3</v>
      </c>
      <c r="BO21" s="64">
        <v>7.8826542678500644E-4</v>
      </c>
      <c r="BP21" s="64">
        <v>9.0343619670241182E-4</v>
      </c>
      <c r="BQ21" s="64">
        <v>1.0908188737699387E-3</v>
      </c>
      <c r="BR21" s="64">
        <v>8.1069425583812915E-4</v>
      </c>
      <c r="BS21" s="64">
        <v>1.3351198895319438E-3</v>
      </c>
      <c r="BT21" s="64">
        <v>1.7523956167109223E-3</v>
      </c>
      <c r="BU21" s="64">
        <v>2.059529862299625E-3</v>
      </c>
      <c r="BV21" s="64">
        <v>2.7063428756819441E-3</v>
      </c>
      <c r="BW21" s="64">
        <v>4.4790154377711833E-3</v>
      </c>
      <c r="BX21" s="64">
        <v>5.0259804271093333E-3</v>
      </c>
      <c r="BY21" s="64">
        <v>4.4899062531100764E-3</v>
      </c>
      <c r="BZ21" s="64">
        <v>5.0736162358999692E-3</v>
      </c>
      <c r="CA21" s="64">
        <v>7.9323492846696819E-3</v>
      </c>
      <c r="CB21" s="64">
        <v>8.3623775123040645E-3</v>
      </c>
      <c r="CC21" s="64">
        <v>7.6799120158512757E-3</v>
      </c>
      <c r="CD21" s="64">
        <v>1.0558811348467367E-2</v>
      </c>
      <c r="CE21" s="64">
        <v>1.4718475217638582E-2</v>
      </c>
      <c r="CF21" s="64">
        <v>1.9150501459697988E-2</v>
      </c>
      <c r="CG21" s="64">
        <v>2.6650161948009066E-2</v>
      </c>
      <c r="CH21" s="64">
        <v>4.40893371152693E-2</v>
      </c>
    </row>
    <row r="22" spans="2:86" ht="20.25" customHeight="1" x14ac:dyDescent="0.2">
      <c r="B22" s="81" t="s">
        <v>45</v>
      </c>
      <c r="C22" s="64">
        <v>0</v>
      </c>
      <c r="D22" s="64">
        <v>0</v>
      </c>
      <c r="E22" s="64">
        <v>0</v>
      </c>
      <c r="F22" s="64">
        <v>0</v>
      </c>
      <c r="G22" s="64">
        <v>0</v>
      </c>
      <c r="H22" s="64">
        <v>0</v>
      </c>
      <c r="I22" s="64">
        <v>0</v>
      </c>
      <c r="J22" s="64">
        <v>0</v>
      </c>
      <c r="K22" s="64">
        <v>0</v>
      </c>
      <c r="L22" s="64">
        <v>0</v>
      </c>
      <c r="M22" s="64">
        <v>0</v>
      </c>
      <c r="N22" s="64">
        <v>0</v>
      </c>
      <c r="O22" s="64">
        <v>0</v>
      </c>
      <c r="P22" s="64">
        <v>0</v>
      </c>
      <c r="Q22" s="64">
        <v>0</v>
      </c>
      <c r="R22" s="64">
        <v>0</v>
      </c>
      <c r="S22" s="64">
        <v>0</v>
      </c>
      <c r="T22" s="64">
        <v>0</v>
      </c>
      <c r="U22" s="64">
        <v>0</v>
      </c>
      <c r="V22" s="64">
        <v>0</v>
      </c>
      <c r="W22" s="64">
        <v>0</v>
      </c>
      <c r="X22" s="64">
        <v>0</v>
      </c>
      <c r="Y22" s="64">
        <v>0</v>
      </c>
      <c r="Z22" s="64">
        <v>0</v>
      </c>
      <c r="AA22" s="64">
        <v>0</v>
      </c>
      <c r="AB22" s="64">
        <v>0</v>
      </c>
      <c r="AC22" s="64">
        <v>0</v>
      </c>
      <c r="AD22" s="64">
        <v>0</v>
      </c>
      <c r="AE22" s="64">
        <v>0</v>
      </c>
      <c r="AF22" s="64">
        <v>0</v>
      </c>
      <c r="AG22" s="64">
        <v>0</v>
      </c>
      <c r="AH22" s="64">
        <v>0</v>
      </c>
      <c r="AI22" s="64">
        <v>0</v>
      </c>
      <c r="AJ22" s="64">
        <v>0</v>
      </c>
      <c r="AK22" s="64">
        <v>0</v>
      </c>
      <c r="AL22" s="64">
        <v>0</v>
      </c>
      <c r="AM22" s="64">
        <v>0</v>
      </c>
      <c r="AN22" s="64">
        <v>0</v>
      </c>
      <c r="AO22" s="64">
        <v>0</v>
      </c>
      <c r="AP22" s="64">
        <v>0</v>
      </c>
      <c r="AQ22" s="64">
        <v>0</v>
      </c>
      <c r="AR22" s="64">
        <v>0</v>
      </c>
      <c r="AS22" s="64">
        <v>0</v>
      </c>
      <c r="AT22" s="64">
        <v>0</v>
      </c>
      <c r="AU22" s="64">
        <v>0</v>
      </c>
      <c r="AV22" s="64">
        <v>0</v>
      </c>
      <c r="AW22" s="64">
        <v>0</v>
      </c>
      <c r="AX22" s="64">
        <v>0</v>
      </c>
      <c r="AY22" s="64">
        <v>0</v>
      </c>
      <c r="AZ22" s="64">
        <v>0</v>
      </c>
      <c r="BA22" s="64">
        <v>0</v>
      </c>
      <c r="BB22" s="64">
        <v>0</v>
      </c>
      <c r="BC22" s="64">
        <v>0</v>
      </c>
      <c r="BD22" s="64">
        <v>0</v>
      </c>
      <c r="BE22" s="64">
        <v>0</v>
      </c>
      <c r="BF22" s="64">
        <v>0</v>
      </c>
      <c r="BG22" s="64">
        <v>0</v>
      </c>
      <c r="BH22" s="64">
        <v>0</v>
      </c>
      <c r="BI22" s="64">
        <v>0</v>
      </c>
      <c r="BJ22" s="64">
        <v>0</v>
      </c>
      <c r="BK22" s="64">
        <v>2.972253255702606E-3</v>
      </c>
      <c r="BL22" s="64">
        <v>9.9650271293838522E-4</v>
      </c>
      <c r="BM22" s="64">
        <v>1.8976387951761264E-3</v>
      </c>
      <c r="BN22" s="64">
        <v>2.9665344280302985E-3</v>
      </c>
      <c r="BO22" s="64">
        <v>3.2860285113056609E-3</v>
      </c>
      <c r="BP22" s="64">
        <v>3.4567532393834366E-3</v>
      </c>
      <c r="BQ22" s="64">
        <v>3.223915325617055E-3</v>
      </c>
      <c r="BR22" s="64">
        <v>3.1983808431621519E-3</v>
      </c>
      <c r="BS22" s="64">
        <v>3.5417282613690038E-3</v>
      </c>
      <c r="BT22" s="64">
        <v>5.8376553110295326E-3</v>
      </c>
      <c r="BU22" s="64">
        <v>4.9834303021296655E-3</v>
      </c>
      <c r="BV22" s="64">
        <v>6.1988758159867707E-3</v>
      </c>
      <c r="BW22" s="64">
        <v>1.1215022856143175E-2</v>
      </c>
      <c r="BX22" s="64">
        <v>1.1088905860191955E-2</v>
      </c>
      <c r="BY22" s="64">
        <v>1.675859036882521E-2</v>
      </c>
      <c r="BZ22" s="64">
        <v>1.7976168598930586E-2</v>
      </c>
      <c r="CA22" s="64">
        <v>1.9797327877807414E-2</v>
      </c>
      <c r="CB22" s="64">
        <v>2.0424906616301364E-2</v>
      </c>
      <c r="CC22" s="64">
        <v>2.1556426510350946E-2</v>
      </c>
      <c r="CD22" s="64">
        <v>2.1718091772684467E-2</v>
      </c>
      <c r="CE22" s="64">
        <v>3.703166851030204E-2</v>
      </c>
      <c r="CF22" s="64">
        <v>5.2202955055602462E-2</v>
      </c>
      <c r="CG22" s="64">
        <v>6.5426414826209589E-2</v>
      </c>
      <c r="CH22" s="64">
        <v>9.7075134887886216E-2</v>
      </c>
    </row>
    <row r="23" spans="2:86" ht="20.25" customHeight="1" x14ac:dyDescent="0.2">
      <c r="B23" s="83" t="s">
        <v>85</v>
      </c>
      <c r="C23" s="64">
        <v>0</v>
      </c>
      <c r="D23" s="64">
        <v>0</v>
      </c>
      <c r="E23" s="64">
        <v>0</v>
      </c>
      <c r="F23" s="64">
        <v>0</v>
      </c>
      <c r="G23" s="64">
        <v>0</v>
      </c>
      <c r="H23" s="64">
        <v>0</v>
      </c>
      <c r="I23" s="64">
        <v>0</v>
      </c>
      <c r="J23" s="64">
        <v>0</v>
      </c>
      <c r="K23" s="64">
        <v>0</v>
      </c>
      <c r="L23" s="64">
        <v>0</v>
      </c>
      <c r="M23" s="64">
        <v>0</v>
      </c>
      <c r="N23" s="64">
        <v>0</v>
      </c>
      <c r="O23" s="64">
        <v>0</v>
      </c>
      <c r="P23" s="64">
        <v>0</v>
      </c>
      <c r="Q23" s="64">
        <v>0</v>
      </c>
      <c r="R23" s="64">
        <v>0</v>
      </c>
      <c r="S23" s="64">
        <v>0</v>
      </c>
      <c r="T23" s="64">
        <v>0</v>
      </c>
      <c r="U23" s="64">
        <v>0</v>
      </c>
      <c r="V23" s="64">
        <v>0</v>
      </c>
      <c r="W23" s="64">
        <v>0</v>
      </c>
      <c r="X23" s="64">
        <v>0</v>
      </c>
      <c r="Y23" s="64">
        <v>0</v>
      </c>
      <c r="Z23" s="64">
        <v>0</v>
      </c>
      <c r="AA23" s="64">
        <v>0</v>
      </c>
      <c r="AB23" s="64">
        <v>0</v>
      </c>
      <c r="AC23" s="64">
        <v>0</v>
      </c>
      <c r="AD23" s="64">
        <v>0</v>
      </c>
      <c r="AE23" s="64">
        <v>0</v>
      </c>
      <c r="AF23" s="64">
        <v>0</v>
      </c>
      <c r="AG23" s="64">
        <v>0</v>
      </c>
      <c r="AH23" s="64">
        <v>0</v>
      </c>
      <c r="AI23" s="64">
        <v>0</v>
      </c>
      <c r="AJ23" s="64">
        <v>0</v>
      </c>
      <c r="AK23" s="64">
        <v>0</v>
      </c>
      <c r="AL23" s="64">
        <v>0</v>
      </c>
      <c r="AM23" s="64">
        <v>0</v>
      </c>
      <c r="AN23" s="64">
        <v>0</v>
      </c>
      <c r="AO23" s="64">
        <v>0</v>
      </c>
      <c r="AP23" s="64">
        <v>0</v>
      </c>
      <c r="AQ23" s="64">
        <v>0</v>
      </c>
      <c r="AR23" s="64">
        <v>0</v>
      </c>
      <c r="AS23" s="64">
        <v>0</v>
      </c>
      <c r="AT23" s="64">
        <v>0</v>
      </c>
      <c r="AU23" s="64">
        <v>0</v>
      </c>
      <c r="AV23" s="64">
        <v>0</v>
      </c>
      <c r="AW23" s="64">
        <v>0</v>
      </c>
      <c r="AX23" s="64">
        <v>0</v>
      </c>
      <c r="AY23" s="64">
        <v>0</v>
      </c>
      <c r="AZ23" s="64">
        <v>0</v>
      </c>
      <c r="BA23" s="64">
        <v>0</v>
      </c>
      <c r="BB23" s="64">
        <v>0</v>
      </c>
      <c r="BC23" s="64">
        <v>0</v>
      </c>
      <c r="BD23" s="64">
        <v>0</v>
      </c>
      <c r="BE23" s="64">
        <v>0</v>
      </c>
      <c r="BF23" s="64">
        <v>0</v>
      </c>
      <c r="BG23" s="64">
        <v>0</v>
      </c>
      <c r="BH23" s="64">
        <v>0</v>
      </c>
      <c r="BI23" s="64">
        <v>0</v>
      </c>
      <c r="BJ23" s="64">
        <v>0</v>
      </c>
      <c r="BK23" s="64">
        <v>1.8438867111860713E-3</v>
      </c>
      <c r="BL23" s="64">
        <v>6.7822421163454827E-4</v>
      </c>
      <c r="BM23" s="64">
        <v>1.1877783478662085E-3</v>
      </c>
      <c r="BN23" s="64">
        <v>2.0421413788287435E-3</v>
      </c>
      <c r="BO23" s="64">
        <v>2.0662323019997597E-3</v>
      </c>
      <c r="BP23" s="64">
        <v>2.1908787510056538E-3</v>
      </c>
      <c r="BQ23" s="64">
        <v>2.1581594806243665E-3</v>
      </c>
      <c r="BR23" s="64">
        <v>1.9686815134640767E-3</v>
      </c>
      <c r="BS23" s="64">
        <v>2.4689326225120212E-3</v>
      </c>
      <c r="BT23" s="64">
        <v>3.821115929753427E-3</v>
      </c>
      <c r="BU23" s="64">
        <v>3.5565527625831539E-3</v>
      </c>
      <c r="BV23" s="64">
        <v>4.5002778447804648E-3</v>
      </c>
      <c r="BW23" s="64">
        <v>8.0933896066830435E-3</v>
      </c>
      <c r="BX23" s="64">
        <v>8.1907669281340301E-3</v>
      </c>
      <c r="BY23" s="64">
        <v>1.0801212576172947E-2</v>
      </c>
      <c r="BZ23" s="64">
        <v>1.162368021282445E-2</v>
      </c>
      <c r="CA23" s="64">
        <v>1.3884867611317686E-2</v>
      </c>
      <c r="CB23" s="64">
        <v>1.4483667031008229E-2</v>
      </c>
      <c r="CC23" s="64">
        <v>1.4584436733516171E-2</v>
      </c>
      <c r="CD23" s="64">
        <v>1.5957513477471652E-2</v>
      </c>
      <c r="CE23" s="64">
        <v>2.6158251480857597E-2</v>
      </c>
      <c r="CF23" s="64">
        <v>3.5327888775792626E-2</v>
      </c>
      <c r="CG23" s="64">
        <v>4.5707511105038678E-2</v>
      </c>
      <c r="CH23" s="64">
        <v>6.9343768779407622E-2</v>
      </c>
    </row>
    <row r="24" spans="2:86" ht="20.25" customHeight="1" x14ac:dyDescent="0.2">
      <c r="B24" s="81" t="s">
        <v>52</v>
      </c>
      <c r="C24" s="88">
        <v>0</v>
      </c>
      <c r="D24" s="88">
        <v>0</v>
      </c>
      <c r="E24" s="88">
        <v>0</v>
      </c>
      <c r="F24" s="88">
        <v>0</v>
      </c>
      <c r="G24" s="88">
        <v>0</v>
      </c>
      <c r="H24" s="88">
        <v>0</v>
      </c>
      <c r="I24" s="88">
        <v>0</v>
      </c>
      <c r="J24" s="88">
        <v>0</v>
      </c>
      <c r="K24" s="88">
        <v>0</v>
      </c>
      <c r="L24" s="88">
        <v>0</v>
      </c>
      <c r="M24" s="88">
        <v>0</v>
      </c>
      <c r="N24" s="88">
        <v>0</v>
      </c>
      <c r="O24" s="88">
        <v>0</v>
      </c>
      <c r="P24" s="88">
        <v>0</v>
      </c>
      <c r="Q24" s="88">
        <v>0</v>
      </c>
      <c r="R24" s="88">
        <v>0</v>
      </c>
      <c r="S24" s="88">
        <v>0</v>
      </c>
      <c r="T24" s="88">
        <v>0</v>
      </c>
      <c r="U24" s="88">
        <v>0</v>
      </c>
      <c r="V24" s="88">
        <v>0</v>
      </c>
      <c r="W24" s="88">
        <v>0</v>
      </c>
      <c r="X24" s="88">
        <v>0</v>
      </c>
      <c r="Y24" s="88">
        <v>0</v>
      </c>
      <c r="Z24" s="88">
        <v>0</v>
      </c>
      <c r="AA24" s="88">
        <v>0</v>
      </c>
      <c r="AB24" s="88">
        <v>0</v>
      </c>
      <c r="AC24" s="88">
        <v>0</v>
      </c>
      <c r="AD24" s="88">
        <v>0</v>
      </c>
      <c r="AE24" s="88">
        <v>0</v>
      </c>
      <c r="AF24" s="88">
        <v>0</v>
      </c>
      <c r="AG24" s="88">
        <v>0</v>
      </c>
      <c r="AH24" s="88">
        <v>0</v>
      </c>
      <c r="AI24" s="88">
        <v>0</v>
      </c>
      <c r="AJ24" s="88">
        <v>0</v>
      </c>
      <c r="AK24" s="88">
        <v>0</v>
      </c>
      <c r="AL24" s="88">
        <v>0</v>
      </c>
      <c r="AM24" s="88">
        <v>0</v>
      </c>
      <c r="AN24" s="88">
        <v>0</v>
      </c>
      <c r="AO24" s="88">
        <v>0</v>
      </c>
      <c r="AP24" s="88">
        <v>0</v>
      </c>
      <c r="AQ24" s="88">
        <v>0</v>
      </c>
      <c r="AR24" s="88">
        <v>0</v>
      </c>
      <c r="AS24" s="88">
        <v>0</v>
      </c>
      <c r="AT24" s="88">
        <v>0</v>
      </c>
      <c r="AU24" s="88">
        <v>0</v>
      </c>
      <c r="AV24" s="88">
        <v>0</v>
      </c>
      <c r="AW24" s="88">
        <v>0</v>
      </c>
      <c r="AX24" s="88">
        <v>0</v>
      </c>
      <c r="AY24" s="88">
        <v>0</v>
      </c>
      <c r="AZ24" s="88">
        <v>0</v>
      </c>
      <c r="BA24" s="88">
        <v>0</v>
      </c>
      <c r="BB24" s="88">
        <v>0</v>
      </c>
      <c r="BC24" s="88">
        <v>0</v>
      </c>
      <c r="BD24" s="88">
        <v>0</v>
      </c>
      <c r="BE24" s="88">
        <v>0</v>
      </c>
      <c r="BF24" s="88">
        <v>0</v>
      </c>
      <c r="BG24" s="88">
        <v>0</v>
      </c>
      <c r="BH24" s="88">
        <v>0</v>
      </c>
      <c r="BI24" s="88">
        <v>0</v>
      </c>
      <c r="BJ24" s="88">
        <v>0</v>
      </c>
      <c r="BK24" s="88">
        <v>2.7305942238831094E-4</v>
      </c>
      <c r="BL24" s="88">
        <v>0</v>
      </c>
      <c r="BM24" s="88">
        <v>0</v>
      </c>
      <c r="BN24" s="88">
        <v>1.9168342494615409E-3</v>
      </c>
      <c r="BO24" s="88">
        <v>0</v>
      </c>
      <c r="BP24" s="88">
        <v>0</v>
      </c>
      <c r="BQ24" s="88">
        <v>5.6514174717046117E-3</v>
      </c>
      <c r="BR24" s="88">
        <v>0</v>
      </c>
      <c r="BS24" s="88">
        <v>0</v>
      </c>
      <c r="BT24" s="88">
        <v>0</v>
      </c>
      <c r="BU24" s="88">
        <v>0</v>
      </c>
      <c r="BV24" s="88">
        <v>0</v>
      </c>
      <c r="BW24" s="88">
        <v>2.1421231875486946E-3</v>
      </c>
      <c r="BX24" s="88">
        <v>0</v>
      </c>
      <c r="BY24" s="88">
        <v>0</v>
      </c>
      <c r="BZ24" s="88">
        <v>1.7789285526513376E-2</v>
      </c>
      <c r="CA24" s="88">
        <v>0</v>
      </c>
      <c r="CB24" s="88">
        <v>0</v>
      </c>
      <c r="CC24" s="88">
        <v>0</v>
      </c>
      <c r="CD24" s="88">
        <v>0</v>
      </c>
      <c r="CE24" s="88">
        <v>0</v>
      </c>
      <c r="CF24" s="88">
        <v>0</v>
      </c>
      <c r="CG24" s="88">
        <v>0</v>
      </c>
      <c r="CH24" s="88">
        <v>0</v>
      </c>
    </row>
    <row r="25" spans="2:86" ht="20.25" customHeight="1" x14ac:dyDescent="0.2">
      <c r="B25" s="81" t="s">
        <v>98</v>
      </c>
      <c r="C25" s="64">
        <v>0</v>
      </c>
      <c r="D25" s="64">
        <v>0</v>
      </c>
      <c r="E25" s="64">
        <v>0</v>
      </c>
      <c r="F25" s="64">
        <v>0</v>
      </c>
      <c r="G25" s="64">
        <v>0</v>
      </c>
      <c r="H25" s="64">
        <v>0</v>
      </c>
      <c r="I25" s="64">
        <v>0</v>
      </c>
      <c r="J25" s="64">
        <v>0</v>
      </c>
      <c r="K25" s="64">
        <v>0</v>
      </c>
      <c r="L25" s="64">
        <v>0</v>
      </c>
      <c r="M25" s="64">
        <v>0</v>
      </c>
      <c r="N25" s="64">
        <v>0</v>
      </c>
      <c r="O25" s="64">
        <v>0</v>
      </c>
      <c r="P25" s="64">
        <v>0</v>
      </c>
      <c r="Q25" s="64">
        <v>0</v>
      </c>
      <c r="R25" s="64">
        <v>0</v>
      </c>
      <c r="S25" s="64">
        <v>0</v>
      </c>
      <c r="T25" s="64">
        <v>0</v>
      </c>
      <c r="U25" s="64">
        <v>0</v>
      </c>
      <c r="V25" s="64">
        <v>0</v>
      </c>
      <c r="W25" s="64">
        <v>0</v>
      </c>
      <c r="X25" s="64">
        <v>0</v>
      </c>
      <c r="Y25" s="64">
        <v>0</v>
      </c>
      <c r="Z25" s="64">
        <v>0</v>
      </c>
      <c r="AA25" s="64">
        <v>0</v>
      </c>
      <c r="AB25" s="64">
        <v>0</v>
      </c>
      <c r="AC25" s="64">
        <v>0</v>
      </c>
      <c r="AD25" s="64">
        <v>0</v>
      </c>
      <c r="AE25" s="64">
        <v>0</v>
      </c>
      <c r="AF25" s="64">
        <v>0</v>
      </c>
      <c r="AG25" s="64">
        <v>0</v>
      </c>
      <c r="AH25" s="64">
        <v>0</v>
      </c>
      <c r="AI25" s="64">
        <v>0</v>
      </c>
      <c r="AJ25" s="64">
        <v>0</v>
      </c>
      <c r="AK25" s="64">
        <v>0</v>
      </c>
      <c r="AL25" s="64">
        <v>0</v>
      </c>
      <c r="AM25" s="64">
        <v>0</v>
      </c>
      <c r="AN25" s="64">
        <v>0</v>
      </c>
      <c r="AO25" s="64">
        <v>0</v>
      </c>
      <c r="AP25" s="64">
        <v>0</v>
      </c>
      <c r="AQ25" s="64">
        <v>0</v>
      </c>
      <c r="AR25" s="64">
        <v>0</v>
      </c>
      <c r="AS25" s="64">
        <v>0</v>
      </c>
      <c r="AT25" s="64">
        <v>0</v>
      </c>
      <c r="AU25" s="64">
        <v>0</v>
      </c>
      <c r="AV25" s="64">
        <v>0</v>
      </c>
      <c r="AW25" s="64">
        <v>0</v>
      </c>
      <c r="AX25" s="64">
        <v>0</v>
      </c>
      <c r="AY25" s="64">
        <v>0</v>
      </c>
      <c r="AZ25" s="64">
        <v>0</v>
      </c>
      <c r="BA25" s="64">
        <v>0</v>
      </c>
      <c r="BB25" s="64">
        <v>0</v>
      </c>
      <c r="BC25" s="64">
        <v>0</v>
      </c>
      <c r="BD25" s="64">
        <v>0</v>
      </c>
      <c r="BE25" s="64">
        <v>0</v>
      </c>
      <c r="BF25" s="64">
        <v>0</v>
      </c>
      <c r="BG25" s="64">
        <v>0</v>
      </c>
      <c r="BH25" s="64">
        <v>0</v>
      </c>
      <c r="BI25" s="64">
        <v>0</v>
      </c>
      <c r="BJ25" s="64">
        <v>0</v>
      </c>
      <c r="BK25" s="64">
        <v>1.5788847649502724E-3</v>
      </c>
      <c r="BL25" s="64">
        <v>7.5616680811574355E-4</v>
      </c>
      <c r="BM25" s="64">
        <v>1.6695644886310923E-4</v>
      </c>
      <c r="BN25" s="64">
        <v>1.958559737311294E-3</v>
      </c>
      <c r="BO25" s="64">
        <v>2.1058332012187098E-3</v>
      </c>
      <c r="BP25" s="64">
        <v>1.4326285973620401E-3</v>
      </c>
      <c r="BQ25" s="64">
        <v>7.5113259023162904E-3</v>
      </c>
      <c r="BR25" s="64">
        <v>6.1701884837335186E-3</v>
      </c>
      <c r="BS25" s="64">
        <v>4.9278351309054447E-3</v>
      </c>
      <c r="BT25" s="64">
        <v>4.7970509473733713E-3</v>
      </c>
      <c r="BU25" s="64">
        <v>3.8237081209042678E-3</v>
      </c>
      <c r="BV25" s="64">
        <v>2.2166191663650636E-3</v>
      </c>
      <c r="BW25" s="64">
        <v>1.3624153507186598E-2</v>
      </c>
      <c r="BX25" s="64">
        <v>6.6102765648470285E-3</v>
      </c>
      <c r="BY25" s="64">
        <v>3.3281472252215671E-3</v>
      </c>
      <c r="BZ25" s="64">
        <v>4.8613139600297117E-2</v>
      </c>
      <c r="CA25" s="64">
        <v>2.3636890984127357E-2</v>
      </c>
      <c r="CB25" s="64">
        <v>2.7917128826613791E-2</v>
      </c>
      <c r="CC25" s="64">
        <v>3.1044395705116745E-2</v>
      </c>
      <c r="CD25" s="64">
        <v>2.8524599435117537E-2</v>
      </c>
      <c r="CE25" s="64">
        <v>4.0407760094222755E-2</v>
      </c>
      <c r="CF25" s="64">
        <v>4.0436383296848621E-2</v>
      </c>
      <c r="CG25" s="64">
        <v>5.7900681615878025E-2</v>
      </c>
      <c r="CH25" s="64">
        <v>5.212173160894551E-2</v>
      </c>
    </row>
    <row r="26" spans="2:86" ht="20.25" customHeight="1" x14ac:dyDescent="0.2">
      <c r="B26" s="83" t="s">
        <v>86</v>
      </c>
      <c r="C26" s="67">
        <v>0</v>
      </c>
      <c r="D26" s="67">
        <v>0</v>
      </c>
      <c r="E26" s="67">
        <v>0</v>
      </c>
      <c r="F26" s="67">
        <v>0</v>
      </c>
      <c r="G26" s="67">
        <v>0</v>
      </c>
      <c r="H26" s="67">
        <v>0</v>
      </c>
      <c r="I26" s="67">
        <v>0</v>
      </c>
      <c r="J26" s="67">
        <v>0</v>
      </c>
      <c r="K26" s="67">
        <v>0</v>
      </c>
      <c r="L26" s="67">
        <v>0</v>
      </c>
      <c r="M26" s="67">
        <v>0</v>
      </c>
      <c r="N26" s="67">
        <v>0</v>
      </c>
      <c r="O26" s="67">
        <v>0</v>
      </c>
      <c r="P26" s="67">
        <v>0</v>
      </c>
      <c r="Q26" s="67">
        <v>0</v>
      </c>
      <c r="R26" s="67">
        <v>0</v>
      </c>
      <c r="S26" s="67">
        <v>0</v>
      </c>
      <c r="T26" s="67">
        <v>0</v>
      </c>
      <c r="U26" s="67">
        <v>0</v>
      </c>
      <c r="V26" s="67">
        <v>0</v>
      </c>
      <c r="W26" s="67">
        <v>0</v>
      </c>
      <c r="X26" s="67">
        <v>0</v>
      </c>
      <c r="Y26" s="67">
        <v>0</v>
      </c>
      <c r="Z26" s="67">
        <v>0</v>
      </c>
      <c r="AA26" s="67">
        <v>0</v>
      </c>
      <c r="AB26" s="67">
        <v>0</v>
      </c>
      <c r="AC26" s="67">
        <v>0</v>
      </c>
      <c r="AD26" s="67">
        <v>0</v>
      </c>
      <c r="AE26" s="67">
        <v>0</v>
      </c>
      <c r="AF26" s="67">
        <v>0</v>
      </c>
      <c r="AG26" s="67">
        <v>0</v>
      </c>
      <c r="AH26" s="67">
        <v>0</v>
      </c>
      <c r="AI26" s="67">
        <v>0</v>
      </c>
      <c r="AJ26" s="67">
        <v>0</v>
      </c>
      <c r="AK26" s="67">
        <v>0</v>
      </c>
      <c r="AL26" s="67">
        <v>0</v>
      </c>
      <c r="AM26" s="67">
        <v>0</v>
      </c>
      <c r="AN26" s="67">
        <v>0</v>
      </c>
      <c r="AO26" s="67">
        <v>0</v>
      </c>
      <c r="AP26" s="67">
        <v>0</v>
      </c>
      <c r="AQ26" s="67">
        <v>0</v>
      </c>
      <c r="AR26" s="67">
        <v>0</v>
      </c>
      <c r="AS26" s="67">
        <v>0</v>
      </c>
      <c r="AT26" s="67">
        <v>0</v>
      </c>
      <c r="AU26" s="67">
        <v>0</v>
      </c>
      <c r="AV26" s="67">
        <v>0</v>
      </c>
      <c r="AW26" s="67">
        <v>0</v>
      </c>
      <c r="AX26" s="67">
        <v>0</v>
      </c>
      <c r="AY26" s="67">
        <v>0</v>
      </c>
      <c r="AZ26" s="67">
        <v>0</v>
      </c>
      <c r="BA26" s="67">
        <v>0</v>
      </c>
      <c r="BB26" s="67">
        <v>0</v>
      </c>
      <c r="BC26" s="67">
        <v>0</v>
      </c>
      <c r="BD26" s="67">
        <v>0</v>
      </c>
      <c r="BE26" s="67">
        <v>0</v>
      </c>
      <c r="BF26" s="67">
        <v>0</v>
      </c>
      <c r="BG26" s="67">
        <v>0</v>
      </c>
      <c r="BH26" s="67">
        <v>0</v>
      </c>
      <c r="BI26" s="67">
        <v>0</v>
      </c>
      <c r="BJ26" s="67">
        <v>0</v>
      </c>
      <c r="BK26" s="67">
        <v>7.4889763385610486E-4</v>
      </c>
      <c r="BL26" s="67">
        <v>2.5702940963312493E-4</v>
      </c>
      <c r="BM26" s="67">
        <v>5.6389322440564271E-5</v>
      </c>
      <c r="BN26" s="67">
        <v>1.9328075439186687E-3</v>
      </c>
      <c r="BO26" s="67">
        <v>7.3575545991588776E-4</v>
      </c>
      <c r="BP26" s="67">
        <v>4.9754945497948455E-4</v>
      </c>
      <c r="BQ26" s="67">
        <v>6.3044509898753098E-3</v>
      </c>
      <c r="BR26" s="67">
        <v>2.1277260792589292E-3</v>
      </c>
      <c r="BS26" s="67">
        <v>1.6995714374885562E-3</v>
      </c>
      <c r="BT26" s="67">
        <v>1.6745576272783058E-3</v>
      </c>
      <c r="BU26" s="67">
        <v>1.2718888414593454E-3</v>
      </c>
      <c r="BV26" s="67">
        <v>6.9956271546356419E-4</v>
      </c>
      <c r="BW26" s="67">
        <v>6.2005506921969378E-3</v>
      </c>
      <c r="BX26" s="67">
        <v>2.1660638089926465E-3</v>
      </c>
      <c r="BY26" s="67">
        <v>1.0817630857342664E-3</v>
      </c>
      <c r="BZ26" s="67">
        <v>2.892702470384334E-2</v>
      </c>
      <c r="CA26" s="67">
        <v>7.9242624989845911E-3</v>
      </c>
      <c r="CB26" s="67">
        <v>9.2042852295801669E-3</v>
      </c>
      <c r="CC26" s="67">
        <v>1.060861853276851E-2</v>
      </c>
      <c r="CD26" s="67">
        <v>9.3758507209782405E-3</v>
      </c>
      <c r="CE26" s="67">
        <v>1.3296244228502729E-2</v>
      </c>
      <c r="CF26" s="67">
        <v>1.3080747652237878E-2</v>
      </c>
      <c r="CG26" s="67">
        <v>1.8209457468614243E-2</v>
      </c>
      <c r="CH26" s="67">
        <v>1.4961434248156547E-2</v>
      </c>
    </row>
    <row r="27" spans="2:86" ht="20.25" customHeight="1" x14ac:dyDescent="0.2">
      <c r="B27" s="83" t="s">
        <v>119</v>
      </c>
      <c r="C27" s="87">
        <v>0</v>
      </c>
      <c r="D27" s="87">
        <v>0</v>
      </c>
      <c r="E27" s="87">
        <v>0</v>
      </c>
      <c r="F27" s="87">
        <v>0</v>
      </c>
      <c r="G27" s="87">
        <v>0</v>
      </c>
      <c r="H27" s="87">
        <v>0</v>
      </c>
      <c r="I27" s="87">
        <v>0</v>
      </c>
      <c r="J27" s="87">
        <v>0</v>
      </c>
      <c r="K27" s="87">
        <v>0</v>
      </c>
      <c r="L27" s="87">
        <v>0</v>
      </c>
      <c r="M27" s="87">
        <v>0</v>
      </c>
      <c r="N27" s="87">
        <v>0</v>
      </c>
      <c r="O27" s="87">
        <v>0</v>
      </c>
      <c r="P27" s="87">
        <v>0</v>
      </c>
      <c r="Q27" s="87">
        <v>0</v>
      </c>
      <c r="R27" s="87">
        <v>0</v>
      </c>
      <c r="S27" s="87">
        <v>0</v>
      </c>
      <c r="T27" s="87">
        <v>0</v>
      </c>
      <c r="U27" s="87">
        <v>0</v>
      </c>
      <c r="V27" s="87">
        <v>0</v>
      </c>
      <c r="W27" s="87">
        <v>0</v>
      </c>
      <c r="X27" s="87">
        <v>0</v>
      </c>
      <c r="Y27" s="87">
        <v>0</v>
      </c>
      <c r="Z27" s="87">
        <v>0</v>
      </c>
      <c r="AA27" s="87">
        <v>0</v>
      </c>
      <c r="AB27" s="87">
        <v>0</v>
      </c>
      <c r="AC27" s="87">
        <v>0</v>
      </c>
      <c r="AD27" s="87">
        <v>0</v>
      </c>
      <c r="AE27" s="87">
        <v>0</v>
      </c>
      <c r="AF27" s="87">
        <v>0</v>
      </c>
      <c r="AG27" s="87">
        <v>0</v>
      </c>
      <c r="AH27" s="87">
        <v>0</v>
      </c>
      <c r="AI27" s="87">
        <v>0</v>
      </c>
      <c r="AJ27" s="87">
        <v>0</v>
      </c>
      <c r="AK27" s="87">
        <v>0</v>
      </c>
      <c r="AL27" s="87">
        <v>0</v>
      </c>
      <c r="AM27" s="87">
        <v>0</v>
      </c>
      <c r="AN27" s="87">
        <v>0</v>
      </c>
      <c r="AO27" s="87">
        <v>0</v>
      </c>
      <c r="AP27" s="87">
        <v>0</v>
      </c>
      <c r="AQ27" s="87">
        <v>0</v>
      </c>
      <c r="AR27" s="87">
        <v>0</v>
      </c>
      <c r="AS27" s="87">
        <v>0</v>
      </c>
      <c r="AT27" s="87">
        <v>0</v>
      </c>
      <c r="AU27" s="87">
        <v>0</v>
      </c>
      <c r="AV27" s="87">
        <v>0</v>
      </c>
      <c r="AW27" s="87">
        <v>0</v>
      </c>
      <c r="AX27" s="87">
        <v>0</v>
      </c>
      <c r="AY27" s="87">
        <v>0</v>
      </c>
      <c r="AZ27" s="87">
        <v>0</v>
      </c>
      <c r="BA27" s="87">
        <v>0</v>
      </c>
      <c r="BB27" s="87">
        <v>0</v>
      </c>
      <c r="BC27" s="87">
        <v>0</v>
      </c>
      <c r="BD27" s="87">
        <v>0</v>
      </c>
      <c r="BE27" s="87">
        <v>0</v>
      </c>
      <c r="BF27" s="87">
        <v>0</v>
      </c>
      <c r="BG27" s="87">
        <v>0</v>
      </c>
      <c r="BH27" s="87">
        <v>0</v>
      </c>
      <c r="BI27" s="87">
        <v>0</v>
      </c>
      <c r="BJ27" s="87">
        <v>0</v>
      </c>
      <c r="BK27" s="87">
        <v>2.1093892216095256E-4</v>
      </c>
      <c r="BL27" s="87">
        <v>1.115457234356354E-3</v>
      </c>
      <c r="BM27" s="87">
        <v>2.0194446470633842E-4</v>
      </c>
      <c r="BN27" s="87">
        <v>3.7231243748547804E-4</v>
      </c>
      <c r="BO27" s="87">
        <v>1.6185976463722884E-3</v>
      </c>
      <c r="BP27" s="87">
        <v>1.3718588552902311E-4</v>
      </c>
      <c r="BQ27" s="87">
        <v>1.5422522819642071E-2</v>
      </c>
      <c r="BR27" s="87">
        <v>1.2857299112902787E-3</v>
      </c>
      <c r="BS27" s="87">
        <v>2.263494153424972E-3</v>
      </c>
      <c r="BT27" s="87">
        <v>2.8699301791790255E-4</v>
      </c>
      <c r="BU27" s="87">
        <v>5.7425253341891747E-4</v>
      </c>
      <c r="BV27" s="87">
        <v>1.0087258195319304E-3</v>
      </c>
      <c r="BW27" s="87">
        <v>1.4400237045693043E-3</v>
      </c>
      <c r="BX27" s="87">
        <v>2.3356308752964239E-3</v>
      </c>
      <c r="BY27" s="87">
        <v>2.2565084640122635E-3</v>
      </c>
      <c r="BZ27" s="87">
        <v>4.3816883497012071E-3</v>
      </c>
      <c r="CA27" s="87">
        <v>2.780481855644279E-3</v>
      </c>
      <c r="CB27" s="87">
        <v>3.5406826198514096E-3</v>
      </c>
      <c r="CC27" s="87">
        <v>5.0854368507318171E-3</v>
      </c>
      <c r="CD27" s="87">
        <v>4.9863365039963803E-3</v>
      </c>
      <c r="CE27" s="87">
        <v>8.8864478431460725E-3</v>
      </c>
      <c r="CF27" s="87">
        <v>1.4076504938987711E-2</v>
      </c>
      <c r="CG27" s="87">
        <v>1.5024643292798956E-2</v>
      </c>
      <c r="CH27" s="87">
        <v>3.8742277939622927E-2</v>
      </c>
    </row>
    <row r="28" spans="2:86" ht="20.25" customHeight="1" x14ac:dyDescent="0.2">
      <c r="B28" s="81" t="s">
        <v>46</v>
      </c>
      <c r="C28" s="64">
        <v>0</v>
      </c>
      <c r="D28" s="64">
        <v>0</v>
      </c>
      <c r="E28" s="64">
        <v>0</v>
      </c>
      <c r="F28" s="64">
        <v>0</v>
      </c>
      <c r="G28" s="64">
        <v>0</v>
      </c>
      <c r="H28" s="64">
        <v>0</v>
      </c>
      <c r="I28" s="64">
        <v>0</v>
      </c>
      <c r="J28" s="64">
        <v>0</v>
      </c>
      <c r="K28" s="64">
        <v>0</v>
      </c>
      <c r="L28" s="64">
        <v>0</v>
      </c>
      <c r="M28" s="64">
        <v>0</v>
      </c>
      <c r="N28" s="64">
        <v>0</v>
      </c>
      <c r="O28" s="64">
        <v>0</v>
      </c>
      <c r="P28" s="64">
        <v>0</v>
      </c>
      <c r="Q28" s="64">
        <v>0</v>
      </c>
      <c r="R28" s="64">
        <v>0</v>
      </c>
      <c r="S28" s="64">
        <v>0</v>
      </c>
      <c r="T28" s="64">
        <v>0</v>
      </c>
      <c r="U28" s="64">
        <v>0</v>
      </c>
      <c r="V28" s="64">
        <v>0</v>
      </c>
      <c r="W28" s="64">
        <v>0</v>
      </c>
      <c r="X28" s="64">
        <v>0</v>
      </c>
      <c r="Y28" s="64">
        <v>0</v>
      </c>
      <c r="Z28" s="64">
        <v>0</v>
      </c>
      <c r="AA28" s="64">
        <v>0</v>
      </c>
      <c r="AB28" s="64">
        <v>0</v>
      </c>
      <c r="AC28" s="64">
        <v>0</v>
      </c>
      <c r="AD28" s="64">
        <v>0</v>
      </c>
      <c r="AE28" s="64">
        <v>0</v>
      </c>
      <c r="AF28" s="64">
        <v>0</v>
      </c>
      <c r="AG28" s="64">
        <v>0</v>
      </c>
      <c r="AH28" s="64">
        <v>0</v>
      </c>
      <c r="AI28" s="64">
        <v>0</v>
      </c>
      <c r="AJ28" s="64">
        <v>0</v>
      </c>
      <c r="AK28" s="64">
        <v>0</v>
      </c>
      <c r="AL28" s="64">
        <v>0</v>
      </c>
      <c r="AM28" s="64">
        <v>0</v>
      </c>
      <c r="AN28" s="64">
        <v>0</v>
      </c>
      <c r="AO28" s="64">
        <v>0</v>
      </c>
      <c r="AP28" s="64">
        <v>0</v>
      </c>
      <c r="AQ28" s="64">
        <v>0</v>
      </c>
      <c r="AR28" s="64">
        <v>0</v>
      </c>
      <c r="AS28" s="64">
        <v>0</v>
      </c>
      <c r="AT28" s="64">
        <v>0</v>
      </c>
      <c r="AU28" s="64">
        <v>0</v>
      </c>
      <c r="AV28" s="64">
        <v>0</v>
      </c>
      <c r="AW28" s="64">
        <v>0</v>
      </c>
      <c r="AX28" s="64">
        <v>0</v>
      </c>
      <c r="AY28" s="64">
        <v>0</v>
      </c>
      <c r="AZ28" s="64">
        <v>0</v>
      </c>
      <c r="BA28" s="64">
        <v>0</v>
      </c>
      <c r="BB28" s="64">
        <v>0</v>
      </c>
      <c r="BC28" s="64">
        <v>0</v>
      </c>
      <c r="BD28" s="64">
        <v>0</v>
      </c>
      <c r="BE28" s="64">
        <v>0</v>
      </c>
      <c r="BF28" s="64">
        <v>0</v>
      </c>
      <c r="BG28" s="64">
        <v>0</v>
      </c>
      <c r="BH28" s="64">
        <v>0</v>
      </c>
      <c r="BI28" s="64">
        <v>0</v>
      </c>
      <c r="BJ28" s="64">
        <v>0</v>
      </c>
      <c r="BK28" s="64">
        <v>3.5018666433295209E-7</v>
      </c>
      <c r="BL28" s="64">
        <v>0</v>
      </c>
      <c r="BM28" s="64">
        <v>0</v>
      </c>
      <c r="BN28" s="64">
        <v>1.4994713102511881E-5</v>
      </c>
      <c r="BO28" s="64">
        <v>9.6114857530693598E-6</v>
      </c>
      <c r="BP28" s="64">
        <v>1.3791222628345423E-6</v>
      </c>
      <c r="BQ28" s="64">
        <v>1.0760524991715315E-5</v>
      </c>
      <c r="BR28" s="64">
        <v>9.4638185021977961E-7</v>
      </c>
      <c r="BS28" s="64">
        <v>2.5790956509785801E-5</v>
      </c>
      <c r="BT28" s="64">
        <v>1.1735788184141782E-5</v>
      </c>
      <c r="BU28" s="64">
        <v>2.644230473758391E-5</v>
      </c>
      <c r="BV28" s="64">
        <v>2.5849063736815836E-5</v>
      </c>
      <c r="BW28" s="64">
        <v>1.5938003424098568E-4</v>
      </c>
      <c r="BX28" s="64">
        <v>6.449998880153629E-5</v>
      </c>
      <c r="BY28" s="64">
        <v>2.0927546533511254E-4</v>
      </c>
      <c r="BZ28" s="64">
        <v>3.163597921767014E-4</v>
      </c>
      <c r="CA28" s="64">
        <v>7.7357897499963357E-5</v>
      </c>
      <c r="CB28" s="64">
        <v>2.1165159752789542E-4</v>
      </c>
      <c r="CC28" s="64">
        <v>3.5947861485619015E-4</v>
      </c>
      <c r="CD28" s="64">
        <v>5.2514102109624261E-4</v>
      </c>
      <c r="CE28" s="64">
        <v>2.926850163038619E-4</v>
      </c>
      <c r="CF28" s="64">
        <v>5.4202793512336811E-4</v>
      </c>
      <c r="CG28" s="64">
        <v>1.0989627276745129E-3</v>
      </c>
      <c r="CH28" s="64">
        <v>1.1339282161741959E-3</v>
      </c>
    </row>
    <row r="29" spans="2:86" ht="20.25" customHeight="1" x14ac:dyDescent="0.2">
      <c r="B29" s="81" t="s">
        <v>47</v>
      </c>
      <c r="C29" s="64">
        <v>0</v>
      </c>
      <c r="D29" s="64">
        <v>0</v>
      </c>
      <c r="E29" s="64">
        <v>0</v>
      </c>
      <c r="F29" s="64">
        <v>0</v>
      </c>
      <c r="G29" s="64">
        <v>0</v>
      </c>
      <c r="H29" s="64">
        <v>0</v>
      </c>
      <c r="I29" s="64">
        <v>0</v>
      </c>
      <c r="J29" s="64">
        <v>0</v>
      </c>
      <c r="K29" s="64">
        <v>0</v>
      </c>
      <c r="L29" s="64">
        <v>0</v>
      </c>
      <c r="M29" s="64">
        <v>0</v>
      </c>
      <c r="N29" s="64">
        <v>0</v>
      </c>
      <c r="O29" s="64">
        <v>0</v>
      </c>
      <c r="P29" s="64">
        <v>0</v>
      </c>
      <c r="Q29" s="64">
        <v>0</v>
      </c>
      <c r="R29" s="64">
        <v>0</v>
      </c>
      <c r="S29" s="64">
        <v>0</v>
      </c>
      <c r="T29" s="64">
        <v>0</v>
      </c>
      <c r="U29" s="64">
        <v>0</v>
      </c>
      <c r="V29" s="64">
        <v>0</v>
      </c>
      <c r="W29" s="64">
        <v>0</v>
      </c>
      <c r="X29" s="64">
        <v>0</v>
      </c>
      <c r="Y29" s="64">
        <v>0</v>
      </c>
      <c r="Z29" s="64">
        <v>0</v>
      </c>
      <c r="AA29" s="64">
        <v>0</v>
      </c>
      <c r="AB29" s="64">
        <v>0</v>
      </c>
      <c r="AC29" s="64">
        <v>0</v>
      </c>
      <c r="AD29" s="64">
        <v>0</v>
      </c>
      <c r="AE29" s="64">
        <v>0</v>
      </c>
      <c r="AF29" s="64">
        <v>0</v>
      </c>
      <c r="AG29" s="64">
        <v>0</v>
      </c>
      <c r="AH29" s="64">
        <v>0</v>
      </c>
      <c r="AI29" s="64">
        <v>0</v>
      </c>
      <c r="AJ29" s="64">
        <v>0</v>
      </c>
      <c r="AK29" s="64">
        <v>0</v>
      </c>
      <c r="AL29" s="64">
        <v>0</v>
      </c>
      <c r="AM29" s="64">
        <v>0</v>
      </c>
      <c r="AN29" s="64">
        <v>0</v>
      </c>
      <c r="AO29" s="64">
        <v>0</v>
      </c>
      <c r="AP29" s="64">
        <v>0</v>
      </c>
      <c r="AQ29" s="64">
        <v>0</v>
      </c>
      <c r="AR29" s="64">
        <v>0</v>
      </c>
      <c r="AS29" s="64">
        <v>0</v>
      </c>
      <c r="AT29" s="64">
        <v>0</v>
      </c>
      <c r="AU29" s="64">
        <v>0</v>
      </c>
      <c r="AV29" s="64">
        <v>0</v>
      </c>
      <c r="AW29" s="64">
        <v>0</v>
      </c>
      <c r="AX29" s="64">
        <v>0</v>
      </c>
      <c r="AY29" s="64">
        <v>0</v>
      </c>
      <c r="AZ29" s="64">
        <v>0</v>
      </c>
      <c r="BA29" s="64">
        <v>0</v>
      </c>
      <c r="BB29" s="64">
        <v>0</v>
      </c>
      <c r="BC29" s="64">
        <v>0</v>
      </c>
      <c r="BD29" s="64">
        <v>0</v>
      </c>
      <c r="BE29" s="64">
        <v>0</v>
      </c>
      <c r="BF29" s="64">
        <v>0</v>
      </c>
      <c r="BG29" s="64">
        <v>0</v>
      </c>
      <c r="BH29" s="64">
        <v>0</v>
      </c>
      <c r="BI29" s="64">
        <v>0</v>
      </c>
      <c r="BJ29" s="64">
        <v>0</v>
      </c>
      <c r="BK29" s="64">
        <v>2.29603484869223E-6</v>
      </c>
      <c r="BL29" s="64">
        <v>0</v>
      </c>
      <c r="BM29" s="64">
        <v>1.7950991182402731E-7</v>
      </c>
      <c r="BN29" s="64">
        <v>-1.7735753791270348E-5</v>
      </c>
      <c r="BO29" s="64">
        <v>8.6076663738943182E-6</v>
      </c>
      <c r="BP29" s="64">
        <v>8.5887869274436923E-6</v>
      </c>
      <c r="BQ29" s="64">
        <v>1.7860083377119196E-5</v>
      </c>
      <c r="BR29" s="64">
        <v>3.6730186322886382E-5</v>
      </c>
      <c r="BS29" s="64">
        <v>3.3159682873318275E-5</v>
      </c>
      <c r="BT29" s="64">
        <v>7.6357765065315775E-5</v>
      </c>
      <c r="BU29" s="64">
        <v>5.7207360478095381E-5</v>
      </c>
      <c r="BV29" s="64">
        <v>5.8219164881023744E-5</v>
      </c>
      <c r="BW29" s="64">
        <v>4.6239436962025593E-5</v>
      </c>
      <c r="BX29" s="64">
        <v>1.6994705526762743E-4</v>
      </c>
      <c r="BY29" s="64">
        <v>-4.0044963047680682E-4</v>
      </c>
      <c r="BZ29" s="64">
        <v>-4.9495093892515385E-4</v>
      </c>
      <c r="CA29" s="64">
        <v>1.7123903028815057E-4</v>
      </c>
      <c r="CB29" s="64">
        <v>-3.2818001702861199E-4</v>
      </c>
      <c r="CC29" s="64">
        <v>3.1090430293123639E-4</v>
      </c>
      <c r="CD29" s="64">
        <v>-5.9213593631790573E-4</v>
      </c>
      <c r="CE29" s="64">
        <v>5.2488397777428197E-4</v>
      </c>
      <c r="CF29" s="64">
        <v>4.5771375760028654E-4</v>
      </c>
      <c r="CG29" s="64">
        <v>6.4425915351451479E-4</v>
      </c>
      <c r="CH29" s="64">
        <v>1.5956708802209452E-3</v>
      </c>
    </row>
    <row r="30" spans="2:86" ht="20.25" customHeight="1" x14ac:dyDescent="0.2">
      <c r="B30" s="81" t="s">
        <v>49</v>
      </c>
      <c r="C30" s="64">
        <v>0</v>
      </c>
      <c r="D30" s="64">
        <v>0</v>
      </c>
      <c r="E30" s="64">
        <v>0</v>
      </c>
      <c r="F30" s="64">
        <v>0</v>
      </c>
      <c r="G30" s="64">
        <v>0</v>
      </c>
      <c r="H30" s="64">
        <v>0</v>
      </c>
      <c r="I30" s="64">
        <v>0</v>
      </c>
      <c r="J30" s="64">
        <v>0</v>
      </c>
      <c r="K30" s="64">
        <v>0</v>
      </c>
      <c r="L30" s="64">
        <v>0</v>
      </c>
      <c r="M30" s="64">
        <v>0</v>
      </c>
      <c r="N30" s="64">
        <v>0</v>
      </c>
      <c r="O30" s="64">
        <v>0</v>
      </c>
      <c r="P30" s="64">
        <v>0</v>
      </c>
      <c r="Q30" s="64">
        <v>0</v>
      </c>
      <c r="R30" s="64">
        <v>0</v>
      </c>
      <c r="S30" s="64">
        <v>0</v>
      </c>
      <c r="T30" s="64">
        <v>0</v>
      </c>
      <c r="U30" s="64">
        <v>0</v>
      </c>
      <c r="V30" s="64">
        <v>0</v>
      </c>
      <c r="W30" s="64">
        <v>0</v>
      </c>
      <c r="X30" s="64">
        <v>0</v>
      </c>
      <c r="Y30" s="64">
        <v>0</v>
      </c>
      <c r="Z30" s="64">
        <v>0</v>
      </c>
      <c r="AA30" s="64">
        <v>0</v>
      </c>
      <c r="AB30" s="64">
        <v>0</v>
      </c>
      <c r="AC30" s="64">
        <v>0</v>
      </c>
      <c r="AD30" s="64">
        <v>0</v>
      </c>
      <c r="AE30" s="64">
        <v>0</v>
      </c>
      <c r="AF30" s="64">
        <v>0</v>
      </c>
      <c r="AG30" s="64">
        <v>0</v>
      </c>
      <c r="AH30" s="64">
        <v>0</v>
      </c>
      <c r="AI30" s="64">
        <v>0</v>
      </c>
      <c r="AJ30" s="64">
        <v>0</v>
      </c>
      <c r="AK30" s="64">
        <v>0</v>
      </c>
      <c r="AL30" s="64">
        <v>0</v>
      </c>
      <c r="AM30" s="64">
        <v>0</v>
      </c>
      <c r="AN30" s="64">
        <v>0</v>
      </c>
      <c r="AO30" s="64">
        <v>0</v>
      </c>
      <c r="AP30" s="64">
        <v>0</v>
      </c>
      <c r="AQ30" s="64">
        <v>0</v>
      </c>
      <c r="AR30" s="64">
        <v>0</v>
      </c>
      <c r="AS30" s="64">
        <v>0</v>
      </c>
      <c r="AT30" s="64">
        <v>0</v>
      </c>
      <c r="AU30" s="64">
        <v>0</v>
      </c>
      <c r="AV30" s="64">
        <v>0</v>
      </c>
      <c r="AW30" s="64">
        <v>0</v>
      </c>
      <c r="AX30" s="64">
        <v>0</v>
      </c>
      <c r="AY30" s="64">
        <v>0</v>
      </c>
      <c r="AZ30" s="64">
        <v>0</v>
      </c>
      <c r="BA30" s="64">
        <v>0</v>
      </c>
      <c r="BB30" s="64">
        <v>0</v>
      </c>
      <c r="BC30" s="64">
        <v>0</v>
      </c>
      <c r="BD30" s="64">
        <v>0</v>
      </c>
      <c r="BE30" s="64">
        <v>0</v>
      </c>
      <c r="BF30" s="64">
        <v>0</v>
      </c>
      <c r="BG30" s="64">
        <v>0</v>
      </c>
      <c r="BH30" s="64">
        <v>0</v>
      </c>
      <c r="BI30" s="64">
        <v>0</v>
      </c>
      <c r="BJ30" s="64">
        <v>0</v>
      </c>
      <c r="BK30" s="64">
        <v>6.4997347060113952E-7</v>
      </c>
      <c r="BL30" s="64">
        <v>0</v>
      </c>
      <c r="BM30" s="64">
        <v>2.7108538303011187E-8</v>
      </c>
      <c r="BN30" s="64">
        <v>1.0854505337665188E-5</v>
      </c>
      <c r="BO30" s="64">
        <v>9.47758796998599E-6</v>
      </c>
      <c r="BP30" s="64">
        <v>2.426101559205307E-6</v>
      </c>
      <c r="BQ30" s="64">
        <v>1.178544876112575E-5</v>
      </c>
      <c r="BR30" s="64">
        <v>6.094304474402179E-6</v>
      </c>
      <c r="BS30" s="64">
        <v>2.6939495243016864E-5</v>
      </c>
      <c r="BT30" s="64">
        <v>2.2994737291393008E-5</v>
      </c>
      <c r="BU30" s="64">
        <v>3.2343080268670832E-5</v>
      </c>
      <c r="BV30" s="64">
        <v>3.1391691752258311E-5</v>
      </c>
      <c r="BW30" s="64">
        <v>1.4554112376141681E-4</v>
      </c>
      <c r="BX30" s="64">
        <v>7.7908400465398486E-5</v>
      </c>
      <c r="BY30" s="64">
        <v>1.2561751614370564E-4</v>
      </c>
      <c r="BZ30" s="64">
        <v>2.0157620376726193E-4</v>
      </c>
      <c r="CA30" s="64">
        <v>9.1279532423271803E-5</v>
      </c>
      <c r="CB30" s="64">
        <v>1.2932272343246787E-4</v>
      </c>
      <c r="CC30" s="64">
        <v>3.5205857274278607E-4</v>
      </c>
      <c r="CD30" s="64">
        <v>3.558787998783064E-4</v>
      </c>
      <c r="CE30" s="64">
        <v>3.306666443925188E-4</v>
      </c>
      <c r="CF30" s="64">
        <v>5.2610281513865154E-4</v>
      </c>
      <c r="CG30" s="64">
        <v>1.0077818247422599E-3</v>
      </c>
      <c r="CH30" s="64">
        <v>1.2143487993603319E-3</v>
      </c>
    </row>
    <row r="31" spans="2:86" ht="20.25" customHeight="1" x14ac:dyDescent="0.2">
      <c r="B31" s="81" t="s">
        <v>43</v>
      </c>
      <c r="C31" s="64">
        <v>0</v>
      </c>
      <c r="D31" s="64">
        <v>0</v>
      </c>
      <c r="E31" s="64">
        <v>0</v>
      </c>
      <c r="F31" s="64">
        <v>0</v>
      </c>
      <c r="G31" s="64">
        <v>0</v>
      </c>
      <c r="H31" s="64">
        <v>0</v>
      </c>
      <c r="I31" s="64">
        <v>0</v>
      </c>
      <c r="J31" s="64">
        <v>0</v>
      </c>
      <c r="K31" s="64">
        <v>0</v>
      </c>
      <c r="L31" s="64">
        <v>0</v>
      </c>
      <c r="M31" s="64">
        <v>0</v>
      </c>
      <c r="N31" s="64">
        <v>0</v>
      </c>
      <c r="O31" s="64">
        <v>0</v>
      </c>
      <c r="P31" s="64">
        <v>0</v>
      </c>
      <c r="Q31" s="64">
        <v>0</v>
      </c>
      <c r="R31" s="64">
        <v>0</v>
      </c>
      <c r="S31" s="64">
        <v>0</v>
      </c>
      <c r="T31" s="64">
        <v>0</v>
      </c>
      <c r="U31" s="64">
        <v>0</v>
      </c>
      <c r="V31" s="64">
        <v>0</v>
      </c>
      <c r="W31" s="64">
        <v>0</v>
      </c>
      <c r="X31" s="64">
        <v>0</v>
      </c>
      <c r="Y31" s="64">
        <v>0</v>
      </c>
      <c r="Z31" s="64">
        <v>0</v>
      </c>
      <c r="AA31" s="64">
        <v>0</v>
      </c>
      <c r="AB31" s="64">
        <v>0</v>
      </c>
      <c r="AC31" s="64">
        <v>0</v>
      </c>
      <c r="AD31" s="64">
        <v>0</v>
      </c>
      <c r="AE31" s="64">
        <v>0</v>
      </c>
      <c r="AF31" s="64">
        <v>0</v>
      </c>
      <c r="AG31" s="64">
        <v>0</v>
      </c>
      <c r="AH31" s="64">
        <v>0</v>
      </c>
      <c r="AI31" s="64">
        <v>0</v>
      </c>
      <c r="AJ31" s="64">
        <v>0</v>
      </c>
      <c r="AK31" s="64">
        <v>0</v>
      </c>
      <c r="AL31" s="64">
        <v>0</v>
      </c>
      <c r="AM31" s="64">
        <v>0</v>
      </c>
      <c r="AN31" s="64">
        <v>0</v>
      </c>
      <c r="AO31" s="64">
        <v>0</v>
      </c>
      <c r="AP31" s="64">
        <v>0</v>
      </c>
      <c r="AQ31" s="64">
        <v>0</v>
      </c>
      <c r="AR31" s="64">
        <v>0</v>
      </c>
      <c r="AS31" s="64">
        <v>0</v>
      </c>
      <c r="AT31" s="64">
        <v>0</v>
      </c>
      <c r="AU31" s="64">
        <v>0</v>
      </c>
      <c r="AV31" s="64">
        <v>0</v>
      </c>
      <c r="AW31" s="64">
        <v>0</v>
      </c>
      <c r="AX31" s="64">
        <v>0</v>
      </c>
      <c r="AY31" s="64">
        <v>0</v>
      </c>
      <c r="AZ31" s="64">
        <v>0</v>
      </c>
      <c r="BA31" s="64">
        <v>0</v>
      </c>
      <c r="BB31" s="64">
        <v>0</v>
      </c>
      <c r="BC31" s="64">
        <v>0</v>
      </c>
      <c r="BD31" s="64">
        <v>0</v>
      </c>
      <c r="BE31" s="64">
        <v>0</v>
      </c>
      <c r="BF31" s="64">
        <v>0</v>
      </c>
      <c r="BG31" s="64">
        <v>0</v>
      </c>
      <c r="BH31" s="64">
        <v>0</v>
      </c>
      <c r="BI31" s="64">
        <v>0</v>
      </c>
      <c r="BJ31" s="64">
        <v>0</v>
      </c>
      <c r="BK31" s="64">
        <v>-1.1943797655011856E-5</v>
      </c>
      <c r="BL31" s="64">
        <v>0</v>
      </c>
      <c r="BM31" s="64">
        <v>-5.5649729457929453E-7</v>
      </c>
      <c r="BN31" s="64">
        <v>-2.314716802839234E-4</v>
      </c>
      <c r="BO31" s="64">
        <v>-1.9758920180246164E-4</v>
      </c>
      <c r="BP31" s="64">
        <v>-5.6378048610139508E-5</v>
      </c>
      <c r="BQ31" s="64">
        <v>-2.6560396095742789E-4</v>
      </c>
      <c r="BR31" s="64">
        <v>1.4130834024395078E-4</v>
      </c>
      <c r="BS31" s="64">
        <v>2.7504142424228384E-4</v>
      </c>
      <c r="BT31" s="64">
        <v>5.9371076904457531E-4</v>
      </c>
      <c r="BU31" s="64">
        <v>6.2143285633808887E-5</v>
      </c>
      <c r="BV31" s="64">
        <v>4.6515110321498909E-4</v>
      </c>
      <c r="BW31" s="64">
        <v>-1.2166615972102335E-3</v>
      </c>
      <c r="BX31" s="64">
        <v>1.0215462081386573E-3</v>
      </c>
      <c r="BY31" s="64">
        <v>6.425164403460748E-4</v>
      </c>
      <c r="BZ31" s="64">
        <v>5.6187393907063399E-3</v>
      </c>
      <c r="CA31" s="64">
        <v>3.3841675260124493E-3</v>
      </c>
      <c r="CB31" s="64">
        <v>5.4468172165977879E-3</v>
      </c>
      <c r="CC31" s="64">
        <v>6.3685277744003344E-3</v>
      </c>
      <c r="CD31" s="64">
        <v>1.182043007380007E-2</v>
      </c>
      <c r="CE31" s="64">
        <v>9.2885874041861438E-3</v>
      </c>
      <c r="CF31" s="64">
        <v>9.9911862043289279E-3</v>
      </c>
      <c r="CG31" s="64">
        <v>2.6544917301497994E-2</v>
      </c>
      <c r="CH31" s="64">
        <v>2.1213922762833404E-2</v>
      </c>
    </row>
    <row r="32" spans="2:86" ht="20.25" customHeight="1" x14ac:dyDescent="0.2">
      <c r="B32" s="83" t="s">
        <v>67</v>
      </c>
      <c r="C32" s="64">
        <v>0</v>
      </c>
      <c r="D32" s="64">
        <v>0</v>
      </c>
      <c r="E32" s="64">
        <v>0</v>
      </c>
      <c r="F32" s="64">
        <v>0</v>
      </c>
      <c r="G32" s="64">
        <v>0</v>
      </c>
      <c r="H32" s="64">
        <v>0</v>
      </c>
      <c r="I32" s="64">
        <v>0</v>
      </c>
      <c r="J32" s="64">
        <v>0</v>
      </c>
      <c r="K32" s="64">
        <v>0</v>
      </c>
      <c r="L32" s="64">
        <v>0</v>
      </c>
      <c r="M32" s="64">
        <v>0</v>
      </c>
      <c r="N32" s="64">
        <v>0</v>
      </c>
      <c r="O32" s="64">
        <v>0</v>
      </c>
      <c r="P32" s="64">
        <v>0</v>
      </c>
      <c r="Q32" s="64">
        <v>0</v>
      </c>
      <c r="R32" s="64">
        <v>0</v>
      </c>
      <c r="S32" s="64">
        <v>0</v>
      </c>
      <c r="T32" s="64">
        <v>0</v>
      </c>
      <c r="U32" s="64">
        <v>0</v>
      </c>
      <c r="V32" s="64">
        <v>0</v>
      </c>
      <c r="W32" s="64">
        <v>0</v>
      </c>
      <c r="X32" s="64">
        <v>0</v>
      </c>
      <c r="Y32" s="64">
        <v>0</v>
      </c>
      <c r="Z32" s="64">
        <v>0</v>
      </c>
      <c r="AA32" s="64">
        <v>0</v>
      </c>
      <c r="AB32" s="64">
        <v>0</v>
      </c>
      <c r="AC32" s="64">
        <v>0</v>
      </c>
      <c r="AD32" s="64">
        <v>0</v>
      </c>
      <c r="AE32" s="64">
        <v>0</v>
      </c>
      <c r="AF32" s="64">
        <v>0</v>
      </c>
      <c r="AG32" s="64">
        <v>0</v>
      </c>
      <c r="AH32" s="64">
        <v>0</v>
      </c>
      <c r="AI32" s="64">
        <v>0</v>
      </c>
      <c r="AJ32" s="64">
        <v>0</v>
      </c>
      <c r="AK32" s="64">
        <v>0</v>
      </c>
      <c r="AL32" s="64">
        <v>0</v>
      </c>
      <c r="AM32" s="64">
        <v>0</v>
      </c>
      <c r="AN32" s="64">
        <v>0</v>
      </c>
      <c r="AO32" s="64">
        <v>0</v>
      </c>
      <c r="AP32" s="64">
        <v>0</v>
      </c>
      <c r="AQ32" s="64">
        <v>0</v>
      </c>
      <c r="AR32" s="64">
        <v>0</v>
      </c>
      <c r="AS32" s="64">
        <v>0</v>
      </c>
      <c r="AT32" s="64">
        <v>0</v>
      </c>
      <c r="AU32" s="64">
        <v>0</v>
      </c>
      <c r="AV32" s="64">
        <v>0</v>
      </c>
      <c r="AW32" s="64">
        <v>0</v>
      </c>
      <c r="AX32" s="64">
        <v>0</v>
      </c>
      <c r="AY32" s="64">
        <v>0</v>
      </c>
      <c r="AZ32" s="64">
        <v>0</v>
      </c>
      <c r="BA32" s="64">
        <v>0</v>
      </c>
      <c r="BB32" s="64">
        <v>0</v>
      </c>
      <c r="BC32" s="64">
        <v>0</v>
      </c>
      <c r="BD32" s="64">
        <v>0</v>
      </c>
      <c r="BE32" s="64">
        <v>0</v>
      </c>
      <c r="BF32" s="64">
        <v>0</v>
      </c>
      <c r="BG32" s="64">
        <v>0</v>
      </c>
      <c r="BH32" s="64">
        <v>0</v>
      </c>
      <c r="BI32" s="64">
        <v>0</v>
      </c>
      <c r="BJ32" s="64">
        <v>0</v>
      </c>
      <c r="BK32" s="64">
        <v>0</v>
      </c>
      <c r="BL32" s="64">
        <v>0</v>
      </c>
      <c r="BM32" s="64">
        <v>0</v>
      </c>
      <c r="BN32" s="64">
        <v>0</v>
      </c>
      <c r="BO32" s="64">
        <v>0</v>
      </c>
      <c r="BP32" s="64">
        <v>0</v>
      </c>
      <c r="BQ32" s="64">
        <v>0</v>
      </c>
      <c r="BR32" s="64">
        <v>1.1325226334735206E-5</v>
      </c>
      <c r="BS32" s="64">
        <v>3.6982732322554668E-5</v>
      </c>
      <c r="BT32" s="64">
        <v>4.6386687065247401E-5</v>
      </c>
      <c r="BU32" s="64">
        <v>3.352795599265157E-5</v>
      </c>
      <c r="BV32" s="64">
        <v>4.9770981660035574E-5</v>
      </c>
      <c r="BW32" s="64">
        <v>8.8524451708149599E-5</v>
      </c>
      <c r="BX32" s="64">
        <v>1.1909824824640758E-4</v>
      </c>
      <c r="BY32" s="64">
        <v>1.4825165289455988E-4</v>
      </c>
      <c r="BZ32" s="64">
        <v>4.4551131033054858E-4</v>
      </c>
      <c r="CA32" s="64">
        <v>2.2176083595115692E-4</v>
      </c>
      <c r="CB32" s="64">
        <v>3.4467883554456513E-4</v>
      </c>
      <c r="CC32" s="64">
        <v>6.0021901254225796E-4</v>
      </c>
      <c r="CD32" s="64">
        <v>8.5452848208777965E-4</v>
      </c>
      <c r="CE32" s="64">
        <v>7.1331255709372599E-4</v>
      </c>
      <c r="CF32" s="64">
        <v>9.0165692614596615E-4</v>
      </c>
      <c r="CG32" s="64">
        <v>1.9435214343370699E-3</v>
      </c>
      <c r="CH32" s="64">
        <v>2.0400557504163253E-3</v>
      </c>
    </row>
    <row r="33" spans="2:86" ht="20.25" customHeight="1" x14ac:dyDescent="0.2">
      <c r="B33" s="89" t="s">
        <v>88</v>
      </c>
      <c r="C33" s="87">
        <v>0</v>
      </c>
      <c r="D33" s="87">
        <v>0</v>
      </c>
      <c r="E33" s="87">
        <v>0</v>
      </c>
      <c r="F33" s="87">
        <v>0</v>
      </c>
      <c r="G33" s="87">
        <v>0</v>
      </c>
      <c r="H33" s="87">
        <v>0</v>
      </c>
      <c r="I33" s="87">
        <v>0</v>
      </c>
      <c r="J33" s="87">
        <v>0</v>
      </c>
      <c r="K33" s="87">
        <v>0</v>
      </c>
      <c r="L33" s="87">
        <v>0</v>
      </c>
      <c r="M33" s="87">
        <v>0</v>
      </c>
      <c r="N33" s="87">
        <v>0</v>
      </c>
      <c r="O33" s="87">
        <v>0</v>
      </c>
      <c r="P33" s="87">
        <v>0</v>
      </c>
      <c r="Q33" s="87">
        <v>0</v>
      </c>
      <c r="R33" s="87">
        <v>0</v>
      </c>
      <c r="S33" s="87">
        <v>0</v>
      </c>
      <c r="T33" s="87">
        <v>0</v>
      </c>
      <c r="U33" s="87">
        <v>0</v>
      </c>
      <c r="V33" s="87">
        <v>0</v>
      </c>
      <c r="W33" s="87">
        <v>0</v>
      </c>
      <c r="X33" s="87">
        <v>0</v>
      </c>
      <c r="Y33" s="87">
        <v>0</v>
      </c>
      <c r="Z33" s="87">
        <v>0</v>
      </c>
      <c r="AA33" s="87">
        <v>0</v>
      </c>
      <c r="AB33" s="87">
        <v>0</v>
      </c>
      <c r="AC33" s="87">
        <v>0</v>
      </c>
      <c r="AD33" s="87">
        <v>0</v>
      </c>
      <c r="AE33" s="87">
        <v>0</v>
      </c>
      <c r="AF33" s="87">
        <v>0</v>
      </c>
      <c r="AG33" s="87">
        <v>0</v>
      </c>
      <c r="AH33" s="87">
        <v>0</v>
      </c>
      <c r="AI33" s="87">
        <v>0</v>
      </c>
      <c r="AJ33" s="87">
        <v>0</v>
      </c>
      <c r="AK33" s="87">
        <v>0</v>
      </c>
      <c r="AL33" s="87">
        <v>0</v>
      </c>
      <c r="AM33" s="87">
        <v>0</v>
      </c>
      <c r="AN33" s="87">
        <v>0</v>
      </c>
      <c r="AO33" s="87">
        <v>0</v>
      </c>
      <c r="AP33" s="87">
        <v>0</v>
      </c>
      <c r="AQ33" s="87">
        <v>0</v>
      </c>
      <c r="AR33" s="87">
        <v>0</v>
      </c>
      <c r="AS33" s="87">
        <v>0</v>
      </c>
      <c r="AT33" s="87">
        <v>0</v>
      </c>
      <c r="AU33" s="87">
        <v>0</v>
      </c>
      <c r="AV33" s="87">
        <v>0</v>
      </c>
      <c r="AW33" s="87">
        <v>0</v>
      </c>
      <c r="AX33" s="87">
        <v>0</v>
      </c>
      <c r="AY33" s="87">
        <v>0</v>
      </c>
      <c r="AZ33" s="87">
        <v>0</v>
      </c>
      <c r="BA33" s="87">
        <v>0</v>
      </c>
      <c r="BB33" s="87">
        <v>0</v>
      </c>
      <c r="BC33" s="87">
        <v>0</v>
      </c>
      <c r="BD33" s="87">
        <v>0</v>
      </c>
      <c r="BE33" s="87">
        <v>0</v>
      </c>
      <c r="BF33" s="87">
        <v>0</v>
      </c>
      <c r="BG33" s="87">
        <v>0</v>
      </c>
      <c r="BH33" s="87">
        <v>0</v>
      </c>
      <c r="BI33" s="87">
        <v>0</v>
      </c>
      <c r="BJ33" s="87">
        <v>0</v>
      </c>
      <c r="BK33" s="87">
        <v>2.812890250196709E-4</v>
      </c>
      <c r="BL33" s="87">
        <v>1.4044820421266202E-4</v>
      </c>
      <c r="BM33" s="87">
        <v>3.5439466317077617E-4</v>
      </c>
      <c r="BN33" s="87">
        <v>4.0566832190624957E-4</v>
      </c>
      <c r="BO33" s="87">
        <v>4.2575822909474148E-4</v>
      </c>
      <c r="BP33" s="87">
        <v>6.2855376071357938E-4</v>
      </c>
      <c r="BQ33" s="87">
        <v>1.9055827633904787E-3</v>
      </c>
      <c r="BR33" s="87">
        <v>1.1380507852232213E-3</v>
      </c>
      <c r="BS33" s="87">
        <v>1.2573248297480522E-3</v>
      </c>
      <c r="BT33" s="87">
        <v>1.2774741939360901E-3</v>
      </c>
      <c r="BU33" s="87">
        <v>1.3874926667738485E-3</v>
      </c>
      <c r="BV33" s="87">
        <v>2.9639868228881205E-3</v>
      </c>
      <c r="BW33" s="87">
        <v>5.868020465402024E-3</v>
      </c>
      <c r="BX33" s="87">
        <v>4.98928292024714E-3</v>
      </c>
      <c r="BY33" s="87">
        <v>7.3070376531094716E-3</v>
      </c>
      <c r="BZ33" s="87">
        <v>7.2374463219953E-3</v>
      </c>
      <c r="CA33" s="87">
        <v>1.0769667752416279E-2</v>
      </c>
      <c r="CB33" s="87">
        <v>1.5513598995874345E-2</v>
      </c>
      <c r="CC33" s="87">
        <v>1.8940650535065329E-2</v>
      </c>
      <c r="CD33" s="87">
        <v>2.0205345135431818E-2</v>
      </c>
      <c r="CE33" s="87">
        <v>2.6549869508395663E-2</v>
      </c>
      <c r="CF33" s="87">
        <v>3.3535172815962966E-2</v>
      </c>
      <c r="CG33" s="87">
        <v>3.7702746300685819E-2</v>
      </c>
      <c r="CH33" s="87">
        <v>9.5358689719571288E-2</v>
      </c>
    </row>
    <row r="34" spans="2:86" ht="20.25" customHeight="1" x14ac:dyDescent="0.2">
      <c r="B34" s="247" t="s">
        <v>89</v>
      </c>
      <c r="C34" s="90">
        <v>0</v>
      </c>
      <c r="D34" s="90">
        <v>0</v>
      </c>
      <c r="E34" s="90">
        <v>0</v>
      </c>
      <c r="F34" s="90">
        <v>0</v>
      </c>
      <c r="G34" s="90">
        <v>0</v>
      </c>
      <c r="H34" s="90">
        <v>0</v>
      </c>
      <c r="I34" s="90">
        <v>0</v>
      </c>
      <c r="J34" s="90">
        <v>0</v>
      </c>
      <c r="K34" s="90">
        <v>0</v>
      </c>
      <c r="L34" s="90">
        <v>0</v>
      </c>
      <c r="M34" s="90">
        <v>0</v>
      </c>
      <c r="N34" s="90">
        <v>0</v>
      </c>
      <c r="O34" s="90">
        <v>0</v>
      </c>
      <c r="P34" s="90">
        <v>0</v>
      </c>
      <c r="Q34" s="90">
        <v>0</v>
      </c>
      <c r="R34" s="90">
        <v>0</v>
      </c>
      <c r="S34" s="90">
        <v>0</v>
      </c>
      <c r="T34" s="90">
        <v>0</v>
      </c>
      <c r="U34" s="90">
        <v>0</v>
      </c>
      <c r="V34" s="90">
        <v>0</v>
      </c>
      <c r="W34" s="90">
        <v>0</v>
      </c>
      <c r="X34" s="90">
        <v>0</v>
      </c>
      <c r="Y34" s="90">
        <v>0</v>
      </c>
      <c r="Z34" s="90">
        <v>0</v>
      </c>
      <c r="AA34" s="90">
        <v>0</v>
      </c>
      <c r="AB34" s="90">
        <v>0</v>
      </c>
      <c r="AC34" s="90">
        <v>0</v>
      </c>
      <c r="AD34" s="90">
        <v>0</v>
      </c>
      <c r="AE34" s="90">
        <v>0</v>
      </c>
      <c r="AF34" s="90">
        <v>0</v>
      </c>
      <c r="AG34" s="90">
        <v>0</v>
      </c>
      <c r="AH34" s="90">
        <v>0</v>
      </c>
      <c r="AI34" s="90">
        <v>0</v>
      </c>
      <c r="AJ34" s="90">
        <v>0</v>
      </c>
      <c r="AK34" s="90">
        <v>0</v>
      </c>
      <c r="AL34" s="90">
        <v>0</v>
      </c>
      <c r="AM34" s="90">
        <v>0</v>
      </c>
      <c r="AN34" s="90">
        <v>0</v>
      </c>
      <c r="AO34" s="90">
        <v>0</v>
      </c>
      <c r="AP34" s="90">
        <v>0</v>
      </c>
      <c r="AQ34" s="90">
        <v>0</v>
      </c>
      <c r="AR34" s="90">
        <v>0</v>
      </c>
      <c r="AS34" s="90">
        <v>0</v>
      </c>
      <c r="AT34" s="90">
        <v>0</v>
      </c>
      <c r="AU34" s="90">
        <v>0</v>
      </c>
      <c r="AV34" s="90">
        <v>0</v>
      </c>
      <c r="AW34" s="90">
        <v>0</v>
      </c>
      <c r="AX34" s="90">
        <v>0</v>
      </c>
      <c r="AY34" s="90">
        <v>0</v>
      </c>
      <c r="AZ34" s="90">
        <v>0</v>
      </c>
      <c r="BA34" s="90">
        <v>0</v>
      </c>
      <c r="BB34" s="90">
        <v>0</v>
      </c>
      <c r="BC34" s="90">
        <v>0</v>
      </c>
      <c r="BD34" s="90">
        <v>0</v>
      </c>
      <c r="BE34" s="90">
        <v>0</v>
      </c>
      <c r="BF34" s="90">
        <v>0</v>
      </c>
      <c r="BG34" s="90">
        <v>0</v>
      </c>
      <c r="BH34" s="90">
        <v>0</v>
      </c>
      <c r="BI34" s="90">
        <v>0</v>
      </c>
      <c r="BJ34" s="90">
        <v>0</v>
      </c>
      <c r="BK34" s="90">
        <v>3.1191956182952119E-4</v>
      </c>
      <c r="BL34" s="90">
        <v>2.0715172652807645E-4</v>
      </c>
      <c r="BM34" s="90">
        <v>3.2438330111284053E-4</v>
      </c>
      <c r="BN34" s="90">
        <v>6.6482970732661961E-4</v>
      </c>
      <c r="BO34" s="90">
        <v>8.1162222319797195E-4</v>
      </c>
      <c r="BP34" s="90">
        <v>8.0186160820994168E-4</v>
      </c>
      <c r="BQ34" s="90">
        <v>1.56868948856137E-3</v>
      </c>
      <c r="BR34" s="90">
        <v>1.2385156845329259E-3</v>
      </c>
      <c r="BS34" s="90">
        <v>1.4122043947033536E-3</v>
      </c>
      <c r="BT34" s="90">
        <v>1.6021217319215353E-3</v>
      </c>
      <c r="BU34" s="90">
        <v>1.6989830179565679E-3</v>
      </c>
      <c r="BV34" s="90">
        <v>1.9839590588750511E-3</v>
      </c>
      <c r="BW34" s="90">
        <v>3.3574966158960162E-3</v>
      </c>
      <c r="BX34" s="90">
        <v>3.0958374412246581E-3</v>
      </c>
      <c r="BY34" s="90">
        <v>3.7635415191850097E-3</v>
      </c>
      <c r="BZ34" s="90">
        <v>5.7823877025304782E-3</v>
      </c>
      <c r="CA34" s="90">
        <v>5.3725018914867473E-3</v>
      </c>
      <c r="CB34" s="90">
        <v>6.348798532455957E-3</v>
      </c>
      <c r="CC34" s="90">
        <v>7.4318741622274587E-3</v>
      </c>
      <c r="CD34" s="90">
        <v>8.7358500113685622E-3</v>
      </c>
      <c r="CE34" s="90">
        <v>1.1381184166819214E-2</v>
      </c>
      <c r="CF34" s="90">
        <v>1.5139416154554164E-2</v>
      </c>
      <c r="CG34" s="90">
        <v>2.1020239291787313E-2</v>
      </c>
      <c r="CH34" s="90">
        <v>3.5889767036771714E-2</v>
      </c>
    </row>
    <row r="35" spans="2:86" ht="25.5" x14ac:dyDescent="0.2">
      <c r="B35" s="216" t="str">
        <f xml:space="preserve"> "(1) Lecture : "&amp;B2&amp;", les montants bruts remboursés du total Soins de ville du mois de soins janvier 2024 sont complétés de "&amp;ROUND(BK34*100,2)&amp;" %, pour estimation du mois de soins complet. "</f>
        <v xml:space="preserve">(1) Lecture : avec les remboursements de février 2026, les montants bruts remboursés du total Soins de ville du mois de soins janvier 2024 sont complétés de 0,03 %, pour estimation du mois de soins complet. </v>
      </c>
    </row>
    <row r="36" spans="2:86" x14ac:dyDescent="0.2">
      <c r="B36" s="93"/>
    </row>
  </sheetData>
  <pageMargins left="0.15748031496062992" right="0.15748031496062992" top="0.19685039370078741" bottom="0.15748031496062992" header="0.15748031496062992" footer="0.15748031496062992"/>
  <pageSetup paperSize="9" scale="53"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3">
    <tabColor rgb="FF0000FF"/>
    <pageSetUpPr fitToPage="1"/>
  </sheetPr>
  <dimension ref="B1:CH35"/>
  <sheetViews>
    <sheetView showGridLines="0" zoomScale="80" zoomScaleNormal="80" workbookViewId="0">
      <pane xSplit="2" ySplit="5" topLeftCell="BS24" activePane="bottomRight" state="frozen"/>
      <selection activeCell="BX2" sqref="BX2"/>
      <selection pane="topRight" activeCell="BX2" sqref="BX2"/>
      <selection pane="bottomLeft" activeCell="BX2" sqref="BX2"/>
      <selection pane="bottomRight" activeCell="B50" sqref="B50"/>
    </sheetView>
  </sheetViews>
  <sheetFormatPr baseColWidth="10" defaultColWidth="11.42578125" defaultRowHeight="14.25" x14ac:dyDescent="0.2"/>
  <cols>
    <col min="1" max="1" width="1.5703125" style="69" customWidth="1"/>
    <col min="2" max="2" width="100.7109375" style="69" customWidth="1"/>
    <col min="3" max="3" width="9.28515625" style="69" bestFit="1" customWidth="1"/>
    <col min="4" max="4" width="8.7109375" style="69" bestFit="1" customWidth="1"/>
    <col min="5" max="5" width="10" style="69" bestFit="1" customWidth="1"/>
    <col min="6" max="6" width="8" style="69" bestFit="1" customWidth="1"/>
    <col min="7" max="8" width="8.7109375" style="69" bestFit="1" customWidth="1"/>
    <col min="9" max="9" width="8" style="69" bestFit="1" customWidth="1"/>
    <col min="10" max="10" width="9.42578125" style="69" bestFit="1" customWidth="1"/>
    <col min="11" max="11" width="9.28515625" style="69" bestFit="1" customWidth="1"/>
    <col min="12" max="12" width="8" style="69" bestFit="1" customWidth="1"/>
    <col min="13" max="13" width="8.7109375" style="69" bestFit="1" customWidth="1"/>
    <col min="14" max="14" width="8.5703125" style="69" bestFit="1" customWidth="1"/>
    <col min="15" max="15" width="9.28515625" style="69" bestFit="1" customWidth="1"/>
    <col min="16" max="16" width="8.7109375" style="69" bestFit="1" customWidth="1"/>
    <col min="17" max="17" width="10" style="69" bestFit="1" customWidth="1"/>
    <col min="18" max="18" width="8" style="69" bestFit="1" customWidth="1"/>
    <col min="19" max="20" width="8.7109375" style="69" bestFit="1" customWidth="1"/>
    <col min="21" max="21" width="8" style="69" bestFit="1" customWidth="1"/>
    <col min="22" max="22" width="9.42578125" style="69" bestFit="1" customWidth="1"/>
    <col min="23" max="23" width="9.28515625" style="69" bestFit="1" customWidth="1"/>
    <col min="24" max="24" width="8" style="69" bestFit="1" customWidth="1"/>
    <col min="25" max="25" width="8.7109375" style="69" bestFit="1" customWidth="1"/>
    <col min="26" max="26" width="8.5703125" style="69" bestFit="1" customWidth="1"/>
    <col min="27" max="27" width="9.28515625" style="69" bestFit="1" customWidth="1"/>
    <col min="28" max="28" width="8.7109375" style="69" bestFit="1" customWidth="1"/>
    <col min="29" max="29" width="10" style="69" bestFit="1" customWidth="1"/>
    <col min="30" max="30" width="8" style="69" bestFit="1" customWidth="1"/>
    <col min="31" max="32" width="8.7109375" style="69" bestFit="1" customWidth="1"/>
    <col min="33" max="33" width="8" style="69" bestFit="1" customWidth="1"/>
    <col min="34" max="34" width="9.42578125" style="69" bestFit="1" customWidth="1"/>
    <col min="35" max="35" width="9.28515625" style="69" bestFit="1" customWidth="1"/>
    <col min="36" max="36" width="8" style="69" bestFit="1" customWidth="1"/>
    <col min="37" max="37" width="8.7109375" style="69" bestFit="1" customWidth="1"/>
    <col min="38" max="38" width="8.5703125" style="69" bestFit="1" customWidth="1"/>
    <col min="39" max="39" width="9.28515625" style="69" bestFit="1" customWidth="1"/>
    <col min="40" max="40" width="8.7109375" style="69" bestFit="1" customWidth="1"/>
    <col min="41" max="41" width="10" style="69" bestFit="1" customWidth="1"/>
    <col min="42" max="42" width="8" style="69" bestFit="1" customWidth="1"/>
    <col min="43" max="44" width="8.7109375" style="69" bestFit="1" customWidth="1"/>
    <col min="45" max="45" width="8" style="69" bestFit="1" customWidth="1"/>
    <col min="46" max="46" width="9.42578125" style="69" bestFit="1" customWidth="1"/>
    <col min="47" max="47" width="9.28515625" style="69" bestFit="1" customWidth="1"/>
    <col min="48" max="48" width="8" style="69" bestFit="1" customWidth="1"/>
    <col min="49" max="49" width="8.7109375" style="69" bestFit="1" customWidth="1"/>
    <col min="50" max="50" width="8.5703125" style="69" bestFit="1" customWidth="1"/>
    <col min="51" max="51" width="9.28515625" style="69" bestFit="1" customWidth="1"/>
    <col min="52" max="52" width="8.7109375" style="69" bestFit="1" customWidth="1"/>
    <col min="53" max="53" width="10" style="69" bestFit="1" customWidth="1"/>
    <col min="54" max="54" width="8" style="69" bestFit="1" customWidth="1"/>
    <col min="55" max="56" width="8.7109375" style="69" bestFit="1" customWidth="1"/>
    <col min="57" max="57" width="8" style="69" bestFit="1" customWidth="1"/>
    <col min="58" max="61" width="9.42578125" style="69" bestFit="1" customWidth="1"/>
    <col min="62" max="86" width="10.7109375" style="69" customWidth="1"/>
    <col min="87" max="16384" width="11.42578125" style="69"/>
  </cols>
  <sheetData>
    <row r="1" spans="2:86" s="77" customFormat="1" ht="68.25" customHeight="1" x14ac:dyDescent="0.25">
      <c r="B1" s="49" t="s">
        <v>1954</v>
      </c>
    </row>
    <row r="2" spans="2:86" s="78" customFormat="1" ht="18" x14ac:dyDescent="0.25">
      <c r="B2" s="51" t="s">
        <v>2570</v>
      </c>
    </row>
    <row r="3" spans="2:86" s="78" customFormat="1" ht="18" x14ac:dyDescent="0.25">
      <c r="B3" s="53" t="s">
        <v>1825</v>
      </c>
    </row>
    <row r="4" spans="2:86" ht="7.5" customHeight="1" x14ac:dyDescent="0.2"/>
    <row r="5" spans="2:86" ht="20.100000000000001" customHeight="1" x14ac:dyDescent="0.2">
      <c r="B5" s="79"/>
      <c r="C5" s="80">
        <v>43466</v>
      </c>
      <c r="D5" s="80">
        <v>43497</v>
      </c>
      <c r="E5" s="80">
        <v>43525</v>
      </c>
      <c r="F5" s="80">
        <v>43556</v>
      </c>
      <c r="G5" s="80">
        <v>43586</v>
      </c>
      <c r="H5" s="80">
        <v>43617</v>
      </c>
      <c r="I5" s="80">
        <v>43647</v>
      </c>
      <c r="J5" s="80">
        <v>43678</v>
      </c>
      <c r="K5" s="80">
        <v>43709</v>
      </c>
      <c r="L5" s="80">
        <v>43739</v>
      </c>
      <c r="M5" s="80">
        <v>43770</v>
      </c>
      <c r="N5" s="80">
        <v>43800</v>
      </c>
      <c r="O5" s="80">
        <v>43831</v>
      </c>
      <c r="P5" s="80">
        <v>43862</v>
      </c>
      <c r="Q5" s="80">
        <v>43891</v>
      </c>
      <c r="R5" s="80">
        <v>43922</v>
      </c>
      <c r="S5" s="80">
        <v>43952</v>
      </c>
      <c r="T5" s="80">
        <v>43983</v>
      </c>
      <c r="U5" s="80">
        <v>44013</v>
      </c>
      <c r="V5" s="80">
        <v>44044</v>
      </c>
      <c r="W5" s="80">
        <v>44075</v>
      </c>
      <c r="X5" s="80">
        <v>44105</v>
      </c>
      <c r="Y5" s="80">
        <v>44136</v>
      </c>
      <c r="Z5" s="80">
        <v>44166</v>
      </c>
      <c r="AA5" s="80">
        <v>44197</v>
      </c>
      <c r="AB5" s="80">
        <v>44228</v>
      </c>
      <c r="AC5" s="80">
        <v>44256</v>
      </c>
      <c r="AD5" s="80">
        <v>44287</v>
      </c>
      <c r="AE5" s="80">
        <v>44317</v>
      </c>
      <c r="AF5" s="80">
        <v>44348</v>
      </c>
      <c r="AG5" s="80">
        <v>44378</v>
      </c>
      <c r="AH5" s="80">
        <v>44409</v>
      </c>
      <c r="AI5" s="80">
        <v>44440</v>
      </c>
      <c r="AJ5" s="80">
        <v>44470</v>
      </c>
      <c r="AK5" s="80">
        <v>44501</v>
      </c>
      <c r="AL5" s="80">
        <v>44531</v>
      </c>
      <c r="AM5" s="80">
        <v>44562</v>
      </c>
      <c r="AN5" s="80">
        <v>44593</v>
      </c>
      <c r="AO5" s="80">
        <v>44621</v>
      </c>
      <c r="AP5" s="80">
        <v>44652</v>
      </c>
      <c r="AQ5" s="80">
        <v>44682</v>
      </c>
      <c r="AR5" s="80">
        <v>44713</v>
      </c>
      <c r="AS5" s="80">
        <v>44743</v>
      </c>
      <c r="AT5" s="80">
        <v>44774</v>
      </c>
      <c r="AU5" s="80">
        <v>44805</v>
      </c>
      <c r="AV5" s="80">
        <v>44835</v>
      </c>
      <c r="AW5" s="80">
        <v>44866</v>
      </c>
      <c r="AX5" s="80">
        <v>44896</v>
      </c>
      <c r="AY5" s="80">
        <f t="shared" ref="AY5:AZ5" si="0">EOMONTH(AX5,0)+1</f>
        <v>44927</v>
      </c>
      <c r="AZ5" s="80">
        <f t="shared" si="0"/>
        <v>44958</v>
      </c>
      <c r="BA5" s="80">
        <f>EOMONTH(AZ5,0)+1</f>
        <v>44986</v>
      </c>
      <c r="BB5" s="80">
        <f t="shared" ref="BB5:CH5" si="1">EOMONTH(BA5,0)+1</f>
        <v>45017</v>
      </c>
      <c r="BC5" s="80">
        <f t="shared" si="1"/>
        <v>45047</v>
      </c>
      <c r="BD5" s="80">
        <f t="shared" si="1"/>
        <v>45078</v>
      </c>
      <c r="BE5" s="80">
        <f t="shared" si="1"/>
        <v>45108</v>
      </c>
      <c r="BF5" s="80">
        <f t="shared" si="1"/>
        <v>45139</v>
      </c>
      <c r="BG5" s="80">
        <f t="shared" si="1"/>
        <v>45170</v>
      </c>
      <c r="BH5" s="80">
        <f t="shared" si="1"/>
        <v>45200</v>
      </c>
      <c r="BI5" s="80">
        <f t="shared" si="1"/>
        <v>45231</v>
      </c>
      <c r="BJ5" s="80">
        <f t="shared" si="1"/>
        <v>45261</v>
      </c>
      <c r="BK5" s="80">
        <f t="shared" si="1"/>
        <v>45292</v>
      </c>
      <c r="BL5" s="80">
        <f t="shared" si="1"/>
        <v>45323</v>
      </c>
      <c r="BM5" s="80">
        <f t="shared" si="1"/>
        <v>45352</v>
      </c>
      <c r="BN5" s="80">
        <f t="shared" si="1"/>
        <v>45383</v>
      </c>
      <c r="BO5" s="80">
        <f t="shared" si="1"/>
        <v>45413</v>
      </c>
      <c r="BP5" s="80">
        <f t="shared" si="1"/>
        <v>45444</v>
      </c>
      <c r="BQ5" s="80">
        <f t="shared" si="1"/>
        <v>45474</v>
      </c>
      <c r="BR5" s="80">
        <f t="shared" si="1"/>
        <v>45505</v>
      </c>
      <c r="BS5" s="80">
        <f t="shared" si="1"/>
        <v>45536</v>
      </c>
      <c r="BT5" s="80">
        <f t="shared" si="1"/>
        <v>45566</v>
      </c>
      <c r="BU5" s="80">
        <f t="shared" si="1"/>
        <v>45597</v>
      </c>
      <c r="BV5" s="80">
        <f t="shared" si="1"/>
        <v>45627</v>
      </c>
      <c r="BW5" s="80">
        <f t="shared" si="1"/>
        <v>45658</v>
      </c>
      <c r="BX5" s="80">
        <f t="shared" si="1"/>
        <v>45689</v>
      </c>
      <c r="BY5" s="80">
        <f t="shared" si="1"/>
        <v>45717</v>
      </c>
      <c r="BZ5" s="80">
        <f t="shared" si="1"/>
        <v>45748</v>
      </c>
      <c r="CA5" s="80">
        <f t="shared" si="1"/>
        <v>45778</v>
      </c>
      <c r="CB5" s="80">
        <f t="shared" si="1"/>
        <v>45809</v>
      </c>
      <c r="CC5" s="80">
        <f t="shared" si="1"/>
        <v>45839</v>
      </c>
      <c r="CD5" s="80">
        <f t="shared" si="1"/>
        <v>45870</v>
      </c>
      <c r="CE5" s="80">
        <f t="shared" si="1"/>
        <v>45901</v>
      </c>
      <c r="CF5" s="80">
        <f t="shared" si="1"/>
        <v>45931</v>
      </c>
      <c r="CG5" s="80">
        <f t="shared" si="1"/>
        <v>45962</v>
      </c>
      <c r="CH5" s="80">
        <f t="shared" si="1"/>
        <v>45992</v>
      </c>
    </row>
    <row r="6" spans="2:86" ht="20.25" customHeight="1" x14ac:dyDescent="0.2">
      <c r="B6" s="81" t="s">
        <v>50</v>
      </c>
      <c r="C6" s="64">
        <v>0</v>
      </c>
      <c r="D6" s="64">
        <v>0</v>
      </c>
      <c r="E6" s="64">
        <v>0</v>
      </c>
      <c r="F6" s="64">
        <v>0</v>
      </c>
      <c r="G6" s="64">
        <v>0</v>
      </c>
      <c r="H6" s="64">
        <v>0</v>
      </c>
      <c r="I6" s="64">
        <v>0</v>
      </c>
      <c r="J6" s="64">
        <v>0</v>
      </c>
      <c r="K6" s="64">
        <v>0</v>
      </c>
      <c r="L6" s="64">
        <v>0</v>
      </c>
      <c r="M6" s="64">
        <v>0</v>
      </c>
      <c r="N6" s="64">
        <v>0</v>
      </c>
      <c r="O6" s="64">
        <v>0</v>
      </c>
      <c r="P6" s="64">
        <v>0</v>
      </c>
      <c r="Q6" s="64">
        <v>0</v>
      </c>
      <c r="R6" s="64">
        <v>0</v>
      </c>
      <c r="S6" s="64">
        <v>0</v>
      </c>
      <c r="T6" s="64">
        <v>0</v>
      </c>
      <c r="U6" s="64">
        <v>0</v>
      </c>
      <c r="V6" s="64">
        <v>0</v>
      </c>
      <c r="W6" s="64">
        <v>0</v>
      </c>
      <c r="X6" s="64">
        <v>0</v>
      </c>
      <c r="Y6" s="64">
        <v>0</v>
      </c>
      <c r="Z6" s="64">
        <v>0</v>
      </c>
      <c r="AA6" s="64">
        <v>0</v>
      </c>
      <c r="AB6" s="64">
        <v>0</v>
      </c>
      <c r="AC6" s="64">
        <v>0</v>
      </c>
      <c r="AD6" s="64">
        <v>0</v>
      </c>
      <c r="AE6" s="64">
        <v>0</v>
      </c>
      <c r="AF6" s="64">
        <v>0</v>
      </c>
      <c r="AG6" s="64">
        <v>0</v>
      </c>
      <c r="AH6" s="64">
        <v>0</v>
      </c>
      <c r="AI6" s="64">
        <v>0</v>
      </c>
      <c r="AJ6" s="64">
        <v>0</v>
      </c>
      <c r="AK6" s="64">
        <v>0</v>
      </c>
      <c r="AL6" s="64">
        <v>0</v>
      </c>
      <c r="AM6" s="64">
        <v>0</v>
      </c>
      <c r="AN6" s="64">
        <v>0</v>
      </c>
      <c r="AO6" s="64">
        <v>0</v>
      </c>
      <c r="AP6" s="64">
        <v>0</v>
      </c>
      <c r="AQ6" s="64">
        <v>0</v>
      </c>
      <c r="AR6" s="64">
        <v>0</v>
      </c>
      <c r="AS6" s="64">
        <v>0</v>
      </c>
      <c r="AT6" s="64">
        <v>0</v>
      </c>
      <c r="AU6" s="64">
        <v>0</v>
      </c>
      <c r="AV6" s="64">
        <v>0</v>
      </c>
      <c r="AW6" s="64">
        <v>0</v>
      </c>
      <c r="AX6" s="64">
        <v>0</v>
      </c>
      <c r="AY6" s="64">
        <v>0</v>
      </c>
      <c r="AZ6" s="64">
        <v>0</v>
      </c>
      <c r="BA6" s="64">
        <v>0</v>
      </c>
      <c r="BB6" s="64">
        <v>0</v>
      </c>
      <c r="BC6" s="64">
        <v>0</v>
      </c>
      <c r="BD6" s="64">
        <v>0</v>
      </c>
      <c r="BE6" s="64">
        <v>0</v>
      </c>
      <c r="BF6" s="64">
        <v>0</v>
      </c>
      <c r="BG6" s="64">
        <v>0</v>
      </c>
      <c r="BH6" s="64">
        <v>0</v>
      </c>
      <c r="BI6" s="64">
        <v>0</v>
      </c>
      <c r="BJ6" s="64">
        <v>0</v>
      </c>
      <c r="BK6" s="64">
        <v>5.8740990129813042E-5</v>
      </c>
      <c r="BL6" s="64">
        <v>8.8159769748186179E-5</v>
      </c>
      <c r="BM6" s="64">
        <v>1.2508411765699279E-4</v>
      </c>
      <c r="BN6" s="64">
        <v>1.3569983401318098E-4</v>
      </c>
      <c r="BO6" s="64">
        <v>2.0001220554322074E-4</v>
      </c>
      <c r="BP6" s="64">
        <v>2.2695809330341987E-4</v>
      </c>
      <c r="BQ6" s="64">
        <v>2.7407390360045802E-4</v>
      </c>
      <c r="BR6" s="64">
        <v>2.0336886322414038E-4</v>
      </c>
      <c r="BS6" s="64">
        <v>3.6981894184395792E-4</v>
      </c>
      <c r="BT6" s="64">
        <v>3.5017034183160156E-4</v>
      </c>
      <c r="BU6" s="64">
        <v>4.5627766433198325E-4</v>
      </c>
      <c r="BV6" s="64">
        <v>6.3528968925474771E-4</v>
      </c>
      <c r="BW6" s="64">
        <v>9.365661153277749E-4</v>
      </c>
      <c r="BX6" s="64">
        <v>9.7654215792397636E-4</v>
      </c>
      <c r="BY6" s="64">
        <v>1.0694752245714589E-3</v>
      </c>
      <c r="BZ6" s="64">
        <v>1.2551581448689841E-3</v>
      </c>
      <c r="CA6" s="64">
        <v>1.2430218293872919E-3</v>
      </c>
      <c r="CB6" s="64">
        <v>1.793474472685741E-3</v>
      </c>
      <c r="CC6" s="64">
        <v>2.2744723601784145E-3</v>
      </c>
      <c r="CD6" s="64">
        <v>2.6532059895449933E-3</v>
      </c>
      <c r="CE6" s="64">
        <v>3.2753500225448651E-3</v>
      </c>
      <c r="CF6" s="64">
        <v>4.703787682874383E-3</v>
      </c>
      <c r="CG6" s="64">
        <v>6.5491650039517513E-3</v>
      </c>
      <c r="CH6" s="64">
        <v>1.0332827359319952E-2</v>
      </c>
    </row>
    <row r="7" spans="2:86" ht="20.25" customHeight="1" x14ac:dyDescent="0.2">
      <c r="B7" s="81" t="s">
        <v>51</v>
      </c>
      <c r="C7" s="64">
        <v>0</v>
      </c>
      <c r="D7" s="64">
        <v>0</v>
      </c>
      <c r="E7" s="64">
        <v>0</v>
      </c>
      <c r="F7" s="64">
        <v>0</v>
      </c>
      <c r="G7" s="64">
        <v>0</v>
      </c>
      <c r="H7" s="64">
        <v>0</v>
      </c>
      <c r="I7" s="64">
        <v>0</v>
      </c>
      <c r="J7" s="64">
        <v>0</v>
      </c>
      <c r="K7" s="64">
        <v>0</v>
      </c>
      <c r="L7" s="64">
        <v>0</v>
      </c>
      <c r="M7" s="64">
        <v>0</v>
      </c>
      <c r="N7" s="64">
        <v>0</v>
      </c>
      <c r="O7" s="64">
        <v>0</v>
      </c>
      <c r="P7" s="64">
        <v>0</v>
      </c>
      <c r="Q7" s="64">
        <v>0</v>
      </c>
      <c r="R7" s="64">
        <v>0</v>
      </c>
      <c r="S7" s="64">
        <v>0</v>
      </c>
      <c r="T7" s="64">
        <v>0</v>
      </c>
      <c r="U7" s="64">
        <v>0</v>
      </c>
      <c r="V7" s="64">
        <v>0</v>
      </c>
      <c r="W7" s="64">
        <v>0</v>
      </c>
      <c r="X7" s="64">
        <v>0</v>
      </c>
      <c r="Y7" s="64">
        <v>0</v>
      </c>
      <c r="Z7" s="64">
        <v>0</v>
      </c>
      <c r="AA7" s="64">
        <v>0</v>
      </c>
      <c r="AB7" s="64">
        <v>0</v>
      </c>
      <c r="AC7" s="64">
        <v>0</v>
      </c>
      <c r="AD7" s="64">
        <v>0</v>
      </c>
      <c r="AE7" s="64">
        <v>0</v>
      </c>
      <c r="AF7" s="64">
        <v>0</v>
      </c>
      <c r="AG7" s="64">
        <v>0</v>
      </c>
      <c r="AH7" s="64">
        <v>0</v>
      </c>
      <c r="AI7" s="64">
        <v>0</v>
      </c>
      <c r="AJ7" s="64">
        <v>0</v>
      </c>
      <c r="AK7" s="64">
        <v>0</v>
      </c>
      <c r="AL7" s="64">
        <v>0</v>
      </c>
      <c r="AM7" s="64">
        <v>0</v>
      </c>
      <c r="AN7" s="64">
        <v>0</v>
      </c>
      <c r="AO7" s="64">
        <v>0</v>
      </c>
      <c r="AP7" s="64">
        <v>0</v>
      </c>
      <c r="AQ7" s="64">
        <v>0</v>
      </c>
      <c r="AR7" s="64">
        <v>0</v>
      </c>
      <c r="AS7" s="64">
        <v>0</v>
      </c>
      <c r="AT7" s="64">
        <v>0</v>
      </c>
      <c r="AU7" s="64">
        <v>0</v>
      </c>
      <c r="AV7" s="64">
        <v>0</v>
      </c>
      <c r="AW7" s="64">
        <v>0</v>
      </c>
      <c r="AX7" s="64">
        <v>0</v>
      </c>
      <c r="AY7" s="64">
        <v>0</v>
      </c>
      <c r="AZ7" s="64">
        <v>0</v>
      </c>
      <c r="BA7" s="64">
        <v>0</v>
      </c>
      <c r="BB7" s="64">
        <v>0</v>
      </c>
      <c r="BC7" s="64">
        <v>0</v>
      </c>
      <c r="BD7" s="64">
        <v>0</v>
      </c>
      <c r="BE7" s="64">
        <v>0</v>
      </c>
      <c r="BF7" s="64">
        <v>0</v>
      </c>
      <c r="BG7" s="64">
        <v>0</v>
      </c>
      <c r="BH7" s="64">
        <v>0</v>
      </c>
      <c r="BI7" s="64">
        <v>0</v>
      </c>
      <c r="BJ7" s="64">
        <v>0</v>
      </c>
      <c r="BK7" s="64">
        <v>1.6403128452857629E-4</v>
      </c>
      <c r="BL7" s="64">
        <v>3.6391094682253211E-4</v>
      </c>
      <c r="BM7" s="64">
        <v>3.0903025088391267E-4</v>
      </c>
      <c r="BN7" s="64">
        <v>4.6779827178533573E-4</v>
      </c>
      <c r="BO7" s="64">
        <v>9.5786852161605651E-4</v>
      </c>
      <c r="BP7" s="64">
        <v>9.0630446322448321E-4</v>
      </c>
      <c r="BQ7" s="64">
        <v>1.3919261724504306E-3</v>
      </c>
      <c r="BR7" s="64">
        <v>1.6210047415294859E-3</v>
      </c>
      <c r="BS7" s="64">
        <v>1.1315069469546302E-3</v>
      </c>
      <c r="BT7" s="64">
        <v>1.822696646631039E-3</v>
      </c>
      <c r="BU7" s="64">
        <v>1.878001231194526E-3</v>
      </c>
      <c r="BV7" s="64">
        <v>2.1516018228338041E-3</v>
      </c>
      <c r="BW7" s="64">
        <v>3.0378415321070662E-3</v>
      </c>
      <c r="BX7" s="64">
        <v>3.1870667542892583E-3</v>
      </c>
      <c r="BY7" s="64">
        <v>4.0656366212687978E-3</v>
      </c>
      <c r="BZ7" s="64">
        <v>4.9765178864671356E-3</v>
      </c>
      <c r="CA7" s="64">
        <v>3.9144177437198113E-3</v>
      </c>
      <c r="CB7" s="64">
        <v>5.505707493577372E-3</v>
      </c>
      <c r="CC7" s="64">
        <v>6.0126757775464945E-3</v>
      </c>
      <c r="CD7" s="64">
        <v>7.5734103430531441E-3</v>
      </c>
      <c r="CE7" s="64">
        <v>9.9948953627289061E-3</v>
      </c>
      <c r="CF7" s="64">
        <v>1.6065001961967695E-2</v>
      </c>
      <c r="CG7" s="64">
        <v>2.3412254224714379E-2</v>
      </c>
      <c r="CH7" s="64">
        <v>3.6866402055152125E-2</v>
      </c>
    </row>
    <row r="8" spans="2:86" ht="20.25" customHeight="1" x14ac:dyDescent="0.2">
      <c r="B8" s="81" t="s">
        <v>96</v>
      </c>
      <c r="C8" s="82">
        <v>0</v>
      </c>
      <c r="D8" s="82">
        <v>0</v>
      </c>
      <c r="E8" s="82">
        <v>0</v>
      </c>
      <c r="F8" s="82">
        <v>0</v>
      </c>
      <c r="G8" s="82">
        <v>0</v>
      </c>
      <c r="H8" s="82">
        <v>0</v>
      </c>
      <c r="I8" s="82">
        <v>0</v>
      </c>
      <c r="J8" s="82">
        <v>0</v>
      </c>
      <c r="K8" s="82">
        <v>0</v>
      </c>
      <c r="L8" s="82">
        <v>0</v>
      </c>
      <c r="M8" s="82">
        <v>0</v>
      </c>
      <c r="N8" s="82">
        <v>0</v>
      </c>
      <c r="O8" s="82">
        <v>0</v>
      </c>
      <c r="P8" s="82">
        <v>0</v>
      </c>
      <c r="Q8" s="82">
        <v>0</v>
      </c>
      <c r="R8" s="82">
        <v>0</v>
      </c>
      <c r="S8" s="82">
        <v>0</v>
      </c>
      <c r="T8" s="82">
        <v>0</v>
      </c>
      <c r="U8" s="82">
        <v>0</v>
      </c>
      <c r="V8" s="82">
        <v>0</v>
      </c>
      <c r="W8" s="82">
        <v>0</v>
      </c>
      <c r="X8" s="82">
        <v>0</v>
      </c>
      <c r="Y8" s="82">
        <v>0</v>
      </c>
      <c r="Z8" s="82">
        <v>0</v>
      </c>
      <c r="AA8" s="82">
        <v>0</v>
      </c>
      <c r="AB8" s="82">
        <v>0</v>
      </c>
      <c r="AC8" s="82">
        <v>0</v>
      </c>
      <c r="AD8" s="82">
        <v>0</v>
      </c>
      <c r="AE8" s="82">
        <v>0</v>
      </c>
      <c r="AF8" s="82">
        <v>0</v>
      </c>
      <c r="AG8" s="82">
        <v>0</v>
      </c>
      <c r="AH8" s="82">
        <v>0</v>
      </c>
      <c r="AI8" s="82">
        <v>0</v>
      </c>
      <c r="AJ8" s="82">
        <v>0</v>
      </c>
      <c r="AK8" s="82">
        <v>0</v>
      </c>
      <c r="AL8" s="82">
        <v>0</v>
      </c>
      <c r="AM8" s="82">
        <v>0</v>
      </c>
      <c r="AN8" s="82">
        <v>0</v>
      </c>
      <c r="AO8" s="82">
        <v>0</v>
      </c>
      <c r="AP8" s="82">
        <v>0</v>
      </c>
      <c r="AQ8" s="82">
        <v>0</v>
      </c>
      <c r="AR8" s="82">
        <v>0</v>
      </c>
      <c r="AS8" s="82">
        <v>0</v>
      </c>
      <c r="AT8" s="82">
        <v>0</v>
      </c>
      <c r="AU8" s="82">
        <v>0</v>
      </c>
      <c r="AV8" s="82">
        <v>0</v>
      </c>
      <c r="AW8" s="82">
        <v>0</v>
      </c>
      <c r="AX8" s="82">
        <v>0</v>
      </c>
      <c r="AY8" s="82">
        <v>0</v>
      </c>
      <c r="AZ8" s="82">
        <v>0</v>
      </c>
      <c r="BA8" s="82">
        <v>0</v>
      </c>
      <c r="BB8" s="82">
        <v>0</v>
      </c>
      <c r="BC8" s="82">
        <v>0</v>
      </c>
      <c r="BD8" s="82">
        <v>0</v>
      </c>
      <c r="BE8" s="82">
        <v>0</v>
      </c>
      <c r="BF8" s="82">
        <v>0</v>
      </c>
      <c r="BG8" s="82">
        <v>0</v>
      </c>
      <c r="BH8" s="82">
        <v>0</v>
      </c>
      <c r="BI8" s="82">
        <v>0</v>
      </c>
      <c r="BJ8" s="82">
        <v>0</v>
      </c>
      <c r="BK8" s="82">
        <v>6.1363498249589199E-5</v>
      </c>
      <c r="BL8" s="82">
        <v>4.1747616164244938E-4</v>
      </c>
      <c r="BM8" s="82">
        <v>0</v>
      </c>
      <c r="BN8" s="82">
        <v>1.1259719945133639E-4</v>
      </c>
      <c r="BO8" s="82">
        <v>3.037259762574962E-4</v>
      </c>
      <c r="BP8" s="82">
        <v>2.5575093096175117E-4</v>
      </c>
      <c r="BQ8" s="82">
        <v>1.3939753796712306E-3</v>
      </c>
      <c r="BR8" s="82">
        <v>1.5590463637105145E-4</v>
      </c>
      <c r="BS8" s="82">
        <v>3.6514341446491905E-4</v>
      </c>
      <c r="BT8" s="82">
        <v>4.1859018585377328E-4</v>
      </c>
      <c r="BU8" s="82">
        <v>1.4810244530876204E-3</v>
      </c>
      <c r="BV8" s="82">
        <v>2.039036601917843E-3</v>
      </c>
      <c r="BW8" s="82">
        <v>3.3421288178443476E-3</v>
      </c>
      <c r="BX8" s="82">
        <v>3.1453352114716449E-3</v>
      </c>
      <c r="BY8" s="82">
        <v>1.1219867673157857E-3</v>
      </c>
      <c r="BZ8" s="82">
        <v>5.5788835869214903E-3</v>
      </c>
      <c r="CA8" s="82">
        <v>3.6255324703007297E-3</v>
      </c>
      <c r="CB8" s="82">
        <v>3.3630694239015213E-3</v>
      </c>
      <c r="CC8" s="82">
        <v>4.7218654894665146E-3</v>
      </c>
      <c r="CD8" s="82">
        <v>4.9846311589858416E-3</v>
      </c>
      <c r="CE8" s="82">
        <v>7.6626355427096282E-3</v>
      </c>
      <c r="CF8" s="82">
        <v>1.0128099630866805E-2</v>
      </c>
      <c r="CG8" s="82">
        <v>1.3123039426861327E-2</v>
      </c>
      <c r="CH8" s="82">
        <v>2.9130349511488296E-2</v>
      </c>
    </row>
    <row r="9" spans="2:86" ht="20.25" customHeight="1" x14ac:dyDescent="0.2">
      <c r="B9" s="83" t="s">
        <v>92</v>
      </c>
      <c r="C9" s="84">
        <v>0</v>
      </c>
      <c r="D9" s="84">
        <v>0</v>
      </c>
      <c r="E9" s="84">
        <v>0</v>
      </c>
      <c r="F9" s="84">
        <v>0</v>
      </c>
      <c r="G9" s="84">
        <v>0</v>
      </c>
      <c r="H9" s="84">
        <v>0</v>
      </c>
      <c r="I9" s="84">
        <v>0</v>
      </c>
      <c r="J9" s="84">
        <v>0</v>
      </c>
      <c r="K9" s="84">
        <v>0</v>
      </c>
      <c r="L9" s="84">
        <v>0</v>
      </c>
      <c r="M9" s="84">
        <v>0</v>
      </c>
      <c r="N9" s="84">
        <v>0</v>
      </c>
      <c r="O9" s="84">
        <v>0</v>
      </c>
      <c r="P9" s="84">
        <v>0</v>
      </c>
      <c r="Q9" s="84">
        <v>0</v>
      </c>
      <c r="R9" s="84">
        <v>0</v>
      </c>
      <c r="S9" s="84">
        <v>0</v>
      </c>
      <c r="T9" s="84">
        <v>0</v>
      </c>
      <c r="U9" s="84">
        <v>0</v>
      </c>
      <c r="V9" s="84">
        <v>0</v>
      </c>
      <c r="W9" s="84">
        <v>0</v>
      </c>
      <c r="X9" s="84">
        <v>0</v>
      </c>
      <c r="Y9" s="84">
        <v>0</v>
      </c>
      <c r="Z9" s="84">
        <v>0</v>
      </c>
      <c r="AA9" s="84">
        <v>0</v>
      </c>
      <c r="AB9" s="84">
        <v>0</v>
      </c>
      <c r="AC9" s="84">
        <v>0</v>
      </c>
      <c r="AD9" s="84">
        <v>0</v>
      </c>
      <c r="AE9" s="84">
        <v>0</v>
      </c>
      <c r="AF9" s="84">
        <v>0</v>
      </c>
      <c r="AG9" s="84">
        <v>0</v>
      </c>
      <c r="AH9" s="84">
        <v>0</v>
      </c>
      <c r="AI9" s="84">
        <v>0</v>
      </c>
      <c r="AJ9" s="84">
        <v>0</v>
      </c>
      <c r="AK9" s="84">
        <v>0</v>
      </c>
      <c r="AL9" s="84">
        <v>0</v>
      </c>
      <c r="AM9" s="84">
        <v>0</v>
      </c>
      <c r="AN9" s="84">
        <v>0</v>
      </c>
      <c r="AO9" s="84">
        <v>0</v>
      </c>
      <c r="AP9" s="84">
        <v>0</v>
      </c>
      <c r="AQ9" s="84">
        <v>0</v>
      </c>
      <c r="AR9" s="84">
        <v>0</v>
      </c>
      <c r="AS9" s="84">
        <v>0</v>
      </c>
      <c r="AT9" s="84">
        <v>0</v>
      </c>
      <c r="AU9" s="84">
        <v>0</v>
      </c>
      <c r="AV9" s="84">
        <v>0</v>
      </c>
      <c r="AW9" s="84">
        <v>0</v>
      </c>
      <c r="AX9" s="84">
        <v>0</v>
      </c>
      <c r="AY9" s="84">
        <v>0</v>
      </c>
      <c r="AZ9" s="84">
        <v>0</v>
      </c>
      <c r="BA9" s="84">
        <v>0</v>
      </c>
      <c r="BB9" s="84">
        <v>0</v>
      </c>
      <c r="BC9" s="84">
        <v>0</v>
      </c>
      <c r="BD9" s="84">
        <v>0</v>
      </c>
      <c r="BE9" s="84">
        <v>0</v>
      </c>
      <c r="BF9" s="84">
        <v>0</v>
      </c>
      <c r="BG9" s="84">
        <v>0</v>
      </c>
      <c r="BH9" s="84">
        <v>0</v>
      </c>
      <c r="BI9" s="84">
        <v>0</v>
      </c>
      <c r="BJ9" s="84">
        <v>0</v>
      </c>
      <c r="BK9" s="84">
        <v>6.9291949089445026E-5</v>
      </c>
      <c r="BL9" s="84">
        <v>1.399364926966129E-4</v>
      </c>
      <c r="BM9" s="84">
        <v>1.3103588264962163E-4</v>
      </c>
      <c r="BN9" s="84">
        <v>1.6606448214417924E-4</v>
      </c>
      <c r="BO9" s="84">
        <v>2.8009776487558646E-4</v>
      </c>
      <c r="BP9" s="84">
        <v>2.9140937733207473E-4</v>
      </c>
      <c r="BQ9" s="84">
        <v>4.484781974032348E-4</v>
      </c>
      <c r="BR9" s="84">
        <v>3.4496048621956987E-4</v>
      </c>
      <c r="BS9" s="84">
        <v>4.3798591919297358E-4</v>
      </c>
      <c r="BT9" s="84">
        <v>4.9039021452768061E-4</v>
      </c>
      <c r="BU9" s="84">
        <v>6.5437480523411473E-4</v>
      </c>
      <c r="BV9" s="84">
        <v>8.4159677132400468E-4</v>
      </c>
      <c r="BW9" s="84">
        <v>1.2090928966534964E-3</v>
      </c>
      <c r="BX9" s="84">
        <v>1.2488209645837856E-3</v>
      </c>
      <c r="BY9" s="84">
        <v>1.3228215483038763E-3</v>
      </c>
      <c r="BZ9" s="84">
        <v>1.7928403548244098E-3</v>
      </c>
      <c r="CA9" s="84">
        <v>1.592030809942413E-3</v>
      </c>
      <c r="CB9" s="84">
        <v>2.1774086319055197E-3</v>
      </c>
      <c r="CC9" s="84">
        <v>2.7216444874431645E-3</v>
      </c>
      <c r="CD9" s="84">
        <v>3.1846730376892118E-3</v>
      </c>
      <c r="CE9" s="84">
        <v>4.0576559252061273E-3</v>
      </c>
      <c r="CF9" s="84">
        <v>5.9129830074120537E-3</v>
      </c>
      <c r="CG9" s="84">
        <v>8.2358133409008438E-3</v>
      </c>
      <c r="CH9" s="84">
        <v>1.3253694526836002E-2</v>
      </c>
    </row>
    <row r="10" spans="2:86" ht="20.25" customHeight="1" x14ac:dyDescent="0.2">
      <c r="B10" s="81" t="s">
        <v>50</v>
      </c>
      <c r="C10" s="82">
        <v>0</v>
      </c>
      <c r="D10" s="82">
        <v>0</v>
      </c>
      <c r="E10" s="82">
        <v>0</v>
      </c>
      <c r="F10" s="82">
        <v>0</v>
      </c>
      <c r="G10" s="82">
        <v>0</v>
      </c>
      <c r="H10" s="82">
        <v>0</v>
      </c>
      <c r="I10" s="82">
        <v>0</v>
      </c>
      <c r="J10" s="82">
        <v>0</v>
      </c>
      <c r="K10" s="82">
        <v>0</v>
      </c>
      <c r="L10" s="82">
        <v>0</v>
      </c>
      <c r="M10" s="82">
        <v>0</v>
      </c>
      <c r="N10" s="82">
        <v>0</v>
      </c>
      <c r="O10" s="82">
        <v>0</v>
      </c>
      <c r="P10" s="82">
        <v>0</v>
      </c>
      <c r="Q10" s="82">
        <v>0</v>
      </c>
      <c r="R10" s="82">
        <v>0</v>
      </c>
      <c r="S10" s="82">
        <v>0</v>
      </c>
      <c r="T10" s="82">
        <v>0</v>
      </c>
      <c r="U10" s="82">
        <v>0</v>
      </c>
      <c r="V10" s="82">
        <v>0</v>
      </c>
      <c r="W10" s="82">
        <v>0</v>
      </c>
      <c r="X10" s="82">
        <v>0</v>
      </c>
      <c r="Y10" s="82">
        <v>0</v>
      </c>
      <c r="Z10" s="82">
        <v>0</v>
      </c>
      <c r="AA10" s="82">
        <v>0</v>
      </c>
      <c r="AB10" s="82">
        <v>0</v>
      </c>
      <c r="AC10" s="82">
        <v>0</v>
      </c>
      <c r="AD10" s="82">
        <v>0</v>
      </c>
      <c r="AE10" s="82">
        <v>0</v>
      </c>
      <c r="AF10" s="82">
        <v>0</v>
      </c>
      <c r="AG10" s="82">
        <v>0</v>
      </c>
      <c r="AH10" s="82">
        <v>0</v>
      </c>
      <c r="AI10" s="82">
        <v>0</v>
      </c>
      <c r="AJ10" s="82">
        <v>0</v>
      </c>
      <c r="AK10" s="82">
        <v>0</v>
      </c>
      <c r="AL10" s="82">
        <v>0</v>
      </c>
      <c r="AM10" s="82">
        <v>0</v>
      </c>
      <c r="AN10" s="82">
        <v>0</v>
      </c>
      <c r="AO10" s="82">
        <v>0</v>
      </c>
      <c r="AP10" s="82">
        <v>0</v>
      </c>
      <c r="AQ10" s="82">
        <v>0</v>
      </c>
      <c r="AR10" s="82">
        <v>0</v>
      </c>
      <c r="AS10" s="82">
        <v>0</v>
      </c>
      <c r="AT10" s="82">
        <v>0</v>
      </c>
      <c r="AU10" s="82">
        <v>0</v>
      </c>
      <c r="AV10" s="82">
        <v>0</v>
      </c>
      <c r="AW10" s="82">
        <v>0</v>
      </c>
      <c r="AX10" s="82">
        <v>0</v>
      </c>
      <c r="AY10" s="82">
        <v>0</v>
      </c>
      <c r="AZ10" s="82">
        <v>0</v>
      </c>
      <c r="BA10" s="82">
        <v>0</v>
      </c>
      <c r="BB10" s="82">
        <v>0</v>
      </c>
      <c r="BC10" s="82">
        <v>0</v>
      </c>
      <c r="BD10" s="82">
        <v>0</v>
      </c>
      <c r="BE10" s="82">
        <v>0</v>
      </c>
      <c r="BF10" s="82">
        <v>0</v>
      </c>
      <c r="BG10" s="82">
        <v>0</v>
      </c>
      <c r="BH10" s="82">
        <v>0</v>
      </c>
      <c r="BI10" s="82">
        <v>0</v>
      </c>
      <c r="BJ10" s="82">
        <v>0</v>
      </c>
      <c r="BK10" s="82">
        <v>1.6646066199443865E-5</v>
      </c>
      <c r="BL10" s="82">
        <v>8.99010138586398E-5</v>
      </c>
      <c r="BM10" s="82">
        <v>1.8545234301781122E-4</v>
      </c>
      <c r="BN10" s="82">
        <v>3.2538565179418555E-4</v>
      </c>
      <c r="BO10" s="82">
        <v>2.2750989122721776E-4</v>
      </c>
      <c r="BP10" s="82">
        <v>2.4642280834874519E-4</v>
      </c>
      <c r="BQ10" s="82">
        <v>3.3079005505221026E-4</v>
      </c>
      <c r="BR10" s="82">
        <v>3.9485765931157601E-4</v>
      </c>
      <c r="BS10" s="82">
        <v>3.7216358448310949E-4</v>
      </c>
      <c r="BT10" s="82">
        <v>4.3534683628609905E-4</v>
      </c>
      <c r="BU10" s="82">
        <v>5.9110216101276869E-4</v>
      </c>
      <c r="BV10" s="82">
        <v>5.2623263405582321E-4</v>
      </c>
      <c r="BW10" s="82">
        <v>1.2190741307203101E-3</v>
      </c>
      <c r="BX10" s="82">
        <v>1.2616335171167226E-3</v>
      </c>
      <c r="BY10" s="82">
        <v>1.438817238285095E-3</v>
      </c>
      <c r="BZ10" s="82">
        <v>1.8147541365742814E-3</v>
      </c>
      <c r="CA10" s="82">
        <v>1.6789440231974595E-3</v>
      </c>
      <c r="CB10" s="82">
        <v>2.1459967705477201E-3</v>
      </c>
      <c r="CC10" s="82">
        <v>2.7336023220660977E-3</v>
      </c>
      <c r="CD10" s="82">
        <v>3.2106050074978132E-3</v>
      </c>
      <c r="CE10" s="82">
        <v>4.8798342191116451E-3</v>
      </c>
      <c r="CF10" s="82">
        <v>7.1315744808255754E-3</v>
      </c>
      <c r="CG10" s="82">
        <v>1.1430580618333019E-2</v>
      </c>
      <c r="CH10" s="82">
        <v>2.0047420655693982E-2</v>
      </c>
    </row>
    <row r="11" spans="2:86" ht="20.25" customHeight="1" x14ac:dyDescent="0.2">
      <c r="B11" s="81" t="s">
        <v>40</v>
      </c>
      <c r="C11" s="82">
        <v>0</v>
      </c>
      <c r="D11" s="82">
        <v>0</v>
      </c>
      <c r="E11" s="82">
        <v>0</v>
      </c>
      <c r="F11" s="82">
        <v>0</v>
      </c>
      <c r="G11" s="82">
        <v>0</v>
      </c>
      <c r="H11" s="82">
        <v>0</v>
      </c>
      <c r="I11" s="82">
        <v>0</v>
      </c>
      <c r="J11" s="82">
        <v>0</v>
      </c>
      <c r="K11" s="82">
        <v>0</v>
      </c>
      <c r="L11" s="82">
        <v>0</v>
      </c>
      <c r="M11" s="82">
        <v>0</v>
      </c>
      <c r="N11" s="82">
        <v>0</v>
      </c>
      <c r="O11" s="82">
        <v>0</v>
      </c>
      <c r="P11" s="82">
        <v>0</v>
      </c>
      <c r="Q11" s="82">
        <v>0</v>
      </c>
      <c r="R11" s="82">
        <v>0</v>
      </c>
      <c r="S11" s="82">
        <v>0</v>
      </c>
      <c r="T11" s="82">
        <v>0</v>
      </c>
      <c r="U11" s="82">
        <v>0</v>
      </c>
      <c r="V11" s="82">
        <v>0</v>
      </c>
      <c r="W11" s="82">
        <v>0</v>
      </c>
      <c r="X11" s="82">
        <v>0</v>
      </c>
      <c r="Y11" s="82">
        <v>0</v>
      </c>
      <c r="Z11" s="82">
        <v>0</v>
      </c>
      <c r="AA11" s="82">
        <v>0</v>
      </c>
      <c r="AB11" s="82">
        <v>0</v>
      </c>
      <c r="AC11" s="82">
        <v>0</v>
      </c>
      <c r="AD11" s="82">
        <v>0</v>
      </c>
      <c r="AE11" s="82">
        <v>0</v>
      </c>
      <c r="AF11" s="82">
        <v>0</v>
      </c>
      <c r="AG11" s="82">
        <v>0</v>
      </c>
      <c r="AH11" s="82">
        <v>0</v>
      </c>
      <c r="AI11" s="82">
        <v>0</v>
      </c>
      <c r="AJ11" s="82">
        <v>0</v>
      </c>
      <c r="AK11" s="82">
        <v>0</v>
      </c>
      <c r="AL11" s="82">
        <v>0</v>
      </c>
      <c r="AM11" s="82">
        <v>0</v>
      </c>
      <c r="AN11" s="82">
        <v>0</v>
      </c>
      <c r="AO11" s="82">
        <v>0</v>
      </c>
      <c r="AP11" s="82">
        <v>0</v>
      </c>
      <c r="AQ11" s="82">
        <v>0</v>
      </c>
      <c r="AR11" s="82">
        <v>0</v>
      </c>
      <c r="AS11" s="82">
        <v>0</v>
      </c>
      <c r="AT11" s="82">
        <v>0</v>
      </c>
      <c r="AU11" s="82">
        <v>0</v>
      </c>
      <c r="AV11" s="82">
        <v>0</v>
      </c>
      <c r="AW11" s="82">
        <v>0</v>
      </c>
      <c r="AX11" s="82">
        <v>0</v>
      </c>
      <c r="AY11" s="82">
        <v>0</v>
      </c>
      <c r="AZ11" s="82">
        <v>0</v>
      </c>
      <c r="BA11" s="82">
        <v>0</v>
      </c>
      <c r="BB11" s="82">
        <v>0</v>
      </c>
      <c r="BC11" s="82">
        <v>0</v>
      </c>
      <c r="BD11" s="82">
        <v>0</v>
      </c>
      <c r="BE11" s="82">
        <v>0</v>
      </c>
      <c r="BF11" s="82">
        <v>0</v>
      </c>
      <c r="BG11" s="82">
        <v>0</v>
      </c>
      <c r="BH11" s="82">
        <v>0</v>
      </c>
      <c r="BI11" s="82">
        <v>0</v>
      </c>
      <c r="BJ11" s="82">
        <v>0</v>
      </c>
      <c r="BK11" s="82">
        <v>4.6189403250629368E-5</v>
      </c>
      <c r="BL11" s="82">
        <v>3.924623615088052E-4</v>
      </c>
      <c r="BM11" s="82">
        <v>2.3057341602572556E-4</v>
      </c>
      <c r="BN11" s="82">
        <v>4.7481501916979418E-4</v>
      </c>
      <c r="BO11" s="82">
        <v>8.7241415625372021E-4</v>
      </c>
      <c r="BP11" s="82">
        <v>4.668167672718937E-4</v>
      </c>
      <c r="BQ11" s="82">
        <v>1.073247882433126E-3</v>
      </c>
      <c r="BR11" s="82">
        <v>3.9308022874529058E-4</v>
      </c>
      <c r="BS11" s="82">
        <v>2.9693984788203842E-3</v>
      </c>
      <c r="BT11" s="82">
        <v>1.3437426199196523E-3</v>
      </c>
      <c r="BU11" s="82">
        <v>1.5365071024828758E-3</v>
      </c>
      <c r="BV11" s="82">
        <v>1.9472964862583542E-3</v>
      </c>
      <c r="BW11" s="82">
        <v>3.4246044766901296E-3</v>
      </c>
      <c r="BX11" s="82">
        <v>2.1537446710451214E-3</v>
      </c>
      <c r="BY11" s="82">
        <v>3.4234464077442794E-3</v>
      </c>
      <c r="BZ11" s="82">
        <v>3.3535038018768226E-3</v>
      </c>
      <c r="CA11" s="82">
        <v>4.3929957208133086E-3</v>
      </c>
      <c r="CB11" s="82">
        <v>5.6735339700153542E-3</v>
      </c>
      <c r="CC11" s="82">
        <v>5.5575797874083399E-3</v>
      </c>
      <c r="CD11" s="82">
        <v>6.8673545984094808E-3</v>
      </c>
      <c r="CE11" s="82">
        <v>1.1881342314236543E-2</v>
      </c>
      <c r="CF11" s="82">
        <v>1.5862118890497268E-2</v>
      </c>
      <c r="CG11" s="82">
        <v>2.9208143100924788E-2</v>
      </c>
      <c r="CH11" s="82">
        <v>5.6430945276418676E-2</v>
      </c>
    </row>
    <row r="12" spans="2:86" ht="20.25" customHeight="1" x14ac:dyDescent="0.2">
      <c r="B12" s="81" t="s">
        <v>41</v>
      </c>
      <c r="C12" s="82">
        <v>0</v>
      </c>
      <c r="D12" s="82">
        <v>0</v>
      </c>
      <c r="E12" s="82">
        <v>0</v>
      </c>
      <c r="F12" s="82">
        <v>0</v>
      </c>
      <c r="G12" s="82">
        <v>0</v>
      </c>
      <c r="H12" s="82">
        <v>0</v>
      </c>
      <c r="I12" s="82">
        <v>0</v>
      </c>
      <c r="J12" s="82">
        <v>0</v>
      </c>
      <c r="K12" s="82">
        <v>0</v>
      </c>
      <c r="L12" s="82">
        <v>0</v>
      </c>
      <c r="M12" s="82">
        <v>0</v>
      </c>
      <c r="N12" s="82">
        <v>0</v>
      </c>
      <c r="O12" s="82">
        <v>0</v>
      </c>
      <c r="P12" s="82">
        <v>0</v>
      </c>
      <c r="Q12" s="82">
        <v>0</v>
      </c>
      <c r="R12" s="82">
        <v>0</v>
      </c>
      <c r="S12" s="82">
        <v>0</v>
      </c>
      <c r="T12" s="82">
        <v>0</v>
      </c>
      <c r="U12" s="82">
        <v>0</v>
      </c>
      <c r="V12" s="82">
        <v>0</v>
      </c>
      <c r="W12" s="82">
        <v>0</v>
      </c>
      <c r="X12" s="82">
        <v>0</v>
      </c>
      <c r="Y12" s="82">
        <v>0</v>
      </c>
      <c r="Z12" s="82">
        <v>0</v>
      </c>
      <c r="AA12" s="82">
        <v>0</v>
      </c>
      <c r="AB12" s="82">
        <v>0</v>
      </c>
      <c r="AC12" s="82">
        <v>0</v>
      </c>
      <c r="AD12" s="82">
        <v>0</v>
      </c>
      <c r="AE12" s="82">
        <v>0</v>
      </c>
      <c r="AF12" s="82">
        <v>0</v>
      </c>
      <c r="AG12" s="82">
        <v>0</v>
      </c>
      <c r="AH12" s="82">
        <v>0</v>
      </c>
      <c r="AI12" s="82">
        <v>0</v>
      </c>
      <c r="AJ12" s="82">
        <v>0</v>
      </c>
      <c r="AK12" s="82">
        <v>0</v>
      </c>
      <c r="AL12" s="82">
        <v>0</v>
      </c>
      <c r="AM12" s="82">
        <v>0</v>
      </c>
      <c r="AN12" s="82">
        <v>0</v>
      </c>
      <c r="AO12" s="82">
        <v>0</v>
      </c>
      <c r="AP12" s="82">
        <v>0</v>
      </c>
      <c r="AQ12" s="82">
        <v>0</v>
      </c>
      <c r="AR12" s="82">
        <v>0</v>
      </c>
      <c r="AS12" s="82">
        <v>0</v>
      </c>
      <c r="AT12" s="82">
        <v>0</v>
      </c>
      <c r="AU12" s="82">
        <v>0</v>
      </c>
      <c r="AV12" s="82">
        <v>0</v>
      </c>
      <c r="AW12" s="82">
        <v>0</v>
      </c>
      <c r="AX12" s="82">
        <v>0</v>
      </c>
      <c r="AY12" s="82">
        <v>0</v>
      </c>
      <c r="AZ12" s="82">
        <v>0</v>
      </c>
      <c r="BA12" s="82">
        <v>0</v>
      </c>
      <c r="BB12" s="82">
        <v>0</v>
      </c>
      <c r="BC12" s="82">
        <v>0</v>
      </c>
      <c r="BD12" s="82">
        <v>0</v>
      </c>
      <c r="BE12" s="82">
        <v>0</v>
      </c>
      <c r="BF12" s="82">
        <v>0</v>
      </c>
      <c r="BG12" s="82">
        <v>0</v>
      </c>
      <c r="BH12" s="82">
        <v>0</v>
      </c>
      <c r="BI12" s="82">
        <v>0</v>
      </c>
      <c r="BJ12" s="82">
        <v>0</v>
      </c>
      <c r="BK12" s="82">
        <v>2.0505022538142015E-5</v>
      </c>
      <c r="BL12" s="82">
        <v>4.2164031794467149E-4</v>
      </c>
      <c r="BM12" s="82">
        <v>3.4743144246696112E-4</v>
      </c>
      <c r="BN12" s="82">
        <v>1.6508306686446872E-4</v>
      </c>
      <c r="BO12" s="82">
        <v>4.8237889502611431E-4</v>
      </c>
      <c r="BP12" s="82">
        <v>2.2547519058324639E-4</v>
      </c>
      <c r="BQ12" s="82">
        <v>3.8661863483158143E-4</v>
      </c>
      <c r="BR12" s="82">
        <v>7.364088615344766E-4</v>
      </c>
      <c r="BS12" s="82">
        <v>8.5564440728780333E-4</v>
      </c>
      <c r="BT12" s="82">
        <v>1.0573374105915523E-3</v>
      </c>
      <c r="BU12" s="82">
        <v>7.2456207914695092E-4</v>
      </c>
      <c r="BV12" s="82">
        <v>8.7769967325201925E-4</v>
      </c>
      <c r="BW12" s="82">
        <v>1.3942497678365307E-3</v>
      </c>
      <c r="BX12" s="82">
        <v>1.8250960772947522E-3</v>
      </c>
      <c r="BY12" s="82">
        <v>1.8890862092315608E-3</v>
      </c>
      <c r="BZ12" s="82">
        <v>2.3883950690615219E-3</v>
      </c>
      <c r="CA12" s="82">
        <v>2.057330598038476E-3</v>
      </c>
      <c r="CB12" s="82">
        <v>3.3185090862364319E-3</v>
      </c>
      <c r="CC12" s="82">
        <v>3.8424559549294912E-3</v>
      </c>
      <c r="CD12" s="82">
        <v>4.7111535881054767E-3</v>
      </c>
      <c r="CE12" s="82">
        <v>6.0345390436156165E-3</v>
      </c>
      <c r="CF12" s="82">
        <v>7.6565594202249176E-3</v>
      </c>
      <c r="CG12" s="82">
        <v>1.320057243763495E-2</v>
      </c>
      <c r="CH12" s="82">
        <v>2.2215289178042275E-2</v>
      </c>
    </row>
    <row r="13" spans="2:86" ht="20.25" customHeight="1" x14ac:dyDescent="0.2">
      <c r="B13" s="81" t="s">
        <v>96</v>
      </c>
      <c r="C13" s="82">
        <v>0</v>
      </c>
      <c r="D13" s="82">
        <v>0</v>
      </c>
      <c r="E13" s="82">
        <v>0</v>
      </c>
      <c r="F13" s="82">
        <v>0</v>
      </c>
      <c r="G13" s="82">
        <v>0</v>
      </c>
      <c r="H13" s="82">
        <v>0</v>
      </c>
      <c r="I13" s="82">
        <v>0</v>
      </c>
      <c r="J13" s="82">
        <v>0</v>
      </c>
      <c r="K13" s="82">
        <v>0</v>
      </c>
      <c r="L13" s="82">
        <v>0</v>
      </c>
      <c r="M13" s="82">
        <v>0</v>
      </c>
      <c r="N13" s="82">
        <v>0</v>
      </c>
      <c r="O13" s="82">
        <v>0</v>
      </c>
      <c r="P13" s="82">
        <v>0</v>
      </c>
      <c r="Q13" s="82">
        <v>0</v>
      </c>
      <c r="R13" s="82">
        <v>0</v>
      </c>
      <c r="S13" s="82">
        <v>0</v>
      </c>
      <c r="T13" s="82">
        <v>0</v>
      </c>
      <c r="U13" s="82">
        <v>0</v>
      </c>
      <c r="V13" s="82">
        <v>0</v>
      </c>
      <c r="W13" s="82">
        <v>0</v>
      </c>
      <c r="X13" s="82">
        <v>0</v>
      </c>
      <c r="Y13" s="82">
        <v>0</v>
      </c>
      <c r="Z13" s="82">
        <v>0</v>
      </c>
      <c r="AA13" s="82">
        <v>0</v>
      </c>
      <c r="AB13" s="82">
        <v>0</v>
      </c>
      <c r="AC13" s="82">
        <v>0</v>
      </c>
      <c r="AD13" s="82">
        <v>0</v>
      </c>
      <c r="AE13" s="82">
        <v>0</v>
      </c>
      <c r="AF13" s="82">
        <v>0</v>
      </c>
      <c r="AG13" s="82">
        <v>0</v>
      </c>
      <c r="AH13" s="82">
        <v>0</v>
      </c>
      <c r="AI13" s="82">
        <v>0</v>
      </c>
      <c r="AJ13" s="82">
        <v>0</v>
      </c>
      <c r="AK13" s="82">
        <v>0</v>
      </c>
      <c r="AL13" s="82">
        <v>0</v>
      </c>
      <c r="AM13" s="82">
        <v>0</v>
      </c>
      <c r="AN13" s="82">
        <v>0</v>
      </c>
      <c r="AO13" s="82">
        <v>0</v>
      </c>
      <c r="AP13" s="82">
        <v>0</v>
      </c>
      <c r="AQ13" s="82">
        <v>0</v>
      </c>
      <c r="AR13" s="82">
        <v>0</v>
      </c>
      <c r="AS13" s="82">
        <v>0</v>
      </c>
      <c r="AT13" s="82">
        <v>0</v>
      </c>
      <c r="AU13" s="82">
        <v>0</v>
      </c>
      <c r="AV13" s="82">
        <v>0</v>
      </c>
      <c r="AW13" s="82">
        <v>0</v>
      </c>
      <c r="AX13" s="82">
        <v>0</v>
      </c>
      <c r="AY13" s="82">
        <v>0</v>
      </c>
      <c r="AZ13" s="82">
        <v>0</v>
      </c>
      <c r="BA13" s="82">
        <v>0</v>
      </c>
      <c r="BB13" s="82">
        <v>0</v>
      </c>
      <c r="BC13" s="82">
        <v>0</v>
      </c>
      <c r="BD13" s="82">
        <v>0</v>
      </c>
      <c r="BE13" s="82">
        <v>0</v>
      </c>
      <c r="BF13" s="82">
        <v>0</v>
      </c>
      <c r="BG13" s="82">
        <v>0</v>
      </c>
      <c r="BH13" s="82">
        <v>0</v>
      </c>
      <c r="BI13" s="82">
        <v>0</v>
      </c>
      <c r="BJ13" s="82">
        <v>0</v>
      </c>
      <c r="BK13" s="82">
        <v>4.871539445594486E-5</v>
      </c>
      <c r="BL13" s="82">
        <v>3.7090625492175455E-4</v>
      </c>
      <c r="BM13" s="82">
        <v>1.5953859602246823E-4</v>
      </c>
      <c r="BN13" s="82">
        <v>7.4567651662249546E-6</v>
      </c>
      <c r="BO13" s="82">
        <v>4.5497916360770496E-4</v>
      </c>
      <c r="BP13" s="82">
        <v>5.5446748466159157E-4</v>
      </c>
      <c r="BQ13" s="82">
        <v>3.4340823014900046E-4</v>
      </c>
      <c r="BR13" s="82">
        <v>2.7727617954131922E-4</v>
      </c>
      <c r="BS13" s="82">
        <v>6.3724238390427956E-4</v>
      </c>
      <c r="BT13" s="82">
        <v>8.143155486022291E-4</v>
      </c>
      <c r="BU13" s="82">
        <v>9.6347059769219534E-4</v>
      </c>
      <c r="BV13" s="82">
        <v>1.182651579390237E-3</v>
      </c>
      <c r="BW13" s="82">
        <v>9.2012717661571486E-4</v>
      </c>
      <c r="BX13" s="82">
        <v>1.5210262641627281E-3</v>
      </c>
      <c r="BY13" s="82">
        <v>2.1488368228783639E-3</v>
      </c>
      <c r="BZ13" s="82">
        <v>1.9344876924074494E-3</v>
      </c>
      <c r="CA13" s="82">
        <v>3.0591271267421671E-3</v>
      </c>
      <c r="CB13" s="82">
        <v>3.860274080375925E-3</v>
      </c>
      <c r="CC13" s="82">
        <v>3.5034141441723232E-3</v>
      </c>
      <c r="CD13" s="82">
        <v>4.1994544504295739E-3</v>
      </c>
      <c r="CE13" s="82">
        <v>5.1648261436729737E-3</v>
      </c>
      <c r="CF13" s="82">
        <v>1.0788924653926335E-2</v>
      </c>
      <c r="CG13" s="82">
        <v>1.8444392615040606E-2</v>
      </c>
      <c r="CH13" s="82">
        <v>2.8924693499470466E-2</v>
      </c>
    </row>
    <row r="14" spans="2:86" ht="20.25" customHeight="1" x14ac:dyDescent="0.2">
      <c r="B14" s="83" t="s">
        <v>93</v>
      </c>
      <c r="C14" s="84">
        <v>0</v>
      </c>
      <c r="D14" s="84">
        <v>0</v>
      </c>
      <c r="E14" s="84">
        <v>0</v>
      </c>
      <c r="F14" s="84">
        <v>0</v>
      </c>
      <c r="G14" s="84">
        <v>0</v>
      </c>
      <c r="H14" s="84">
        <v>0</v>
      </c>
      <c r="I14" s="84">
        <v>0</v>
      </c>
      <c r="J14" s="84">
        <v>0</v>
      </c>
      <c r="K14" s="84">
        <v>0</v>
      </c>
      <c r="L14" s="84">
        <v>0</v>
      </c>
      <c r="M14" s="84">
        <v>0</v>
      </c>
      <c r="N14" s="84">
        <v>0</v>
      </c>
      <c r="O14" s="84">
        <v>0</v>
      </c>
      <c r="P14" s="84">
        <v>0</v>
      </c>
      <c r="Q14" s="84">
        <v>0</v>
      </c>
      <c r="R14" s="84">
        <v>0</v>
      </c>
      <c r="S14" s="84">
        <v>0</v>
      </c>
      <c r="T14" s="84">
        <v>0</v>
      </c>
      <c r="U14" s="84">
        <v>0</v>
      </c>
      <c r="V14" s="84">
        <v>0</v>
      </c>
      <c r="W14" s="84">
        <v>0</v>
      </c>
      <c r="X14" s="84">
        <v>0</v>
      </c>
      <c r="Y14" s="84">
        <v>0</v>
      </c>
      <c r="Z14" s="84">
        <v>0</v>
      </c>
      <c r="AA14" s="84">
        <v>0</v>
      </c>
      <c r="AB14" s="84">
        <v>0</v>
      </c>
      <c r="AC14" s="84">
        <v>0</v>
      </c>
      <c r="AD14" s="84">
        <v>0</v>
      </c>
      <c r="AE14" s="84">
        <v>0</v>
      </c>
      <c r="AF14" s="84">
        <v>0</v>
      </c>
      <c r="AG14" s="84">
        <v>0</v>
      </c>
      <c r="AH14" s="84">
        <v>0</v>
      </c>
      <c r="AI14" s="84">
        <v>0</v>
      </c>
      <c r="AJ14" s="84">
        <v>0</v>
      </c>
      <c r="AK14" s="84">
        <v>0</v>
      </c>
      <c r="AL14" s="84">
        <v>0</v>
      </c>
      <c r="AM14" s="84">
        <v>0</v>
      </c>
      <c r="AN14" s="84">
        <v>0</v>
      </c>
      <c r="AO14" s="84">
        <v>0</v>
      </c>
      <c r="AP14" s="84">
        <v>0</v>
      </c>
      <c r="AQ14" s="84">
        <v>0</v>
      </c>
      <c r="AR14" s="84">
        <v>0</v>
      </c>
      <c r="AS14" s="84">
        <v>0</v>
      </c>
      <c r="AT14" s="84">
        <v>0</v>
      </c>
      <c r="AU14" s="84">
        <v>0</v>
      </c>
      <c r="AV14" s="84">
        <v>0</v>
      </c>
      <c r="AW14" s="84">
        <v>0</v>
      </c>
      <c r="AX14" s="84">
        <v>0</v>
      </c>
      <c r="AY14" s="84">
        <v>0</v>
      </c>
      <c r="AZ14" s="84">
        <v>0</v>
      </c>
      <c r="BA14" s="84">
        <v>0</v>
      </c>
      <c r="BB14" s="84">
        <v>0</v>
      </c>
      <c r="BC14" s="84">
        <v>0</v>
      </c>
      <c r="BD14" s="84">
        <v>0</v>
      </c>
      <c r="BE14" s="84">
        <v>0</v>
      </c>
      <c r="BF14" s="84">
        <v>0</v>
      </c>
      <c r="BG14" s="84">
        <v>0</v>
      </c>
      <c r="BH14" s="84">
        <v>0</v>
      </c>
      <c r="BI14" s="84">
        <v>0</v>
      </c>
      <c r="BJ14" s="84">
        <v>0</v>
      </c>
      <c r="BK14" s="84">
        <v>3.8054049406710533E-5</v>
      </c>
      <c r="BL14" s="84">
        <v>3.438636803765327E-4</v>
      </c>
      <c r="BM14" s="84">
        <v>2.2959230393104768E-4</v>
      </c>
      <c r="BN14" s="84">
        <v>3.4543812647624961E-4</v>
      </c>
      <c r="BO14" s="84">
        <v>6.5786607866402669E-4</v>
      </c>
      <c r="BP14" s="84">
        <v>3.9981147404266615E-4</v>
      </c>
      <c r="BQ14" s="84">
        <v>7.7001614185512324E-4</v>
      </c>
      <c r="BR14" s="84">
        <v>4.3438522195038409E-4</v>
      </c>
      <c r="BS14" s="84">
        <v>2.0030710065868096E-3</v>
      </c>
      <c r="BT14" s="84">
        <v>1.0992088789245624E-3</v>
      </c>
      <c r="BU14" s="84">
        <v>1.2093358773803686E-3</v>
      </c>
      <c r="BV14" s="84">
        <v>1.479031077868509E-3</v>
      </c>
      <c r="BW14" s="84">
        <v>2.4382754627010339E-3</v>
      </c>
      <c r="BX14" s="84">
        <v>1.8723850344881665E-3</v>
      </c>
      <c r="BY14" s="84">
        <v>2.7106870275805939E-3</v>
      </c>
      <c r="BZ14" s="84">
        <v>2.7790367123532445E-3</v>
      </c>
      <c r="CA14" s="84">
        <v>3.4281616046831775E-3</v>
      </c>
      <c r="CB14" s="84">
        <v>4.5110339332812277E-3</v>
      </c>
      <c r="CC14" s="84">
        <v>4.5980423734517384E-3</v>
      </c>
      <c r="CD14" s="84">
        <v>5.5966270048650735E-3</v>
      </c>
      <c r="CE14" s="84">
        <v>9.2014377378044632E-3</v>
      </c>
      <c r="CF14" s="84">
        <v>1.2692178471156224E-2</v>
      </c>
      <c r="CG14" s="84">
        <v>2.2977045549855912E-2</v>
      </c>
      <c r="CH14" s="84">
        <v>4.2316663712803182E-2</v>
      </c>
    </row>
    <row r="15" spans="2:86" ht="20.25" customHeight="1" x14ac:dyDescent="0.2">
      <c r="B15" s="85" t="s">
        <v>72</v>
      </c>
      <c r="C15" s="86">
        <v>0</v>
      </c>
      <c r="D15" s="86">
        <v>0</v>
      </c>
      <c r="E15" s="86">
        <v>0</v>
      </c>
      <c r="F15" s="86">
        <v>0</v>
      </c>
      <c r="G15" s="86">
        <v>0</v>
      </c>
      <c r="H15" s="86">
        <v>0</v>
      </c>
      <c r="I15" s="86">
        <v>0</v>
      </c>
      <c r="J15" s="86">
        <v>0</v>
      </c>
      <c r="K15" s="86">
        <v>0</v>
      </c>
      <c r="L15" s="86">
        <v>0</v>
      </c>
      <c r="M15" s="86">
        <v>0</v>
      </c>
      <c r="N15" s="86">
        <v>0</v>
      </c>
      <c r="O15" s="86">
        <v>0</v>
      </c>
      <c r="P15" s="86">
        <v>0</v>
      </c>
      <c r="Q15" s="86">
        <v>0</v>
      </c>
      <c r="R15" s="86">
        <v>0</v>
      </c>
      <c r="S15" s="86">
        <v>0</v>
      </c>
      <c r="T15" s="86">
        <v>0</v>
      </c>
      <c r="U15" s="86">
        <v>0</v>
      </c>
      <c r="V15" s="86">
        <v>0</v>
      </c>
      <c r="W15" s="86">
        <v>0</v>
      </c>
      <c r="X15" s="86">
        <v>0</v>
      </c>
      <c r="Y15" s="86">
        <v>0</v>
      </c>
      <c r="Z15" s="86">
        <v>0</v>
      </c>
      <c r="AA15" s="86">
        <v>0</v>
      </c>
      <c r="AB15" s="86">
        <v>0</v>
      </c>
      <c r="AC15" s="86">
        <v>0</v>
      </c>
      <c r="AD15" s="86">
        <v>0</v>
      </c>
      <c r="AE15" s="86">
        <v>0</v>
      </c>
      <c r="AF15" s="86">
        <v>0</v>
      </c>
      <c r="AG15" s="86">
        <v>0</v>
      </c>
      <c r="AH15" s="86">
        <v>0</v>
      </c>
      <c r="AI15" s="86">
        <v>0</v>
      </c>
      <c r="AJ15" s="86">
        <v>0</v>
      </c>
      <c r="AK15" s="86">
        <v>0</v>
      </c>
      <c r="AL15" s="86">
        <v>0</v>
      </c>
      <c r="AM15" s="86">
        <v>0</v>
      </c>
      <c r="AN15" s="86">
        <v>0</v>
      </c>
      <c r="AO15" s="86">
        <v>0</v>
      </c>
      <c r="AP15" s="86">
        <v>0</v>
      </c>
      <c r="AQ15" s="86">
        <v>0</v>
      </c>
      <c r="AR15" s="86">
        <v>0</v>
      </c>
      <c r="AS15" s="86">
        <v>0</v>
      </c>
      <c r="AT15" s="86">
        <v>0</v>
      </c>
      <c r="AU15" s="86">
        <v>0</v>
      </c>
      <c r="AV15" s="86">
        <v>0</v>
      </c>
      <c r="AW15" s="86">
        <v>0</v>
      </c>
      <c r="AX15" s="86">
        <v>0</v>
      </c>
      <c r="AY15" s="86">
        <v>0</v>
      </c>
      <c r="AZ15" s="86">
        <v>0</v>
      </c>
      <c r="BA15" s="86">
        <v>0</v>
      </c>
      <c r="BB15" s="86">
        <v>0</v>
      </c>
      <c r="BC15" s="86">
        <v>0</v>
      </c>
      <c r="BD15" s="86">
        <v>0</v>
      </c>
      <c r="BE15" s="86">
        <v>0</v>
      </c>
      <c r="BF15" s="86">
        <v>0</v>
      </c>
      <c r="BG15" s="86">
        <v>0</v>
      </c>
      <c r="BH15" s="86">
        <v>0</v>
      </c>
      <c r="BI15" s="86">
        <v>0</v>
      </c>
      <c r="BJ15" s="86">
        <v>0</v>
      </c>
      <c r="BK15" s="86">
        <v>0</v>
      </c>
      <c r="BL15" s="86">
        <v>0</v>
      </c>
      <c r="BM15" s="86">
        <v>0</v>
      </c>
      <c r="BN15" s="86">
        <v>0</v>
      </c>
      <c r="BO15" s="86">
        <v>5.6889121062830839E-5</v>
      </c>
      <c r="BP15" s="86">
        <v>1.3303070810066764E-4</v>
      </c>
      <c r="BQ15" s="86">
        <v>2.9317695219277518E-4</v>
      </c>
      <c r="BR15" s="86">
        <v>1.0664222660006217E-4</v>
      </c>
      <c r="BS15" s="86">
        <v>8.541119774536643E-4</v>
      </c>
      <c r="BT15" s="86">
        <v>2.3433319510979267E-4</v>
      </c>
      <c r="BU15" s="86">
        <v>2.09751678075909E-4</v>
      </c>
      <c r="BV15" s="86">
        <v>7.3940477169331942E-4</v>
      </c>
      <c r="BW15" s="86">
        <v>4.4402643392715824E-4</v>
      </c>
      <c r="BX15" s="86">
        <v>4.6221210209473895E-4</v>
      </c>
      <c r="BY15" s="86">
        <v>1.4217099862245952E-3</v>
      </c>
      <c r="BZ15" s="86">
        <v>1.5017120062656986E-3</v>
      </c>
      <c r="CA15" s="86">
        <v>1.3728934678207683E-3</v>
      </c>
      <c r="CB15" s="86">
        <v>1.2075932341433226E-3</v>
      </c>
      <c r="CC15" s="86">
        <v>1.4080473498037094E-3</v>
      </c>
      <c r="CD15" s="86">
        <v>4.0004618087017274E-3</v>
      </c>
      <c r="CE15" s="86">
        <v>3.575794625700679E-3</v>
      </c>
      <c r="CF15" s="86">
        <v>4.1805752933854468E-3</v>
      </c>
      <c r="CG15" s="86">
        <v>8.1944785526064656E-3</v>
      </c>
      <c r="CH15" s="86">
        <v>1.2464376279328393E-2</v>
      </c>
    </row>
    <row r="16" spans="2:86" ht="20.25" customHeight="1" x14ac:dyDescent="0.2">
      <c r="B16" s="85" t="s">
        <v>73</v>
      </c>
      <c r="C16" s="86">
        <v>0</v>
      </c>
      <c r="D16" s="86">
        <v>0</v>
      </c>
      <c r="E16" s="86">
        <v>0</v>
      </c>
      <c r="F16" s="86">
        <v>0</v>
      </c>
      <c r="G16" s="86">
        <v>0</v>
      </c>
      <c r="H16" s="86">
        <v>0</v>
      </c>
      <c r="I16" s="86">
        <v>0</v>
      </c>
      <c r="J16" s="86">
        <v>0</v>
      </c>
      <c r="K16" s="86">
        <v>0</v>
      </c>
      <c r="L16" s="86">
        <v>0</v>
      </c>
      <c r="M16" s="86">
        <v>0</v>
      </c>
      <c r="N16" s="86">
        <v>0</v>
      </c>
      <c r="O16" s="86">
        <v>0</v>
      </c>
      <c r="P16" s="86">
        <v>0</v>
      </c>
      <c r="Q16" s="86">
        <v>0</v>
      </c>
      <c r="R16" s="86">
        <v>0</v>
      </c>
      <c r="S16" s="86">
        <v>0</v>
      </c>
      <c r="T16" s="86">
        <v>0</v>
      </c>
      <c r="U16" s="86">
        <v>0</v>
      </c>
      <c r="V16" s="86">
        <v>0</v>
      </c>
      <c r="W16" s="86">
        <v>0</v>
      </c>
      <c r="X16" s="86">
        <v>0</v>
      </c>
      <c r="Y16" s="86">
        <v>0</v>
      </c>
      <c r="Z16" s="86">
        <v>0</v>
      </c>
      <c r="AA16" s="86">
        <v>0</v>
      </c>
      <c r="AB16" s="86">
        <v>0</v>
      </c>
      <c r="AC16" s="86">
        <v>0</v>
      </c>
      <c r="AD16" s="86">
        <v>0</v>
      </c>
      <c r="AE16" s="86">
        <v>0</v>
      </c>
      <c r="AF16" s="86">
        <v>0</v>
      </c>
      <c r="AG16" s="86">
        <v>0</v>
      </c>
      <c r="AH16" s="86">
        <v>0</v>
      </c>
      <c r="AI16" s="86">
        <v>0</v>
      </c>
      <c r="AJ16" s="86">
        <v>0</v>
      </c>
      <c r="AK16" s="86">
        <v>0</v>
      </c>
      <c r="AL16" s="86">
        <v>0</v>
      </c>
      <c r="AM16" s="86">
        <v>0</v>
      </c>
      <c r="AN16" s="86">
        <v>0</v>
      </c>
      <c r="AO16" s="86">
        <v>0</v>
      </c>
      <c r="AP16" s="86">
        <v>0</v>
      </c>
      <c r="AQ16" s="86">
        <v>0</v>
      </c>
      <c r="AR16" s="86">
        <v>0</v>
      </c>
      <c r="AS16" s="86">
        <v>0</v>
      </c>
      <c r="AT16" s="86">
        <v>0</v>
      </c>
      <c r="AU16" s="86">
        <v>0</v>
      </c>
      <c r="AV16" s="86">
        <v>0</v>
      </c>
      <c r="AW16" s="86">
        <v>0</v>
      </c>
      <c r="AX16" s="86">
        <v>0</v>
      </c>
      <c r="AY16" s="86">
        <v>0</v>
      </c>
      <c r="AZ16" s="86">
        <v>0</v>
      </c>
      <c r="BA16" s="86">
        <v>0</v>
      </c>
      <c r="BB16" s="86">
        <v>0</v>
      </c>
      <c r="BC16" s="86">
        <v>0</v>
      </c>
      <c r="BD16" s="86">
        <v>0</v>
      </c>
      <c r="BE16" s="86">
        <v>0</v>
      </c>
      <c r="BF16" s="86">
        <v>0</v>
      </c>
      <c r="BG16" s="86">
        <v>0</v>
      </c>
      <c r="BH16" s="86">
        <v>0</v>
      </c>
      <c r="BI16" s="86">
        <v>0</v>
      </c>
      <c r="BJ16" s="86">
        <v>0</v>
      </c>
      <c r="BK16" s="86">
        <v>0</v>
      </c>
      <c r="BL16" s="86">
        <v>0</v>
      </c>
      <c r="BM16" s="86">
        <v>7.3816307265994752E-5</v>
      </c>
      <c r="BN16" s="86">
        <v>1.4416933179628444E-4</v>
      </c>
      <c r="BO16" s="86">
        <v>2.6916729439530052E-4</v>
      </c>
      <c r="BP16" s="86">
        <v>7.0682450399539576E-5</v>
      </c>
      <c r="BQ16" s="86">
        <v>7.2364826545667782E-4</v>
      </c>
      <c r="BR16" s="86">
        <v>8.5733200853677083E-4</v>
      </c>
      <c r="BS16" s="86">
        <v>5.4392237608835714E-4</v>
      </c>
      <c r="BT16" s="86">
        <v>9.8703304712599582E-4</v>
      </c>
      <c r="BU16" s="86">
        <v>1.1817507117619641E-3</v>
      </c>
      <c r="BV16" s="86">
        <v>1.361772388722704E-3</v>
      </c>
      <c r="BW16" s="86">
        <v>2.0138208772089161E-3</v>
      </c>
      <c r="BX16" s="86">
        <v>2.097478906825101E-3</v>
      </c>
      <c r="BY16" s="86">
        <v>2.8347145867262391E-3</v>
      </c>
      <c r="BZ16" s="86">
        <v>3.2317426931878224E-3</v>
      </c>
      <c r="CA16" s="86">
        <v>3.850709407475561E-3</v>
      </c>
      <c r="CB16" s="86">
        <v>5.0927267453158009E-3</v>
      </c>
      <c r="CC16" s="86">
        <v>5.8238353937500875E-3</v>
      </c>
      <c r="CD16" s="86">
        <v>8.9674241764401419E-3</v>
      </c>
      <c r="CE16" s="86">
        <v>1.0906342400569091E-2</v>
      </c>
      <c r="CF16" s="86">
        <v>1.3665133215828407E-2</v>
      </c>
      <c r="CG16" s="86">
        <v>1.9979238730398308E-2</v>
      </c>
      <c r="CH16" s="86">
        <v>3.2622453680859476E-2</v>
      </c>
    </row>
    <row r="17" spans="2:86" ht="20.25" customHeight="1" x14ac:dyDescent="0.2">
      <c r="B17" s="85" t="s">
        <v>75</v>
      </c>
      <c r="C17" s="86">
        <v>0</v>
      </c>
      <c r="D17" s="86">
        <v>0</v>
      </c>
      <c r="E17" s="86">
        <v>0</v>
      </c>
      <c r="F17" s="86">
        <v>0</v>
      </c>
      <c r="G17" s="86">
        <v>0</v>
      </c>
      <c r="H17" s="86">
        <v>0</v>
      </c>
      <c r="I17" s="86">
        <v>0</v>
      </c>
      <c r="J17" s="86">
        <v>0</v>
      </c>
      <c r="K17" s="86">
        <v>0</v>
      </c>
      <c r="L17" s="86">
        <v>0</v>
      </c>
      <c r="M17" s="86">
        <v>0</v>
      </c>
      <c r="N17" s="86">
        <v>0</v>
      </c>
      <c r="O17" s="86">
        <v>0</v>
      </c>
      <c r="P17" s="86">
        <v>0</v>
      </c>
      <c r="Q17" s="86">
        <v>0</v>
      </c>
      <c r="R17" s="86">
        <v>0</v>
      </c>
      <c r="S17" s="86">
        <v>0</v>
      </c>
      <c r="T17" s="86">
        <v>0</v>
      </c>
      <c r="U17" s="86">
        <v>0</v>
      </c>
      <c r="V17" s="86">
        <v>0</v>
      </c>
      <c r="W17" s="86">
        <v>0</v>
      </c>
      <c r="X17" s="86">
        <v>0</v>
      </c>
      <c r="Y17" s="86">
        <v>0</v>
      </c>
      <c r="Z17" s="86">
        <v>0</v>
      </c>
      <c r="AA17" s="86">
        <v>0</v>
      </c>
      <c r="AB17" s="86">
        <v>0</v>
      </c>
      <c r="AC17" s="86">
        <v>0</v>
      </c>
      <c r="AD17" s="86">
        <v>0</v>
      </c>
      <c r="AE17" s="86">
        <v>0</v>
      </c>
      <c r="AF17" s="86">
        <v>0</v>
      </c>
      <c r="AG17" s="86">
        <v>0</v>
      </c>
      <c r="AH17" s="86">
        <v>0</v>
      </c>
      <c r="AI17" s="86">
        <v>0</v>
      </c>
      <c r="AJ17" s="86">
        <v>0</v>
      </c>
      <c r="AK17" s="86">
        <v>0</v>
      </c>
      <c r="AL17" s="86">
        <v>0</v>
      </c>
      <c r="AM17" s="86">
        <v>0</v>
      </c>
      <c r="AN17" s="86">
        <v>0</v>
      </c>
      <c r="AO17" s="86">
        <v>0</v>
      </c>
      <c r="AP17" s="86">
        <v>0</v>
      </c>
      <c r="AQ17" s="86">
        <v>0</v>
      </c>
      <c r="AR17" s="86">
        <v>0</v>
      </c>
      <c r="AS17" s="86">
        <v>0</v>
      </c>
      <c r="AT17" s="86">
        <v>0</v>
      </c>
      <c r="AU17" s="86">
        <v>0</v>
      </c>
      <c r="AV17" s="86">
        <v>0</v>
      </c>
      <c r="AW17" s="86">
        <v>0</v>
      </c>
      <c r="AX17" s="86">
        <v>0</v>
      </c>
      <c r="AY17" s="86">
        <v>0</v>
      </c>
      <c r="AZ17" s="86">
        <v>0</v>
      </c>
      <c r="BA17" s="86">
        <v>0</v>
      </c>
      <c r="BB17" s="86">
        <v>0</v>
      </c>
      <c r="BC17" s="86">
        <v>0</v>
      </c>
      <c r="BD17" s="86">
        <v>0</v>
      </c>
      <c r="BE17" s="86">
        <v>0</v>
      </c>
      <c r="BF17" s="86">
        <v>0</v>
      </c>
      <c r="BG17" s="86">
        <v>0</v>
      </c>
      <c r="BH17" s="86">
        <v>0</v>
      </c>
      <c r="BI17" s="86">
        <v>0</v>
      </c>
      <c r="BJ17" s="86">
        <v>0</v>
      </c>
      <c r="BK17" s="86">
        <v>7.5057880577134028E-4</v>
      </c>
      <c r="BL17" s="86">
        <v>8.8698890529692598E-4</v>
      </c>
      <c r="BM17" s="86">
        <v>1.2221392923326135E-3</v>
      </c>
      <c r="BN17" s="86">
        <v>2.1268010073256516E-3</v>
      </c>
      <c r="BO17" s="86">
        <v>2.2885071967984061E-3</v>
      </c>
      <c r="BP17" s="86">
        <v>2.6422334696258876E-3</v>
      </c>
      <c r="BQ17" s="86">
        <v>2.9898435951787317E-3</v>
      </c>
      <c r="BR17" s="86">
        <v>3.5898748729854546E-3</v>
      </c>
      <c r="BS17" s="86">
        <v>3.8936936602083083E-3</v>
      </c>
      <c r="BT17" s="86">
        <v>4.6723316335817167E-3</v>
      </c>
      <c r="BU17" s="86">
        <v>4.9206297079011918E-3</v>
      </c>
      <c r="BV17" s="86">
        <v>5.5913070772084517E-3</v>
      </c>
      <c r="BW17" s="86">
        <v>6.4679952227852944E-3</v>
      </c>
      <c r="BX17" s="86">
        <v>7.4548729645615985E-3</v>
      </c>
      <c r="BY17" s="86">
        <v>8.7032745972430714E-3</v>
      </c>
      <c r="BZ17" s="86">
        <v>9.7416517869752806E-3</v>
      </c>
      <c r="CA17" s="86">
        <v>1.0911517078575628E-2</v>
      </c>
      <c r="CB17" s="86">
        <v>1.1787690070126589E-2</v>
      </c>
      <c r="CC17" s="86">
        <v>1.4058724322799421E-2</v>
      </c>
      <c r="CD17" s="86">
        <v>1.6854134837598789E-2</v>
      </c>
      <c r="CE17" s="86">
        <v>2.0569371866874686E-2</v>
      </c>
      <c r="CF17" s="86">
        <v>2.7362429493960061E-2</v>
      </c>
      <c r="CG17" s="86">
        <v>3.7082846978600426E-2</v>
      </c>
      <c r="CH17" s="86">
        <v>6.067764164238576E-2</v>
      </c>
    </row>
    <row r="18" spans="2:86" ht="20.25" customHeight="1" x14ac:dyDescent="0.2">
      <c r="B18" s="85" t="s">
        <v>94</v>
      </c>
      <c r="C18" s="86">
        <v>0</v>
      </c>
      <c r="D18" s="86">
        <v>0</v>
      </c>
      <c r="E18" s="86">
        <v>0</v>
      </c>
      <c r="F18" s="86">
        <v>0</v>
      </c>
      <c r="G18" s="86">
        <v>0</v>
      </c>
      <c r="H18" s="86">
        <v>0</v>
      </c>
      <c r="I18" s="86">
        <v>0</v>
      </c>
      <c r="J18" s="86">
        <v>0</v>
      </c>
      <c r="K18" s="86">
        <v>0</v>
      </c>
      <c r="L18" s="86">
        <v>0</v>
      </c>
      <c r="M18" s="86">
        <v>0</v>
      </c>
      <c r="N18" s="86">
        <v>0</v>
      </c>
      <c r="O18" s="86">
        <v>0</v>
      </c>
      <c r="P18" s="86">
        <v>0</v>
      </c>
      <c r="Q18" s="86">
        <v>0</v>
      </c>
      <c r="R18" s="86">
        <v>0</v>
      </c>
      <c r="S18" s="86">
        <v>0</v>
      </c>
      <c r="T18" s="86">
        <v>0</v>
      </c>
      <c r="U18" s="86">
        <v>0</v>
      </c>
      <c r="V18" s="86">
        <v>0</v>
      </c>
      <c r="W18" s="86">
        <v>0</v>
      </c>
      <c r="X18" s="86">
        <v>0</v>
      </c>
      <c r="Y18" s="86">
        <v>0</v>
      </c>
      <c r="Z18" s="86">
        <v>0</v>
      </c>
      <c r="AA18" s="86">
        <v>0</v>
      </c>
      <c r="AB18" s="86">
        <v>0</v>
      </c>
      <c r="AC18" s="86">
        <v>0</v>
      </c>
      <c r="AD18" s="86">
        <v>0</v>
      </c>
      <c r="AE18" s="86">
        <v>0</v>
      </c>
      <c r="AF18" s="86">
        <v>0</v>
      </c>
      <c r="AG18" s="86">
        <v>0</v>
      </c>
      <c r="AH18" s="86">
        <v>0</v>
      </c>
      <c r="AI18" s="86">
        <v>0</v>
      </c>
      <c r="AJ18" s="86">
        <v>0</v>
      </c>
      <c r="AK18" s="86">
        <v>0</v>
      </c>
      <c r="AL18" s="86">
        <v>0</v>
      </c>
      <c r="AM18" s="86">
        <v>0</v>
      </c>
      <c r="AN18" s="86">
        <v>0</v>
      </c>
      <c r="AO18" s="86">
        <v>0</v>
      </c>
      <c r="AP18" s="86">
        <v>0</v>
      </c>
      <c r="AQ18" s="86">
        <v>0</v>
      </c>
      <c r="AR18" s="86">
        <v>0</v>
      </c>
      <c r="AS18" s="86">
        <v>0</v>
      </c>
      <c r="AT18" s="86">
        <v>0</v>
      </c>
      <c r="AU18" s="86">
        <v>0</v>
      </c>
      <c r="AV18" s="86">
        <v>0</v>
      </c>
      <c r="AW18" s="86">
        <v>0</v>
      </c>
      <c r="AX18" s="86">
        <v>0</v>
      </c>
      <c r="AY18" s="86">
        <v>0</v>
      </c>
      <c r="AZ18" s="86">
        <v>0</v>
      </c>
      <c r="BA18" s="86">
        <v>0</v>
      </c>
      <c r="BB18" s="86">
        <v>0</v>
      </c>
      <c r="BC18" s="86">
        <v>0</v>
      </c>
      <c r="BD18" s="86">
        <v>0</v>
      </c>
      <c r="BE18" s="86">
        <v>0</v>
      </c>
      <c r="BF18" s="86">
        <v>0</v>
      </c>
      <c r="BG18" s="86">
        <v>0</v>
      </c>
      <c r="BH18" s="86">
        <v>0</v>
      </c>
      <c r="BI18" s="86">
        <v>0</v>
      </c>
      <c r="BJ18" s="86">
        <v>0</v>
      </c>
      <c r="BK18" s="86">
        <v>2.7478040415052085E-4</v>
      </c>
      <c r="BL18" s="86">
        <v>3.3883221981567679E-4</v>
      </c>
      <c r="BM18" s="86">
        <v>4.4607473230140471E-4</v>
      </c>
      <c r="BN18" s="86">
        <v>8.8838368892507624E-4</v>
      </c>
      <c r="BO18" s="86">
        <v>1.292715951628276E-3</v>
      </c>
      <c r="BP18" s="86">
        <v>1.6307445168104451E-3</v>
      </c>
      <c r="BQ18" s="86">
        <v>2.194244648632715E-3</v>
      </c>
      <c r="BR18" s="86">
        <v>2.6158061746051064E-3</v>
      </c>
      <c r="BS18" s="86">
        <v>2.5338121938200953E-3</v>
      </c>
      <c r="BT18" s="86">
        <v>2.8113073158948509E-3</v>
      </c>
      <c r="BU18" s="86">
        <v>3.3700352886916196E-3</v>
      </c>
      <c r="BV18" s="86">
        <v>4.3294260134660867E-3</v>
      </c>
      <c r="BW18" s="86">
        <v>5.8847375980810579E-3</v>
      </c>
      <c r="BX18" s="86">
        <v>6.8816267999876057E-3</v>
      </c>
      <c r="BY18" s="86">
        <v>8.3988219183555035E-3</v>
      </c>
      <c r="BZ18" s="86">
        <v>9.2875004331651745E-3</v>
      </c>
      <c r="CA18" s="86">
        <v>1.097726719491221E-2</v>
      </c>
      <c r="CB18" s="86">
        <v>1.4036057864129647E-2</v>
      </c>
      <c r="CC18" s="86">
        <v>1.7222509421756405E-2</v>
      </c>
      <c r="CD18" s="86">
        <v>2.0417012945397328E-2</v>
      </c>
      <c r="CE18" s="86">
        <v>2.7956668766966342E-2</v>
      </c>
      <c r="CF18" s="86">
        <v>3.9408360502831696E-2</v>
      </c>
      <c r="CG18" s="86">
        <v>6.1433981405058624E-2</v>
      </c>
      <c r="CH18" s="86">
        <v>0.10980675736044798</v>
      </c>
    </row>
    <row r="19" spans="2:86" ht="20.25" customHeight="1" x14ac:dyDescent="0.2">
      <c r="B19" s="85" t="s">
        <v>95</v>
      </c>
      <c r="C19" s="86">
        <v>0</v>
      </c>
      <c r="D19" s="86">
        <v>0</v>
      </c>
      <c r="E19" s="86">
        <v>0</v>
      </c>
      <c r="F19" s="86">
        <v>0</v>
      </c>
      <c r="G19" s="86">
        <v>0</v>
      </c>
      <c r="H19" s="86">
        <v>0</v>
      </c>
      <c r="I19" s="86">
        <v>0</v>
      </c>
      <c r="J19" s="86">
        <v>0</v>
      </c>
      <c r="K19" s="86">
        <v>0</v>
      </c>
      <c r="L19" s="86">
        <v>0</v>
      </c>
      <c r="M19" s="86">
        <v>0</v>
      </c>
      <c r="N19" s="86">
        <v>0</v>
      </c>
      <c r="O19" s="86">
        <v>0</v>
      </c>
      <c r="P19" s="86">
        <v>0</v>
      </c>
      <c r="Q19" s="86">
        <v>0</v>
      </c>
      <c r="R19" s="86">
        <v>0</v>
      </c>
      <c r="S19" s="86">
        <v>0</v>
      </c>
      <c r="T19" s="86">
        <v>0</v>
      </c>
      <c r="U19" s="86">
        <v>0</v>
      </c>
      <c r="V19" s="86">
        <v>0</v>
      </c>
      <c r="W19" s="86">
        <v>0</v>
      </c>
      <c r="X19" s="86">
        <v>0</v>
      </c>
      <c r="Y19" s="86">
        <v>0</v>
      </c>
      <c r="Z19" s="86">
        <v>0</v>
      </c>
      <c r="AA19" s="86">
        <v>0</v>
      </c>
      <c r="AB19" s="86">
        <v>0</v>
      </c>
      <c r="AC19" s="86">
        <v>0</v>
      </c>
      <c r="AD19" s="86">
        <v>0</v>
      </c>
      <c r="AE19" s="86">
        <v>0</v>
      </c>
      <c r="AF19" s="86">
        <v>0</v>
      </c>
      <c r="AG19" s="86">
        <v>0</v>
      </c>
      <c r="AH19" s="86">
        <v>0</v>
      </c>
      <c r="AI19" s="86">
        <v>0</v>
      </c>
      <c r="AJ19" s="86">
        <v>0</v>
      </c>
      <c r="AK19" s="86">
        <v>0</v>
      </c>
      <c r="AL19" s="86">
        <v>0</v>
      </c>
      <c r="AM19" s="86">
        <v>0</v>
      </c>
      <c r="AN19" s="86">
        <v>0</v>
      </c>
      <c r="AO19" s="86">
        <v>0</v>
      </c>
      <c r="AP19" s="86">
        <v>0</v>
      </c>
      <c r="AQ19" s="86">
        <v>0</v>
      </c>
      <c r="AR19" s="86">
        <v>0</v>
      </c>
      <c r="AS19" s="86">
        <v>0</v>
      </c>
      <c r="AT19" s="86">
        <v>0</v>
      </c>
      <c r="AU19" s="86">
        <v>0</v>
      </c>
      <c r="AV19" s="86">
        <v>0</v>
      </c>
      <c r="AW19" s="86">
        <v>0</v>
      </c>
      <c r="AX19" s="86">
        <v>0</v>
      </c>
      <c r="AY19" s="86">
        <v>0</v>
      </c>
      <c r="AZ19" s="86">
        <v>0</v>
      </c>
      <c r="BA19" s="86">
        <v>0</v>
      </c>
      <c r="BB19" s="86">
        <v>0</v>
      </c>
      <c r="BC19" s="86">
        <v>0</v>
      </c>
      <c r="BD19" s="86">
        <v>0</v>
      </c>
      <c r="BE19" s="86">
        <v>0</v>
      </c>
      <c r="BF19" s="86">
        <v>0</v>
      </c>
      <c r="BG19" s="86">
        <v>0</v>
      </c>
      <c r="BH19" s="86">
        <v>0</v>
      </c>
      <c r="BI19" s="86">
        <v>0</v>
      </c>
      <c r="BJ19" s="86">
        <v>0</v>
      </c>
      <c r="BK19" s="86">
        <v>2.1475702377515837E-4</v>
      </c>
      <c r="BL19" s="86">
        <v>2.2655719013386921E-4</v>
      </c>
      <c r="BM19" s="86">
        <v>7.5134846520974463E-4</v>
      </c>
      <c r="BN19" s="86">
        <v>3.3810073899931403E-4</v>
      </c>
      <c r="BO19" s="86">
        <v>3.5523096631462359E-4</v>
      </c>
      <c r="BP19" s="86">
        <v>3.1043699066413133E-4</v>
      </c>
      <c r="BQ19" s="86">
        <v>2.0091013212941711E-4</v>
      </c>
      <c r="BR19" s="86">
        <v>5.2099395180160712E-4</v>
      </c>
      <c r="BS19" s="86">
        <v>7.0734648907899711E-4</v>
      </c>
      <c r="BT19" s="86">
        <v>7.9810851152672946E-4</v>
      </c>
      <c r="BU19" s="86">
        <v>1.2825591860785579E-3</v>
      </c>
      <c r="BV19" s="86">
        <v>1.1522664055676479E-3</v>
      </c>
      <c r="BW19" s="86">
        <v>2.6858271518659382E-3</v>
      </c>
      <c r="BX19" s="86">
        <v>2.7245703119693765E-3</v>
      </c>
      <c r="BY19" s="86">
        <v>3.5258651501863802E-3</v>
      </c>
      <c r="BZ19" s="86">
        <v>4.8727272137223387E-3</v>
      </c>
      <c r="CA19" s="86">
        <v>5.4066640717322922E-3</v>
      </c>
      <c r="CB19" s="86">
        <v>8.2211740964366342E-3</v>
      </c>
      <c r="CC19" s="86">
        <v>1.0022808484523971E-2</v>
      </c>
      <c r="CD19" s="86">
        <v>1.2394368340073125E-2</v>
      </c>
      <c r="CE19" s="86">
        <v>1.7316174392516093E-2</v>
      </c>
      <c r="CF19" s="86">
        <v>2.493940850429377E-2</v>
      </c>
      <c r="CG19" s="86">
        <v>3.7075092513185082E-2</v>
      </c>
      <c r="CH19" s="86">
        <v>5.8702084746811822E-2</v>
      </c>
    </row>
    <row r="20" spans="2:86" ht="20.25" customHeight="1" x14ac:dyDescent="0.2">
      <c r="B20" s="85" t="s">
        <v>82</v>
      </c>
      <c r="C20" s="87">
        <v>0</v>
      </c>
      <c r="D20" s="87">
        <v>0</v>
      </c>
      <c r="E20" s="87">
        <v>0</v>
      </c>
      <c r="F20" s="87">
        <v>0</v>
      </c>
      <c r="G20" s="87">
        <v>0</v>
      </c>
      <c r="H20" s="87">
        <v>0</v>
      </c>
      <c r="I20" s="87">
        <v>0</v>
      </c>
      <c r="J20" s="87">
        <v>0</v>
      </c>
      <c r="K20" s="87">
        <v>0</v>
      </c>
      <c r="L20" s="87">
        <v>0</v>
      </c>
      <c r="M20" s="87">
        <v>0</v>
      </c>
      <c r="N20" s="87">
        <v>0</v>
      </c>
      <c r="O20" s="87">
        <v>0</v>
      </c>
      <c r="P20" s="87">
        <v>0</v>
      </c>
      <c r="Q20" s="87">
        <v>0</v>
      </c>
      <c r="R20" s="87">
        <v>0</v>
      </c>
      <c r="S20" s="87">
        <v>0</v>
      </c>
      <c r="T20" s="87">
        <v>0</v>
      </c>
      <c r="U20" s="87">
        <v>0</v>
      </c>
      <c r="V20" s="87">
        <v>0</v>
      </c>
      <c r="W20" s="87">
        <v>0</v>
      </c>
      <c r="X20" s="87">
        <v>0</v>
      </c>
      <c r="Y20" s="87">
        <v>0</v>
      </c>
      <c r="Z20" s="87">
        <v>0</v>
      </c>
      <c r="AA20" s="87">
        <v>0</v>
      </c>
      <c r="AB20" s="87">
        <v>0</v>
      </c>
      <c r="AC20" s="87">
        <v>0</v>
      </c>
      <c r="AD20" s="87">
        <v>0</v>
      </c>
      <c r="AE20" s="87">
        <v>0</v>
      </c>
      <c r="AF20" s="87">
        <v>0</v>
      </c>
      <c r="AG20" s="87">
        <v>0</v>
      </c>
      <c r="AH20" s="87">
        <v>0</v>
      </c>
      <c r="AI20" s="87">
        <v>0</v>
      </c>
      <c r="AJ20" s="87">
        <v>0</v>
      </c>
      <c r="AK20" s="87">
        <v>0</v>
      </c>
      <c r="AL20" s="87">
        <v>0</v>
      </c>
      <c r="AM20" s="87">
        <v>0</v>
      </c>
      <c r="AN20" s="87">
        <v>0</v>
      </c>
      <c r="AO20" s="87">
        <v>0</v>
      </c>
      <c r="AP20" s="87">
        <v>0</v>
      </c>
      <c r="AQ20" s="87">
        <v>0</v>
      </c>
      <c r="AR20" s="87">
        <v>0</v>
      </c>
      <c r="AS20" s="87">
        <v>0</v>
      </c>
      <c r="AT20" s="87">
        <v>0</v>
      </c>
      <c r="AU20" s="87">
        <v>0</v>
      </c>
      <c r="AV20" s="87">
        <v>0</v>
      </c>
      <c r="AW20" s="87">
        <v>0</v>
      </c>
      <c r="AX20" s="87">
        <v>0</v>
      </c>
      <c r="AY20" s="87">
        <v>0</v>
      </c>
      <c r="AZ20" s="87">
        <v>0</v>
      </c>
      <c r="BA20" s="87">
        <v>0</v>
      </c>
      <c r="BB20" s="87">
        <v>0</v>
      </c>
      <c r="BC20" s="87">
        <v>0</v>
      </c>
      <c r="BD20" s="87">
        <v>0</v>
      </c>
      <c r="BE20" s="87">
        <v>0</v>
      </c>
      <c r="BF20" s="87">
        <v>0</v>
      </c>
      <c r="BG20" s="87">
        <v>0</v>
      </c>
      <c r="BH20" s="87">
        <v>0</v>
      </c>
      <c r="BI20" s="87">
        <v>0</v>
      </c>
      <c r="BJ20" s="87">
        <v>0</v>
      </c>
      <c r="BK20" s="87">
        <v>7.4028953705562728E-5</v>
      </c>
      <c r="BL20" s="87">
        <v>2.3315056747685858E-4</v>
      </c>
      <c r="BM20" s="87">
        <v>1.8749051818911511E-4</v>
      </c>
      <c r="BN20" s="87">
        <v>2.7862587211280321E-4</v>
      </c>
      <c r="BO20" s="87">
        <v>2.7356342433115799E-4</v>
      </c>
      <c r="BP20" s="87">
        <v>2.7378320072979356E-4</v>
      </c>
      <c r="BQ20" s="87">
        <v>3.4654802494782366E-4</v>
      </c>
      <c r="BR20" s="87">
        <v>4.0025831977019699E-4</v>
      </c>
      <c r="BS20" s="87">
        <v>5.2599974552625106E-4</v>
      </c>
      <c r="BT20" s="87">
        <v>6.169299915785853E-4</v>
      </c>
      <c r="BU20" s="87">
        <v>9.5152071426185536E-4</v>
      </c>
      <c r="BV20" s="87">
        <v>1.4836220488754215E-3</v>
      </c>
      <c r="BW20" s="87">
        <v>1.8998890681611869E-3</v>
      </c>
      <c r="BX20" s="87">
        <v>2.2855642755641448E-3</v>
      </c>
      <c r="BY20" s="87">
        <v>1.911491400156784E-3</v>
      </c>
      <c r="BZ20" s="87">
        <v>2.2535834506152153E-3</v>
      </c>
      <c r="CA20" s="87">
        <v>3.4888188835295875E-3</v>
      </c>
      <c r="CB20" s="87">
        <v>4.404035855704036E-3</v>
      </c>
      <c r="CC20" s="87">
        <v>4.7950338933608894E-3</v>
      </c>
      <c r="CD20" s="87">
        <v>5.1374805333297413E-3</v>
      </c>
      <c r="CE20" s="87">
        <v>7.5829767785069446E-3</v>
      </c>
      <c r="CF20" s="87">
        <v>8.6106755787587197E-3</v>
      </c>
      <c r="CG20" s="87">
        <v>1.3365393380557755E-2</v>
      </c>
      <c r="CH20" s="87">
        <v>2.7105552726861992E-2</v>
      </c>
    </row>
    <row r="21" spans="2:86" ht="20.25" customHeight="1" x14ac:dyDescent="0.2">
      <c r="B21" s="81" t="s">
        <v>42</v>
      </c>
      <c r="C21" s="64">
        <v>0</v>
      </c>
      <c r="D21" s="64">
        <v>0</v>
      </c>
      <c r="E21" s="64">
        <v>0</v>
      </c>
      <c r="F21" s="64">
        <v>0</v>
      </c>
      <c r="G21" s="64">
        <v>0</v>
      </c>
      <c r="H21" s="64">
        <v>0</v>
      </c>
      <c r="I21" s="64">
        <v>0</v>
      </c>
      <c r="J21" s="64">
        <v>0</v>
      </c>
      <c r="K21" s="64">
        <v>0</v>
      </c>
      <c r="L21" s="64">
        <v>0</v>
      </c>
      <c r="M21" s="64">
        <v>0</v>
      </c>
      <c r="N21" s="64">
        <v>0</v>
      </c>
      <c r="O21" s="64">
        <v>0</v>
      </c>
      <c r="P21" s="64">
        <v>0</v>
      </c>
      <c r="Q21" s="64">
        <v>0</v>
      </c>
      <c r="R21" s="64">
        <v>0</v>
      </c>
      <c r="S21" s="64">
        <v>0</v>
      </c>
      <c r="T21" s="64">
        <v>0</v>
      </c>
      <c r="U21" s="64">
        <v>0</v>
      </c>
      <c r="V21" s="64">
        <v>0</v>
      </c>
      <c r="W21" s="64">
        <v>0</v>
      </c>
      <c r="X21" s="64">
        <v>0</v>
      </c>
      <c r="Y21" s="64">
        <v>0</v>
      </c>
      <c r="Z21" s="64">
        <v>0</v>
      </c>
      <c r="AA21" s="64">
        <v>0</v>
      </c>
      <c r="AB21" s="64">
        <v>0</v>
      </c>
      <c r="AC21" s="64">
        <v>0</v>
      </c>
      <c r="AD21" s="64">
        <v>0</v>
      </c>
      <c r="AE21" s="64">
        <v>0</v>
      </c>
      <c r="AF21" s="64">
        <v>0</v>
      </c>
      <c r="AG21" s="64">
        <v>0</v>
      </c>
      <c r="AH21" s="64">
        <v>0</v>
      </c>
      <c r="AI21" s="64">
        <v>0</v>
      </c>
      <c r="AJ21" s="64">
        <v>0</v>
      </c>
      <c r="AK21" s="64">
        <v>0</v>
      </c>
      <c r="AL21" s="64">
        <v>0</v>
      </c>
      <c r="AM21" s="64">
        <v>0</v>
      </c>
      <c r="AN21" s="64">
        <v>0</v>
      </c>
      <c r="AO21" s="64">
        <v>0</v>
      </c>
      <c r="AP21" s="64">
        <v>0</v>
      </c>
      <c r="AQ21" s="64">
        <v>0</v>
      </c>
      <c r="AR21" s="64">
        <v>0</v>
      </c>
      <c r="AS21" s="64">
        <v>0</v>
      </c>
      <c r="AT21" s="64">
        <v>0</v>
      </c>
      <c r="AU21" s="64">
        <v>0</v>
      </c>
      <c r="AV21" s="64">
        <v>0</v>
      </c>
      <c r="AW21" s="64">
        <v>0</v>
      </c>
      <c r="AX21" s="64">
        <v>0</v>
      </c>
      <c r="AY21" s="64">
        <v>0</v>
      </c>
      <c r="AZ21" s="64">
        <v>0</v>
      </c>
      <c r="BA21" s="64">
        <v>0</v>
      </c>
      <c r="BB21" s="64">
        <v>0</v>
      </c>
      <c r="BC21" s="64">
        <v>0</v>
      </c>
      <c r="BD21" s="64">
        <v>0</v>
      </c>
      <c r="BE21" s="64">
        <v>0</v>
      </c>
      <c r="BF21" s="64">
        <v>0</v>
      </c>
      <c r="BG21" s="64">
        <v>0</v>
      </c>
      <c r="BH21" s="64">
        <v>0</v>
      </c>
      <c r="BI21" s="64">
        <v>0</v>
      </c>
      <c r="BJ21" s="64">
        <v>0</v>
      </c>
      <c r="BK21" s="64">
        <v>6.6454367340385012E-4</v>
      </c>
      <c r="BL21" s="64">
        <v>2.529390831287337E-4</v>
      </c>
      <c r="BM21" s="64">
        <v>6.708073555139471E-5</v>
      </c>
      <c r="BN21" s="64">
        <v>5.7262066373731102E-4</v>
      </c>
      <c r="BO21" s="64">
        <v>1.5805777732706972E-3</v>
      </c>
      <c r="BP21" s="64">
        <v>8.3620557115837713E-4</v>
      </c>
      <c r="BQ21" s="64">
        <v>8.9867076382610378E-4</v>
      </c>
      <c r="BR21" s="64">
        <v>1.9090479381089764E-3</v>
      </c>
      <c r="BS21" s="64">
        <v>2.1221609370070116E-3</v>
      </c>
      <c r="BT21" s="64">
        <v>3.0133841848165588E-3</v>
      </c>
      <c r="BU21" s="64">
        <v>3.7927106242383601E-3</v>
      </c>
      <c r="BV21" s="64">
        <v>3.8855027774988837E-3</v>
      </c>
      <c r="BW21" s="64">
        <v>6.063868792244298E-3</v>
      </c>
      <c r="BX21" s="64">
        <v>5.1433577426824861E-3</v>
      </c>
      <c r="BY21" s="64">
        <v>5.3031449198599478E-3</v>
      </c>
      <c r="BZ21" s="64">
        <v>4.989071448059379E-3</v>
      </c>
      <c r="CA21" s="64">
        <v>5.9774223039117391E-3</v>
      </c>
      <c r="CB21" s="64">
        <v>9.8141473254254041E-3</v>
      </c>
      <c r="CC21" s="64">
        <v>9.5856162955243462E-3</v>
      </c>
      <c r="CD21" s="64">
        <v>1.081534881981483E-2</v>
      </c>
      <c r="CE21" s="64">
        <v>1.6902474902134701E-2</v>
      </c>
      <c r="CF21" s="64">
        <v>2.2900165166471975E-2</v>
      </c>
      <c r="CG21" s="64">
        <v>3.1731285208991711E-2</v>
      </c>
      <c r="CH21" s="64">
        <v>5.2615293904100913E-2</v>
      </c>
    </row>
    <row r="22" spans="2:86" ht="20.25" customHeight="1" x14ac:dyDescent="0.2">
      <c r="B22" s="81" t="s">
        <v>45</v>
      </c>
      <c r="C22" s="64">
        <v>0</v>
      </c>
      <c r="D22" s="64">
        <v>0</v>
      </c>
      <c r="E22" s="64">
        <v>0</v>
      </c>
      <c r="F22" s="64">
        <v>0</v>
      </c>
      <c r="G22" s="64">
        <v>0</v>
      </c>
      <c r="H22" s="64">
        <v>0</v>
      </c>
      <c r="I22" s="64">
        <v>0</v>
      </c>
      <c r="J22" s="64">
        <v>0</v>
      </c>
      <c r="K22" s="64">
        <v>0</v>
      </c>
      <c r="L22" s="64">
        <v>0</v>
      </c>
      <c r="M22" s="64">
        <v>0</v>
      </c>
      <c r="N22" s="64">
        <v>0</v>
      </c>
      <c r="O22" s="64">
        <v>0</v>
      </c>
      <c r="P22" s="64">
        <v>0</v>
      </c>
      <c r="Q22" s="64">
        <v>0</v>
      </c>
      <c r="R22" s="64">
        <v>0</v>
      </c>
      <c r="S22" s="64">
        <v>0</v>
      </c>
      <c r="T22" s="64">
        <v>0</v>
      </c>
      <c r="U22" s="64">
        <v>0</v>
      </c>
      <c r="V22" s="64">
        <v>0</v>
      </c>
      <c r="W22" s="64">
        <v>0</v>
      </c>
      <c r="X22" s="64">
        <v>0</v>
      </c>
      <c r="Y22" s="64">
        <v>0</v>
      </c>
      <c r="Z22" s="64">
        <v>0</v>
      </c>
      <c r="AA22" s="64">
        <v>0</v>
      </c>
      <c r="AB22" s="64">
        <v>0</v>
      </c>
      <c r="AC22" s="64">
        <v>0</v>
      </c>
      <c r="AD22" s="64">
        <v>0</v>
      </c>
      <c r="AE22" s="64">
        <v>0</v>
      </c>
      <c r="AF22" s="64">
        <v>0</v>
      </c>
      <c r="AG22" s="64">
        <v>0</v>
      </c>
      <c r="AH22" s="64">
        <v>0</v>
      </c>
      <c r="AI22" s="64">
        <v>0</v>
      </c>
      <c r="AJ22" s="64">
        <v>0</v>
      </c>
      <c r="AK22" s="64">
        <v>0</v>
      </c>
      <c r="AL22" s="64">
        <v>0</v>
      </c>
      <c r="AM22" s="64">
        <v>0</v>
      </c>
      <c r="AN22" s="64">
        <v>0</v>
      </c>
      <c r="AO22" s="64">
        <v>0</v>
      </c>
      <c r="AP22" s="64">
        <v>0</v>
      </c>
      <c r="AQ22" s="64">
        <v>0</v>
      </c>
      <c r="AR22" s="64">
        <v>0</v>
      </c>
      <c r="AS22" s="64">
        <v>0</v>
      </c>
      <c r="AT22" s="64">
        <v>0</v>
      </c>
      <c r="AU22" s="64">
        <v>0</v>
      </c>
      <c r="AV22" s="64">
        <v>0</v>
      </c>
      <c r="AW22" s="64">
        <v>0</v>
      </c>
      <c r="AX22" s="64">
        <v>0</v>
      </c>
      <c r="AY22" s="64">
        <v>0</v>
      </c>
      <c r="AZ22" s="64">
        <v>0</v>
      </c>
      <c r="BA22" s="64">
        <v>0</v>
      </c>
      <c r="BB22" s="64">
        <v>0</v>
      </c>
      <c r="BC22" s="64">
        <v>0</v>
      </c>
      <c r="BD22" s="64">
        <v>0</v>
      </c>
      <c r="BE22" s="64">
        <v>0</v>
      </c>
      <c r="BF22" s="64">
        <v>0</v>
      </c>
      <c r="BG22" s="64">
        <v>0</v>
      </c>
      <c r="BH22" s="64">
        <v>0</v>
      </c>
      <c r="BI22" s="64">
        <v>0</v>
      </c>
      <c r="BJ22" s="64">
        <v>0</v>
      </c>
      <c r="BK22" s="64">
        <v>5.4731728193169182E-4</v>
      </c>
      <c r="BL22" s="64">
        <v>7.4388162827254689E-4</v>
      </c>
      <c r="BM22" s="64">
        <v>1.7255951151988747E-3</v>
      </c>
      <c r="BN22" s="64">
        <v>2.2700381829940941E-3</v>
      </c>
      <c r="BO22" s="64">
        <v>3.4686201426523677E-3</v>
      </c>
      <c r="BP22" s="64">
        <v>2.9922524837275866E-3</v>
      </c>
      <c r="BQ22" s="64">
        <v>2.7657136406606941E-3</v>
      </c>
      <c r="BR22" s="64">
        <v>4.8635189472325813E-3</v>
      </c>
      <c r="BS22" s="64">
        <v>5.2561435253477562E-3</v>
      </c>
      <c r="BT22" s="64">
        <v>8.5139613529090497E-3</v>
      </c>
      <c r="BU22" s="64">
        <v>6.653187908618019E-3</v>
      </c>
      <c r="BV22" s="64">
        <v>6.7945459061509172E-3</v>
      </c>
      <c r="BW22" s="64">
        <v>1.0078992300829759E-2</v>
      </c>
      <c r="BX22" s="64">
        <v>1.1999043424082645E-2</v>
      </c>
      <c r="BY22" s="64">
        <v>1.4396577254102816E-2</v>
      </c>
      <c r="BZ22" s="64">
        <v>1.4174753262352402E-2</v>
      </c>
      <c r="CA22" s="64">
        <v>1.5573309894447274E-2</v>
      </c>
      <c r="CB22" s="64">
        <v>1.8236510709992881E-2</v>
      </c>
      <c r="CC22" s="64">
        <v>1.8267124280456848E-2</v>
      </c>
      <c r="CD22" s="64">
        <v>2.2739324992710364E-2</v>
      </c>
      <c r="CE22" s="64">
        <v>4.1959118631084813E-2</v>
      </c>
      <c r="CF22" s="64">
        <v>4.8762189363699582E-2</v>
      </c>
      <c r="CG22" s="64">
        <v>6.7590941964781548E-2</v>
      </c>
      <c r="CH22" s="64">
        <v>0.11386026415848449</v>
      </c>
    </row>
    <row r="23" spans="2:86" ht="20.25" customHeight="1" x14ac:dyDescent="0.2">
      <c r="B23" s="83" t="s">
        <v>85</v>
      </c>
      <c r="C23" s="64">
        <v>0</v>
      </c>
      <c r="D23" s="64">
        <v>0</v>
      </c>
      <c r="E23" s="64">
        <v>0</v>
      </c>
      <c r="F23" s="64">
        <v>0</v>
      </c>
      <c r="G23" s="64">
        <v>0</v>
      </c>
      <c r="H23" s="64">
        <v>0</v>
      </c>
      <c r="I23" s="64">
        <v>0</v>
      </c>
      <c r="J23" s="64">
        <v>0</v>
      </c>
      <c r="K23" s="64">
        <v>0</v>
      </c>
      <c r="L23" s="64">
        <v>0</v>
      </c>
      <c r="M23" s="64">
        <v>0</v>
      </c>
      <c r="N23" s="64">
        <v>0</v>
      </c>
      <c r="O23" s="64">
        <v>0</v>
      </c>
      <c r="P23" s="64">
        <v>0</v>
      </c>
      <c r="Q23" s="64">
        <v>0</v>
      </c>
      <c r="R23" s="64">
        <v>0</v>
      </c>
      <c r="S23" s="64">
        <v>0</v>
      </c>
      <c r="T23" s="64">
        <v>0</v>
      </c>
      <c r="U23" s="64">
        <v>0</v>
      </c>
      <c r="V23" s="64">
        <v>0</v>
      </c>
      <c r="W23" s="64">
        <v>0</v>
      </c>
      <c r="X23" s="64">
        <v>0</v>
      </c>
      <c r="Y23" s="64">
        <v>0</v>
      </c>
      <c r="Z23" s="64">
        <v>0</v>
      </c>
      <c r="AA23" s="64">
        <v>0</v>
      </c>
      <c r="AB23" s="64">
        <v>0</v>
      </c>
      <c r="AC23" s="64">
        <v>0</v>
      </c>
      <c r="AD23" s="64">
        <v>0</v>
      </c>
      <c r="AE23" s="64">
        <v>0</v>
      </c>
      <c r="AF23" s="64">
        <v>0</v>
      </c>
      <c r="AG23" s="64">
        <v>0</v>
      </c>
      <c r="AH23" s="64">
        <v>0</v>
      </c>
      <c r="AI23" s="64">
        <v>0</v>
      </c>
      <c r="AJ23" s="64">
        <v>0</v>
      </c>
      <c r="AK23" s="64">
        <v>0</v>
      </c>
      <c r="AL23" s="64">
        <v>0</v>
      </c>
      <c r="AM23" s="64">
        <v>0</v>
      </c>
      <c r="AN23" s="64">
        <v>0</v>
      </c>
      <c r="AO23" s="64">
        <v>0</v>
      </c>
      <c r="AP23" s="64">
        <v>0</v>
      </c>
      <c r="AQ23" s="64">
        <v>0</v>
      </c>
      <c r="AR23" s="64">
        <v>0</v>
      </c>
      <c r="AS23" s="64">
        <v>0</v>
      </c>
      <c r="AT23" s="64">
        <v>0</v>
      </c>
      <c r="AU23" s="64">
        <v>0</v>
      </c>
      <c r="AV23" s="64">
        <v>0</v>
      </c>
      <c r="AW23" s="64">
        <v>0</v>
      </c>
      <c r="AX23" s="64">
        <v>0</v>
      </c>
      <c r="AY23" s="64">
        <v>0</v>
      </c>
      <c r="AZ23" s="64">
        <v>0</v>
      </c>
      <c r="BA23" s="64">
        <v>0</v>
      </c>
      <c r="BB23" s="64">
        <v>0</v>
      </c>
      <c r="BC23" s="64">
        <v>0</v>
      </c>
      <c r="BD23" s="64">
        <v>0</v>
      </c>
      <c r="BE23" s="64">
        <v>0</v>
      </c>
      <c r="BF23" s="64">
        <v>0</v>
      </c>
      <c r="BG23" s="64">
        <v>0</v>
      </c>
      <c r="BH23" s="64">
        <v>0</v>
      </c>
      <c r="BI23" s="64">
        <v>0</v>
      </c>
      <c r="BJ23" s="64">
        <v>0</v>
      </c>
      <c r="BK23" s="64">
        <v>5.9724452621501278E-4</v>
      </c>
      <c r="BL23" s="64">
        <v>5.23221117281647E-4</v>
      </c>
      <c r="BM23" s="64">
        <v>9.8086308192146809E-4</v>
      </c>
      <c r="BN23" s="64">
        <v>1.5073120971460519E-3</v>
      </c>
      <c r="BO23" s="64">
        <v>2.5882067669384945E-3</v>
      </c>
      <c r="BP23" s="64">
        <v>1.9938950426530155E-3</v>
      </c>
      <c r="BQ23" s="64">
        <v>1.8822234779438674E-3</v>
      </c>
      <c r="BR23" s="64">
        <v>3.3959949465622863E-3</v>
      </c>
      <c r="BS23" s="64">
        <v>3.8239835870916838E-3</v>
      </c>
      <c r="BT23" s="64">
        <v>5.9333070710665403E-3</v>
      </c>
      <c r="BU23" s="64">
        <v>5.3193639434947482E-3</v>
      </c>
      <c r="BV23" s="64">
        <v>5.454200746975113E-3</v>
      </c>
      <c r="BW23" s="64">
        <v>8.2899690662454617E-3</v>
      </c>
      <c r="BX23" s="64">
        <v>8.8103297887265342E-3</v>
      </c>
      <c r="BY23" s="64">
        <v>1.0189690621088987E-2</v>
      </c>
      <c r="BZ23" s="64">
        <v>9.8833263809210425E-3</v>
      </c>
      <c r="CA23" s="64">
        <v>1.1042556962679306E-2</v>
      </c>
      <c r="CB23" s="64">
        <v>1.4349843401855855E-2</v>
      </c>
      <c r="CC23" s="64">
        <v>1.4088619629091026E-2</v>
      </c>
      <c r="CD23" s="64">
        <v>1.6783643551892213E-2</v>
      </c>
      <c r="CE23" s="64">
        <v>3.0355184011232383E-2</v>
      </c>
      <c r="CF23" s="64">
        <v>3.618116797506743E-2</v>
      </c>
      <c r="CG23" s="64">
        <v>5.005093478068301E-2</v>
      </c>
      <c r="CH23" s="64">
        <v>8.3862904995548382E-2</v>
      </c>
    </row>
    <row r="24" spans="2:86" ht="20.25" customHeight="1" x14ac:dyDescent="0.2">
      <c r="B24" s="81" t="s">
        <v>52</v>
      </c>
      <c r="C24" s="88">
        <v>0</v>
      </c>
      <c r="D24" s="88">
        <v>0</v>
      </c>
      <c r="E24" s="88">
        <v>0</v>
      </c>
      <c r="F24" s="88">
        <v>0</v>
      </c>
      <c r="G24" s="88">
        <v>0</v>
      </c>
      <c r="H24" s="88">
        <v>0</v>
      </c>
      <c r="I24" s="88">
        <v>0</v>
      </c>
      <c r="J24" s="88">
        <v>0</v>
      </c>
      <c r="K24" s="88">
        <v>0</v>
      </c>
      <c r="L24" s="88">
        <v>0</v>
      </c>
      <c r="M24" s="88">
        <v>0</v>
      </c>
      <c r="N24" s="88">
        <v>0</v>
      </c>
      <c r="O24" s="88">
        <v>0</v>
      </c>
      <c r="P24" s="88">
        <v>0</v>
      </c>
      <c r="Q24" s="88">
        <v>0</v>
      </c>
      <c r="R24" s="88">
        <v>0</v>
      </c>
      <c r="S24" s="88">
        <v>0</v>
      </c>
      <c r="T24" s="88">
        <v>0</v>
      </c>
      <c r="U24" s="88">
        <v>0</v>
      </c>
      <c r="V24" s="88">
        <v>0</v>
      </c>
      <c r="W24" s="88">
        <v>0</v>
      </c>
      <c r="X24" s="88">
        <v>0</v>
      </c>
      <c r="Y24" s="88">
        <v>0</v>
      </c>
      <c r="Z24" s="88">
        <v>0</v>
      </c>
      <c r="AA24" s="88">
        <v>0</v>
      </c>
      <c r="AB24" s="88">
        <v>0</v>
      </c>
      <c r="AC24" s="88">
        <v>0</v>
      </c>
      <c r="AD24" s="88">
        <v>0</v>
      </c>
      <c r="AE24" s="88">
        <v>0</v>
      </c>
      <c r="AF24" s="88">
        <v>0</v>
      </c>
      <c r="AG24" s="88">
        <v>0</v>
      </c>
      <c r="AH24" s="88">
        <v>0</v>
      </c>
      <c r="AI24" s="88">
        <v>0</v>
      </c>
      <c r="AJ24" s="88">
        <v>0</v>
      </c>
      <c r="AK24" s="88">
        <v>0</v>
      </c>
      <c r="AL24" s="88">
        <v>0</v>
      </c>
      <c r="AM24" s="88">
        <v>0</v>
      </c>
      <c r="AN24" s="88">
        <v>0</v>
      </c>
      <c r="AO24" s="88">
        <v>0</v>
      </c>
      <c r="AP24" s="88">
        <v>0</v>
      </c>
      <c r="AQ24" s="88">
        <v>0</v>
      </c>
      <c r="AR24" s="88">
        <v>0</v>
      </c>
      <c r="AS24" s="88">
        <v>0</v>
      </c>
      <c r="AT24" s="88">
        <v>0</v>
      </c>
      <c r="AU24" s="88">
        <v>0</v>
      </c>
      <c r="AV24" s="88">
        <v>0</v>
      </c>
      <c r="AW24" s="88">
        <v>0</v>
      </c>
      <c r="AX24" s="88">
        <v>0</v>
      </c>
      <c r="AY24" s="88">
        <v>0</v>
      </c>
      <c r="AZ24" s="88">
        <v>0</v>
      </c>
      <c r="BA24" s="88">
        <v>0</v>
      </c>
      <c r="BB24" s="88">
        <v>0</v>
      </c>
      <c r="BC24" s="88">
        <v>0</v>
      </c>
      <c r="BD24" s="88">
        <v>0</v>
      </c>
      <c r="BE24" s="88">
        <v>0</v>
      </c>
      <c r="BF24" s="88">
        <v>0</v>
      </c>
      <c r="BG24" s="88">
        <v>0</v>
      </c>
      <c r="BH24" s="88">
        <v>0</v>
      </c>
      <c r="BI24" s="88">
        <v>0</v>
      </c>
      <c r="BJ24" s="88">
        <v>0</v>
      </c>
      <c r="BK24" s="88">
        <v>0</v>
      </c>
      <c r="BL24" s="88">
        <v>6.2110573917140144E-5</v>
      </c>
      <c r="BM24" s="88">
        <v>0</v>
      </c>
      <c r="BN24" s="88">
        <v>4.9851302827552679E-4</v>
      </c>
      <c r="BO24" s="88">
        <v>0</v>
      </c>
      <c r="BP24" s="88">
        <v>0</v>
      </c>
      <c r="BQ24" s="88">
        <v>0</v>
      </c>
      <c r="BR24" s="88">
        <v>0</v>
      </c>
      <c r="BS24" s="88">
        <v>1.9048291816958773E-4</v>
      </c>
      <c r="BT24" s="88">
        <v>0</v>
      </c>
      <c r="BU24" s="88">
        <v>0</v>
      </c>
      <c r="BV24" s="88">
        <v>0</v>
      </c>
      <c r="BW24" s="88">
        <v>3.5203998029069705E-3</v>
      </c>
      <c r="BX24" s="88">
        <v>0</v>
      </c>
      <c r="BY24" s="88">
        <v>0</v>
      </c>
      <c r="BZ24" s="88">
        <v>0</v>
      </c>
      <c r="CA24" s="88">
        <v>0</v>
      </c>
      <c r="CB24" s="88">
        <v>0</v>
      </c>
      <c r="CC24" s="88">
        <v>1.5534058895676495E-3</v>
      </c>
      <c r="CD24" s="88">
        <v>0</v>
      </c>
      <c r="CE24" s="88">
        <v>5.7413136501129891E-3</v>
      </c>
      <c r="CF24" s="88">
        <v>1.1699439369964537E-2</v>
      </c>
      <c r="CG24" s="88">
        <v>1.6488728322991753E-2</v>
      </c>
      <c r="CH24" s="88">
        <v>4.2209582292268788E-2</v>
      </c>
    </row>
    <row r="25" spans="2:86" ht="20.25" customHeight="1" x14ac:dyDescent="0.2">
      <c r="B25" s="81" t="s">
        <v>98</v>
      </c>
      <c r="C25" s="64">
        <v>0</v>
      </c>
      <c r="D25" s="64">
        <v>0</v>
      </c>
      <c r="E25" s="64">
        <v>0</v>
      </c>
      <c r="F25" s="64">
        <v>0</v>
      </c>
      <c r="G25" s="64">
        <v>0</v>
      </c>
      <c r="H25" s="64">
        <v>0</v>
      </c>
      <c r="I25" s="64">
        <v>0</v>
      </c>
      <c r="J25" s="64">
        <v>0</v>
      </c>
      <c r="K25" s="64">
        <v>0</v>
      </c>
      <c r="L25" s="64">
        <v>0</v>
      </c>
      <c r="M25" s="64">
        <v>0</v>
      </c>
      <c r="N25" s="64">
        <v>0</v>
      </c>
      <c r="O25" s="64">
        <v>0</v>
      </c>
      <c r="P25" s="64">
        <v>0</v>
      </c>
      <c r="Q25" s="64">
        <v>0</v>
      </c>
      <c r="R25" s="64">
        <v>0</v>
      </c>
      <c r="S25" s="64">
        <v>0</v>
      </c>
      <c r="T25" s="64">
        <v>0</v>
      </c>
      <c r="U25" s="64">
        <v>0</v>
      </c>
      <c r="V25" s="64">
        <v>0</v>
      </c>
      <c r="W25" s="64">
        <v>0</v>
      </c>
      <c r="X25" s="64">
        <v>0</v>
      </c>
      <c r="Y25" s="64">
        <v>0</v>
      </c>
      <c r="Z25" s="64">
        <v>0</v>
      </c>
      <c r="AA25" s="64">
        <v>0</v>
      </c>
      <c r="AB25" s="64">
        <v>0</v>
      </c>
      <c r="AC25" s="64">
        <v>0</v>
      </c>
      <c r="AD25" s="64">
        <v>0</v>
      </c>
      <c r="AE25" s="64">
        <v>0</v>
      </c>
      <c r="AF25" s="64">
        <v>0</v>
      </c>
      <c r="AG25" s="64">
        <v>0</v>
      </c>
      <c r="AH25" s="64">
        <v>0</v>
      </c>
      <c r="AI25" s="64">
        <v>0</v>
      </c>
      <c r="AJ25" s="64">
        <v>0</v>
      </c>
      <c r="AK25" s="64">
        <v>0</v>
      </c>
      <c r="AL25" s="64">
        <v>0</v>
      </c>
      <c r="AM25" s="64">
        <v>0</v>
      </c>
      <c r="AN25" s="64">
        <v>0</v>
      </c>
      <c r="AO25" s="64">
        <v>0</v>
      </c>
      <c r="AP25" s="64">
        <v>0</v>
      </c>
      <c r="AQ25" s="64">
        <v>0</v>
      </c>
      <c r="AR25" s="64">
        <v>0</v>
      </c>
      <c r="AS25" s="64">
        <v>0</v>
      </c>
      <c r="AT25" s="64">
        <v>0</v>
      </c>
      <c r="AU25" s="64">
        <v>0</v>
      </c>
      <c r="AV25" s="64">
        <v>0</v>
      </c>
      <c r="AW25" s="64">
        <v>0</v>
      </c>
      <c r="AX25" s="64">
        <v>0</v>
      </c>
      <c r="AY25" s="64">
        <v>0</v>
      </c>
      <c r="AZ25" s="64">
        <v>0</v>
      </c>
      <c r="BA25" s="64">
        <v>0</v>
      </c>
      <c r="BB25" s="64">
        <v>0</v>
      </c>
      <c r="BC25" s="64">
        <v>0</v>
      </c>
      <c r="BD25" s="64">
        <v>0</v>
      </c>
      <c r="BE25" s="64">
        <v>0</v>
      </c>
      <c r="BF25" s="64">
        <v>0</v>
      </c>
      <c r="BG25" s="64">
        <v>0</v>
      </c>
      <c r="BH25" s="64">
        <v>0</v>
      </c>
      <c r="BI25" s="64">
        <v>0</v>
      </c>
      <c r="BJ25" s="64">
        <v>0</v>
      </c>
      <c r="BK25" s="64">
        <v>1.5246294427052387E-2</v>
      </c>
      <c r="BL25" s="64">
        <v>4.2852581170755855E-3</v>
      </c>
      <c r="BM25" s="64">
        <v>7.1603034054619208E-3</v>
      </c>
      <c r="BN25" s="64">
        <v>8.4011517121631574E-3</v>
      </c>
      <c r="BO25" s="64">
        <v>1.1431611947556819E-2</v>
      </c>
      <c r="BP25" s="64">
        <v>1.473106085210607E-2</v>
      </c>
      <c r="BQ25" s="64">
        <v>1.009896446075631E-2</v>
      </c>
      <c r="BR25" s="64">
        <v>9.0276370621831248E-3</v>
      </c>
      <c r="BS25" s="64">
        <v>1.3319236013414892E-2</v>
      </c>
      <c r="BT25" s="64">
        <v>1.2659513732688144E-2</v>
      </c>
      <c r="BU25" s="64">
        <v>1.4608891906289001E-2</v>
      </c>
      <c r="BV25" s="64">
        <v>1.3799790597587736E-2</v>
      </c>
      <c r="BW25" s="64">
        <v>5.2557794408572667E-2</v>
      </c>
      <c r="BX25" s="64">
        <v>2.852662604652223E-2</v>
      </c>
      <c r="BY25" s="64">
        <v>3.0500320933228631E-2</v>
      </c>
      <c r="BZ25" s="64">
        <v>3.9738479951928696E-2</v>
      </c>
      <c r="CA25" s="64">
        <v>4.2136632961855769E-2</v>
      </c>
      <c r="CB25" s="64">
        <v>4.3134867409946098E-2</v>
      </c>
      <c r="CC25" s="64">
        <v>5.6109278422091569E-2</v>
      </c>
      <c r="CD25" s="64">
        <v>6.1996493994137536E-2</v>
      </c>
      <c r="CE25" s="64">
        <v>6.6787582131778045E-2</v>
      </c>
      <c r="CF25" s="64">
        <v>8.3072575958041517E-2</v>
      </c>
      <c r="CG25" s="64">
        <v>9.9037899056123369E-2</v>
      </c>
      <c r="CH25" s="64">
        <v>0.1412880294976544</v>
      </c>
    </row>
    <row r="26" spans="2:86" ht="20.25" customHeight="1" x14ac:dyDescent="0.2">
      <c r="B26" s="83" t="s">
        <v>86</v>
      </c>
      <c r="C26" s="67">
        <v>0</v>
      </c>
      <c r="D26" s="67">
        <v>0</v>
      </c>
      <c r="E26" s="67">
        <v>0</v>
      </c>
      <c r="F26" s="67">
        <v>0</v>
      </c>
      <c r="G26" s="67">
        <v>0</v>
      </c>
      <c r="H26" s="67">
        <v>0</v>
      </c>
      <c r="I26" s="67">
        <v>0</v>
      </c>
      <c r="J26" s="67">
        <v>0</v>
      </c>
      <c r="K26" s="67">
        <v>0</v>
      </c>
      <c r="L26" s="67">
        <v>0</v>
      </c>
      <c r="M26" s="67">
        <v>0</v>
      </c>
      <c r="N26" s="67">
        <v>0</v>
      </c>
      <c r="O26" s="67">
        <v>0</v>
      </c>
      <c r="P26" s="67">
        <v>0</v>
      </c>
      <c r="Q26" s="67">
        <v>0</v>
      </c>
      <c r="R26" s="67">
        <v>0</v>
      </c>
      <c r="S26" s="67">
        <v>0</v>
      </c>
      <c r="T26" s="67">
        <v>0</v>
      </c>
      <c r="U26" s="67">
        <v>0</v>
      </c>
      <c r="V26" s="67">
        <v>0</v>
      </c>
      <c r="W26" s="67">
        <v>0</v>
      </c>
      <c r="X26" s="67">
        <v>0</v>
      </c>
      <c r="Y26" s="67">
        <v>0</v>
      </c>
      <c r="Z26" s="67">
        <v>0</v>
      </c>
      <c r="AA26" s="67">
        <v>0</v>
      </c>
      <c r="AB26" s="67">
        <v>0</v>
      </c>
      <c r="AC26" s="67">
        <v>0</v>
      </c>
      <c r="AD26" s="67">
        <v>0</v>
      </c>
      <c r="AE26" s="67">
        <v>0</v>
      </c>
      <c r="AF26" s="67">
        <v>0</v>
      </c>
      <c r="AG26" s="67">
        <v>0</v>
      </c>
      <c r="AH26" s="67">
        <v>0</v>
      </c>
      <c r="AI26" s="67">
        <v>0</v>
      </c>
      <c r="AJ26" s="67">
        <v>0</v>
      </c>
      <c r="AK26" s="67">
        <v>0</v>
      </c>
      <c r="AL26" s="67">
        <v>0</v>
      </c>
      <c r="AM26" s="67">
        <v>0</v>
      </c>
      <c r="AN26" s="67">
        <v>0</v>
      </c>
      <c r="AO26" s="67">
        <v>0</v>
      </c>
      <c r="AP26" s="67">
        <v>0</v>
      </c>
      <c r="AQ26" s="67">
        <v>0</v>
      </c>
      <c r="AR26" s="67">
        <v>0</v>
      </c>
      <c r="AS26" s="67">
        <v>0</v>
      </c>
      <c r="AT26" s="67">
        <v>0</v>
      </c>
      <c r="AU26" s="67">
        <v>0</v>
      </c>
      <c r="AV26" s="67">
        <v>0</v>
      </c>
      <c r="AW26" s="67">
        <v>0</v>
      </c>
      <c r="AX26" s="67">
        <v>0</v>
      </c>
      <c r="AY26" s="67">
        <v>0</v>
      </c>
      <c r="AZ26" s="67">
        <v>0</v>
      </c>
      <c r="BA26" s="67">
        <v>0</v>
      </c>
      <c r="BB26" s="67">
        <v>0</v>
      </c>
      <c r="BC26" s="67">
        <v>0</v>
      </c>
      <c r="BD26" s="67">
        <v>0</v>
      </c>
      <c r="BE26" s="67">
        <v>0</v>
      </c>
      <c r="BF26" s="67">
        <v>0</v>
      </c>
      <c r="BG26" s="67">
        <v>0</v>
      </c>
      <c r="BH26" s="67">
        <v>0</v>
      </c>
      <c r="BI26" s="67">
        <v>0</v>
      </c>
      <c r="BJ26" s="67">
        <v>0</v>
      </c>
      <c r="BK26" s="67">
        <v>6.1341589717858191E-3</v>
      </c>
      <c r="BL26" s="67">
        <v>1.5709500867808757E-3</v>
      </c>
      <c r="BM26" s="67">
        <v>2.5709154875313001E-3</v>
      </c>
      <c r="BN26" s="67">
        <v>3.3495718081160142E-3</v>
      </c>
      <c r="BO26" s="67">
        <v>4.1451266707714929E-3</v>
      </c>
      <c r="BP26" s="67">
        <v>5.1586956445797139E-3</v>
      </c>
      <c r="BQ26" s="67">
        <v>3.6886166633456341E-3</v>
      </c>
      <c r="BR26" s="67">
        <v>3.3597706303516439E-3</v>
      </c>
      <c r="BS26" s="67">
        <v>4.8002094896335556E-3</v>
      </c>
      <c r="BT26" s="67">
        <v>4.5349871761788396E-3</v>
      </c>
      <c r="BU26" s="67">
        <v>5.1000190721339766E-3</v>
      </c>
      <c r="BV26" s="67">
        <v>4.6050592073489938E-3</v>
      </c>
      <c r="BW26" s="67">
        <v>2.2271505280489601E-2</v>
      </c>
      <c r="BX26" s="67">
        <v>9.7069376681915287E-3</v>
      </c>
      <c r="BY26" s="67">
        <v>1.0546701052141616E-2</v>
      </c>
      <c r="BZ26" s="67">
        <v>1.3876185949963871E-2</v>
      </c>
      <c r="CA26" s="67">
        <v>1.4591396925514477E-2</v>
      </c>
      <c r="CB26" s="67">
        <v>1.4631399644688292E-2</v>
      </c>
      <c r="CC26" s="67">
        <v>2.0892143382203132E-2</v>
      </c>
      <c r="CD26" s="67">
        <v>2.1923460991883248E-2</v>
      </c>
      <c r="CE26" s="67">
        <v>2.6674030428442297E-2</v>
      </c>
      <c r="CF26" s="67">
        <v>3.5957595911005891E-2</v>
      </c>
      <c r="CG26" s="67">
        <v>4.3849791544335659E-2</v>
      </c>
      <c r="CH26" s="67">
        <v>7.3328692107959004E-2</v>
      </c>
    </row>
    <row r="27" spans="2:86" ht="20.25" customHeight="1" x14ac:dyDescent="0.2">
      <c r="B27" s="83" t="s">
        <v>119</v>
      </c>
      <c r="C27" s="87">
        <v>0</v>
      </c>
      <c r="D27" s="87">
        <v>0</v>
      </c>
      <c r="E27" s="87">
        <v>0</v>
      </c>
      <c r="F27" s="87">
        <v>0</v>
      </c>
      <c r="G27" s="87">
        <v>0</v>
      </c>
      <c r="H27" s="87">
        <v>0</v>
      </c>
      <c r="I27" s="87">
        <v>0</v>
      </c>
      <c r="J27" s="87">
        <v>0</v>
      </c>
      <c r="K27" s="87">
        <v>0</v>
      </c>
      <c r="L27" s="87">
        <v>0</v>
      </c>
      <c r="M27" s="87">
        <v>0</v>
      </c>
      <c r="N27" s="87">
        <v>0</v>
      </c>
      <c r="O27" s="87">
        <v>0</v>
      </c>
      <c r="P27" s="87">
        <v>0</v>
      </c>
      <c r="Q27" s="87">
        <v>0</v>
      </c>
      <c r="R27" s="87">
        <v>0</v>
      </c>
      <c r="S27" s="87">
        <v>0</v>
      </c>
      <c r="T27" s="87">
        <v>0</v>
      </c>
      <c r="U27" s="87">
        <v>0</v>
      </c>
      <c r="V27" s="87">
        <v>0</v>
      </c>
      <c r="W27" s="87">
        <v>0</v>
      </c>
      <c r="X27" s="87">
        <v>0</v>
      </c>
      <c r="Y27" s="87">
        <v>0</v>
      </c>
      <c r="Z27" s="87">
        <v>0</v>
      </c>
      <c r="AA27" s="87">
        <v>0</v>
      </c>
      <c r="AB27" s="87">
        <v>0</v>
      </c>
      <c r="AC27" s="87">
        <v>0</v>
      </c>
      <c r="AD27" s="87">
        <v>0</v>
      </c>
      <c r="AE27" s="87">
        <v>0</v>
      </c>
      <c r="AF27" s="87">
        <v>0</v>
      </c>
      <c r="AG27" s="87">
        <v>0</v>
      </c>
      <c r="AH27" s="87">
        <v>0</v>
      </c>
      <c r="AI27" s="87">
        <v>0</v>
      </c>
      <c r="AJ27" s="87">
        <v>0</v>
      </c>
      <c r="AK27" s="87">
        <v>0</v>
      </c>
      <c r="AL27" s="87">
        <v>0</v>
      </c>
      <c r="AM27" s="87">
        <v>0</v>
      </c>
      <c r="AN27" s="87">
        <v>0</v>
      </c>
      <c r="AO27" s="87">
        <v>0</v>
      </c>
      <c r="AP27" s="87">
        <v>0</v>
      </c>
      <c r="AQ27" s="87">
        <v>0</v>
      </c>
      <c r="AR27" s="87">
        <v>0</v>
      </c>
      <c r="AS27" s="87">
        <v>0</v>
      </c>
      <c r="AT27" s="87">
        <v>0</v>
      </c>
      <c r="AU27" s="87">
        <v>0</v>
      </c>
      <c r="AV27" s="87">
        <v>0</v>
      </c>
      <c r="AW27" s="87">
        <v>0</v>
      </c>
      <c r="AX27" s="87">
        <v>0</v>
      </c>
      <c r="AY27" s="87">
        <v>0</v>
      </c>
      <c r="AZ27" s="87">
        <v>0</v>
      </c>
      <c r="BA27" s="87">
        <v>0</v>
      </c>
      <c r="BB27" s="87">
        <v>0</v>
      </c>
      <c r="BC27" s="87">
        <v>0</v>
      </c>
      <c r="BD27" s="87">
        <v>0</v>
      </c>
      <c r="BE27" s="87">
        <v>0</v>
      </c>
      <c r="BF27" s="87">
        <v>0</v>
      </c>
      <c r="BG27" s="87">
        <v>0</v>
      </c>
      <c r="BH27" s="87">
        <v>0</v>
      </c>
      <c r="BI27" s="87">
        <v>0</v>
      </c>
      <c r="BJ27" s="87">
        <v>0</v>
      </c>
      <c r="BK27" s="87">
        <v>9.2185573277170363E-5</v>
      </c>
      <c r="BL27" s="87">
        <v>2.3576472964093043E-4</v>
      </c>
      <c r="BM27" s="87">
        <v>1.2039105961325625E-4</v>
      </c>
      <c r="BN27" s="87">
        <v>5.3401088339399827E-4</v>
      </c>
      <c r="BO27" s="87">
        <v>7.3437076824056646E-4</v>
      </c>
      <c r="BP27" s="87">
        <v>7.23295708116245E-4</v>
      </c>
      <c r="BQ27" s="87">
        <v>7.5312131858384923E-4</v>
      </c>
      <c r="BR27" s="87">
        <v>1.0618816324268199E-3</v>
      </c>
      <c r="BS27" s="87">
        <v>1.2797510569448889E-3</v>
      </c>
      <c r="BT27" s="87">
        <v>1.4279390533684655E-3</v>
      </c>
      <c r="BU27" s="87">
        <v>1.7831157088730176E-3</v>
      </c>
      <c r="BV27" s="87">
        <v>2.0693734403873787E-3</v>
      </c>
      <c r="BW27" s="87">
        <v>3.8922458756192047E-3</v>
      </c>
      <c r="BX27" s="87">
        <v>3.560513990658043E-3</v>
      </c>
      <c r="BY27" s="87">
        <v>7.211521666993681E-3</v>
      </c>
      <c r="BZ27" s="87">
        <v>5.7011224667002924E-3</v>
      </c>
      <c r="CA27" s="87">
        <v>7.0506885049785861E-3</v>
      </c>
      <c r="CB27" s="87">
        <v>5.741280914281166E-3</v>
      </c>
      <c r="CC27" s="87">
        <v>1.0234895811414457E-2</v>
      </c>
      <c r="CD27" s="87">
        <v>1.1457134421727355E-2</v>
      </c>
      <c r="CE27" s="87">
        <v>1.5439308433931931E-2</v>
      </c>
      <c r="CF27" s="87">
        <v>2.6297587217196439E-2</v>
      </c>
      <c r="CG27" s="87">
        <v>3.202406017847248E-2</v>
      </c>
      <c r="CH27" s="87">
        <v>4.7293796927027065E-2</v>
      </c>
    </row>
    <row r="28" spans="2:86" ht="20.25" customHeight="1" x14ac:dyDescent="0.2">
      <c r="B28" s="81" t="s">
        <v>46</v>
      </c>
      <c r="C28" s="64">
        <v>0</v>
      </c>
      <c r="D28" s="64">
        <v>0</v>
      </c>
      <c r="E28" s="64">
        <v>0</v>
      </c>
      <c r="F28" s="64">
        <v>0</v>
      </c>
      <c r="G28" s="64">
        <v>0</v>
      </c>
      <c r="H28" s="64">
        <v>0</v>
      </c>
      <c r="I28" s="64">
        <v>0</v>
      </c>
      <c r="J28" s="64">
        <v>0</v>
      </c>
      <c r="K28" s="64">
        <v>0</v>
      </c>
      <c r="L28" s="64">
        <v>0</v>
      </c>
      <c r="M28" s="64">
        <v>0</v>
      </c>
      <c r="N28" s="64">
        <v>0</v>
      </c>
      <c r="O28" s="64">
        <v>0</v>
      </c>
      <c r="P28" s="64">
        <v>0</v>
      </c>
      <c r="Q28" s="64">
        <v>0</v>
      </c>
      <c r="R28" s="64">
        <v>0</v>
      </c>
      <c r="S28" s="64">
        <v>0</v>
      </c>
      <c r="T28" s="64">
        <v>0</v>
      </c>
      <c r="U28" s="64">
        <v>0</v>
      </c>
      <c r="V28" s="64">
        <v>0</v>
      </c>
      <c r="W28" s="64">
        <v>0</v>
      </c>
      <c r="X28" s="64">
        <v>0</v>
      </c>
      <c r="Y28" s="64">
        <v>0</v>
      </c>
      <c r="Z28" s="64">
        <v>0</v>
      </c>
      <c r="AA28" s="64">
        <v>0</v>
      </c>
      <c r="AB28" s="64">
        <v>0</v>
      </c>
      <c r="AC28" s="64">
        <v>0</v>
      </c>
      <c r="AD28" s="64">
        <v>0</v>
      </c>
      <c r="AE28" s="64">
        <v>0</v>
      </c>
      <c r="AF28" s="64">
        <v>0</v>
      </c>
      <c r="AG28" s="64">
        <v>0</v>
      </c>
      <c r="AH28" s="64">
        <v>0</v>
      </c>
      <c r="AI28" s="64">
        <v>0</v>
      </c>
      <c r="AJ28" s="64">
        <v>0</v>
      </c>
      <c r="AK28" s="64">
        <v>0</v>
      </c>
      <c r="AL28" s="64">
        <v>0</v>
      </c>
      <c r="AM28" s="64">
        <v>0</v>
      </c>
      <c r="AN28" s="64">
        <v>0</v>
      </c>
      <c r="AO28" s="64">
        <v>0</v>
      </c>
      <c r="AP28" s="64">
        <v>0</v>
      </c>
      <c r="AQ28" s="64">
        <v>0</v>
      </c>
      <c r="AR28" s="64">
        <v>0</v>
      </c>
      <c r="AS28" s="64">
        <v>0</v>
      </c>
      <c r="AT28" s="64">
        <v>0</v>
      </c>
      <c r="AU28" s="64">
        <v>0</v>
      </c>
      <c r="AV28" s="64">
        <v>0</v>
      </c>
      <c r="AW28" s="64">
        <v>0</v>
      </c>
      <c r="AX28" s="64">
        <v>0</v>
      </c>
      <c r="AY28" s="64">
        <v>0</v>
      </c>
      <c r="AZ28" s="64">
        <v>0</v>
      </c>
      <c r="BA28" s="64">
        <v>0</v>
      </c>
      <c r="BB28" s="64">
        <v>0</v>
      </c>
      <c r="BC28" s="64">
        <v>0</v>
      </c>
      <c r="BD28" s="64">
        <v>0</v>
      </c>
      <c r="BE28" s="64">
        <v>0</v>
      </c>
      <c r="BF28" s="64">
        <v>0</v>
      </c>
      <c r="BG28" s="64">
        <v>0</v>
      </c>
      <c r="BH28" s="64">
        <v>0</v>
      </c>
      <c r="BI28" s="64">
        <v>0</v>
      </c>
      <c r="BJ28" s="64">
        <v>0</v>
      </c>
      <c r="BK28" s="64">
        <v>1.4404466365247615E-5</v>
      </c>
      <c r="BL28" s="64">
        <v>1.2351903493357241E-6</v>
      </c>
      <c r="BM28" s="64">
        <v>3.4427428139416349E-6</v>
      </c>
      <c r="BN28" s="64">
        <v>1.4607684293288514E-6</v>
      </c>
      <c r="BO28" s="64">
        <v>8.012221596342961E-5</v>
      </c>
      <c r="BP28" s="64">
        <v>2.9490912260676794E-5</v>
      </c>
      <c r="BQ28" s="64">
        <v>2.9958920829908919E-5</v>
      </c>
      <c r="BR28" s="64">
        <v>3.0869815119638488E-4</v>
      </c>
      <c r="BS28" s="64">
        <v>7.6134575879294175E-6</v>
      </c>
      <c r="BT28" s="64">
        <v>1.5876922249136172E-5</v>
      </c>
      <c r="BU28" s="64">
        <v>1.287675822725376E-5</v>
      </c>
      <c r="BV28" s="64">
        <v>3.2005100594423297E-5</v>
      </c>
      <c r="BW28" s="64">
        <v>1.6261086381863521E-5</v>
      </c>
      <c r="BX28" s="64">
        <v>2.1234942255698996E-6</v>
      </c>
      <c r="BY28" s="64">
        <v>4.6891121197045749E-5</v>
      </c>
      <c r="BZ28" s="64">
        <v>4.3677171784950453E-4</v>
      </c>
      <c r="CA28" s="64">
        <v>2.3451680591701773E-5</v>
      </c>
      <c r="CB28" s="64">
        <v>5.6434979706976307E-5</v>
      </c>
      <c r="CC28" s="64">
        <v>2.3025265870080247E-4</v>
      </c>
      <c r="CD28" s="64">
        <v>2.290966217473045E-4</v>
      </c>
      <c r="CE28" s="64">
        <v>4.1614753034102669E-4</v>
      </c>
      <c r="CF28" s="64">
        <v>5.7161003597072657E-4</v>
      </c>
      <c r="CG28" s="64">
        <v>1.4180411855253539E-3</v>
      </c>
      <c r="CH28" s="64">
        <v>1.5364260612926728E-3</v>
      </c>
    </row>
    <row r="29" spans="2:86" ht="20.25" customHeight="1" x14ac:dyDescent="0.2">
      <c r="B29" s="81" t="s">
        <v>47</v>
      </c>
      <c r="C29" s="64">
        <v>0</v>
      </c>
      <c r="D29" s="64">
        <v>0</v>
      </c>
      <c r="E29" s="64">
        <v>0</v>
      </c>
      <c r="F29" s="64">
        <v>0</v>
      </c>
      <c r="G29" s="64">
        <v>0</v>
      </c>
      <c r="H29" s="64">
        <v>0</v>
      </c>
      <c r="I29" s="64">
        <v>0</v>
      </c>
      <c r="J29" s="64">
        <v>0</v>
      </c>
      <c r="K29" s="64">
        <v>0</v>
      </c>
      <c r="L29" s="64">
        <v>0</v>
      </c>
      <c r="M29" s="64">
        <v>0</v>
      </c>
      <c r="N29" s="64">
        <v>0</v>
      </c>
      <c r="O29" s="64">
        <v>0</v>
      </c>
      <c r="P29" s="64">
        <v>0</v>
      </c>
      <c r="Q29" s="64">
        <v>0</v>
      </c>
      <c r="R29" s="64">
        <v>0</v>
      </c>
      <c r="S29" s="64">
        <v>0</v>
      </c>
      <c r="T29" s="64">
        <v>0</v>
      </c>
      <c r="U29" s="64">
        <v>0</v>
      </c>
      <c r="V29" s="64">
        <v>0</v>
      </c>
      <c r="W29" s="64">
        <v>0</v>
      </c>
      <c r="X29" s="64">
        <v>0</v>
      </c>
      <c r="Y29" s="64">
        <v>0</v>
      </c>
      <c r="Z29" s="64">
        <v>0</v>
      </c>
      <c r="AA29" s="64">
        <v>0</v>
      </c>
      <c r="AB29" s="64">
        <v>0</v>
      </c>
      <c r="AC29" s="64">
        <v>0</v>
      </c>
      <c r="AD29" s="64">
        <v>0</v>
      </c>
      <c r="AE29" s="64">
        <v>0</v>
      </c>
      <c r="AF29" s="64">
        <v>0</v>
      </c>
      <c r="AG29" s="64">
        <v>0</v>
      </c>
      <c r="AH29" s="64">
        <v>0</v>
      </c>
      <c r="AI29" s="64">
        <v>0</v>
      </c>
      <c r="AJ29" s="64">
        <v>0</v>
      </c>
      <c r="AK29" s="64">
        <v>0</v>
      </c>
      <c r="AL29" s="64">
        <v>0</v>
      </c>
      <c r="AM29" s="64">
        <v>0</v>
      </c>
      <c r="AN29" s="64">
        <v>0</v>
      </c>
      <c r="AO29" s="64">
        <v>0</v>
      </c>
      <c r="AP29" s="64">
        <v>0</v>
      </c>
      <c r="AQ29" s="64">
        <v>0</v>
      </c>
      <c r="AR29" s="64">
        <v>0</v>
      </c>
      <c r="AS29" s="64">
        <v>0</v>
      </c>
      <c r="AT29" s="64">
        <v>0</v>
      </c>
      <c r="AU29" s="64">
        <v>0</v>
      </c>
      <c r="AV29" s="64">
        <v>0</v>
      </c>
      <c r="AW29" s="64">
        <v>0</v>
      </c>
      <c r="AX29" s="64">
        <v>0</v>
      </c>
      <c r="AY29" s="64">
        <v>0</v>
      </c>
      <c r="AZ29" s="64">
        <v>0</v>
      </c>
      <c r="BA29" s="64">
        <v>0</v>
      </c>
      <c r="BB29" s="64">
        <v>0</v>
      </c>
      <c r="BC29" s="64">
        <v>0</v>
      </c>
      <c r="BD29" s="64">
        <v>0</v>
      </c>
      <c r="BE29" s="64">
        <v>0</v>
      </c>
      <c r="BF29" s="64">
        <v>0</v>
      </c>
      <c r="BG29" s="64">
        <v>0</v>
      </c>
      <c r="BH29" s="64">
        <v>0</v>
      </c>
      <c r="BI29" s="64">
        <v>0</v>
      </c>
      <c r="BJ29" s="64">
        <v>0</v>
      </c>
      <c r="BK29" s="64">
        <v>6.8858471868882276E-6</v>
      </c>
      <c r="BL29" s="64">
        <v>4.4625171342627112E-6</v>
      </c>
      <c r="BM29" s="64">
        <v>1.3670435226043054E-6</v>
      </c>
      <c r="BN29" s="64">
        <v>5.729163033496576E-5</v>
      </c>
      <c r="BO29" s="64">
        <v>-9.3406291638675754E-5</v>
      </c>
      <c r="BP29" s="64">
        <v>4.3520929597473668E-5</v>
      </c>
      <c r="BQ29" s="64">
        <v>5.3695533168918175E-5</v>
      </c>
      <c r="BR29" s="64">
        <v>8.410308115069931E-5</v>
      </c>
      <c r="BS29" s="64">
        <v>7.2540172342927534E-5</v>
      </c>
      <c r="BT29" s="64">
        <v>1.2568764538856136E-4</v>
      </c>
      <c r="BU29" s="64">
        <v>1.1470638458055404E-4</v>
      </c>
      <c r="BV29" s="64">
        <v>8.1875777700135544E-5</v>
      </c>
      <c r="BW29" s="64">
        <v>2.0149205013586524E-4</v>
      </c>
      <c r="BX29" s="64">
        <v>2.0975466165773504E-4</v>
      </c>
      <c r="BY29" s="64">
        <v>1.7184949412629713E-4</v>
      </c>
      <c r="BZ29" s="64">
        <v>2.9272650731226868E-4</v>
      </c>
      <c r="CA29" s="64">
        <v>4.4046727502133898E-4</v>
      </c>
      <c r="CB29" s="64">
        <v>1.3005953045430729E-5</v>
      </c>
      <c r="CC29" s="64">
        <v>1.1839284164127939E-4</v>
      </c>
      <c r="CD29" s="64">
        <v>5.5922712526368379E-4</v>
      </c>
      <c r="CE29" s="64">
        <v>7.7350666278030999E-4</v>
      </c>
      <c r="CF29" s="64">
        <v>1.044171062685173E-3</v>
      </c>
      <c r="CG29" s="64">
        <v>1.3136097204318187E-3</v>
      </c>
      <c r="CH29" s="64">
        <v>1.8139420344400747E-3</v>
      </c>
    </row>
    <row r="30" spans="2:86" ht="20.25" customHeight="1" x14ac:dyDescent="0.2">
      <c r="B30" s="81" t="s">
        <v>49</v>
      </c>
      <c r="C30" s="64">
        <v>0</v>
      </c>
      <c r="D30" s="64">
        <v>0</v>
      </c>
      <c r="E30" s="64">
        <v>0</v>
      </c>
      <c r="F30" s="64">
        <v>0</v>
      </c>
      <c r="G30" s="64">
        <v>0</v>
      </c>
      <c r="H30" s="64">
        <v>0</v>
      </c>
      <c r="I30" s="64">
        <v>0</v>
      </c>
      <c r="J30" s="64">
        <v>0</v>
      </c>
      <c r="K30" s="64">
        <v>0</v>
      </c>
      <c r="L30" s="64">
        <v>0</v>
      </c>
      <c r="M30" s="64">
        <v>0</v>
      </c>
      <c r="N30" s="64">
        <v>0</v>
      </c>
      <c r="O30" s="64">
        <v>0</v>
      </c>
      <c r="P30" s="64">
        <v>0</v>
      </c>
      <c r="Q30" s="64">
        <v>0</v>
      </c>
      <c r="R30" s="64">
        <v>0</v>
      </c>
      <c r="S30" s="64">
        <v>0</v>
      </c>
      <c r="T30" s="64">
        <v>0</v>
      </c>
      <c r="U30" s="64">
        <v>0</v>
      </c>
      <c r="V30" s="64">
        <v>0</v>
      </c>
      <c r="W30" s="64">
        <v>0</v>
      </c>
      <c r="X30" s="64">
        <v>0</v>
      </c>
      <c r="Y30" s="64">
        <v>0</v>
      </c>
      <c r="Z30" s="64">
        <v>0</v>
      </c>
      <c r="AA30" s="64">
        <v>0</v>
      </c>
      <c r="AB30" s="64">
        <v>0</v>
      </c>
      <c r="AC30" s="64">
        <v>0</v>
      </c>
      <c r="AD30" s="64">
        <v>0</v>
      </c>
      <c r="AE30" s="64">
        <v>0</v>
      </c>
      <c r="AF30" s="64">
        <v>0</v>
      </c>
      <c r="AG30" s="64">
        <v>0</v>
      </c>
      <c r="AH30" s="64">
        <v>0</v>
      </c>
      <c r="AI30" s="64">
        <v>0</v>
      </c>
      <c r="AJ30" s="64">
        <v>0</v>
      </c>
      <c r="AK30" s="64">
        <v>0</v>
      </c>
      <c r="AL30" s="64">
        <v>0</v>
      </c>
      <c r="AM30" s="64">
        <v>0</v>
      </c>
      <c r="AN30" s="64">
        <v>0</v>
      </c>
      <c r="AO30" s="64">
        <v>0</v>
      </c>
      <c r="AP30" s="64">
        <v>0</v>
      </c>
      <c r="AQ30" s="64">
        <v>0</v>
      </c>
      <c r="AR30" s="64">
        <v>0</v>
      </c>
      <c r="AS30" s="64">
        <v>0</v>
      </c>
      <c r="AT30" s="64">
        <v>0</v>
      </c>
      <c r="AU30" s="64">
        <v>0</v>
      </c>
      <c r="AV30" s="64">
        <v>0</v>
      </c>
      <c r="AW30" s="64">
        <v>0</v>
      </c>
      <c r="AX30" s="64">
        <v>0</v>
      </c>
      <c r="AY30" s="64">
        <v>0</v>
      </c>
      <c r="AZ30" s="64">
        <v>0</v>
      </c>
      <c r="BA30" s="64">
        <v>0</v>
      </c>
      <c r="BB30" s="64">
        <v>0</v>
      </c>
      <c r="BC30" s="64">
        <v>0</v>
      </c>
      <c r="BD30" s="64">
        <v>0</v>
      </c>
      <c r="BE30" s="64">
        <v>0</v>
      </c>
      <c r="BF30" s="64">
        <v>0</v>
      </c>
      <c r="BG30" s="64">
        <v>0</v>
      </c>
      <c r="BH30" s="64">
        <v>0</v>
      </c>
      <c r="BI30" s="64">
        <v>0</v>
      </c>
      <c r="BJ30" s="64">
        <v>0</v>
      </c>
      <c r="BK30" s="64">
        <v>1.2945450143186932E-5</v>
      </c>
      <c r="BL30" s="64">
        <v>1.8567359467702715E-6</v>
      </c>
      <c r="BM30" s="64">
        <v>3.0549609226770968E-6</v>
      </c>
      <c r="BN30" s="64">
        <v>1.0480295976167397E-5</v>
      </c>
      <c r="BO30" s="64">
        <v>5.197536584300444E-5</v>
      </c>
      <c r="BP30" s="64">
        <v>3.1947147701938405E-5</v>
      </c>
      <c r="BQ30" s="64">
        <v>3.4047182884133775E-5</v>
      </c>
      <c r="BR30" s="64">
        <v>2.7027359738740486E-4</v>
      </c>
      <c r="BS30" s="64">
        <v>1.9828270217736588E-5</v>
      </c>
      <c r="BT30" s="64">
        <v>3.900858953409525E-5</v>
      </c>
      <c r="BU30" s="64">
        <v>3.513416064104824E-5</v>
      </c>
      <c r="BV30" s="64">
        <v>4.2336153558197864E-5</v>
      </c>
      <c r="BW30" s="64">
        <v>4.881133586986941E-5</v>
      </c>
      <c r="BX30" s="64">
        <v>3.8603721256968981E-5</v>
      </c>
      <c r="BY30" s="64">
        <v>6.9402246511529597E-5</v>
      </c>
      <c r="BZ30" s="64">
        <v>4.1041925379015076E-4</v>
      </c>
      <c r="CA30" s="64">
        <v>1.0088573335242934E-4</v>
      </c>
      <c r="CB30" s="64">
        <v>4.8197541658634435E-5</v>
      </c>
      <c r="CC30" s="64">
        <v>2.0917483380267221E-4</v>
      </c>
      <c r="CD30" s="64">
        <v>2.9004110021602081E-4</v>
      </c>
      <c r="CE30" s="64">
        <v>4.8922046580668344E-4</v>
      </c>
      <c r="CF30" s="64">
        <v>6.7937270434681452E-4</v>
      </c>
      <c r="CG30" s="64">
        <v>1.3940752301124792E-3</v>
      </c>
      <c r="CH30" s="64">
        <v>1.5944359741302261E-3</v>
      </c>
    </row>
    <row r="31" spans="2:86" ht="20.25" customHeight="1" x14ac:dyDescent="0.2">
      <c r="B31" s="81" t="s">
        <v>43</v>
      </c>
      <c r="C31" s="64">
        <v>0</v>
      </c>
      <c r="D31" s="64">
        <v>0</v>
      </c>
      <c r="E31" s="64">
        <v>0</v>
      </c>
      <c r="F31" s="64">
        <v>0</v>
      </c>
      <c r="G31" s="64">
        <v>0</v>
      </c>
      <c r="H31" s="64">
        <v>0</v>
      </c>
      <c r="I31" s="64">
        <v>0</v>
      </c>
      <c r="J31" s="64">
        <v>0</v>
      </c>
      <c r="K31" s="64">
        <v>0</v>
      </c>
      <c r="L31" s="64">
        <v>0</v>
      </c>
      <c r="M31" s="64">
        <v>0</v>
      </c>
      <c r="N31" s="64">
        <v>0</v>
      </c>
      <c r="O31" s="64">
        <v>0</v>
      </c>
      <c r="P31" s="64">
        <v>0</v>
      </c>
      <c r="Q31" s="64">
        <v>0</v>
      </c>
      <c r="R31" s="64">
        <v>0</v>
      </c>
      <c r="S31" s="64">
        <v>0</v>
      </c>
      <c r="T31" s="64">
        <v>0</v>
      </c>
      <c r="U31" s="64">
        <v>0</v>
      </c>
      <c r="V31" s="64">
        <v>0</v>
      </c>
      <c r="W31" s="64">
        <v>0</v>
      </c>
      <c r="X31" s="64">
        <v>0</v>
      </c>
      <c r="Y31" s="64">
        <v>0</v>
      </c>
      <c r="Z31" s="64">
        <v>0</v>
      </c>
      <c r="AA31" s="64">
        <v>0</v>
      </c>
      <c r="AB31" s="64">
        <v>0</v>
      </c>
      <c r="AC31" s="64">
        <v>0</v>
      </c>
      <c r="AD31" s="64">
        <v>0</v>
      </c>
      <c r="AE31" s="64">
        <v>0</v>
      </c>
      <c r="AF31" s="64">
        <v>0</v>
      </c>
      <c r="AG31" s="64">
        <v>0</v>
      </c>
      <c r="AH31" s="64">
        <v>0</v>
      </c>
      <c r="AI31" s="64">
        <v>0</v>
      </c>
      <c r="AJ31" s="64">
        <v>0</v>
      </c>
      <c r="AK31" s="64">
        <v>0</v>
      </c>
      <c r="AL31" s="64">
        <v>0</v>
      </c>
      <c r="AM31" s="64">
        <v>0</v>
      </c>
      <c r="AN31" s="64">
        <v>0</v>
      </c>
      <c r="AO31" s="64">
        <v>0</v>
      </c>
      <c r="AP31" s="64">
        <v>0</v>
      </c>
      <c r="AQ31" s="64">
        <v>0</v>
      </c>
      <c r="AR31" s="64">
        <v>0</v>
      </c>
      <c r="AS31" s="64">
        <v>0</v>
      </c>
      <c r="AT31" s="64">
        <v>0</v>
      </c>
      <c r="AU31" s="64">
        <v>0</v>
      </c>
      <c r="AV31" s="64">
        <v>0</v>
      </c>
      <c r="AW31" s="64">
        <v>0</v>
      </c>
      <c r="AX31" s="64">
        <v>0</v>
      </c>
      <c r="AY31" s="64">
        <v>0</v>
      </c>
      <c r="AZ31" s="64">
        <v>0</v>
      </c>
      <c r="BA31" s="64">
        <v>0</v>
      </c>
      <c r="BB31" s="64">
        <v>0</v>
      </c>
      <c r="BC31" s="64">
        <v>0</v>
      </c>
      <c r="BD31" s="64">
        <v>0</v>
      </c>
      <c r="BE31" s="64">
        <v>0</v>
      </c>
      <c r="BF31" s="64">
        <v>0</v>
      </c>
      <c r="BG31" s="64">
        <v>0</v>
      </c>
      <c r="BH31" s="64">
        <v>0</v>
      </c>
      <c r="BI31" s="64">
        <v>0</v>
      </c>
      <c r="BJ31" s="64">
        <v>0</v>
      </c>
      <c r="BK31" s="64">
        <v>6.6648525089973987E-6</v>
      </c>
      <c r="BL31" s="64">
        <v>-1.6519193500430518E-5</v>
      </c>
      <c r="BM31" s="64">
        <v>-4.0868110963709903E-5</v>
      </c>
      <c r="BN31" s="64">
        <v>-7.1335704400432576E-5</v>
      </c>
      <c r="BO31" s="64">
        <v>-1.5694228637752605E-4</v>
      </c>
      <c r="BP31" s="64">
        <v>1.3914076497845151E-4</v>
      </c>
      <c r="BQ31" s="64">
        <v>-5.8370163213972148E-7</v>
      </c>
      <c r="BR31" s="64">
        <v>1.7653659913019482E-5</v>
      </c>
      <c r="BS31" s="64">
        <v>1.1821882765916669E-4</v>
      </c>
      <c r="BT31" s="64">
        <v>2.3203882472122572E-5</v>
      </c>
      <c r="BU31" s="64">
        <v>6.8200650666483398E-5</v>
      </c>
      <c r="BV31" s="64">
        <v>-2.2219756338448526E-4</v>
      </c>
      <c r="BW31" s="64">
        <v>1.5954953247243608E-5</v>
      </c>
      <c r="BX31" s="64">
        <v>1.3872937786096884E-5</v>
      </c>
      <c r="BY31" s="64">
        <v>2.902227180421324E-4</v>
      </c>
      <c r="BZ31" s="64">
        <v>-1.2289423376399267E-4</v>
      </c>
      <c r="CA31" s="64">
        <v>6.7600532017246806E-3</v>
      </c>
      <c r="CB31" s="64">
        <v>8.5220766635960565E-3</v>
      </c>
      <c r="CC31" s="64">
        <v>6.6037905704396938E-3</v>
      </c>
      <c r="CD31" s="64">
        <v>-8.7670363193881329E-4</v>
      </c>
      <c r="CE31" s="64">
        <v>3.6852229166728367E-3</v>
      </c>
      <c r="CF31" s="64">
        <v>4.43583701177519E-3</v>
      </c>
      <c r="CG31" s="64">
        <v>8.0415833316287433E-3</v>
      </c>
      <c r="CH31" s="64">
        <v>1.9094142235270395E-2</v>
      </c>
    </row>
    <row r="32" spans="2:86" ht="20.25" customHeight="1" x14ac:dyDescent="0.2">
      <c r="B32" s="83" t="s">
        <v>67</v>
      </c>
      <c r="C32" s="64">
        <v>0</v>
      </c>
      <c r="D32" s="64">
        <v>0</v>
      </c>
      <c r="E32" s="64">
        <v>0</v>
      </c>
      <c r="F32" s="64">
        <v>0</v>
      </c>
      <c r="G32" s="64">
        <v>0</v>
      </c>
      <c r="H32" s="64">
        <v>0</v>
      </c>
      <c r="I32" s="64">
        <v>0</v>
      </c>
      <c r="J32" s="64">
        <v>0</v>
      </c>
      <c r="K32" s="64">
        <v>0</v>
      </c>
      <c r="L32" s="64">
        <v>0</v>
      </c>
      <c r="M32" s="64">
        <v>0</v>
      </c>
      <c r="N32" s="64">
        <v>0</v>
      </c>
      <c r="O32" s="64">
        <v>0</v>
      </c>
      <c r="P32" s="64">
        <v>0</v>
      </c>
      <c r="Q32" s="64">
        <v>0</v>
      </c>
      <c r="R32" s="64">
        <v>0</v>
      </c>
      <c r="S32" s="64">
        <v>0</v>
      </c>
      <c r="T32" s="64">
        <v>0</v>
      </c>
      <c r="U32" s="64">
        <v>0</v>
      </c>
      <c r="V32" s="64">
        <v>0</v>
      </c>
      <c r="W32" s="64">
        <v>0</v>
      </c>
      <c r="X32" s="64">
        <v>0</v>
      </c>
      <c r="Y32" s="64">
        <v>0</v>
      </c>
      <c r="Z32" s="64">
        <v>0</v>
      </c>
      <c r="AA32" s="64">
        <v>0</v>
      </c>
      <c r="AB32" s="64">
        <v>0</v>
      </c>
      <c r="AC32" s="64">
        <v>0</v>
      </c>
      <c r="AD32" s="64">
        <v>0</v>
      </c>
      <c r="AE32" s="64">
        <v>0</v>
      </c>
      <c r="AF32" s="64">
        <v>0</v>
      </c>
      <c r="AG32" s="64">
        <v>0</v>
      </c>
      <c r="AH32" s="64">
        <v>0</v>
      </c>
      <c r="AI32" s="64">
        <v>0</v>
      </c>
      <c r="AJ32" s="64">
        <v>0</v>
      </c>
      <c r="AK32" s="64">
        <v>0</v>
      </c>
      <c r="AL32" s="64">
        <v>0</v>
      </c>
      <c r="AM32" s="64">
        <v>0</v>
      </c>
      <c r="AN32" s="64">
        <v>0</v>
      </c>
      <c r="AO32" s="64">
        <v>0</v>
      </c>
      <c r="AP32" s="64">
        <v>0</v>
      </c>
      <c r="AQ32" s="64">
        <v>0</v>
      </c>
      <c r="AR32" s="64">
        <v>0</v>
      </c>
      <c r="AS32" s="64">
        <v>0</v>
      </c>
      <c r="AT32" s="64">
        <v>0</v>
      </c>
      <c r="AU32" s="64">
        <v>0</v>
      </c>
      <c r="AV32" s="64">
        <v>0</v>
      </c>
      <c r="AW32" s="64">
        <v>0</v>
      </c>
      <c r="AX32" s="64">
        <v>0</v>
      </c>
      <c r="AY32" s="64">
        <v>0</v>
      </c>
      <c r="AZ32" s="64">
        <v>0</v>
      </c>
      <c r="BA32" s="64">
        <v>0</v>
      </c>
      <c r="BB32" s="64">
        <v>0</v>
      </c>
      <c r="BC32" s="64">
        <v>0</v>
      </c>
      <c r="BD32" s="64">
        <v>0</v>
      </c>
      <c r="BE32" s="64">
        <v>0</v>
      </c>
      <c r="BF32" s="64">
        <v>0</v>
      </c>
      <c r="BG32" s="64">
        <v>0</v>
      </c>
      <c r="BH32" s="64">
        <v>0</v>
      </c>
      <c r="BI32" s="64">
        <v>0</v>
      </c>
      <c r="BJ32" s="64">
        <v>0</v>
      </c>
      <c r="BK32" s="64">
        <v>1.2459242128892711E-5</v>
      </c>
      <c r="BL32" s="64">
        <v>4.6438667511417009E-7</v>
      </c>
      <c r="BM32" s="64">
        <v>0</v>
      </c>
      <c r="BN32" s="64">
        <v>4.6559654665045969E-6</v>
      </c>
      <c r="BO32" s="64">
        <v>3.7443559389949144E-5</v>
      </c>
      <c r="BP32" s="64">
        <v>3.9590641046860497E-5</v>
      </c>
      <c r="BQ32" s="64">
        <v>3.1488891545361497E-5</v>
      </c>
      <c r="BR32" s="64">
        <v>2.5178378615287045E-4</v>
      </c>
      <c r="BS32" s="64">
        <v>2.6328315654744472E-5</v>
      </c>
      <c r="BT32" s="64">
        <v>3.7921149425690359E-5</v>
      </c>
      <c r="BU32" s="64">
        <v>3.7187564742025003E-5</v>
      </c>
      <c r="BV32" s="64">
        <v>2.416419324458019E-5</v>
      </c>
      <c r="BW32" s="64">
        <v>4.6538068335211236E-5</v>
      </c>
      <c r="BX32" s="64">
        <v>3.6739297745835842E-5</v>
      </c>
      <c r="BY32" s="64">
        <v>8.5294046944683899E-5</v>
      </c>
      <c r="BZ32" s="64">
        <v>3.7108348710757078E-4</v>
      </c>
      <c r="CA32" s="64">
        <v>5.3348959824539577E-4</v>
      </c>
      <c r="CB32" s="64">
        <v>6.4729831054965992E-4</v>
      </c>
      <c r="CC32" s="64">
        <v>6.6184966772264708E-4</v>
      </c>
      <c r="CD32" s="64">
        <v>2.0131916991905641E-4</v>
      </c>
      <c r="CE32" s="64">
        <v>6.9602993659012569E-4</v>
      </c>
      <c r="CF32" s="64">
        <v>9.3778407032685251E-4</v>
      </c>
      <c r="CG32" s="64">
        <v>1.8127939699192908E-3</v>
      </c>
      <c r="CH32" s="64">
        <v>2.8096412678750848E-3</v>
      </c>
    </row>
    <row r="33" spans="2:86" ht="20.25" customHeight="1" x14ac:dyDescent="0.2">
      <c r="B33" s="89" t="s">
        <v>88</v>
      </c>
      <c r="C33" s="87">
        <v>0</v>
      </c>
      <c r="D33" s="87">
        <v>0</v>
      </c>
      <c r="E33" s="87">
        <v>0</v>
      </c>
      <c r="F33" s="87">
        <v>0</v>
      </c>
      <c r="G33" s="87">
        <v>0</v>
      </c>
      <c r="H33" s="87">
        <v>0</v>
      </c>
      <c r="I33" s="87">
        <v>0</v>
      </c>
      <c r="J33" s="87">
        <v>0</v>
      </c>
      <c r="K33" s="87">
        <v>0</v>
      </c>
      <c r="L33" s="87">
        <v>0</v>
      </c>
      <c r="M33" s="87">
        <v>0</v>
      </c>
      <c r="N33" s="87">
        <v>0</v>
      </c>
      <c r="O33" s="87">
        <v>0</v>
      </c>
      <c r="P33" s="87">
        <v>0</v>
      </c>
      <c r="Q33" s="87">
        <v>0</v>
      </c>
      <c r="R33" s="87">
        <v>0</v>
      </c>
      <c r="S33" s="87">
        <v>0</v>
      </c>
      <c r="T33" s="87">
        <v>0</v>
      </c>
      <c r="U33" s="87">
        <v>0</v>
      </c>
      <c r="V33" s="87">
        <v>0</v>
      </c>
      <c r="W33" s="87">
        <v>0</v>
      </c>
      <c r="X33" s="87">
        <v>0</v>
      </c>
      <c r="Y33" s="87">
        <v>0</v>
      </c>
      <c r="Z33" s="87">
        <v>0</v>
      </c>
      <c r="AA33" s="87">
        <v>0</v>
      </c>
      <c r="AB33" s="87">
        <v>0</v>
      </c>
      <c r="AC33" s="87">
        <v>0</v>
      </c>
      <c r="AD33" s="87">
        <v>0</v>
      </c>
      <c r="AE33" s="87">
        <v>0</v>
      </c>
      <c r="AF33" s="87">
        <v>0</v>
      </c>
      <c r="AG33" s="87">
        <v>0</v>
      </c>
      <c r="AH33" s="87">
        <v>0</v>
      </c>
      <c r="AI33" s="87">
        <v>0</v>
      </c>
      <c r="AJ33" s="87">
        <v>0</v>
      </c>
      <c r="AK33" s="87">
        <v>0</v>
      </c>
      <c r="AL33" s="87">
        <v>0</v>
      </c>
      <c r="AM33" s="87">
        <v>0</v>
      </c>
      <c r="AN33" s="87">
        <v>0</v>
      </c>
      <c r="AO33" s="87">
        <v>0</v>
      </c>
      <c r="AP33" s="87">
        <v>0</v>
      </c>
      <c r="AQ33" s="87">
        <v>0</v>
      </c>
      <c r="AR33" s="87">
        <v>0</v>
      </c>
      <c r="AS33" s="87">
        <v>0</v>
      </c>
      <c r="AT33" s="87">
        <v>0</v>
      </c>
      <c r="AU33" s="87">
        <v>0</v>
      </c>
      <c r="AV33" s="87">
        <v>0</v>
      </c>
      <c r="AW33" s="87">
        <v>0</v>
      </c>
      <c r="AX33" s="87">
        <v>0</v>
      </c>
      <c r="AY33" s="87">
        <v>0</v>
      </c>
      <c r="AZ33" s="87">
        <v>0</v>
      </c>
      <c r="BA33" s="87">
        <v>0</v>
      </c>
      <c r="BB33" s="87">
        <v>0</v>
      </c>
      <c r="BC33" s="87">
        <v>0</v>
      </c>
      <c r="BD33" s="87">
        <v>0</v>
      </c>
      <c r="BE33" s="87">
        <v>0</v>
      </c>
      <c r="BF33" s="87">
        <v>0</v>
      </c>
      <c r="BG33" s="87">
        <v>0</v>
      </c>
      <c r="BH33" s="87">
        <v>0</v>
      </c>
      <c r="BI33" s="87">
        <v>0</v>
      </c>
      <c r="BJ33" s="87">
        <v>0</v>
      </c>
      <c r="BK33" s="87">
        <v>2.5905352832511497E-4</v>
      </c>
      <c r="BL33" s="87">
        <v>0</v>
      </c>
      <c r="BM33" s="87">
        <v>9.5094144473972797E-4</v>
      </c>
      <c r="BN33" s="87">
        <v>9.9257458722323832E-4</v>
      </c>
      <c r="BO33" s="87">
        <v>4.4317687980810483E-4</v>
      </c>
      <c r="BP33" s="87">
        <v>9.6014925803045159E-4</v>
      </c>
      <c r="BQ33" s="87">
        <v>1.3673419234760953E-3</v>
      </c>
      <c r="BR33" s="87">
        <v>1.3098047783433042E-3</v>
      </c>
      <c r="BS33" s="87">
        <v>1.5525786501413563E-3</v>
      </c>
      <c r="BT33" s="87">
        <v>2.5623242629022602E-3</v>
      </c>
      <c r="BU33" s="87">
        <v>2.4124016753990229E-3</v>
      </c>
      <c r="BV33" s="87">
        <v>3.4423822960776285E-3</v>
      </c>
      <c r="BW33" s="87">
        <v>6.1843936739931493E-3</v>
      </c>
      <c r="BX33" s="87">
        <v>7.6841643545533245E-3</v>
      </c>
      <c r="BY33" s="87">
        <v>5.7018904998793474E-3</v>
      </c>
      <c r="BZ33" s="87">
        <v>1.0328653893081352E-2</v>
      </c>
      <c r="CA33" s="87">
        <v>1.2652299693505453E-2</v>
      </c>
      <c r="CB33" s="87">
        <v>1.5058340697849948E-2</v>
      </c>
      <c r="CC33" s="87">
        <v>1.8195920599852089E-2</v>
      </c>
      <c r="CD33" s="87">
        <v>2.1085504149323864E-2</v>
      </c>
      <c r="CE33" s="87">
        <v>2.9461415580984696E-2</v>
      </c>
      <c r="CF33" s="87">
        <v>3.9789162890516261E-2</v>
      </c>
      <c r="CG33" s="87">
        <v>4.0474486764673578E-2</v>
      </c>
      <c r="CH33" s="87">
        <v>9.1042532410068766E-2</v>
      </c>
    </row>
    <row r="34" spans="2:86" ht="20.25" customHeight="1" x14ac:dyDescent="0.2">
      <c r="B34" s="247" t="s">
        <v>89</v>
      </c>
      <c r="C34" s="90">
        <v>0</v>
      </c>
      <c r="D34" s="90">
        <v>0</v>
      </c>
      <c r="E34" s="90">
        <v>0</v>
      </c>
      <c r="F34" s="90">
        <v>0</v>
      </c>
      <c r="G34" s="90">
        <v>0</v>
      </c>
      <c r="H34" s="90">
        <v>0</v>
      </c>
      <c r="I34" s="90">
        <v>0</v>
      </c>
      <c r="J34" s="90">
        <v>0</v>
      </c>
      <c r="K34" s="90">
        <v>0</v>
      </c>
      <c r="L34" s="90">
        <v>0</v>
      </c>
      <c r="M34" s="90">
        <v>0</v>
      </c>
      <c r="N34" s="90">
        <v>0</v>
      </c>
      <c r="O34" s="90">
        <v>0</v>
      </c>
      <c r="P34" s="90">
        <v>0</v>
      </c>
      <c r="Q34" s="90">
        <v>0</v>
      </c>
      <c r="R34" s="90">
        <v>0</v>
      </c>
      <c r="S34" s="90">
        <v>0</v>
      </c>
      <c r="T34" s="90">
        <v>0</v>
      </c>
      <c r="U34" s="90">
        <v>0</v>
      </c>
      <c r="V34" s="90">
        <v>0</v>
      </c>
      <c r="W34" s="90">
        <v>0</v>
      </c>
      <c r="X34" s="90">
        <v>0</v>
      </c>
      <c r="Y34" s="90">
        <v>0</v>
      </c>
      <c r="Z34" s="90">
        <v>0</v>
      </c>
      <c r="AA34" s="90">
        <v>0</v>
      </c>
      <c r="AB34" s="90">
        <v>0</v>
      </c>
      <c r="AC34" s="90">
        <v>0</v>
      </c>
      <c r="AD34" s="90">
        <v>0</v>
      </c>
      <c r="AE34" s="90">
        <v>0</v>
      </c>
      <c r="AF34" s="90">
        <v>0</v>
      </c>
      <c r="AG34" s="90">
        <v>0</v>
      </c>
      <c r="AH34" s="90">
        <v>0</v>
      </c>
      <c r="AI34" s="90">
        <v>0</v>
      </c>
      <c r="AJ34" s="90">
        <v>0</v>
      </c>
      <c r="AK34" s="90">
        <v>0</v>
      </c>
      <c r="AL34" s="90">
        <v>0</v>
      </c>
      <c r="AM34" s="90">
        <v>0</v>
      </c>
      <c r="AN34" s="90">
        <v>0</v>
      </c>
      <c r="AO34" s="90">
        <v>0</v>
      </c>
      <c r="AP34" s="90">
        <v>0</v>
      </c>
      <c r="AQ34" s="90">
        <v>0</v>
      </c>
      <c r="AR34" s="90">
        <v>0</v>
      </c>
      <c r="AS34" s="90">
        <v>0</v>
      </c>
      <c r="AT34" s="90">
        <v>0</v>
      </c>
      <c r="AU34" s="90">
        <v>0</v>
      </c>
      <c r="AV34" s="90">
        <v>0</v>
      </c>
      <c r="AW34" s="90">
        <v>0</v>
      </c>
      <c r="AX34" s="90">
        <v>0</v>
      </c>
      <c r="AY34" s="90">
        <v>0</v>
      </c>
      <c r="AZ34" s="90">
        <v>0</v>
      </c>
      <c r="BA34" s="90">
        <v>0</v>
      </c>
      <c r="BB34" s="90">
        <v>0</v>
      </c>
      <c r="BC34" s="90">
        <v>0</v>
      </c>
      <c r="BD34" s="90">
        <v>0</v>
      </c>
      <c r="BE34" s="90">
        <v>0</v>
      </c>
      <c r="BF34" s="90">
        <v>0</v>
      </c>
      <c r="BG34" s="90">
        <v>0</v>
      </c>
      <c r="BH34" s="90">
        <v>0</v>
      </c>
      <c r="BI34" s="90">
        <v>0</v>
      </c>
      <c r="BJ34" s="90">
        <v>0</v>
      </c>
      <c r="BK34" s="90">
        <v>1.6273832244049213E-3</v>
      </c>
      <c r="BL34" s="90">
        <v>5.1970820871005685E-4</v>
      </c>
      <c r="BM34" s="90">
        <v>8.7158426255173893E-4</v>
      </c>
      <c r="BN34" s="90">
        <v>1.1768984676829852E-3</v>
      </c>
      <c r="BO34" s="90">
        <v>1.4653219556082231E-3</v>
      </c>
      <c r="BP34" s="90">
        <v>1.7066351398618007E-3</v>
      </c>
      <c r="BQ34" s="90">
        <v>1.523125493966937E-3</v>
      </c>
      <c r="BR34" s="90">
        <v>1.6737737620391435E-3</v>
      </c>
      <c r="BS34" s="90">
        <v>2.1086762593320874E-3</v>
      </c>
      <c r="BT34" s="90">
        <v>2.2376312574812207E-3</v>
      </c>
      <c r="BU34" s="90">
        <v>2.4123635938584354E-3</v>
      </c>
      <c r="BV34" s="90">
        <v>2.4904492075012996E-3</v>
      </c>
      <c r="BW34" s="90">
        <v>7.5218561094756442E-3</v>
      </c>
      <c r="BX34" s="90">
        <v>4.5651584131303213E-3</v>
      </c>
      <c r="BY34" s="90">
        <v>5.0911059145291038E-3</v>
      </c>
      <c r="BZ34" s="90">
        <v>6.3039921659953091E-3</v>
      </c>
      <c r="CA34" s="90">
        <v>7.099305958508495E-3</v>
      </c>
      <c r="CB34" s="90">
        <v>7.8409360985034482E-3</v>
      </c>
      <c r="CC34" s="90">
        <v>9.7872195120063399E-3</v>
      </c>
      <c r="CD34" s="90">
        <v>1.1030626307479308E-2</v>
      </c>
      <c r="CE34" s="90">
        <v>1.4392955040588573E-2</v>
      </c>
      <c r="CF34" s="90">
        <v>1.9272636824573919E-2</v>
      </c>
      <c r="CG34" s="90">
        <v>2.5588436345901799E-2</v>
      </c>
      <c r="CH34" s="90">
        <v>4.2707877872507405E-2</v>
      </c>
    </row>
    <row r="35" spans="2:86" ht="25.5" x14ac:dyDescent="0.2">
      <c r="B35" s="216" t="str">
        <f xml:space="preserve"> "(1) Lecture : "&amp;B2&amp;", les montants bruts remboursés du total Soins de ville du mois de soins janvier 2024 sont complétés de "&amp;ROUND(BK34*100,2)&amp;" %, pour estimation du mois de soins complet. "</f>
        <v xml:space="preserve">(1) Lecture : avec les remboursements de février 2026, les montants bruts remboursés du total Soins de ville du mois de soins janvier 2024 sont complétés de 0,16 %, pour estimation du mois de soins complet. </v>
      </c>
    </row>
  </sheetData>
  <pageMargins left="0.15748031496062992" right="0.15748031496062992" top="0.19685039370078741" bottom="0.15748031496062992" header="0.15748031496062992" footer="0.15748031496062992"/>
  <pageSetup paperSize="9" scale="53"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0">
    <tabColor rgb="FF0000FF"/>
    <pageSetUpPr fitToPage="1"/>
  </sheetPr>
  <dimension ref="A1:DW37"/>
  <sheetViews>
    <sheetView showGridLines="0" zoomScale="70" zoomScaleNormal="70" workbookViewId="0">
      <pane xSplit="2" ySplit="5" topLeftCell="DG18" activePane="bottomRight" state="frozen"/>
      <selection activeCell="BX2" sqref="BX2"/>
      <selection pane="topRight" activeCell="BX2" sqref="BX2"/>
      <selection pane="bottomLeft" activeCell="BX2" sqref="BX2"/>
      <selection pane="bottomRight" activeCell="DS44" sqref="DS44"/>
    </sheetView>
  </sheetViews>
  <sheetFormatPr baseColWidth="10" defaultColWidth="11.42578125" defaultRowHeight="14.25" x14ac:dyDescent="0.2"/>
  <cols>
    <col min="1" max="1" width="1.28515625" style="59" customWidth="1"/>
    <col min="2" max="2" width="95.7109375" style="59" customWidth="1"/>
    <col min="3" max="3" width="11.7109375" style="59" customWidth="1"/>
    <col min="4" max="13" width="11.5703125" style="59" bestFit="1" customWidth="1"/>
    <col min="14" max="39" width="11.42578125" style="59" customWidth="1"/>
    <col min="40" max="109" width="11.5703125" style="59" customWidth="1"/>
    <col min="110" max="118" width="1.85546875" style="59" customWidth="1"/>
    <col min="119" max="127" width="13.28515625" style="59" customWidth="1"/>
    <col min="128" max="16384" width="11.42578125" style="59"/>
  </cols>
  <sheetData>
    <row r="1" spans="1:127" s="48" customFormat="1" ht="80.099999999999994" customHeight="1" x14ac:dyDescent="0.25">
      <c r="B1" s="49" t="s">
        <v>1953</v>
      </c>
    </row>
    <row r="2" spans="1:127" s="50" customFormat="1" ht="20.25" customHeight="1" x14ac:dyDescent="0.25">
      <c r="B2" s="248" t="str">
        <f>'SDV NSA TAUX COMPLETUDE'!B2</f>
        <v>avec les remboursements de février 2026</v>
      </c>
      <c r="W2" s="75"/>
      <c r="X2" s="75"/>
      <c r="Y2" s="75"/>
      <c r="Z2" s="75"/>
      <c r="AA2" s="75"/>
      <c r="AB2" s="75"/>
      <c r="AC2" s="75"/>
      <c r="AD2" s="75"/>
      <c r="AE2" s="75"/>
      <c r="AF2" s="75"/>
      <c r="AG2" s="75"/>
      <c r="AH2" s="75"/>
      <c r="AI2" s="75"/>
      <c r="AJ2" s="75"/>
      <c r="AK2" s="75"/>
      <c r="AL2" s="75"/>
      <c r="AM2" s="75"/>
      <c r="AN2" s="75"/>
      <c r="AO2" s="75"/>
      <c r="AP2" s="75"/>
      <c r="AQ2" s="75"/>
      <c r="AR2" s="75"/>
      <c r="AS2" s="75"/>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DF2" s="48"/>
      <c r="DG2" s="48"/>
      <c r="DH2" s="48"/>
      <c r="DI2" s="48"/>
      <c r="DJ2" s="48"/>
      <c r="DK2" s="48"/>
      <c r="DL2" s="48"/>
      <c r="DM2" s="48"/>
      <c r="DN2" s="48"/>
    </row>
    <row r="3" spans="1:127" s="50" customFormat="1" ht="18.75" customHeight="1" x14ac:dyDescent="0.25">
      <c r="B3" s="53" t="s">
        <v>112</v>
      </c>
      <c r="W3" s="75"/>
      <c r="X3" s="75"/>
      <c r="Y3" s="75"/>
      <c r="Z3" s="75"/>
      <c r="AA3" s="75"/>
      <c r="AB3" s="75"/>
      <c r="AC3" s="75"/>
      <c r="AD3" s="75"/>
      <c r="AE3" s="75"/>
      <c r="AF3" s="75"/>
      <c r="AG3" s="75"/>
      <c r="AH3" s="75"/>
      <c r="AI3" s="75"/>
      <c r="AJ3" s="75"/>
      <c r="AK3" s="75"/>
      <c r="AL3" s="75"/>
      <c r="AM3" s="75"/>
      <c r="AN3" s="75"/>
      <c r="AO3" s="75"/>
      <c r="AP3" s="75"/>
      <c r="AQ3" s="75"/>
      <c r="AR3" s="75"/>
      <c r="AS3" s="75"/>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c r="CX3" s="75"/>
      <c r="CY3" s="75"/>
      <c r="CZ3" s="75"/>
      <c r="DA3" s="75"/>
      <c r="DB3" s="75"/>
      <c r="DC3" s="75"/>
      <c r="DD3" s="75"/>
      <c r="DE3" s="75"/>
      <c r="DF3" s="48"/>
      <c r="DG3" s="48"/>
      <c r="DH3" s="48"/>
      <c r="DI3" s="48"/>
      <c r="DJ3" s="48"/>
      <c r="DK3" s="48"/>
      <c r="DL3" s="48"/>
      <c r="DM3" s="48"/>
      <c r="DN3" s="48"/>
    </row>
    <row r="4" spans="1:127" s="55" customFormat="1" ht="20.100000000000001" customHeight="1" x14ac:dyDescent="0.25">
      <c r="A4" s="50"/>
      <c r="B4" s="54" t="s">
        <v>1826</v>
      </c>
      <c r="N4" s="56"/>
      <c r="O4" s="56"/>
      <c r="P4" s="56"/>
      <c r="Q4" s="56"/>
      <c r="R4" s="56"/>
      <c r="S4" s="56"/>
      <c r="T4" s="56"/>
      <c r="U4" s="56"/>
      <c r="V4" s="56"/>
      <c r="W4" s="76"/>
      <c r="X4" s="76"/>
      <c r="Y4" s="76"/>
      <c r="Z4" s="76"/>
      <c r="AA4" s="76"/>
      <c r="AB4" s="76"/>
      <c r="AC4" s="76"/>
      <c r="AD4" s="76"/>
      <c r="AE4" s="76"/>
      <c r="AF4" s="76"/>
      <c r="AG4" s="76"/>
      <c r="AH4" s="76"/>
      <c r="AI4" s="76"/>
      <c r="AJ4" s="76"/>
      <c r="AK4" s="76"/>
      <c r="AL4" s="76"/>
      <c r="AM4" s="76"/>
      <c r="AN4" s="76"/>
      <c r="AO4" s="76"/>
      <c r="AP4" s="76"/>
      <c r="AQ4" s="76"/>
      <c r="AR4" s="76"/>
      <c r="AS4" s="76"/>
      <c r="AT4" s="76"/>
      <c r="AU4" s="76"/>
      <c r="AV4" s="76"/>
      <c r="AW4" s="76"/>
      <c r="AX4" s="76"/>
      <c r="AY4" s="76"/>
      <c r="AZ4" s="76"/>
      <c r="BA4" s="76"/>
      <c r="BB4" s="76"/>
      <c r="BC4" s="76"/>
      <c r="BD4" s="76"/>
      <c r="BE4" s="76"/>
      <c r="BF4" s="76"/>
      <c r="BG4" s="76"/>
      <c r="BH4" s="76"/>
      <c r="BI4" s="76"/>
      <c r="BJ4" s="76"/>
      <c r="BK4" s="76"/>
      <c r="BL4" s="76"/>
      <c r="BM4" s="76"/>
      <c r="BN4" s="76"/>
      <c r="BO4" s="76"/>
      <c r="BP4" s="76"/>
      <c r="BQ4" s="76"/>
      <c r="BR4" s="76"/>
      <c r="BS4" s="76"/>
      <c r="BT4" s="76"/>
      <c r="BU4" s="76"/>
      <c r="BV4" s="76"/>
      <c r="BW4" s="76"/>
      <c r="BX4" s="76"/>
      <c r="BY4" s="76"/>
      <c r="BZ4" s="76"/>
      <c r="CA4" s="76"/>
      <c r="CB4" s="76"/>
      <c r="CC4" s="76"/>
      <c r="CD4" s="76"/>
      <c r="CE4" s="76"/>
      <c r="CF4" s="76"/>
      <c r="CG4" s="76"/>
      <c r="CH4" s="76"/>
      <c r="CI4" s="76"/>
      <c r="CJ4" s="76"/>
      <c r="CK4" s="76"/>
      <c r="CL4" s="76"/>
      <c r="CM4" s="76"/>
      <c r="CN4" s="76"/>
      <c r="CO4" s="76"/>
      <c r="CP4" s="76"/>
      <c r="CQ4" s="76"/>
      <c r="CR4" s="76"/>
      <c r="CS4" s="76"/>
      <c r="CT4" s="76"/>
      <c r="CU4" s="76"/>
      <c r="CV4" s="76"/>
      <c r="CW4" s="76"/>
      <c r="CX4" s="76"/>
      <c r="CY4" s="76"/>
      <c r="CZ4" s="76"/>
      <c r="DA4" s="76"/>
      <c r="DB4" s="76"/>
      <c r="DC4" s="76"/>
      <c r="DD4" s="76"/>
      <c r="DE4" s="76"/>
      <c r="DF4" s="48"/>
      <c r="DG4" s="48"/>
      <c r="DH4" s="48"/>
      <c r="DI4" s="48"/>
      <c r="DJ4" s="48"/>
      <c r="DK4" s="48"/>
      <c r="DL4" s="48"/>
      <c r="DM4" s="48"/>
      <c r="DN4" s="48"/>
      <c r="DO4" s="58" t="s">
        <v>111</v>
      </c>
      <c r="DP4" s="58" t="s">
        <v>111</v>
      </c>
      <c r="DQ4" s="58" t="s">
        <v>111</v>
      </c>
      <c r="DR4" s="58" t="s">
        <v>111</v>
      </c>
      <c r="DS4" s="58" t="s">
        <v>111</v>
      </c>
      <c r="DT4" s="58" t="s">
        <v>111</v>
      </c>
      <c r="DU4" s="58" t="s">
        <v>111</v>
      </c>
      <c r="DV4" s="58" t="s">
        <v>111</v>
      </c>
      <c r="DW4" s="58" t="s">
        <v>111</v>
      </c>
    </row>
    <row r="5" spans="1:127" ht="20.100000000000001" customHeight="1" x14ac:dyDescent="0.25">
      <c r="B5" s="60"/>
      <c r="C5" s="61">
        <f>'SDV NSA DS'!AM14</f>
        <v>42736</v>
      </c>
      <c r="D5" s="61">
        <f>'SDV NSA DS'!AN14</f>
        <v>42767</v>
      </c>
      <c r="E5" s="61">
        <f>'SDV NSA DS'!AO14</f>
        <v>42795</v>
      </c>
      <c r="F5" s="61">
        <f>'SDV NSA DS'!AP14</f>
        <v>42826</v>
      </c>
      <c r="G5" s="61">
        <f>'SDV NSA DS'!AQ14</f>
        <v>42856</v>
      </c>
      <c r="H5" s="61">
        <f>'SDV NSA DS'!AR14</f>
        <v>42887</v>
      </c>
      <c r="I5" s="61">
        <f>'SDV NSA DS'!AS14</f>
        <v>42917</v>
      </c>
      <c r="J5" s="61">
        <f>'SDV NSA DS'!AT14</f>
        <v>42948</v>
      </c>
      <c r="K5" s="61">
        <f>'SDV NSA DS'!AU14</f>
        <v>42979</v>
      </c>
      <c r="L5" s="61">
        <f>'SDV NSA DS'!AV14</f>
        <v>43009</v>
      </c>
      <c r="M5" s="61">
        <f>'SDV NSA DS'!AW14</f>
        <v>43040</v>
      </c>
      <c r="N5" s="61">
        <f>'SDV NSA DS'!AX14</f>
        <v>43070</v>
      </c>
      <c r="O5" s="61">
        <f>'SDV NSA DS'!AY14</f>
        <v>43101</v>
      </c>
      <c r="P5" s="61">
        <f>'SDV NSA DS'!AZ14</f>
        <v>43132</v>
      </c>
      <c r="Q5" s="61">
        <f>'SDV NSA DS'!BA14</f>
        <v>43160</v>
      </c>
      <c r="R5" s="61">
        <f>'SDV NSA DS'!BB14</f>
        <v>43191</v>
      </c>
      <c r="S5" s="61">
        <f>'SDV NSA DS'!BC14</f>
        <v>43221</v>
      </c>
      <c r="T5" s="61">
        <f>'SDV NSA DS'!BD14</f>
        <v>43252</v>
      </c>
      <c r="U5" s="61">
        <f>'SDV NSA DS'!BE14</f>
        <v>43282</v>
      </c>
      <c r="V5" s="61">
        <f>'SDV NSA DS'!BF14</f>
        <v>43313</v>
      </c>
      <c r="W5" s="61">
        <f>'SDV NSA DS'!BG14</f>
        <v>43344</v>
      </c>
      <c r="X5" s="61">
        <f>'SDV NSA DS'!BH14</f>
        <v>43374</v>
      </c>
      <c r="Y5" s="61">
        <f>'SDV NSA DS'!BI14</f>
        <v>43405</v>
      </c>
      <c r="Z5" s="61">
        <f>'SDV NSA DS'!BJ14</f>
        <v>43435</v>
      </c>
      <c r="AA5" s="61">
        <f>'SDV NSA DS'!BK14</f>
        <v>43466</v>
      </c>
      <c r="AB5" s="61">
        <f>'SDV NSA DS'!BL14</f>
        <v>43497</v>
      </c>
      <c r="AC5" s="61">
        <f>'SDV NSA DS'!BM14</f>
        <v>43525</v>
      </c>
      <c r="AD5" s="61">
        <f>'SDV NSA DS'!BN14</f>
        <v>43556</v>
      </c>
      <c r="AE5" s="61">
        <f>'SDV NSA DS'!BO14</f>
        <v>43586</v>
      </c>
      <c r="AF5" s="61">
        <f>'SDV NSA DS'!BP14</f>
        <v>43617</v>
      </c>
      <c r="AG5" s="61">
        <f>'SDV NSA DS'!BQ14</f>
        <v>43647</v>
      </c>
      <c r="AH5" s="61">
        <f>'SDV NSA DS'!BR14</f>
        <v>43678</v>
      </c>
      <c r="AI5" s="61">
        <f>'SDV NSA DS'!BS14</f>
        <v>43709</v>
      </c>
      <c r="AJ5" s="61">
        <f>'SDV NSA DS'!BT14</f>
        <v>43739</v>
      </c>
      <c r="AK5" s="61">
        <f>'SDV NSA DS'!BU14</f>
        <v>43770</v>
      </c>
      <c r="AL5" s="61">
        <f>'SDV NSA DS'!BV14</f>
        <v>43800</v>
      </c>
      <c r="AM5" s="61">
        <f>'SDV NSA DS'!BW14</f>
        <v>43831</v>
      </c>
      <c r="AN5" s="61">
        <f>'SDV NSA DS'!BX14</f>
        <v>43862</v>
      </c>
      <c r="AO5" s="61">
        <f>'SDV NSA DS'!BY14</f>
        <v>43891</v>
      </c>
      <c r="AP5" s="61">
        <f>'SDV NSA DS'!BZ14</f>
        <v>43922</v>
      </c>
      <c r="AQ5" s="61">
        <f>'SDV NSA DS'!CA14</f>
        <v>43952</v>
      </c>
      <c r="AR5" s="61">
        <f>'SDV NSA DS'!CB14</f>
        <v>43983</v>
      </c>
      <c r="AS5" s="61">
        <f>'SDV NSA DS'!CC14</f>
        <v>44013</v>
      </c>
      <c r="AT5" s="61">
        <f>'SDV NSA DS'!CD14</f>
        <v>44044</v>
      </c>
      <c r="AU5" s="61">
        <f>'SDV NSA DS'!CE14</f>
        <v>44075</v>
      </c>
      <c r="AV5" s="61">
        <f>'SDV NSA DS'!CF14</f>
        <v>44105</v>
      </c>
      <c r="AW5" s="61">
        <f>'SDV NSA DS'!CG14</f>
        <v>44136</v>
      </c>
      <c r="AX5" s="61">
        <f>'SDV NSA DS'!CH14</f>
        <v>44166</v>
      </c>
      <c r="AY5" s="61">
        <f>'SDV NSA DS'!CI14</f>
        <v>44197</v>
      </c>
      <c r="AZ5" s="61">
        <f>'SDV NSA DS'!CJ14</f>
        <v>44228</v>
      </c>
      <c r="BA5" s="61">
        <f>'SDV NSA DS'!CK14</f>
        <v>44256</v>
      </c>
      <c r="BB5" s="61">
        <f>'SDV NSA DS'!CL14</f>
        <v>44287</v>
      </c>
      <c r="BC5" s="61">
        <f>'SDV NSA DS'!CM14</f>
        <v>44317</v>
      </c>
      <c r="BD5" s="61">
        <f>'SDV NSA DS'!CN14</f>
        <v>44348</v>
      </c>
      <c r="BE5" s="61">
        <f>'SDV NSA DS'!CO14</f>
        <v>44378</v>
      </c>
      <c r="BF5" s="61">
        <f>'SDV NSA DS'!CP14</f>
        <v>44409</v>
      </c>
      <c r="BG5" s="61">
        <f>'SDV NSA DS'!CQ14</f>
        <v>44440</v>
      </c>
      <c r="BH5" s="61">
        <f>'SDV NSA DS'!CR14</f>
        <v>44470</v>
      </c>
      <c r="BI5" s="61">
        <f>'SDV NSA DS'!CS14</f>
        <v>44501</v>
      </c>
      <c r="BJ5" s="61">
        <f>'SDV NSA DS'!CT14</f>
        <v>44531</v>
      </c>
      <c r="BK5" s="61">
        <f>'SDV NSA DS'!CU14</f>
        <v>44562</v>
      </c>
      <c r="BL5" s="61">
        <f>'SDV NSA DS'!CV14</f>
        <v>44593</v>
      </c>
      <c r="BM5" s="61">
        <f>'SDV NSA DS'!CW14</f>
        <v>44621</v>
      </c>
      <c r="BN5" s="61">
        <f>'SDV NSA DS'!CX14</f>
        <v>44652</v>
      </c>
      <c r="BO5" s="61">
        <f>'SDV NSA DS'!CY14</f>
        <v>44682</v>
      </c>
      <c r="BP5" s="61">
        <f>'SDV NSA DS'!CZ14</f>
        <v>44713</v>
      </c>
      <c r="BQ5" s="61">
        <f>'SDV NSA DS'!DA14</f>
        <v>44743</v>
      </c>
      <c r="BR5" s="61">
        <f>'SDV NSA DS'!DB14</f>
        <v>44774</v>
      </c>
      <c r="BS5" s="61">
        <f>'SDV NSA DS'!DC14</f>
        <v>44805</v>
      </c>
      <c r="BT5" s="61">
        <f>'SDV NSA DS'!DD14</f>
        <v>44835</v>
      </c>
      <c r="BU5" s="61">
        <f>'SDV NSA DS'!DE14</f>
        <v>44866</v>
      </c>
      <c r="BV5" s="61">
        <f>'SDV NSA DS'!DF14</f>
        <v>44896</v>
      </c>
      <c r="BW5" s="61">
        <f>'SDV NSA DS'!DG14</f>
        <v>44927</v>
      </c>
      <c r="BX5" s="61">
        <f>'SDV NSA DS'!DH14</f>
        <v>44958</v>
      </c>
      <c r="BY5" s="61">
        <f>'SDV NSA DS'!DI14</f>
        <v>44986</v>
      </c>
      <c r="BZ5" s="61">
        <f>'SDV NSA DS'!DJ14</f>
        <v>45017</v>
      </c>
      <c r="CA5" s="61">
        <f>'SDV NSA DS'!DK14</f>
        <v>45047</v>
      </c>
      <c r="CB5" s="61">
        <f>'SDV NSA DS'!DL14</f>
        <v>45078</v>
      </c>
      <c r="CC5" s="61">
        <f>'SDV NSA DS'!DM14</f>
        <v>45108</v>
      </c>
      <c r="CD5" s="61">
        <f>'SDV NSA DS'!DN14</f>
        <v>45139</v>
      </c>
      <c r="CE5" s="61">
        <f>'SDV NSA DS'!DO14</f>
        <v>45170</v>
      </c>
      <c r="CF5" s="61">
        <f>'SDV NSA DS'!DP14</f>
        <v>45200</v>
      </c>
      <c r="CG5" s="61">
        <f>'SDV NSA DS'!DQ14</f>
        <v>45231</v>
      </c>
      <c r="CH5" s="61">
        <f>'SDV NSA DS'!DR14</f>
        <v>45261</v>
      </c>
      <c r="CI5" s="61">
        <f>'SDV NSA DS'!DS14</f>
        <v>45292</v>
      </c>
      <c r="CJ5" s="61">
        <f>'SDV NSA DS'!DT14</f>
        <v>45323</v>
      </c>
      <c r="CK5" s="61">
        <f>'SDV NSA DS'!DU14</f>
        <v>45352</v>
      </c>
      <c r="CL5" s="61">
        <f>'SDV NSA DS'!DV14</f>
        <v>45383</v>
      </c>
      <c r="CM5" s="61">
        <f>'SDV NSA DS'!DW14</f>
        <v>45413</v>
      </c>
      <c r="CN5" s="61">
        <f>'SDV NSA DS'!DX14</f>
        <v>45444</v>
      </c>
      <c r="CO5" s="61">
        <f>'SDV NSA DS'!DY14</f>
        <v>45474</v>
      </c>
      <c r="CP5" s="61">
        <f>'SDV NSA DS'!DZ14</f>
        <v>45505</v>
      </c>
      <c r="CQ5" s="61">
        <f>'SDV NSA DS'!EA14</f>
        <v>45536</v>
      </c>
      <c r="CR5" s="61">
        <f>'SDV NSA DS'!EB14</f>
        <v>45566</v>
      </c>
      <c r="CS5" s="61">
        <f>'SDV NSA DS'!EC14</f>
        <v>45597</v>
      </c>
      <c r="CT5" s="249">
        <f>'SDV NSA DS'!ED14</f>
        <v>45627</v>
      </c>
      <c r="CU5" s="249">
        <f>'SDV NSA DS'!EE14</f>
        <v>45658</v>
      </c>
      <c r="CV5" s="249">
        <f>'SDV NSA DS'!EF14</f>
        <v>45689</v>
      </c>
      <c r="CW5" s="249">
        <f>'SDV NSA DS'!EG14</f>
        <v>45717</v>
      </c>
      <c r="CX5" s="249">
        <f>'SDV NSA DS'!EH14</f>
        <v>45748</v>
      </c>
      <c r="CY5" s="249">
        <f>'SDV NSA DS'!EI14</f>
        <v>45778</v>
      </c>
      <c r="CZ5" s="249">
        <f>'SDV NSA DS'!EJ14</f>
        <v>45809</v>
      </c>
      <c r="DA5" s="249">
        <f>'SDV NSA DS'!EK14</f>
        <v>45839</v>
      </c>
      <c r="DB5" s="249">
        <f>'SDV NSA DS'!EL14</f>
        <v>45870</v>
      </c>
      <c r="DC5" s="249">
        <f>'SDV NSA DS'!EM14</f>
        <v>45901</v>
      </c>
      <c r="DD5" s="249">
        <f>'SDV NSA DS'!EN14</f>
        <v>45931</v>
      </c>
      <c r="DE5" s="249">
        <f>'SDV NSA DS'!EO14</f>
        <v>45962</v>
      </c>
      <c r="DF5" s="48"/>
      <c r="DG5" s="48"/>
      <c r="DH5" s="48"/>
      <c r="DI5" s="48"/>
      <c r="DJ5" s="48"/>
      <c r="DK5" s="48"/>
      <c r="DL5" s="48"/>
      <c r="DM5" s="48"/>
      <c r="DN5" s="48"/>
      <c r="DO5" s="62" t="s">
        <v>1676</v>
      </c>
      <c r="DP5" s="62" t="s">
        <v>117</v>
      </c>
      <c r="DQ5" s="62" t="s">
        <v>1590</v>
      </c>
      <c r="DR5" s="62" t="s">
        <v>1770</v>
      </c>
      <c r="DS5" s="62" t="s">
        <v>1923</v>
      </c>
      <c r="DT5" s="62" t="s">
        <v>2052</v>
      </c>
      <c r="DU5" s="62" t="s">
        <v>2199</v>
      </c>
      <c r="DV5" s="62" t="s">
        <v>2322</v>
      </c>
      <c r="DW5" s="62" t="s">
        <v>2421</v>
      </c>
    </row>
    <row r="6" spans="1:127" ht="20.25" customHeight="1" x14ac:dyDescent="0.25">
      <c r="B6" s="63" t="s">
        <v>50</v>
      </c>
      <c r="C6" s="64">
        <v>-1.0611782024383398E-4</v>
      </c>
      <c r="D6" s="64">
        <v>1.7011252645859898E-4</v>
      </c>
      <c r="E6" s="64">
        <v>-1.0895633382828063E-3</v>
      </c>
      <c r="F6" s="64">
        <v>4.121976578344011E-4</v>
      </c>
      <c r="G6" s="64">
        <v>-1.4770360441598296E-3</v>
      </c>
      <c r="H6" s="64">
        <v>1.0208785392400443E-3</v>
      </c>
      <c r="I6" s="64">
        <v>1.5083423442177057E-3</v>
      </c>
      <c r="J6" s="64">
        <v>1.8043230428088641E-4</v>
      </c>
      <c r="K6" s="64">
        <v>-1.9149927417883017E-4</v>
      </c>
      <c r="L6" s="64">
        <v>2.2654107524622269E-4</v>
      </c>
      <c r="M6" s="64">
        <v>9.5007910472166834E-4</v>
      </c>
      <c r="N6" s="64">
        <v>-1.6005137391972291E-5</v>
      </c>
      <c r="O6" s="64">
        <v>-7.0915133838667099E-4</v>
      </c>
      <c r="P6" s="64">
        <v>1.4365095363300107E-4</v>
      </c>
      <c r="Q6" s="64">
        <v>-6.5577699542729295E-4</v>
      </c>
      <c r="R6" s="64">
        <v>3.8180882546301476E-4</v>
      </c>
      <c r="S6" s="64">
        <v>2.0504675517507565E-6</v>
      </c>
      <c r="T6" s="64">
        <v>-5.0627074309828046E-4</v>
      </c>
      <c r="U6" s="64">
        <v>1.9570062008253952E-3</v>
      </c>
      <c r="V6" s="64">
        <v>9.9689330920393893E-4</v>
      </c>
      <c r="W6" s="64">
        <v>9.2376980493469318E-5</v>
      </c>
      <c r="X6" s="64">
        <v>-8.4467876296379085E-4</v>
      </c>
      <c r="Y6" s="64">
        <v>8.9212071428201867E-5</v>
      </c>
      <c r="Z6" s="64">
        <v>-3.6127246249384459E-4</v>
      </c>
      <c r="AA6" s="64">
        <v>3.721365422681977E-4</v>
      </c>
      <c r="AB6" s="64">
        <v>1.3303255837460171E-4</v>
      </c>
      <c r="AC6" s="64">
        <v>-1.1879975157781386E-3</v>
      </c>
      <c r="AD6" s="64">
        <v>-3.5454099695442221E-4</v>
      </c>
      <c r="AE6" s="64">
        <v>6.3306233031878989E-4</v>
      </c>
      <c r="AF6" s="64">
        <v>2.8616030916817081E-4</v>
      </c>
      <c r="AG6" s="64">
        <v>3.9931098784773411E-4</v>
      </c>
      <c r="AH6" s="64">
        <v>-1.8471305731293519E-4</v>
      </c>
      <c r="AI6" s="64">
        <v>-1.551303409570437E-4</v>
      </c>
      <c r="AJ6" s="64">
        <v>-1.0803742247267323E-4</v>
      </c>
      <c r="AK6" s="64">
        <v>2.4137221620847971E-3</v>
      </c>
      <c r="AL6" s="64">
        <v>-5.7512192973174781E-4</v>
      </c>
      <c r="AM6" s="64">
        <v>7.9720086012202707E-4</v>
      </c>
      <c r="AN6" s="64">
        <v>-3.2037389158656726E-4</v>
      </c>
      <c r="AO6" s="64">
        <v>-1.1662270329871882E-3</v>
      </c>
      <c r="AP6" s="64">
        <v>-1.0738265450460638E-4</v>
      </c>
      <c r="AQ6" s="64">
        <v>-9.657503915525556E-4</v>
      </c>
      <c r="AR6" s="64">
        <v>-2.9467766910129534E-4</v>
      </c>
      <c r="AS6" s="64">
        <v>1.9206439954468912E-3</v>
      </c>
      <c r="AT6" s="64">
        <v>3.3144229292014771E-4</v>
      </c>
      <c r="AU6" s="64">
        <v>-1.3675528703178674E-3</v>
      </c>
      <c r="AV6" s="64">
        <v>7.114508529406649E-4</v>
      </c>
      <c r="AW6" s="64">
        <v>5.550534901698434E-3</v>
      </c>
      <c r="AX6" s="64">
        <v>-3.4091189427185586E-3</v>
      </c>
      <c r="AY6" s="64">
        <v>7.3608930012625251E-5</v>
      </c>
      <c r="AZ6" s="64">
        <v>-1.0082452963999788E-4</v>
      </c>
      <c r="BA6" s="64">
        <v>-2.1837041419924264E-3</v>
      </c>
      <c r="BB6" s="64">
        <v>6.1413015339661925E-4</v>
      </c>
      <c r="BC6" s="64">
        <v>-1.0214027231958411E-4</v>
      </c>
      <c r="BD6" s="64">
        <v>-2.1250534706270807E-3</v>
      </c>
      <c r="BE6" s="64">
        <v>2.7972530796114281E-3</v>
      </c>
      <c r="BF6" s="64">
        <v>-8.6768078151555628E-5</v>
      </c>
      <c r="BG6" s="64">
        <v>-1.0260823309216072E-4</v>
      </c>
      <c r="BH6" s="64">
        <v>-5.201305857271965E-5</v>
      </c>
      <c r="BI6" s="64">
        <v>7.1509543887067206E-3</v>
      </c>
      <c r="BJ6" s="64">
        <v>-5.2352504598803806E-3</v>
      </c>
      <c r="BK6" s="64">
        <v>1.0447817740733001E-4</v>
      </c>
      <c r="BL6" s="64">
        <v>-5.0946789181649521E-4</v>
      </c>
      <c r="BM6" s="64">
        <v>-1.2508362968470799E-3</v>
      </c>
      <c r="BN6" s="64">
        <v>-6.6467392158076066E-4</v>
      </c>
      <c r="BO6" s="64">
        <v>-1.5565820554139798E-3</v>
      </c>
      <c r="BP6" s="64">
        <v>-1.2576214966066868E-3</v>
      </c>
      <c r="BQ6" s="64">
        <v>2.4238898983619528E-4</v>
      </c>
      <c r="BR6" s="64">
        <v>-3.5416994467007967E-4</v>
      </c>
      <c r="BS6" s="64">
        <v>1.5194810122971525E-3</v>
      </c>
      <c r="BT6" s="64">
        <v>6.2462798013873666E-4</v>
      </c>
      <c r="BU6" s="64">
        <v>1.0394507332851077E-2</v>
      </c>
      <c r="BV6" s="64">
        <v>-8.7156275737808597E-3</v>
      </c>
      <c r="BW6" s="64">
        <v>-5.0554037473560243E-4</v>
      </c>
      <c r="BX6" s="64">
        <v>-7.8536256687677941E-4</v>
      </c>
      <c r="BY6" s="64">
        <v>-1.4032728344205436E-3</v>
      </c>
      <c r="BZ6" s="64">
        <v>-1.9295688642584352E-4</v>
      </c>
      <c r="CA6" s="64">
        <v>-1.0517183175570155E-3</v>
      </c>
      <c r="CB6" s="64">
        <v>-1.7087528651273942E-3</v>
      </c>
      <c r="CC6" s="64">
        <v>1.0657418740551705E-3</v>
      </c>
      <c r="CD6" s="64">
        <v>1.4451657511493909E-3</v>
      </c>
      <c r="CE6" s="64">
        <v>1.0136247260130737E-3</v>
      </c>
      <c r="CF6" s="64">
        <v>1.3135360360787551E-3</v>
      </c>
      <c r="CG6" s="64">
        <v>1.4623956276523353E-2</v>
      </c>
      <c r="CH6" s="64">
        <v>-1.0969561758558011E-2</v>
      </c>
      <c r="CI6" s="64">
        <v>-1.6492916239256861E-3</v>
      </c>
      <c r="CJ6" s="64">
        <v>-4.6405906194513236E-4</v>
      </c>
      <c r="CK6" s="64">
        <v>-1.9391665395450675E-3</v>
      </c>
      <c r="CL6" s="64">
        <v>-6.965996266504737E-4</v>
      </c>
      <c r="CM6" s="64">
        <v>1.5951492314265625E-3</v>
      </c>
      <c r="CN6" s="64">
        <v>-2.8182112952394034E-3</v>
      </c>
      <c r="CO6" s="64">
        <v>-4.7171444393856454E-4</v>
      </c>
      <c r="CP6" s="64">
        <v>1.9209347096100782E-3</v>
      </c>
      <c r="CQ6" s="64">
        <v>2.486879744954873E-3</v>
      </c>
      <c r="CR6" s="64">
        <v>2.753906436273823E-3</v>
      </c>
      <c r="CS6" s="64">
        <v>1.3444415984928293E-2</v>
      </c>
      <c r="CT6" s="64">
        <v>-1.2773054594299782E-2</v>
      </c>
      <c r="CU6" s="64">
        <v>1.6785655969320246E-4</v>
      </c>
      <c r="CV6" s="64">
        <v>-1.3805126733635875E-3</v>
      </c>
      <c r="CW6" s="64">
        <v>-2.4958170366038424E-3</v>
      </c>
      <c r="CX6" s="64">
        <v>-1.0381342082060874E-3</v>
      </c>
      <c r="CY6" s="64">
        <v>-1.4936239485355829E-3</v>
      </c>
      <c r="CZ6" s="64">
        <v>-2.5960869451046031E-3</v>
      </c>
      <c r="DA6" s="64">
        <v>1.2718476641215837E-3</v>
      </c>
      <c r="DB6" s="64">
        <v>2.8869588310325156E-3</v>
      </c>
      <c r="DC6" s="64">
        <v>2.1102891756441533E-3</v>
      </c>
      <c r="DD6" s="64">
        <v>3.2659442386422377E-3</v>
      </c>
      <c r="DE6" s="64">
        <v>1.341043361597194E-2</v>
      </c>
      <c r="DF6" s="48"/>
      <c r="DG6" s="48"/>
      <c r="DH6" s="48"/>
      <c r="DI6" s="48"/>
      <c r="DJ6" s="48"/>
      <c r="DK6" s="48"/>
      <c r="DL6" s="48"/>
      <c r="DM6" s="48"/>
      <c r="DN6" s="48"/>
      <c r="DO6" s="65">
        <v>1.3884802717822886E-4</v>
      </c>
      <c r="DP6" s="65">
        <v>4.3101047513705026E-5</v>
      </c>
      <c r="DQ6" s="65">
        <v>1.3905515589240913E-4</v>
      </c>
      <c r="DR6" s="65">
        <v>1.8470712436435832E-4</v>
      </c>
      <c r="DS6" s="65">
        <v>6.5556031490832112E-5</v>
      </c>
      <c r="DT6" s="65">
        <v>-1.019117986427176E-4</v>
      </c>
      <c r="DU6" s="65">
        <v>2.0273840510665053E-4</v>
      </c>
      <c r="DV6" s="65">
        <v>4.9127158147754812E-5</v>
      </c>
      <c r="DW6" s="65">
        <v>1.2148028820899714E-3</v>
      </c>
    </row>
    <row r="7" spans="1:127" ht="20.25" customHeight="1" x14ac:dyDescent="0.25">
      <c r="B7" s="63" t="s">
        <v>51</v>
      </c>
      <c r="C7" s="64">
        <v>-2.8454333278626898E-4</v>
      </c>
      <c r="D7" s="64">
        <v>-4.5872281920988911E-5</v>
      </c>
      <c r="E7" s="64">
        <v>-1.5891175816684644E-5</v>
      </c>
      <c r="F7" s="64">
        <v>5.4154378712278906E-4</v>
      </c>
      <c r="G7" s="64">
        <v>-6.388796057539281E-4</v>
      </c>
      <c r="H7" s="64">
        <v>4.1915353320676196E-4</v>
      </c>
      <c r="I7" s="64">
        <v>5.5796683729569807E-5</v>
      </c>
      <c r="J7" s="64">
        <v>6.6007910221488331E-5</v>
      </c>
      <c r="K7" s="64">
        <v>-1.2355643244921222E-4</v>
      </c>
      <c r="L7" s="64">
        <v>7.6322047710686292E-6</v>
      </c>
      <c r="M7" s="64">
        <v>7.3384566478407187E-4</v>
      </c>
      <c r="N7" s="64">
        <v>8.5483437683331331E-5</v>
      </c>
      <c r="O7" s="64">
        <v>-5.5376409413676608E-4</v>
      </c>
      <c r="P7" s="64">
        <v>-5.400855478288058E-5</v>
      </c>
      <c r="Q7" s="64">
        <v>2.3632801597561759E-4</v>
      </c>
      <c r="R7" s="64">
        <v>4.7310272955214394E-4</v>
      </c>
      <c r="S7" s="64">
        <v>1.8826640963931496E-4</v>
      </c>
      <c r="T7" s="64">
        <v>-3.4528745105322223E-4</v>
      </c>
      <c r="U7" s="64">
        <v>7.4859545951433404E-5</v>
      </c>
      <c r="V7" s="64">
        <v>4.2126201722814116E-4</v>
      </c>
      <c r="W7" s="64">
        <v>9.4470211597696974E-5</v>
      </c>
      <c r="X7" s="64">
        <v>-3.7294552835098749E-4</v>
      </c>
      <c r="Y7" s="64">
        <v>2.9657516601111489E-4</v>
      </c>
      <c r="Z7" s="64">
        <v>-1.4796433667685349E-4</v>
      </c>
      <c r="AA7" s="64">
        <v>-4.3767121450377644E-6</v>
      </c>
      <c r="AB7" s="64">
        <v>-5.3126255118551846E-5</v>
      </c>
      <c r="AC7" s="64">
        <v>4.9632965335666412E-5</v>
      </c>
      <c r="AD7" s="64">
        <v>-1.0094727413489935E-4</v>
      </c>
      <c r="AE7" s="64">
        <v>3.6187224884343117E-4</v>
      </c>
      <c r="AF7" s="64">
        <v>1.3668374502606717E-4</v>
      </c>
      <c r="AG7" s="64">
        <v>-7.9964944827393136E-4</v>
      </c>
      <c r="AH7" s="64">
        <v>-1.1443098054164658E-4</v>
      </c>
      <c r="AI7" s="64">
        <v>5.5724013323654731E-4</v>
      </c>
      <c r="AJ7" s="64">
        <v>1.2405834693218765E-4</v>
      </c>
      <c r="AK7" s="64">
        <v>5.7338431079867469E-4</v>
      </c>
      <c r="AL7" s="64">
        <v>-3.1661466665089399E-4</v>
      </c>
      <c r="AM7" s="64">
        <v>2.445870635370273E-4</v>
      </c>
      <c r="AN7" s="64">
        <v>-8.0219751630639102E-5</v>
      </c>
      <c r="AO7" s="64">
        <v>-1.043024055193964E-4</v>
      </c>
      <c r="AP7" s="64">
        <v>4.9003491991106429E-5</v>
      </c>
      <c r="AQ7" s="64">
        <v>-3.6123893402306706E-4</v>
      </c>
      <c r="AR7" s="64">
        <v>-1.9892424534273534E-4</v>
      </c>
      <c r="AS7" s="64">
        <v>2.5879580037080352E-4</v>
      </c>
      <c r="AT7" s="64">
        <v>1.4800513713963959E-4</v>
      </c>
      <c r="AU7" s="64">
        <v>5.0529347552430437E-4</v>
      </c>
      <c r="AV7" s="64">
        <v>5.7717035703253039E-4</v>
      </c>
      <c r="AW7" s="64">
        <v>1.1505765030837001E-3</v>
      </c>
      <c r="AX7" s="64">
        <v>-1.5952678030182188E-3</v>
      </c>
      <c r="AY7" s="64">
        <v>-4.0802005953355369E-5</v>
      </c>
      <c r="AZ7" s="64">
        <v>-1.2803043970555095E-4</v>
      </c>
      <c r="BA7" s="64">
        <v>-5.6660488720328139E-4</v>
      </c>
      <c r="BB7" s="64">
        <v>1.9510972608460797E-4</v>
      </c>
      <c r="BC7" s="64">
        <v>7.0302761041585171E-6</v>
      </c>
      <c r="BD7" s="64">
        <v>-7.1660786288241241E-4</v>
      </c>
      <c r="BE7" s="64">
        <v>7.0788793986342746E-4</v>
      </c>
      <c r="BF7" s="64">
        <v>-4.2233704325322918E-5</v>
      </c>
      <c r="BG7" s="64">
        <v>1.7450759736727939E-3</v>
      </c>
      <c r="BH7" s="64">
        <v>4.7036878046080588E-4</v>
      </c>
      <c r="BI7" s="64">
        <v>6.433766193170154E-4</v>
      </c>
      <c r="BJ7" s="64">
        <v>-2.4223724685455972E-3</v>
      </c>
      <c r="BK7" s="64">
        <v>-1.7939051077831003E-5</v>
      </c>
      <c r="BL7" s="64">
        <v>-2.3916994867834163E-4</v>
      </c>
      <c r="BM7" s="64">
        <v>-2.7064225009754139E-5</v>
      </c>
      <c r="BN7" s="64">
        <v>-3.1850829874313646E-4</v>
      </c>
      <c r="BO7" s="64">
        <v>-1.3075048629979102E-3</v>
      </c>
      <c r="BP7" s="64">
        <v>2.0745016899570423E-4</v>
      </c>
      <c r="BQ7" s="64">
        <v>-7.0858870322099143E-5</v>
      </c>
      <c r="BR7" s="64">
        <v>8.0150930607647553E-5</v>
      </c>
      <c r="BS7" s="64">
        <v>2.5180452867792358E-3</v>
      </c>
      <c r="BT7" s="64">
        <v>9.130357522111332E-4</v>
      </c>
      <c r="BU7" s="64">
        <v>1.6601893368060061E-3</v>
      </c>
      <c r="BV7" s="64">
        <v>-4.4021693694963338E-3</v>
      </c>
      <c r="BW7" s="64">
        <v>-3.1005527745331385E-4</v>
      </c>
      <c r="BX7" s="64">
        <v>-4.1848509437070192E-4</v>
      </c>
      <c r="BY7" s="64">
        <v>1.9141889076501606E-4</v>
      </c>
      <c r="BZ7" s="64">
        <v>-1.6297610500271009E-4</v>
      </c>
      <c r="CA7" s="64">
        <v>-1.3889002847463638E-3</v>
      </c>
      <c r="CB7" s="64">
        <v>2.8648263301334076E-4</v>
      </c>
      <c r="CC7" s="64">
        <v>3.8691656544753705E-4</v>
      </c>
      <c r="CD7" s="64">
        <v>9.8582064839902728E-4</v>
      </c>
      <c r="CE7" s="64">
        <v>2.4753914017758838E-3</v>
      </c>
      <c r="CF7" s="64">
        <v>1.4718365594428295E-3</v>
      </c>
      <c r="CG7" s="64">
        <v>2.9781561186421612E-3</v>
      </c>
      <c r="CH7" s="64">
        <v>-5.4651415109815416E-3</v>
      </c>
      <c r="CI7" s="64">
        <v>-7.1933963590098404E-4</v>
      </c>
      <c r="CJ7" s="64">
        <v>-3.0142599231453016E-4</v>
      </c>
      <c r="CK7" s="64">
        <v>1.9563071041717173E-4</v>
      </c>
      <c r="CL7" s="64">
        <v>-5.4583208450897924E-4</v>
      </c>
      <c r="CM7" s="64">
        <v>-7.5897331132401824E-4</v>
      </c>
      <c r="CN7" s="64">
        <v>-1.4805889086422219E-4</v>
      </c>
      <c r="CO7" s="64">
        <v>-3.0929855040007226E-4</v>
      </c>
      <c r="CP7" s="64">
        <v>1.1377578112627962E-3</v>
      </c>
      <c r="CQ7" s="64">
        <v>2.7125583015437105E-3</v>
      </c>
      <c r="CR7" s="64">
        <v>2.1271313001747227E-3</v>
      </c>
      <c r="CS7" s="64">
        <v>3.3856075535469987E-3</v>
      </c>
      <c r="CT7" s="64">
        <v>-6.7044886036220497E-3</v>
      </c>
      <c r="CU7" s="64">
        <v>1.8964935159160312E-4</v>
      </c>
      <c r="CV7" s="64">
        <v>-9.7487464381496025E-4</v>
      </c>
      <c r="CW7" s="64">
        <v>-1.0086291559718852E-4</v>
      </c>
      <c r="CX7" s="64">
        <v>-5.6250879917796315E-4</v>
      </c>
      <c r="CY7" s="64">
        <v>-2.8284591545593152E-3</v>
      </c>
      <c r="CZ7" s="64">
        <v>3.1307292507820605E-4</v>
      </c>
      <c r="DA7" s="64">
        <v>8.6038118273101816E-4</v>
      </c>
      <c r="DB7" s="64">
        <v>1.5070934658227841E-3</v>
      </c>
      <c r="DC7" s="64">
        <v>1.7413454411245866E-3</v>
      </c>
      <c r="DD7" s="64">
        <v>1.1383749419491274E-3</v>
      </c>
      <c r="DE7" s="64">
        <v>2.1689286055868173E-3</v>
      </c>
      <c r="DF7" s="48"/>
      <c r="DG7" s="48"/>
      <c r="DH7" s="48"/>
      <c r="DI7" s="48"/>
      <c r="DJ7" s="48"/>
      <c r="DK7" s="48"/>
      <c r="DL7" s="48"/>
      <c r="DM7" s="48"/>
      <c r="DN7" s="48"/>
      <c r="DO7" s="65">
        <v>6.0998419830982087E-5</v>
      </c>
      <c r="DP7" s="65">
        <v>2.6150681861514258E-5</v>
      </c>
      <c r="DQ7" s="65">
        <v>3.2191890521504618E-5</v>
      </c>
      <c r="DR7" s="65">
        <v>5.12296616757002E-5</v>
      </c>
      <c r="DS7" s="65">
        <v>-4.2852171533436234E-6</v>
      </c>
      <c r="DT7" s="65">
        <v>-7.8797717347423024E-5</v>
      </c>
      <c r="DU7" s="65">
        <v>7.3361394963722404E-5</v>
      </c>
      <c r="DV7" s="65">
        <v>1.2009649025701563E-5</v>
      </c>
      <c r="DW7" s="65">
        <v>2.783217783626224E-4</v>
      </c>
    </row>
    <row r="8" spans="1:127" ht="20.25" customHeight="1" x14ac:dyDescent="0.25">
      <c r="B8" s="63" t="s">
        <v>96</v>
      </c>
      <c r="C8" s="64">
        <v>-9.7867690573849586E-7</v>
      </c>
      <c r="D8" s="64">
        <v>-6.3362954988432918E-6</v>
      </c>
      <c r="E8" s="64">
        <v>-4.8335587805592439E-6</v>
      </c>
      <c r="F8" s="64">
        <v>1.2232826551716869E-7</v>
      </c>
      <c r="G8" s="64">
        <v>-1.7715891476033363E-6</v>
      </c>
      <c r="H8" s="64">
        <v>-3.3642952071977206E-6</v>
      </c>
      <c r="I8" s="64">
        <v>4.8829564578412032E-6</v>
      </c>
      <c r="J8" s="64">
        <v>4.4658520113038946E-6</v>
      </c>
      <c r="K8" s="64">
        <v>1.3667207487966238E-6</v>
      </c>
      <c r="L8" s="64">
        <v>3.4965847321988264E-6</v>
      </c>
      <c r="M8" s="64">
        <v>5.4027175258042348E-6</v>
      </c>
      <c r="N8" s="64">
        <v>7.1175741440665519E-6</v>
      </c>
      <c r="O8" s="64">
        <v>-4.853799556336913E-5</v>
      </c>
      <c r="P8" s="64">
        <v>-1.4336473752707413E-5</v>
      </c>
      <c r="Q8" s="64">
        <v>-1.884367348803373E-5</v>
      </c>
      <c r="R8" s="64">
        <v>-3.1746151050282556E-5</v>
      </c>
      <c r="S8" s="64">
        <v>-1.1285112396230979E-5</v>
      </c>
      <c r="T8" s="64">
        <v>3.2370284219762624E-6</v>
      </c>
      <c r="U8" s="64">
        <v>-9.0012698014119152E-6</v>
      </c>
      <c r="V8" s="64">
        <v>4.517630787015392E-6</v>
      </c>
      <c r="W8" s="64">
        <v>1.2070537828368089E-5</v>
      </c>
      <c r="X8" s="64">
        <v>7.5681692668361222E-6</v>
      </c>
      <c r="Y8" s="64">
        <v>5.0297941631693988E-6</v>
      </c>
      <c r="Z8" s="64">
        <v>1.0403094373501176E-5</v>
      </c>
      <c r="AA8" s="64">
        <v>7.009784112277373E-6</v>
      </c>
      <c r="AB8" s="64">
        <v>-1.1161897647271601E-6</v>
      </c>
      <c r="AC8" s="64">
        <v>-1.0214372214156775E-5</v>
      </c>
      <c r="AD8" s="64">
        <v>-7.3246277704219764E-6</v>
      </c>
      <c r="AE8" s="64">
        <v>2.6803584947110437E-6</v>
      </c>
      <c r="AF8" s="64">
        <v>1.4533976593344988E-6</v>
      </c>
      <c r="AG8" s="64">
        <v>-6.7901253852920007E-6</v>
      </c>
      <c r="AH8" s="64">
        <v>5.2651115274304772E-6</v>
      </c>
      <c r="AI8" s="64">
        <v>7.439743665571541E-7</v>
      </c>
      <c r="AJ8" s="64">
        <v>-5.0808338011298915E-6</v>
      </c>
      <c r="AK8" s="64">
        <v>2.1515278865180676E-6</v>
      </c>
      <c r="AL8" s="64">
        <v>1.4014969687003997E-6</v>
      </c>
      <c r="AM8" s="64">
        <v>-6.1773999464609375E-6</v>
      </c>
      <c r="AN8" s="64">
        <v>2.1988035703301989E-6</v>
      </c>
      <c r="AO8" s="64">
        <v>1.7889954295746691E-7</v>
      </c>
      <c r="AP8" s="64">
        <v>9.4390590621440396E-6</v>
      </c>
      <c r="AQ8" s="64">
        <v>-1.6878103395456812E-5</v>
      </c>
      <c r="AR8" s="64">
        <v>-4.5229415855940758E-6</v>
      </c>
      <c r="AS8" s="64">
        <v>7.3601170258452697E-6</v>
      </c>
      <c r="AT8" s="64">
        <v>9.1419644121515375E-7</v>
      </c>
      <c r="AU8" s="64">
        <v>3.9450919806505169E-6</v>
      </c>
      <c r="AV8" s="64">
        <v>-3.6973597683509496E-7</v>
      </c>
      <c r="AW8" s="64">
        <v>-4.1591237021076921E-6</v>
      </c>
      <c r="AX8" s="64">
        <v>3.8086549265514691E-6</v>
      </c>
      <c r="AY8" s="64">
        <v>5.8202717769795242E-6</v>
      </c>
      <c r="AZ8" s="64">
        <v>-7.4003641753472849E-6</v>
      </c>
      <c r="BA8" s="64">
        <v>-1.2320498455897777E-6</v>
      </c>
      <c r="BB8" s="64">
        <v>3.9745006168434571E-6</v>
      </c>
      <c r="BC8" s="64">
        <v>-8.9324455286865501E-6</v>
      </c>
      <c r="BD8" s="64">
        <v>-7.6132487738522769E-6</v>
      </c>
      <c r="BE8" s="64">
        <v>8.5192688681345885E-7</v>
      </c>
      <c r="BF8" s="64">
        <v>6.9213384557009761E-6</v>
      </c>
      <c r="BG8" s="64">
        <v>1.7624092858437024E-6</v>
      </c>
      <c r="BH8" s="64">
        <v>-4.1284473736302729E-6</v>
      </c>
      <c r="BI8" s="64">
        <v>-4.9196982145893742E-6</v>
      </c>
      <c r="BJ8" s="64">
        <v>1.6876628445183783E-5</v>
      </c>
      <c r="BK8" s="64">
        <v>-1.3531930368126943E-5</v>
      </c>
      <c r="BL8" s="64">
        <v>1.7419794562378854E-7</v>
      </c>
      <c r="BM8" s="64">
        <v>3.0153070078586808E-6</v>
      </c>
      <c r="BN8" s="64">
        <v>-9.8600175058027872E-6</v>
      </c>
      <c r="BO8" s="64">
        <v>-2.4144710430995531E-6</v>
      </c>
      <c r="BP8" s="64">
        <v>3.2934255285166358E-6</v>
      </c>
      <c r="BQ8" s="64">
        <v>5.6006965154509203E-7</v>
      </c>
      <c r="BR8" s="64">
        <v>-1.5418630356922591E-6</v>
      </c>
      <c r="BS8" s="64">
        <v>-9.1226173858371951E-6</v>
      </c>
      <c r="BT8" s="64">
        <v>-1.3528051761912963E-5</v>
      </c>
      <c r="BU8" s="64">
        <v>-3.8406617094421946E-6</v>
      </c>
      <c r="BV8" s="64">
        <v>4.3741782991268963E-6</v>
      </c>
      <c r="BW8" s="64">
        <v>1.6470855208394752E-5</v>
      </c>
      <c r="BX8" s="64">
        <v>2.4930819935153892E-5</v>
      </c>
      <c r="BY8" s="64">
        <v>2.0564395879496544E-5</v>
      </c>
      <c r="BZ8" s="64">
        <v>1.9098335108491682E-5</v>
      </c>
      <c r="CA8" s="64">
        <v>-9.6705491643422903E-6</v>
      </c>
      <c r="CB8" s="64">
        <v>-2.1396277947394182E-5</v>
      </c>
      <c r="CC8" s="64">
        <v>-7.0076340833447048E-6</v>
      </c>
      <c r="CD8" s="64">
        <v>4.3496087773764458E-6</v>
      </c>
      <c r="CE8" s="64">
        <v>1.2419899131366208E-7</v>
      </c>
      <c r="CF8" s="64">
        <v>-8.4000073388157404E-6</v>
      </c>
      <c r="CG8" s="64">
        <v>-1.8269556435135392E-5</v>
      </c>
      <c r="CH8" s="64">
        <v>-8.241698110422746E-6</v>
      </c>
      <c r="CI8" s="64">
        <v>2.1064276751303623E-5</v>
      </c>
      <c r="CJ8" s="64">
        <v>-1.3113722077684464E-5</v>
      </c>
      <c r="CK8" s="64">
        <v>-5.8466813779411986E-5</v>
      </c>
      <c r="CL8" s="64">
        <v>-1.3784597197497028E-4</v>
      </c>
      <c r="CM8" s="64">
        <v>-2.1439673501588707E-4</v>
      </c>
      <c r="CN8" s="64">
        <v>-1.5888309155176472E-4</v>
      </c>
      <c r="CO8" s="64">
        <v>-1.9969913570228037E-4</v>
      </c>
      <c r="CP8" s="64">
        <v>2.2312073892916118E-5</v>
      </c>
      <c r="CQ8" s="64">
        <v>3.0450270371717991E-4</v>
      </c>
      <c r="CR8" s="64">
        <v>9.5849799106551004E-4</v>
      </c>
      <c r="CS8" s="64">
        <v>1.2128050899464782E-3</v>
      </c>
      <c r="CT8" s="64">
        <v>-4.4931216882304614E-4</v>
      </c>
      <c r="CU8" s="64">
        <v>-1.6049934229982465E-3</v>
      </c>
      <c r="CV8" s="64">
        <v>-2.098621497759745E-3</v>
      </c>
      <c r="CW8" s="64">
        <v>-2.3300993733834652E-3</v>
      </c>
      <c r="CX8" s="64">
        <v>-2.1137942394436893E-3</v>
      </c>
      <c r="CY8" s="64">
        <v>-1.6511372020059367E-3</v>
      </c>
      <c r="CZ8" s="64">
        <v>-1.3927448430687273E-3</v>
      </c>
      <c r="DA8" s="64">
        <v>-7.4633354086728332E-4</v>
      </c>
      <c r="DB8" s="64">
        <v>-1.8758225335946399E-4</v>
      </c>
      <c r="DC8" s="64">
        <v>6.5615311291766787E-4</v>
      </c>
      <c r="DD8" s="64">
        <v>1.3828055810563011E-3</v>
      </c>
      <c r="DE8" s="64">
        <v>3.3091984259601137E-3</v>
      </c>
      <c r="DF8" s="48"/>
      <c r="DG8" s="48"/>
      <c r="DH8" s="48"/>
      <c r="DI8" s="48"/>
      <c r="DJ8" s="48"/>
      <c r="DK8" s="48"/>
      <c r="DL8" s="48"/>
      <c r="DM8" s="48"/>
      <c r="DN8" s="48"/>
      <c r="DO8" s="65">
        <v>6.9324999496522821E-7</v>
      </c>
      <c r="DP8" s="65">
        <v>-6.0878679124520829E-6</v>
      </c>
      <c r="DQ8" s="65">
        <v>-7.6216221478464519E-7</v>
      </c>
      <c r="DR8" s="65">
        <v>2.7911048561257701E-7</v>
      </c>
      <c r="DS8" s="65">
        <v>5.977012287328165E-7</v>
      </c>
      <c r="DT8" s="65">
        <v>-3.6815991019123473E-6</v>
      </c>
      <c r="DU8" s="65">
        <v>9.597305230535369E-7</v>
      </c>
      <c r="DV8" s="65">
        <v>8.1053964094524034E-5</v>
      </c>
      <c r="DW8" s="65">
        <v>-5.9206289853164229E-4</v>
      </c>
    </row>
    <row r="9" spans="1:127" ht="20.25" customHeight="1" x14ac:dyDescent="0.25">
      <c r="B9" s="66" t="s">
        <v>92</v>
      </c>
      <c r="C9" s="67">
        <v>-1.4067852664678693E-4</v>
      </c>
      <c r="D9" s="67">
        <v>6.7075110547820671E-5</v>
      </c>
      <c r="E9" s="67">
        <v>-5.3319099924731272E-4</v>
      </c>
      <c r="F9" s="67">
        <v>3.6311330651450646E-4</v>
      </c>
      <c r="G9" s="67">
        <v>-9.3796023956627117E-4</v>
      </c>
      <c r="H9" s="67">
        <v>6.4101736052135649E-4</v>
      </c>
      <c r="I9" s="67">
        <v>7.8480469941810682E-4</v>
      </c>
      <c r="J9" s="67">
        <v>1.1214960215810699E-4</v>
      </c>
      <c r="K9" s="67">
        <v>-1.3399144740466884E-4</v>
      </c>
      <c r="L9" s="67">
        <v>1.1873497459480298E-4</v>
      </c>
      <c r="M9" s="67">
        <v>6.9844828403264891E-4</v>
      </c>
      <c r="N9" s="67">
        <v>1.8789927087148328E-5</v>
      </c>
      <c r="O9" s="67">
        <v>-6.2900773629248619E-4</v>
      </c>
      <c r="P9" s="67">
        <v>6.741904111118302E-5</v>
      </c>
      <c r="Q9" s="67">
        <v>-3.1287919803146824E-4</v>
      </c>
      <c r="R9" s="67">
        <v>3.9609940022944379E-4</v>
      </c>
      <c r="S9" s="67">
        <v>6.6342486115367194E-5</v>
      </c>
      <c r="T9" s="67">
        <v>-4.2678094309611669E-4</v>
      </c>
      <c r="U9" s="67">
        <v>1.2073492110182826E-3</v>
      </c>
      <c r="V9" s="67">
        <v>7.481364373693733E-4</v>
      </c>
      <c r="W9" s="67">
        <v>8.8967050183574869E-5</v>
      </c>
      <c r="X9" s="67">
        <v>-6.3936909100847927E-4</v>
      </c>
      <c r="Y9" s="67">
        <v>1.5482289106194536E-4</v>
      </c>
      <c r="Z9" s="67">
        <v>-2.696718469824555E-4</v>
      </c>
      <c r="AA9" s="67">
        <v>2.250809273474097E-4</v>
      </c>
      <c r="AB9" s="67">
        <v>6.3141037973002412E-5</v>
      </c>
      <c r="AC9" s="67">
        <v>-7.0881336153749697E-4</v>
      </c>
      <c r="AD9" s="67">
        <v>-2.5290094083441073E-4</v>
      </c>
      <c r="AE9" s="67">
        <v>5.1334116348877856E-4</v>
      </c>
      <c r="AF9" s="67">
        <v>2.2248765934707038E-4</v>
      </c>
      <c r="AG9" s="67">
        <v>-2.5879030302378148E-5</v>
      </c>
      <c r="AH9" s="67">
        <v>-1.5129533574853582E-4</v>
      </c>
      <c r="AI9" s="67">
        <v>8.9861713159722356E-5</v>
      </c>
      <c r="AJ9" s="67">
        <v>-2.5400393790508957E-5</v>
      </c>
      <c r="AK9" s="67">
        <v>1.6790268928223995E-3</v>
      </c>
      <c r="AL9" s="67">
        <v>-4.5867742440164339E-4</v>
      </c>
      <c r="AM9" s="67">
        <v>5.730688944303175E-4</v>
      </c>
      <c r="AN9" s="67">
        <v>-2.2278849292101111E-4</v>
      </c>
      <c r="AO9" s="67">
        <v>-6.903400921791647E-4</v>
      </c>
      <c r="AP9" s="67">
        <v>-2.8985933799852148E-5</v>
      </c>
      <c r="AQ9" s="67">
        <v>-6.7384271727122247E-4</v>
      </c>
      <c r="AR9" s="67">
        <v>-2.421683613333947E-4</v>
      </c>
      <c r="AS9" s="67">
        <v>1.21743090889459E-3</v>
      </c>
      <c r="AT9" s="67">
        <v>2.4652521857015941E-4</v>
      </c>
      <c r="AU9" s="67">
        <v>-6.3053931242995631E-4</v>
      </c>
      <c r="AV9" s="67">
        <v>6.0826429982885344E-4</v>
      </c>
      <c r="AW9" s="67">
        <v>3.5335522224377858E-3</v>
      </c>
      <c r="AX9" s="67">
        <v>-2.4642763164685055E-3</v>
      </c>
      <c r="AY9" s="67">
        <v>2.9265123911104141E-5</v>
      </c>
      <c r="AZ9" s="67">
        <v>-1.0139094169325791E-4</v>
      </c>
      <c r="BA9" s="67">
        <v>-1.368585540911238E-3</v>
      </c>
      <c r="BB9" s="67">
        <v>4.0181227544677789E-4</v>
      </c>
      <c r="BC9" s="67">
        <v>-5.8335802702202955E-5</v>
      </c>
      <c r="BD9" s="67">
        <v>-1.432370630558677E-3</v>
      </c>
      <c r="BE9" s="67">
        <v>1.8423201741488704E-3</v>
      </c>
      <c r="BF9" s="67">
        <v>-6.3217417079597382E-5</v>
      </c>
      <c r="BG9" s="67">
        <v>5.0395576022910227E-4</v>
      </c>
      <c r="BH9" s="67">
        <v>1.1855130564497607E-4</v>
      </c>
      <c r="BI9" s="67">
        <v>4.4469447089567904E-3</v>
      </c>
      <c r="BJ9" s="67">
        <v>-3.7037606409845436E-3</v>
      </c>
      <c r="BK9" s="67">
        <v>5.5248862805168386E-5</v>
      </c>
      <c r="BL9" s="67">
        <v>-3.7992311045842442E-4</v>
      </c>
      <c r="BM9" s="67">
        <v>-7.6259659925881351E-4</v>
      </c>
      <c r="BN9" s="67">
        <v>-4.9853927985887836E-4</v>
      </c>
      <c r="BO9" s="67">
        <v>-1.3574226167553105E-3</v>
      </c>
      <c r="BP9" s="67">
        <v>-6.7857976702234701E-4</v>
      </c>
      <c r="BQ9" s="67">
        <v>1.1891813861897305E-4</v>
      </c>
      <c r="BR9" s="67">
        <v>-1.8319411625489224E-4</v>
      </c>
      <c r="BS9" s="67">
        <v>1.7248210173306244E-3</v>
      </c>
      <c r="BT9" s="67">
        <v>6.7192561637319237E-4</v>
      </c>
      <c r="BU9" s="67">
        <v>6.8339607497100996E-3</v>
      </c>
      <c r="BV9" s="67">
        <v>-6.6958699269534794E-3</v>
      </c>
      <c r="BW9" s="67">
        <v>-4.0268915932295535E-4</v>
      </c>
      <c r="BX9" s="67">
        <v>-6.0527725337244931E-4</v>
      </c>
      <c r="BY9" s="67">
        <v>-7.8037836484312617E-4</v>
      </c>
      <c r="BZ9" s="67">
        <v>-1.6687186569674939E-4</v>
      </c>
      <c r="CA9" s="67">
        <v>-1.0785960152167595E-3</v>
      </c>
      <c r="CB9" s="67">
        <v>-9.4148207932087669E-4</v>
      </c>
      <c r="CC9" s="67">
        <v>7.6593827138293769E-4</v>
      </c>
      <c r="CD9" s="67">
        <v>1.1910275636268786E-3</v>
      </c>
      <c r="CE9" s="67">
        <v>1.4010827650756674E-3</v>
      </c>
      <c r="CF9" s="67">
        <v>1.2629726227513238E-3</v>
      </c>
      <c r="CG9" s="67">
        <v>9.984830978309267E-3</v>
      </c>
      <c r="CH9" s="67">
        <v>-8.542022660487647E-3</v>
      </c>
      <c r="CI9" s="67">
        <v>-1.2384566125465124E-3</v>
      </c>
      <c r="CJ9" s="67">
        <v>-3.8186908273452058E-4</v>
      </c>
      <c r="CK9" s="67">
        <v>-1.1605037435880039E-3</v>
      </c>
      <c r="CL9" s="67">
        <v>-6.1463398103656086E-4</v>
      </c>
      <c r="CM9" s="67">
        <v>7.8530415876731929E-4</v>
      </c>
      <c r="CN9" s="67">
        <v>-1.8737176973443459E-3</v>
      </c>
      <c r="CO9" s="67">
        <v>-4.0785899226469802E-4</v>
      </c>
      <c r="CP9" s="67">
        <v>1.5885426849617801E-3</v>
      </c>
      <c r="CQ9" s="67">
        <v>2.4440345640543981E-3</v>
      </c>
      <c r="CR9" s="67">
        <v>2.4751933064315335E-3</v>
      </c>
      <c r="CS9" s="67">
        <v>9.8277689201169416E-3</v>
      </c>
      <c r="CT9" s="67">
        <v>-1.0491343576873091E-2</v>
      </c>
      <c r="CU9" s="67">
        <v>1.0989134675232215E-4</v>
      </c>
      <c r="CV9" s="67">
        <v>-1.2931135539812066E-3</v>
      </c>
      <c r="CW9" s="67">
        <v>10.209715451892812</v>
      </c>
      <c r="CX9" s="67">
        <v>-9.4230971035891287E-4</v>
      </c>
      <c r="CY9" s="67">
        <v>-1.8662614428217594E-3</v>
      </c>
      <c r="CZ9" s="67">
        <v>-1.7510553582572586E-3</v>
      </c>
      <c r="DA9" s="67">
        <v>1.0769463354149966E-3</v>
      </c>
      <c r="DB9" s="67">
        <v>2.3903162268745781E-3</v>
      </c>
      <c r="DC9" s="67">
        <v>1.9528362015093226E-3</v>
      </c>
      <c r="DD9" s="67">
        <v>2.6124114643841789E-3</v>
      </c>
      <c r="DE9" s="67">
        <v>1.0010500084472129E-2</v>
      </c>
      <c r="DF9" s="48"/>
      <c r="DG9" s="48"/>
      <c r="DH9" s="48"/>
      <c r="DI9" s="48"/>
      <c r="DJ9" s="48"/>
      <c r="DK9" s="48"/>
      <c r="DL9" s="48"/>
      <c r="DM9" s="48"/>
      <c r="DN9" s="48"/>
      <c r="DO9" s="68">
        <v>8.780658278295661E-5</v>
      </c>
      <c r="DP9" s="68">
        <v>3.4948323692773897E-5</v>
      </c>
      <c r="DQ9" s="68">
        <v>9.6120518290554458E-5</v>
      </c>
      <c r="DR9" s="68">
        <v>1.2398488716880429E-4</v>
      </c>
      <c r="DS9" s="68">
        <v>3.636918135740963E-5</v>
      </c>
      <c r="DT9" s="68">
        <v>-8.6742684120233449E-5</v>
      </c>
      <c r="DU9" s="68">
        <v>1.4618547004707771E-4</v>
      </c>
      <c r="DV9" s="68">
        <v>3.9809522279998788E-5</v>
      </c>
      <c r="DW9" s="68">
        <v>9.2453639927079223E-2</v>
      </c>
    </row>
    <row r="10" spans="1:127" ht="20.25" customHeight="1" x14ac:dyDescent="0.25">
      <c r="B10" s="63" t="s">
        <v>50</v>
      </c>
      <c r="C10" s="64">
        <v>3.4186207104713873E-5</v>
      </c>
      <c r="D10" s="64">
        <v>6.3966980782148575E-4</v>
      </c>
      <c r="E10" s="64">
        <v>-1.7331167651768453E-4</v>
      </c>
      <c r="F10" s="64">
        <v>-1.953955879873126E-3</v>
      </c>
      <c r="G10" s="64">
        <v>-3.0494280386916817E-4</v>
      </c>
      <c r="H10" s="64">
        <v>9.3654642212093187E-4</v>
      </c>
      <c r="I10" s="64">
        <v>-3.5957438826428323E-4</v>
      </c>
      <c r="J10" s="64">
        <v>7.4079328781651022E-4</v>
      </c>
      <c r="K10" s="64">
        <v>4.0493633209903734E-5</v>
      </c>
      <c r="L10" s="64">
        <v>2.7648433434079855E-4</v>
      </c>
      <c r="M10" s="64">
        <v>1.5522294399936687E-3</v>
      </c>
      <c r="N10" s="64">
        <v>1.9958668196151663E-3</v>
      </c>
      <c r="O10" s="64">
        <v>-1.4999541935497573E-3</v>
      </c>
      <c r="P10" s="64">
        <v>4.3357399089738458E-4</v>
      </c>
      <c r="Q10" s="64">
        <v>1.029718044691208E-3</v>
      </c>
      <c r="R10" s="64">
        <v>-2.0141748203511556E-3</v>
      </c>
      <c r="S10" s="64">
        <v>4.0317127907818495E-4</v>
      </c>
      <c r="T10" s="64">
        <v>2.9558772890370122E-4</v>
      </c>
      <c r="U10" s="64">
        <v>5.9263557697342151E-4</v>
      </c>
      <c r="V10" s="64">
        <v>7.3524890124865294E-4</v>
      </c>
      <c r="W10" s="64">
        <v>2.1183607446473296E-4</v>
      </c>
      <c r="X10" s="64">
        <v>-1.4255934288307515E-3</v>
      </c>
      <c r="Y10" s="64">
        <v>3.5719125244404459E-4</v>
      </c>
      <c r="Z10" s="64">
        <v>1.0676231261097513E-4</v>
      </c>
      <c r="AA10" s="64">
        <v>-2.8417311887585228E-4</v>
      </c>
      <c r="AB10" s="64">
        <v>2.7415144017228776E-4</v>
      </c>
      <c r="AC10" s="64">
        <v>8.9225924932412326E-4</v>
      </c>
      <c r="AD10" s="64">
        <v>-1.5953932362815504E-3</v>
      </c>
      <c r="AE10" s="64">
        <v>3.8943954965531269E-4</v>
      </c>
      <c r="AF10" s="64">
        <v>9.769338070069189E-4</v>
      </c>
      <c r="AG10" s="64">
        <v>-7.1476808788784041E-4</v>
      </c>
      <c r="AH10" s="64">
        <v>-3.5251385236345634E-4</v>
      </c>
      <c r="AI10" s="64">
        <v>-1.4767590710720313E-3</v>
      </c>
      <c r="AJ10" s="64">
        <v>3.9596473795411313E-4</v>
      </c>
      <c r="AK10" s="64">
        <v>2.3428547029624713E-3</v>
      </c>
      <c r="AL10" s="64">
        <v>-7.3333560992683289E-4</v>
      </c>
      <c r="AM10" s="64">
        <v>-1.2199493377573756E-4</v>
      </c>
      <c r="AN10" s="64">
        <v>3.7009302483737017E-4</v>
      </c>
      <c r="AO10" s="64">
        <v>-5.0832093591779426E-4</v>
      </c>
      <c r="AP10" s="64">
        <v>-4.8154527613664122E-4</v>
      </c>
      <c r="AQ10" s="64">
        <v>-4.0931364677632143E-4</v>
      </c>
      <c r="AR10" s="64">
        <v>-5.5944751080760913E-4</v>
      </c>
      <c r="AS10" s="64">
        <v>5.0328071543326303E-4</v>
      </c>
      <c r="AT10" s="64">
        <v>1.0792158151298192E-3</v>
      </c>
      <c r="AU10" s="64">
        <v>-1.2135795950222183E-3</v>
      </c>
      <c r="AV10" s="64">
        <v>1.4605157513478684E-3</v>
      </c>
      <c r="AW10" s="64">
        <v>2.5587788140175594E-3</v>
      </c>
      <c r="AX10" s="64">
        <v>-3.4004194703716184E-3</v>
      </c>
      <c r="AY10" s="64">
        <v>6.0696913719882062E-4</v>
      </c>
      <c r="AZ10" s="64">
        <v>3.7647731139278662E-4</v>
      </c>
      <c r="BA10" s="64">
        <v>-2.7113340293940524E-3</v>
      </c>
      <c r="BB10" s="64">
        <v>9.6701111024977138E-4</v>
      </c>
      <c r="BC10" s="64">
        <v>7.6665753068838605E-4</v>
      </c>
      <c r="BD10" s="64">
        <v>-8.289279223823165E-4</v>
      </c>
      <c r="BE10" s="64">
        <v>2.8212105448959246E-3</v>
      </c>
      <c r="BF10" s="64">
        <v>1.2441862448511198E-3</v>
      </c>
      <c r="BG10" s="64">
        <v>3.0591616866360027E-6</v>
      </c>
      <c r="BH10" s="64">
        <v>1.0523875674746108E-3</v>
      </c>
      <c r="BI10" s="64">
        <v>-4.4758112826670526E-4</v>
      </c>
      <c r="BJ10" s="64">
        <v>-4.7337107018828872E-3</v>
      </c>
      <c r="BK10" s="64">
        <v>1.092267747226483E-3</v>
      </c>
      <c r="BL10" s="64">
        <v>4.4188746610163143E-4</v>
      </c>
      <c r="BM10" s="64">
        <v>-1.2008146855170265E-3</v>
      </c>
      <c r="BN10" s="64">
        <v>4.3803685309962148E-4</v>
      </c>
      <c r="BO10" s="64">
        <v>9.7508886249930704E-4</v>
      </c>
      <c r="BP10" s="64">
        <v>-5.7328909438880693E-5</v>
      </c>
      <c r="BQ10" s="64">
        <v>-3.4778269551904994E-4</v>
      </c>
      <c r="BR10" s="64">
        <v>4.9391803185172556E-4</v>
      </c>
      <c r="BS10" s="64">
        <v>2.1906013637973398E-3</v>
      </c>
      <c r="BT10" s="64">
        <v>4.3799530213628479E-4</v>
      </c>
      <c r="BU10" s="64">
        <v>3.1585755955942929E-4</v>
      </c>
      <c r="BV10" s="64">
        <v>-5.9145642112909957E-3</v>
      </c>
      <c r="BW10" s="64">
        <v>1.5564025548588933E-3</v>
      </c>
      <c r="BX10" s="64">
        <v>4.4980612480904902E-4</v>
      </c>
      <c r="BY10" s="64">
        <v>-1.7264666621387148E-3</v>
      </c>
      <c r="BZ10" s="64">
        <v>1.2726180389865949E-3</v>
      </c>
      <c r="CA10" s="64">
        <v>2.907083894905238E-4</v>
      </c>
      <c r="CB10" s="64">
        <v>8.4947817783365132E-4</v>
      </c>
      <c r="CC10" s="64">
        <v>8.0190043524286381E-4</v>
      </c>
      <c r="CD10" s="64">
        <v>2.8105467258436878E-3</v>
      </c>
      <c r="CE10" s="64">
        <v>2.4043418802428551E-3</v>
      </c>
      <c r="CF10" s="64">
        <v>7.8454055002197265E-4</v>
      </c>
      <c r="CG10" s="64">
        <v>1.5257191028252848E-3</v>
      </c>
      <c r="CH10" s="64">
        <v>-9.0355550051690603E-3</v>
      </c>
      <c r="CI10" s="64">
        <v>5.7559470465173845E-4</v>
      </c>
      <c r="CJ10" s="64">
        <v>1.1166020361998985E-3</v>
      </c>
      <c r="CK10" s="64">
        <v>-9.5860749994880479E-4</v>
      </c>
      <c r="CL10" s="64">
        <v>4.2980487201571549E-4</v>
      </c>
      <c r="CM10" s="64">
        <v>2.0609549090380153E-3</v>
      </c>
      <c r="CN10" s="64">
        <v>1.0641797589767688E-3</v>
      </c>
      <c r="CO10" s="64">
        <v>-1.0729561275801824E-4</v>
      </c>
      <c r="CP10" s="64">
        <v>2.6652629722137E-3</v>
      </c>
      <c r="CQ10" s="64">
        <v>2.3134090061946999E-3</v>
      </c>
      <c r="CR10" s="64">
        <v>1.3709151356047222E-3</v>
      </c>
      <c r="CS10" s="64">
        <v>9.3425752631959291E-4</v>
      </c>
      <c r="CT10" s="64">
        <v>-1.3103439203400513E-2</v>
      </c>
      <c r="CU10" s="64">
        <v>2.3092371036490533E-3</v>
      </c>
      <c r="CV10" s="64">
        <v>5.290293998607698E-4</v>
      </c>
      <c r="CW10" s="64">
        <v>-9.6038746545046294E-4</v>
      </c>
      <c r="CX10" s="64">
        <v>3.3352746024184476E-4</v>
      </c>
      <c r="CY10" s="64">
        <v>-1.5227681791253334E-3</v>
      </c>
      <c r="CZ10" s="64">
        <v>2.8674706612874523E-4</v>
      </c>
      <c r="DA10" s="64">
        <v>2.2058106071689565E-3</v>
      </c>
      <c r="DB10" s="64">
        <v>4.7664863194718521E-3</v>
      </c>
      <c r="DC10" s="64">
        <v>1.842234443160784E-3</v>
      </c>
      <c r="DD10" s="64">
        <v>7.1647524598894563E-4</v>
      </c>
      <c r="DE10" s="64">
        <v>8.8880899707421968E-4</v>
      </c>
      <c r="DF10" s="48"/>
      <c r="DG10" s="48"/>
      <c r="DH10" s="48"/>
      <c r="DI10" s="48"/>
      <c r="DJ10" s="48"/>
      <c r="DK10" s="48"/>
      <c r="DL10" s="48"/>
      <c r="DM10" s="48"/>
      <c r="DN10" s="48"/>
      <c r="DO10" s="65">
        <v>3.0013250287952431E-4</v>
      </c>
      <c r="DP10" s="65">
        <v>-6.3261286932791982E-5</v>
      </c>
      <c r="DQ10" s="65">
        <v>6.3135105075051712E-6</v>
      </c>
      <c r="DR10" s="65">
        <v>-8.9690086834126603E-6</v>
      </c>
      <c r="DS10" s="65">
        <v>-5.4407597914196693E-5</v>
      </c>
      <c r="DT10" s="65">
        <v>-7.8378010100910167E-5</v>
      </c>
      <c r="DU10" s="65">
        <v>1.2238571430311929E-4</v>
      </c>
      <c r="DV10" s="65">
        <v>-1.3471686923349768E-4</v>
      </c>
      <c r="DW10" s="65">
        <v>1.0202379992645394E-3</v>
      </c>
    </row>
    <row r="11" spans="1:127" ht="20.25" customHeight="1" x14ac:dyDescent="0.25">
      <c r="B11" s="63" t="s">
        <v>40</v>
      </c>
      <c r="C11" s="64">
        <v>-1.3624518405120911E-3</v>
      </c>
      <c r="D11" s="64">
        <v>2.7713335179546661E-4</v>
      </c>
      <c r="E11" s="64">
        <v>-1.0439374426207682E-4</v>
      </c>
      <c r="F11" s="64">
        <v>5.6038377527944938E-4</v>
      </c>
      <c r="G11" s="64">
        <v>-6.0108903174449502E-4</v>
      </c>
      <c r="H11" s="64">
        <v>7.4076435975656274E-4</v>
      </c>
      <c r="I11" s="64">
        <v>5.7922162187740156E-4</v>
      </c>
      <c r="J11" s="64">
        <v>8.8464614699246269E-5</v>
      </c>
      <c r="K11" s="64">
        <v>4.3641035484709434E-5</v>
      </c>
      <c r="L11" s="64">
        <v>-2.311894628959088E-5</v>
      </c>
      <c r="M11" s="64">
        <v>7.0805881925073422E-4</v>
      </c>
      <c r="N11" s="64">
        <v>3.0192207759438539E-4</v>
      </c>
      <c r="O11" s="64">
        <v>-1.5874735859428002E-3</v>
      </c>
      <c r="P11" s="64">
        <v>2.2526754577967267E-4</v>
      </c>
      <c r="Q11" s="64">
        <v>6.5243347973265031E-4</v>
      </c>
      <c r="R11" s="64">
        <v>2.2387233373288851E-4</v>
      </c>
      <c r="S11" s="64">
        <v>3.9761775201019312E-4</v>
      </c>
      <c r="T11" s="64">
        <v>-2.5001978516370205E-4</v>
      </c>
      <c r="U11" s="64">
        <v>8.3947020146357687E-5</v>
      </c>
      <c r="V11" s="64">
        <v>4.5215643155693819E-4</v>
      </c>
      <c r="W11" s="64">
        <v>3.8236910936029211E-4</v>
      </c>
      <c r="X11" s="64">
        <v>-7.7789618899248847E-4</v>
      </c>
      <c r="Y11" s="64">
        <v>-2.2933364724087024E-4</v>
      </c>
      <c r="Z11" s="64">
        <v>-2.79903647363966E-4</v>
      </c>
      <c r="AA11" s="64">
        <v>-3.6485327417634661E-4</v>
      </c>
      <c r="AB11" s="64">
        <v>2.1912632485854289E-4</v>
      </c>
      <c r="AC11" s="64">
        <v>2.3532792989167106E-5</v>
      </c>
      <c r="AD11" s="64">
        <v>4.7600869898856146E-5</v>
      </c>
      <c r="AE11" s="64">
        <v>1.0141102950573799E-3</v>
      </c>
      <c r="AF11" s="64">
        <v>4.3526391566439671E-4</v>
      </c>
      <c r="AG11" s="64">
        <v>-7.5023226775217111E-4</v>
      </c>
      <c r="AH11" s="64">
        <v>-2.7154304595733425E-4</v>
      </c>
      <c r="AI11" s="64">
        <v>-3.2065206672093893E-5</v>
      </c>
      <c r="AJ11" s="64">
        <v>1.1763008555520926E-4</v>
      </c>
      <c r="AK11" s="64">
        <v>4.8784126944290129E-4</v>
      </c>
      <c r="AL11" s="64">
        <v>-3.15980185862208E-4</v>
      </c>
      <c r="AM11" s="64">
        <v>3.3035213767962368E-4</v>
      </c>
      <c r="AN11" s="64">
        <v>3.7658268346585366E-4</v>
      </c>
      <c r="AO11" s="64">
        <v>-1.1453292894647582E-4</v>
      </c>
      <c r="AP11" s="64">
        <v>4.1453591940476819E-4</v>
      </c>
      <c r="AQ11" s="64">
        <v>2.5567522554137412E-4</v>
      </c>
      <c r="AR11" s="64">
        <v>-4.5133864299828907E-5</v>
      </c>
      <c r="AS11" s="64">
        <v>2.0317518146639735E-4</v>
      </c>
      <c r="AT11" s="64">
        <v>-1.9977122304448702E-4</v>
      </c>
      <c r="AU11" s="64">
        <v>-6.1539735300297771E-4</v>
      </c>
      <c r="AV11" s="64">
        <v>5.42152550403463E-4</v>
      </c>
      <c r="AW11" s="64">
        <v>4.6100170723528677E-4</v>
      </c>
      <c r="AX11" s="64">
        <v>-1.0372685563047046E-3</v>
      </c>
      <c r="AY11" s="64">
        <v>1.5044493996096975E-4</v>
      </c>
      <c r="AZ11" s="64">
        <v>1.1387337177719559E-3</v>
      </c>
      <c r="BA11" s="64">
        <v>-8.7637932550643782E-4</v>
      </c>
      <c r="BB11" s="64">
        <v>1.1744678419098875E-3</v>
      </c>
      <c r="BC11" s="64">
        <v>-1.2371336396688193E-4</v>
      </c>
      <c r="BD11" s="64">
        <v>-8.3840088038422689E-4</v>
      </c>
      <c r="BE11" s="64">
        <v>1.3390032458777679E-3</v>
      </c>
      <c r="BF11" s="64">
        <v>-3.2464658852715544E-4</v>
      </c>
      <c r="BG11" s="64">
        <v>1.9979354545518468E-4</v>
      </c>
      <c r="BH11" s="64">
        <v>-3.5463379795319661E-4</v>
      </c>
      <c r="BI11" s="64">
        <v>-8.3428934309592861E-4</v>
      </c>
      <c r="BJ11" s="64">
        <v>-1.8333942973556283E-3</v>
      </c>
      <c r="BK11" s="64">
        <v>-2.6830477209172088E-4</v>
      </c>
      <c r="BL11" s="64">
        <v>1.7244069200643697E-3</v>
      </c>
      <c r="BM11" s="64">
        <v>3.900530269196345E-5</v>
      </c>
      <c r="BN11" s="64">
        <v>7.9509741226346797E-4</v>
      </c>
      <c r="BO11" s="64">
        <v>-7.1183827013121537E-4</v>
      </c>
      <c r="BP11" s="64">
        <v>3.1097277676228607E-4</v>
      </c>
      <c r="BQ11" s="64">
        <v>-7.7674748208678146E-4</v>
      </c>
      <c r="BR11" s="64">
        <v>-6.3313881712090403E-4</v>
      </c>
      <c r="BS11" s="64">
        <v>8.3574744729952855E-4</v>
      </c>
      <c r="BT11" s="64">
        <v>-2.6737670164123095E-4</v>
      </c>
      <c r="BU11" s="64">
        <v>1.7135285737657213E-5</v>
      </c>
      <c r="BV11" s="64">
        <v>-2.6972473489145221E-3</v>
      </c>
      <c r="BW11" s="64">
        <v>-4.4337514947900836E-4</v>
      </c>
      <c r="BX11" s="64">
        <v>2.0390274890202953E-3</v>
      </c>
      <c r="BY11" s="64">
        <v>-2.3688502394192401E-4</v>
      </c>
      <c r="BZ11" s="64">
        <v>1.6949917742885567E-3</v>
      </c>
      <c r="CA11" s="64">
        <v>-4.2802352832893575E-4</v>
      </c>
      <c r="CB11" s="64">
        <v>3.9937084521302069E-4</v>
      </c>
      <c r="CC11" s="64">
        <v>2.2795965764266235E-4</v>
      </c>
      <c r="CD11" s="64">
        <v>2.123899378954075E-4</v>
      </c>
      <c r="CE11" s="64">
        <v>3.738107218831388E-4</v>
      </c>
      <c r="CF11" s="64">
        <v>-2.0264560522376129E-4</v>
      </c>
      <c r="CG11" s="64">
        <v>1.4453308331012771E-3</v>
      </c>
      <c r="CH11" s="64">
        <v>-4.644383736834512E-3</v>
      </c>
      <c r="CI11" s="64">
        <v>-8.4927620185570873E-4</v>
      </c>
      <c r="CJ11" s="64">
        <v>2.7276068696675537E-3</v>
      </c>
      <c r="CK11" s="64">
        <v>-3.1404223656938957E-4</v>
      </c>
      <c r="CL11" s="64">
        <v>1.3754253616942158E-3</v>
      </c>
      <c r="CM11" s="64">
        <v>1.2216732879282155E-3</v>
      </c>
      <c r="CN11" s="64">
        <v>1.899279593351455E-4</v>
      </c>
      <c r="CO11" s="64">
        <v>-8.1621637454409868E-4</v>
      </c>
      <c r="CP11" s="64">
        <v>-2.0499743764024192E-4</v>
      </c>
      <c r="CQ11" s="64">
        <v>8.8308803106951217E-4</v>
      </c>
      <c r="CR11" s="64">
        <v>5.3873396146886243E-4</v>
      </c>
      <c r="CS11" s="64">
        <v>1.5260162969656932E-3</v>
      </c>
      <c r="CT11" s="64">
        <v>-6.411133908749922E-3</v>
      </c>
      <c r="CU11" s="64">
        <v>7.903716251382864E-4</v>
      </c>
      <c r="CV11" s="64">
        <v>2.7657528242210905E-3</v>
      </c>
      <c r="CW11" s="64">
        <v>6.6118903013401287E-4</v>
      </c>
      <c r="CX11" s="64">
        <v>1.6118926897354946E-3</v>
      </c>
      <c r="CY11" s="64">
        <v>-1.3876075820856704E-3</v>
      </c>
      <c r="CZ11" s="64">
        <v>-4.2602617945175503E-4</v>
      </c>
      <c r="DA11" s="64">
        <v>2.2519134269138874E-4</v>
      </c>
      <c r="DB11" s="64">
        <v>1.407217662704241E-3</v>
      </c>
      <c r="DC11" s="64">
        <v>-3.5275352208963273E-4</v>
      </c>
      <c r="DD11" s="64">
        <v>5.8727366921740298E-4</v>
      </c>
      <c r="DE11" s="64">
        <v>-1.2523940104269826E-3</v>
      </c>
      <c r="DF11" s="48"/>
      <c r="DG11" s="48"/>
      <c r="DH11" s="48"/>
      <c r="DI11" s="48"/>
      <c r="DJ11" s="48"/>
      <c r="DK11" s="48"/>
      <c r="DL11" s="48"/>
      <c r="DM11" s="48"/>
      <c r="DN11" s="48"/>
      <c r="DO11" s="65">
        <v>9.7717012048414986E-5</v>
      </c>
      <c r="DP11" s="65">
        <v>-5.5829130585105524E-5</v>
      </c>
      <c r="DQ11" s="65">
        <v>5.2492133367776361E-5</v>
      </c>
      <c r="DR11" s="65">
        <v>3.217336046024144E-5</v>
      </c>
      <c r="DS11" s="65">
        <v>-9.2158441686640558E-5</v>
      </c>
      <c r="DT11" s="65">
        <v>-1.392939580610042E-4</v>
      </c>
      <c r="DU11" s="65">
        <v>3.9477214339722622E-6</v>
      </c>
      <c r="DV11" s="65">
        <v>-1.6796985520040053E-5</v>
      </c>
      <c r="DW11" s="65">
        <v>4.1678383152987664E-4</v>
      </c>
    </row>
    <row r="12" spans="1:127" ht="20.25" customHeight="1" x14ac:dyDescent="0.25">
      <c r="A12" s="69"/>
      <c r="B12" s="63" t="s">
        <v>41</v>
      </c>
      <c r="C12" s="64">
        <v>-1.2739621046420346E-4</v>
      </c>
      <c r="D12" s="64">
        <v>7.1658085989190212E-5</v>
      </c>
      <c r="E12" s="64">
        <v>-2.0471177099889992E-4</v>
      </c>
      <c r="F12" s="64">
        <v>1.3740249074545297E-4</v>
      </c>
      <c r="G12" s="64">
        <v>-1.5389682400701599E-4</v>
      </c>
      <c r="H12" s="64">
        <v>2.2681923393252923E-4</v>
      </c>
      <c r="I12" s="64">
        <v>3.2730345252751647E-5</v>
      </c>
      <c r="J12" s="64">
        <v>1.0589272423611185E-4</v>
      </c>
      <c r="K12" s="64">
        <v>5.2329423664065899E-5</v>
      </c>
      <c r="L12" s="64">
        <v>7.0832511363194683E-5</v>
      </c>
      <c r="M12" s="64">
        <v>1.8795765908130591E-4</v>
      </c>
      <c r="N12" s="64">
        <v>1.201644231061394E-4</v>
      </c>
      <c r="O12" s="64">
        <v>-3.2215877144681215E-4</v>
      </c>
      <c r="P12" s="64">
        <v>5.7898440241066496E-5</v>
      </c>
      <c r="Q12" s="64">
        <v>8.3190816218436936E-5</v>
      </c>
      <c r="R12" s="64">
        <v>-4.082670656313514E-5</v>
      </c>
      <c r="S12" s="64">
        <v>-1.1785703113353918E-4</v>
      </c>
      <c r="T12" s="64">
        <v>-9.0471336316344519E-5</v>
      </c>
      <c r="U12" s="64">
        <v>1.1003251839669659E-4</v>
      </c>
      <c r="V12" s="64">
        <v>2.9839224682737253E-4</v>
      </c>
      <c r="W12" s="64">
        <v>2.2837144310483559E-4</v>
      </c>
      <c r="X12" s="64">
        <v>-1.4319938960904999E-4</v>
      </c>
      <c r="Y12" s="64">
        <v>-1.7105980583798086E-5</v>
      </c>
      <c r="Z12" s="64">
        <v>-2.4490639306029571E-4</v>
      </c>
      <c r="AA12" s="64">
        <v>-2.7038181388028271E-4</v>
      </c>
      <c r="AB12" s="64">
        <v>4.6913417777627586E-5</v>
      </c>
      <c r="AC12" s="64">
        <v>-6.5861763749563984E-5</v>
      </c>
      <c r="AD12" s="64">
        <v>-6.8420327219320676E-5</v>
      </c>
      <c r="AE12" s="64">
        <v>2.5114822087468625E-4</v>
      </c>
      <c r="AF12" s="64">
        <v>4.7900011658885688E-5</v>
      </c>
      <c r="AG12" s="64">
        <v>-2.3134520097656264E-4</v>
      </c>
      <c r="AH12" s="64">
        <v>4.570062148734344E-5</v>
      </c>
      <c r="AI12" s="64">
        <v>8.4190250687243839E-4</v>
      </c>
      <c r="AJ12" s="64">
        <v>5.9324894152945618E-5</v>
      </c>
      <c r="AK12" s="64">
        <v>9.9203701029226821E-5</v>
      </c>
      <c r="AL12" s="64">
        <v>-4.1459386339370852E-5</v>
      </c>
      <c r="AM12" s="64">
        <v>-2.8116539253097983E-4</v>
      </c>
      <c r="AN12" s="64">
        <v>-1.1852240126097868E-4</v>
      </c>
      <c r="AO12" s="64">
        <v>-2.7084344249805881E-5</v>
      </c>
      <c r="AP12" s="64">
        <v>-1.1947265427780795E-4</v>
      </c>
      <c r="AQ12" s="64">
        <v>-8.3040389491140232E-5</v>
      </c>
      <c r="AR12" s="64">
        <v>-9.8995452255778993E-5</v>
      </c>
      <c r="AS12" s="64">
        <v>-1.7456790956993373E-4</v>
      </c>
      <c r="AT12" s="64">
        <v>2.5595912014120259E-5</v>
      </c>
      <c r="AU12" s="64">
        <v>1.6519962467858029E-3</v>
      </c>
      <c r="AV12" s="64">
        <v>9.1361686917146301E-5</v>
      </c>
      <c r="AW12" s="64">
        <v>1.4258104280795436E-5</v>
      </c>
      <c r="AX12" s="64">
        <v>-5.8026901457397528E-4</v>
      </c>
      <c r="AY12" s="64">
        <v>-7.5702625366536047E-4</v>
      </c>
      <c r="AZ12" s="64">
        <v>-1.1777449578831423E-4</v>
      </c>
      <c r="BA12" s="64">
        <v>-4.2299333707984665E-4</v>
      </c>
      <c r="BB12" s="64">
        <v>8.4225897386103199E-4</v>
      </c>
      <c r="BC12" s="64">
        <v>-2.9094465921220003E-4</v>
      </c>
      <c r="BD12" s="64">
        <v>-5.1845352817381229E-4</v>
      </c>
      <c r="BE12" s="64">
        <v>2.88926261201361E-4</v>
      </c>
      <c r="BF12" s="64">
        <v>7.9935612800063893E-5</v>
      </c>
      <c r="BG12" s="64">
        <v>2.8416020549977272E-3</v>
      </c>
      <c r="BH12" s="64">
        <v>-4.5618914218203965E-4</v>
      </c>
      <c r="BI12" s="64">
        <v>-3.805954301301373E-4</v>
      </c>
      <c r="BJ12" s="64">
        <v>-1.0184390115148823E-3</v>
      </c>
      <c r="BK12" s="64">
        <v>-1.2625327910338324E-3</v>
      </c>
      <c r="BL12" s="64">
        <v>-2.0757046192210193E-4</v>
      </c>
      <c r="BM12" s="64">
        <v>-2.8099190957897591E-4</v>
      </c>
      <c r="BN12" s="64">
        <v>1.5159516026275188E-3</v>
      </c>
      <c r="BO12" s="64">
        <v>-4.711959313183911E-4</v>
      </c>
      <c r="BP12" s="64">
        <v>-4.0425866141990952E-4</v>
      </c>
      <c r="BQ12" s="64">
        <v>-3.4404357915052142E-4</v>
      </c>
      <c r="BR12" s="64">
        <v>8.2843305613256035E-5</v>
      </c>
      <c r="BS12" s="64">
        <v>3.540226343502928E-3</v>
      </c>
      <c r="BT12" s="64">
        <v>-7.7365221723257882E-4</v>
      </c>
      <c r="BU12" s="64">
        <v>-4.5234651621106625E-4</v>
      </c>
      <c r="BV12" s="64">
        <v>-1.3336513659689686E-3</v>
      </c>
      <c r="BW12" s="64">
        <v>-1.3468043624054182E-3</v>
      </c>
      <c r="BX12" s="64">
        <v>-2.0761887598597095E-4</v>
      </c>
      <c r="BY12" s="64">
        <v>-5.911178025554964E-4</v>
      </c>
      <c r="BZ12" s="64">
        <v>2.4670230247652025E-3</v>
      </c>
      <c r="CA12" s="64">
        <v>-4.304372192780459E-4</v>
      </c>
      <c r="CB12" s="64">
        <v>-4.5731043234986668E-4</v>
      </c>
      <c r="CC12" s="64">
        <v>-2.3900539207755145E-4</v>
      </c>
      <c r="CD12" s="64">
        <v>2.1459296228032443E-4</v>
      </c>
      <c r="CE12" s="64">
        <v>3.6869223113180638E-3</v>
      </c>
      <c r="CF12" s="64">
        <v>-8.9174551360049481E-4</v>
      </c>
      <c r="CG12" s="64">
        <v>1.043546409968954E-4</v>
      </c>
      <c r="CH12" s="64">
        <v>-2.1387426051149294E-3</v>
      </c>
      <c r="CI12" s="64">
        <v>-1.4312986684842377E-3</v>
      </c>
      <c r="CJ12" s="64">
        <v>-1.2610081521979843E-5</v>
      </c>
      <c r="CK12" s="64">
        <v>-5.4728881953003405E-4</v>
      </c>
      <c r="CL12" s="64">
        <v>2.8246788186858662E-3</v>
      </c>
      <c r="CM12" s="64">
        <v>1.2626279422800479E-4</v>
      </c>
      <c r="CN12" s="64">
        <v>-5.0235556427580264E-4</v>
      </c>
      <c r="CO12" s="64">
        <v>-6.6686630065337926E-4</v>
      </c>
      <c r="CP12" s="64">
        <v>3.9314753718544537E-5</v>
      </c>
      <c r="CQ12" s="64">
        <v>3.2291426397204059E-3</v>
      </c>
      <c r="CR12" s="64">
        <v>-6.2533462072666968E-4</v>
      </c>
      <c r="CS12" s="64">
        <v>4.5611075934259837E-4</v>
      </c>
      <c r="CT12" s="64">
        <v>-3.0499920354875032E-3</v>
      </c>
      <c r="CU12" s="64">
        <v>-9.4606164424715367E-4</v>
      </c>
      <c r="CV12" s="64">
        <v>-5.1930138367706213E-4</v>
      </c>
      <c r="CW12" s="64">
        <v>7.3064193972771641E-4</v>
      </c>
      <c r="CX12" s="64">
        <v>2.9917174178746286E-3</v>
      </c>
      <c r="CY12" s="64">
        <v>-3.7154401060224274E-4</v>
      </c>
      <c r="CZ12" s="64">
        <v>3.4214133234100608E-4</v>
      </c>
      <c r="DA12" s="64">
        <v>4.2633779268896888E-4</v>
      </c>
      <c r="DB12" s="64">
        <v>6.3414287996899077E-4</v>
      </c>
      <c r="DC12" s="64">
        <v>2.3439308973485229E-3</v>
      </c>
      <c r="DD12" s="64">
        <v>8.064251990733684E-4</v>
      </c>
      <c r="DE12" s="64">
        <v>1.636216654251843E-3</v>
      </c>
      <c r="DF12" s="48"/>
      <c r="DG12" s="48"/>
      <c r="DH12" s="48"/>
      <c r="DI12" s="48"/>
      <c r="DJ12" s="48"/>
      <c r="DK12" s="48"/>
      <c r="DL12" s="48"/>
      <c r="DM12" s="48"/>
      <c r="DN12" s="48"/>
      <c r="DO12" s="65">
        <v>4.233531071839991E-5</v>
      </c>
      <c r="DP12" s="65">
        <v>-1.6873778400094963E-5</v>
      </c>
      <c r="DQ12" s="65">
        <v>6.0326741841754128E-5</v>
      </c>
      <c r="DR12" s="65">
        <v>3.7567658917714297E-5</v>
      </c>
      <c r="DS12" s="65">
        <v>4.2028479516620365E-6</v>
      </c>
      <c r="DT12" s="65">
        <v>-2.6122996366506612E-5</v>
      </c>
      <c r="DU12" s="65">
        <v>-3.5122194431691511E-6</v>
      </c>
      <c r="DV12" s="65">
        <v>-5.2925750120280668E-6</v>
      </c>
      <c r="DW12" s="65">
        <v>7.3263596889949767E-4</v>
      </c>
    </row>
    <row r="13" spans="1:127" ht="20.25" customHeight="1" x14ac:dyDescent="0.25">
      <c r="A13" s="69"/>
      <c r="B13" s="63" t="s">
        <v>96</v>
      </c>
      <c r="C13" s="64">
        <v>-1.1684261944117091E-3</v>
      </c>
      <c r="D13" s="64">
        <v>-5.9787721639870117E-4</v>
      </c>
      <c r="E13" s="64">
        <v>2.7269306065491605E-4</v>
      </c>
      <c r="F13" s="64">
        <v>7.5684667011355344E-6</v>
      </c>
      <c r="G13" s="64">
        <v>1.2323031690559816E-3</v>
      </c>
      <c r="H13" s="64">
        <v>2.4005720537352282E-3</v>
      </c>
      <c r="I13" s="64">
        <v>-2.0894625035783321E-3</v>
      </c>
      <c r="J13" s="64">
        <v>1.0246760971610591E-4</v>
      </c>
      <c r="K13" s="64">
        <v>1.5135447264194024E-3</v>
      </c>
      <c r="L13" s="64">
        <v>1.0987571044167588E-3</v>
      </c>
      <c r="M13" s="64">
        <v>-1.0495096756457656E-3</v>
      </c>
      <c r="N13" s="64">
        <v>5.2890406829986247E-5</v>
      </c>
      <c r="O13" s="64">
        <v>-2.3260947749370597E-4</v>
      </c>
      <c r="P13" s="64">
        <v>-4.5895255566696935E-4</v>
      </c>
      <c r="Q13" s="64">
        <v>-3.0125471721875741E-4</v>
      </c>
      <c r="R13" s="64">
        <v>-1.2448894272019118E-3</v>
      </c>
      <c r="S13" s="64">
        <v>-1.0978316472333161E-3</v>
      </c>
      <c r="T13" s="64">
        <v>1.5270861258303015E-3</v>
      </c>
      <c r="U13" s="64">
        <v>9.3956316649013161E-4</v>
      </c>
      <c r="V13" s="64">
        <v>1.1657744313466889E-3</v>
      </c>
      <c r="W13" s="64">
        <v>6.4848521001126258E-4</v>
      </c>
      <c r="X13" s="64">
        <v>7.0607412474710252E-4</v>
      </c>
      <c r="Y13" s="64">
        <v>5.6987792441764995E-4</v>
      </c>
      <c r="Z13" s="64">
        <v>-4.478878202175296E-3</v>
      </c>
      <c r="AA13" s="64">
        <v>-2.1804183464561033E-3</v>
      </c>
      <c r="AB13" s="64">
        <v>-3.2992059647385386E-4</v>
      </c>
      <c r="AC13" s="64">
        <v>-2.0766869900468166E-4</v>
      </c>
      <c r="AD13" s="64">
        <v>-2.9010735677603705E-4</v>
      </c>
      <c r="AE13" s="64">
        <v>4.1406640166985476E-4</v>
      </c>
      <c r="AF13" s="64">
        <v>1.4391021144815053E-3</v>
      </c>
      <c r="AG13" s="64">
        <v>1.2697186841710284E-3</v>
      </c>
      <c r="AH13" s="64">
        <v>1.2477810757927088E-3</v>
      </c>
      <c r="AI13" s="64">
        <v>2.6786691464453227E-4</v>
      </c>
      <c r="AJ13" s="64">
        <v>1.4725020269890088E-3</v>
      </c>
      <c r="AK13" s="64">
        <v>-1.7171508647239042E-3</v>
      </c>
      <c r="AL13" s="64">
        <v>-3.437156621435733E-3</v>
      </c>
      <c r="AM13" s="64">
        <v>4.2634710333278036E-5</v>
      </c>
      <c r="AN13" s="64">
        <v>4.4535184411034212E-3</v>
      </c>
      <c r="AO13" s="64">
        <v>-1.3141139547351299E-3</v>
      </c>
      <c r="AP13" s="64">
        <v>-5.1301873022857603E-4</v>
      </c>
      <c r="AQ13" s="64">
        <v>-1.6553691658205416E-3</v>
      </c>
      <c r="AR13" s="64">
        <v>1.6955785785885968E-3</v>
      </c>
      <c r="AS13" s="64">
        <v>1.1097032390305905E-3</v>
      </c>
      <c r="AT13" s="64">
        <v>-7.4987970888817923E-4</v>
      </c>
      <c r="AU13" s="64">
        <v>3.3363465712392681E-3</v>
      </c>
      <c r="AV13" s="64">
        <v>1.6060575432728097E-3</v>
      </c>
      <c r="AW13" s="64">
        <v>-8.7444754967546112E-3</v>
      </c>
      <c r="AX13" s="64">
        <v>-3.8533644965136338E-3</v>
      </c>
      <c r="AY13" s="64">
        <v>2.1084288445405441E-4</v>
      </c>
      <c r="AZ13" s="64">
        <v>-8.2148905720003107E-5</v>
      </c>
      <c r="BA13" s="64">
        <v>-8.1539133362784622E-4</v>
      </c>
      <c r="BB13" s="64">
        <v>7.2348460624271915E-4</v>
      </c>
      <c r="BC13" s="64">
        <v>5.5283623083157707E-5</v>
      </c>
      <c r="BD13" s="64">
        <v>2.1789414790505113E-3</v>
      </c>
      <c r="BE13" s="64">
        <v>2.0150540279022522E-3</v>
      </c>
      <c r="BF13" s="64">
        <v>9.9426741064778668E-4</v>
      </c>
      <c r="BG13" s="64">
        <v>2.3262723230856874E-3</v>
      </c>
      <c r="BH13" s="64">
        <v>1.5978282985293912E-3</v>
      </c>
      <c r="BI13" s="64">
        <v>-1.1587515743758603E-2</v>
      </c>
      <c r="BJ13" s="64">
        <v>-4.1674196313676859E-3</v>
      </c>
      <c r="BK13" s="64">
        <v>2.4905522406637459E-3</v>
      </c>
      <c r="BL13" s="64">
        <v>-8.2391853179941688E-4</v>
      </c>
      <c r="BM13" s="64">
        <v>2.779804657548901E-5</v>
      </c>
      <c r="BN13" s="64">
        <v>9.7834350268199977E-4</v>
      </c>
      <c r="BO13" s="64">
        <v>4.4563926886898031E-4</v>
      </c>
      <c r="BP13" s="64">
        <v>2.1442502444695144E-3</v>
      </c>
      <c r="BQ13" s="64">
        <v>2.9020823927823347E-3</v>
      </c>
      <c r="BR13" s="64">
        <v>4.1748360616595814E-3</v>
      </c>
      <c r="BS13" s="64">
        <v>4.8907440446204209E-3</v>
      </c>
      <c r="BT13" s="64">
        <v>-1.414929955389499E-3</v>
      </c>
      <c r="BU13" s="64">
        <v>-1.9881957862771693E-2</v>
      </c>
      <c r="BV13" s="64">
        <v>-7.4564424752113778E-3</v>
      </c>
      <c r="BW13" s="64">
        <v>5.3335426257543617E-3</v>
      </c>
      <c r="BX13" s="64">
        <v>-1.4606411621278514E-3</v>
      </c>
      <c r="BY13" s="64">
        <v>5.0496346924044921E-4</v>
      </c>
      <c r="BZ13" s="64">
        <v>3.1337331653191747E-4</v>
      </c>
      <c r="CA13" s="64">
        <v>3.9571362693113787E-3</v>
      </c>
      <c r="CB13" s="64">
        <v>3.221909660473754E-3</v>
      </c>
      <c r="CC13" s="64">
        <v>-7.1234587586288534E-4</v>
      </c>
      <c r="CD13" s="64">
        <v>4.6802660764051485E-3</v>
      </c>
      <c r="CE13" s="64">
        <v>7.1327320026746133E-3</v>
      </c>
      <c r="CF13" s="64">
        <v>1.8534464233477266E-4</v>
      </c>
      <c r="CG13" s="64">
        <v>-2.5830809303979074E-2</v>
      </c>
      <c r="CH13" s="64">
        <v>-1.1142018966089795E-2</v>
      </c>
      <c r="CI13" s="64">
        <v>8.7786678845780397E-3</v>
      </c>
      <c r="CJ13" s="64">
        <v>2.4189569594106342E-3</v>
      </c>
      <c r="CK13" s="64">
        <v>6.6274096968554908E-4</v>
      </c>
      <c r="CL13" s="64">
        <v>1.3099809067524948E-3</v>
      </c>
      <c r="CM13" s="64">
        <v>1.9384928963406267E-3</v>
      </c>
      <c r="CN13" s="64">
        <v>3.5987306369382743E-3</v>
      </c>
      <c r="CO13" s="64">
        <v>2.5103387764016105E-3</v>
      </c>
      <c r="CP13" s="64">
        <v>8.1953210563250334E-3</v>
      </c>
      <c r="CQ13" s="64">
        <v>7.4234085637467917E-3</v>
      </c>
      <c r="CR13" s="64">
        <v>2.1519045170479423E-3</v>
      </c>
      <c r="CS13" s="64">
        <v>-2.9721830224085144E-2</v>
      </c>
      <c r="CT13" s="64">
        <v>-1.7237829028858842E-2</v>
      </c>
      <c r="CU13" s="64">
        <v>8.1382753076275627E-3</v>
      </c>
      <c r="CV13" s="64">
        <v>-1.7748823391354751E-3</v>
      </c>
      <c r="CW13" s="64">
        <v>-8.733973768040304E-4</v>
      </c>
      <c r="CX13" s="64">
        <v>3.8847195083382413E-3</v>
      </c>
      <c r="CY13" s="64">
        <v>1.1618021209423013E-3</v>
      </c>
      <c r="CZ13" s="64">
        <v>4.7212872923145799E-3</v>
      </c>
      <c r="DA13" s="64">
        <v>5.3301627473927304E-3</v>
      </c>
      <c r="DB13" s="64">
        <v>9.7769188114231742E-3</v>
      </c>
      <c r="DC13" s="64">
        <v>1.5192306018582347E-2</v>
      </c>
      <c r="DD13" s="64">
        <v>5.1173337953496212E-3</v>
      </c>
      <c r="DE13" s="64">
        <v>-3.1810219753886759E-2</v>
      </c>
      <c r="DF13" s="48"/>
      <c r="DG13" s="48"/>
      <c r="DH13" s="48"/>
      <c r="DI13" s="48"/>
      <c r="DJ13" s="48"/>
      <c r="DK13" s="48"/>
      <c r="DL13" s="48"/>
      <c r="DM13" s="48"/>
      <c r="DN13" s="48"/>
      <c r="DO13" s="65">
        <v>1.5043196273167858E-4</v>
      </c>
      <c r="DP13" s="65">
        <v>-1.698941980878832E-4</v>
      </c>
      <c r="DQ13" s="65">
        <v>-1.898125254273797E-4</v>
      </c>
      <c r="DR13" s="65">
        <v>-2.9727716580840724E-4</v>
      </c>
      <c r="DS13" s="65">
        <v>-5.7957615547554742E-4</v>
      </c>
      <c r="DT13" s="65">
        <v>-1.0895759687766793E-3</v>
      </c>
      <c r="DU13" s="65">
        <v>-1.4236314741745693E-3</v>
      </c>
      <c r="DV13" s="65">
        <v>-7.5961489380960145E-4</v>
      </c>
      <c r="DW13" s="65">
        <v>1.9307054886097408E-3</v>
      </c>
    </row>
    <row r="14" spans="1:127" ht="20.25" customHeight="1" x14ac:dyDescent="0.25">
      <c r="B14" s="66" t="s">
        <v>93</v>
      </c>
      <c r="C14" s="67">
        <v>-9.7270848289110479E-4</v>
      </c>
      <c r="D14" s="67">
        <v>2.3833239541892759E-4</v>
      </c>
      <c r="E14" s="67">
        <v>-1.0355104038228813E-4</v>
      </c>
      <c r="F14" s="67">
        <v>1.0599454553705812E-4</v>
      </c>
      <c r="G14" s="67">
        <v>-3.689336233113627E-4</v>
      </c>
      <c r="H14" s="67">
        <v>8.1026448022925024E-4</v>
      </c>
      <c r="I14" s="67">
        <v>1.7382581855729384E-4</v>
      </c>
      <c r="J14" s="67">
        <v>1.867475052852452E-4</v>
      </c>
      <c r="K14" s="67">
        <v>1.4779176266821459E-4</v>
      </c>
      <c r="L14" s="67">
        <v>1.0992018300326478E-4</v>
      </c>
      <c r="M14" s="67">
        <v>6.3715653354190493E-4</v>
      </c>
      <c r="N14" s="67">
        <v>5.0427969250277371E-4</v>
      </c>
      <c r="O14" s="67">
        <v>-1.3007730164068532E-3</v>
      </c>
      <c r="P14" s="67">
        <v>1.841506990265529E-4</v>
      </c>
      <c r="Q14" s="67">
        <v>5.5845413337030081E-4</v>
      </c>
      <c r="R14" s="67">
        <v>-2.2904503357767947E-4</v>
      </c>
      <c r="S14" s="67">
        <v>2.1867612236814438E-4</v>
      </c>
      <c r="T14" s="67">
        <v>-1.7778381341093663E-5</v>
      </c>
      <c r="U14" s="67">
        <v>2.2390680455242062E-4</v>
      </c>
      <c r="V14" s="67">
        <v>5.2205021095397264E-4</v>
      </c>
      <c r="W14" s="67">
        <v>3.5493661730079396E-4</v>
      </c>
      <c r="X14" s="67">
        <v>-6.7556613542030242E-4</v>
      </c>
      <c r="Y14" s="67">
        <v>-5.6321671766279557E-5</v>
      </c>
      <c r="Z14" s="67">
        <v>-5.0719430546875E-4</v>
      </c>
      <c r="AA14" s="67">
        <v>-4.7034638398102402E-4</v>
      </c>
      <c r="AB14" s="67">
        <v>1.6273696191748677E-4</v>
      </c>
      <c r="AC14" s="67">
        <v>1.184658014037332E-4</v>
      </c>
      <c r="AD14" s="67">
        <v>-2.2975479137810062E-4</v>
      </c>
      <c r="AE14" s="67">
        <v>7.7384022017823462E-4</v>
      </c>
      <c r="AF14" s="67">
        <v>5.3026493925267815E-4</v>
      </c>
      <c r="AG14" s="67">
        <v>-5.246399793509271E-4</v>
      </c>
      <c r="AH14" s="67">
        <v>-1.2361148823281098E-4</v>
      </c>
      <c r="AI14" s="67">
        <v>-9.0396204035170236E-5</v>
      </c>
      <c r="AJ14" s="67">
        <v>2.565804600627164E-4</v>
      </c>
      <c r="AK14" s="67">
        <v>5.194418620773078E-4</v>
      </c>
      <c r="AL14" s="67">
        <v>-5.8672173007845441E-4</v>
      </c>
      <c r="AM14" s="67">
        <v>1.6032547039857015E-4</v>
      </c>
      <c r="AN14" s="67">
        <v>6.2759383166022253E-4</v>
      </c>
      <c r="AO14" s="67">
        <v>-2.5571127881063305E-4</v>
      </c>
      <c r="AP14" s="67">
        <v>1.4442203308373536E-4</v>
      </c>
      <c r="AQ14" s="67">
        <v>-6.0269143250302193E-5</v>
      </c>
      <c r="AR14" s="67">
        <v>2.2097879948113075E-5</v>
      </c>
      <c r="AS14" s="67">
        <v>2.6781156676070061E-4</v>
      </c>
      <c r="AT14" s="67">
        <v>-4.1460163095696778E-5</v>
      </c>
      <c r="AU14" s="67">
        <v>-3.5702118508451619E-5</v>
      </c>
      <c r="AV14" s="67">
        <v>6.9621245790263409E-4</v>
      </c>
      <c r="AW14" s="67">
        <v>-1.0666948737270143E-4</v>
      </c>
      <c r="AX14" s="67">
        <v>-1.5324478270417607E-3</v>
      </c>
      <c r="AY14" s="67">
        <v>9.1802736476465086E-5</v>
      </c>
      <c r="AZ14" s="67">
        <v>7.6632143658916796E-4</v>
      </c>
      <c r="BA14" s="67">
        <v>-1.0590045866395448E-3</v>
      </c>
      <c r="BB14" s="67">
        <v>1.0640510413804094E-3</v>
      </c>
      <c r="BC14" s="67">
        <v>-1.0298864479452163E-5</v>
      </c>
      <c r="BD14" s="67">
        <v>-5.4079097698578327E-4</v>
      </c>
      <c r="BE14" s="67">
        <v>1.451971310216793E-3</v>
      </c>
      <c r="BF14" s="67">
        <v>5.6230223999698126E-5</v>
      </c>
      <c r="BG14" s="67">
        <v>7.0990031027062805E-4</v>
      </c>
      <c r="BH14" s="67">
        <v>-1.5125717614750123E-5</v>
      </c>
      <c r="BI14" s="67">
        <v>-1.6622628035548592E-3</v>
      </c>
      <c r="BJ14" s="67">
        <v>-2.316722478252542E-3</v>
      </c>
      <c r="BK14" s="67">
        <v>1.5642828454565105E-5</v>
      </c>
      <c r="BL14" s="67">
        <v>1.0643714573705942E-3</v>
      </c>
      <c r="BM14" s="67">
        <v>-1.6965828236603642E-4</v>
      </c>
      <c r="BN14" s="67">
        <v>8.6141548426521553E-4</v>
      </c>
      <c r="BO14" s="67">
        <v>-3.4469365372302718E-4</v>
      </c>
      <c r="BP14" s="67">
        <v>3.2153908427612343E-4</v>
      </c>
      <c r="BQ14" s="67">
        <v>-3.3061895337549441E-4</v>
      </c>
      <c r="BR14" s="67">
        <v>3.2111588368577415E-5</v>
      </c>
      <c r="BS14" s="67">
        <v>1.744149989648669E-3</v>
      </c>
      <c r="BT14" s="67">
        <v>-3.3623662435389168E-4</v>
      </c>
      <c r="BU14" s="67">
        <v>-1.8692826768623716E-3</v>
      </c>
      <c r="BV14" s="67">
        <v>-3.3631971329415311E-3</v>
      </c>
      <c r="BW14" s="67">
        <v>2.2066805770437625E-4</v>
      </c>
      <c r="BX14" s="67">
        <v>1.1864817100182279E-3</v>
      </c>
      <c r="BY14" s="67">
        <v>-4.2255547735969845E-4</v>
      </c>
      <c r="BZ14" s="67">
        <v>1.617305313315498E-3</v>
      </c>
      <c r="CA14" s="67">
        <v>6.1832695659402859E-5</v>
      </c>
      <c r="CB14" s="67">
        <v>6.0335685082590906E-4</v>
      </c>
      <c r="CC14" s="67">
        <v>1.5784083230374613E-4</v>
      </c>
      <c r="CD14" s="67">
        <v>9.7613402239171698E-4</v>
      </c>
      <c r="CE14" s="67">
        <v>1.7273549534313482E-3</v>
      </c>
      <c r="CF14" s="67">
        <v>-1.2720506983221469E-4</v>
      </c>
      <c r="CG14" s="67">
        <v>-1.4340672461663484E-3</v>
      </c>
      <c r="CH14" s="67">
        <v>-5.5075641551330934E-3</v>
      </c>
      <c r="CI14" s="67">
        <v>2.3200478807350322E-4</v>
      </c>
      <c r="CJ14" s="67">
        <v>2.1151150013420938E-3</v>
      </c>
      <c r="CK14" s="67">
        <v>-3.3368420879642535E-4</v>
      </c>
      <c r="CL14" s="67">
        <v>1.4364117654588338E-3</v>
      </c>
      <c r="CM14" s="67">
        <v>1.2531652218352729E-3</v>
      </c>
      <c r="CN14" s="67">
        <v>4.6034932559657626E-4</v>
      </c>
      <c r="CO14" s="67">
        <v>-3.975160000833089E-4</v>
      </c>
      <c r="CP14" s="67">
        <v>9.680621784331489E-4</v>
      </c>
      <c r="CQ14" s="67">
        <v>1.9780830167617225E-3</v>
      </c>
      <c r="CR14" s="67">
        <v>6.4567298959117281E-4</v>
      </c>
      <c r="CS14" s="67">
        <v>-1.5282003153759272E-3</v>
      </c>
      <c r="CT14" s="67">
        <v>-7.8509239854640533E-3</v>
      </c>
      <c r="CU14" s="67">
        <v>1.4597844928101456E-3</v>
      </c>
      <c r="CV14" s="67">
        <v>1.6079050200270562E-3</v>
      </c>
      <c r="CW14" s="67">
        <v>3.0659815526101752E-4</v>
      </c>
      <c r="CX14" s="67">
        <v>1.8331296689269028E-3</v>
      </c>
      <c r="CY14" s="67">
        <v>-1.0266093577013802E-3</v>
      </c>
      <c r="CZ14" s="67">
        <v>2.7075280412880431E-4</v>
      </c>
      <c r="DA14" s="67">
        <v>1.01269019312622E-3</v>
      </c>
      <c r="DB14" s="67">
        <v>2.6151729878287622E-3</v>
      </c>
      <c r="DC14" s="67">
        <v>1.8581460587301368E-3</v>
      </c>
      <c r="DD14" s="67">
        <v>1.0993786967465891E-3</v>
      </c>
      <c r="DE14" s="67">
        <v>-3.4542257925738173E-3</v>
      </c>
      <c r="DF14" s="48"/>
      <c r="DG14" s="48"/>
      <c r="DH14" s="48"/>
      <c r="DI14" s="48"/>
      <c r="DJ14" s="48"/>
      <c r="DK14" s="48"/>
      <c r="DL14" s="48"/>
      <c r="DM14" s="48"/>
      <c r="DN14" s="48"/>
      <c r="DO14" s="68">
        <v>1.2217470716446854E-4</v>
      </c>
      <c r="DP14" s="68">
        <v>-5.9421950400873058E-5</v>
      </c>
      <c r="DQ14" s="68">
        <v>2.8815460249465019E-5</v>
      </c>
      <c r="DR14" s="68">
        <v>-8.0763099641334435E-7</v>
      </c>
      <c r="DS14" s="68">
        <v>-1.1511956563381442E-4</v>
      </c>
      <c r="DT14" s="68">
        <v>-1.9894165560163657E-4</v>
      </c>
      <c r="DU14" s="68">
        <v>-1.1257996986147045E-4</v>
      </c>
      <c r="DV14" s="68">
        <v>-9.945612339523624E-5</v>
      </c>
      <c r="DW14" s="68">
        <v>6.8606961311035164E-4</v>
      </c>
    </row>
    <row r="15" spans="1:127" ht="20.25" customHeight="1" x14ac:dyDescent="0.25">
      <c r="B15" s="70" t="s">
        <v>120</v>
      </c>
      <c r="C15" s="71">
        <v>-5.4997758251174034E-4</v>
      </c>
      <c r="D15" s="71">
        <v>-1.025728913017776E-5</v>
      </c>
      <c r="E15" s="71">
        <v>-5.4490074960655832E-4</v>
      </c>
      <c r="F15" s="71">
        <v>3.9841648732208412E-4</v>
      </c>
      <c r="G15" s="71">
        <v>-9.5858358962963575E-4</v>
      </c>
      <c r="H15" s="71">
        <v>9.1215475902872711E-4</v>
      </c>
      <c r="I15" s="71">
        <v>1.1964656876939372E-3</v>
      </c>
      <c r="J15" s="71">
        <v>3.3896049498438607E-4</v>
      </c>
      <c r="K15" s="71">
        <v>9.8262124931247641E-5</v>
      </c>
      <c r="L15" s="71">
        <v>-2.5107881042540914E-4</v>
      </c>
      <c r="M15" s="71">
        <v>1.3407793713204885E-3</v>
      </c>
      <c r="N15" s="71">
        <v>1.2924391066770902E-4</v>
      </c>
      <c r="O15" s="71">
        <v>-1.5972521430857034E-3</v>
      </c>
      <c r="P15" s="71">
        <v>9.6922848284997087E-6</v>
      </c>
      <c r="Q15" s="71">
        <v>6.8873247137180016E-4</v>
      </c>
      <c r="R15" s="71">
        <v>-1.6658319098905583E-4</v>
      </c>
      <c r="S15" s="71">
        <v>3.1636326948469851E-4</v>
      </c>
      <c r="T15" s="71">
        <v>-3.7112331781052887E-4</v>
      </c>
      <c r="U15" s="71">
        <v>5.6925091334458777E-4</v>
      </c>
      <c r="V15" s="71">
        <v>9.055608838084428E-4</v>
      </c>
      <c r="W15" s="71">
        <v>5.6368664446937444E-4</v>
      </c>
      <c r="X15" s="71">
        <v>-1.2862183319308773E-3</v>
      </c>
      <c r="Y15" s="71">
        <v>9.2970571772488242E-5</v>
      </c>
      <c r="Z15" s="71">
        <v>-2.4951205141787725E-4</v>
      </c>
      <c r="AA15" s="71">
        <v>-1.1814615243816995E-3</v>
      </c>
      <c r="AB15" s="71">
        <v>1.1302619468422925E-4</v>
      </c>
      <c r="AC15" s="71">
        <v>-5.5161016379146055E-5</v>
      </c>
      <c r="AD15" s="71">
        <v>-3.2556878871015105E-4</v>
      </c>
      <c r="AE15" s="71">
        <v>1.1188232651864194E-3</v>
      </c>
      <c r="AF15" s="71">
        <v>8.8544721055816566E-4</v>
      </c>
      <c r="AG15" s="71">
        <v>-5.7451476361669584E-4</v>
      </c>
      <c r="AH15" s="71">
        <v>1.1507231434926268E-4</v>
      </c>
      <c r="AI15" s="71">
        <v>3.3967230262277326E-5</v>
      </c>
      <c r="AJ15" s="71">
        <v>2.7584092971832952E-4</v>
      </c>
      <c r="AK15" s="71">
        <v>1.1544215694341275E-3</v>
      </c>
      <c r="AL15" s="71">
        <v>4.0172263189552915E-4</v>
      </c>
      <c r="AM15" s="71">
        <v>-1.455751090168933E-3</v>
      </c>
      <c r="AN15" s="71">
        <v>3.627442831959371E-4</v>
      </c>
      <c r="AO15" s="71">
        <v>-5.0489274493359382E-5</v>
      </c>
      <c r="AP15" s="71">
        <v>6.3674152028414532E-4</v>
      </c>
      <c r="AQ15" s="71">
        <v>4.1127262313644941E-4</v>
      </c>
      <c r="AR15" s="71">
        <v>-2.3105483737007049E-4</v>
      </c>
      <c r="AS15" s="71">
        <v>6.4728720052542599E-4</v>
      </c>
      <c r="AT15" s="71">
        <v>2.922926464119513E-4</v>
      </c>
      <c r="AU15" s="71">
        <v>-3.8773106610900943E-4</v>
      </c>
      <c r="AV15" s="71">
        <v>1.1109040450865137E-3</v>
      </c>
      <c r="AW15" s="71">
        <v>1.024039822763223E-3</v>
      </c>
      <c r="AX15" s="71">
        <v>1.7739133150063147E-4</v>
      </c>
      <c r="AY15" s="71">
        <v>-2.2648487094423242E-3</v>
      </c>
      <c r="AZ15" s="71">
        <v>1.8492013077997527E-4</v>
      </c>
      <c r="BA15" s="71">
        <v>-8.9138804613619893E-4</v>
      </c>
      <c r="BB15" s="71">
        <v>1.4375857361246247E-3</v>
      </c>
      <c r="BC15" s="71">
        <v>-2.903495628570063E-5</v>
      </c>
      <c r="BD15" s="71">
        <v>-1.6328763760991016E-3</v>
      </c>
      <c r="BE15" s="71">
        <v>2.3305619094236008E-3</v>
      </c>
      <c r="BF15" s="71">
        <v>3.4533695645455609E-4</v>
      </c>
      <c r="BG15" s="71">
        <v>7.9676090381108899E-4</v>
      </c>
      <c r="BH15" s="71">
        <v>3.9757734485923457E-4</v>
      </c>
      <c r="BI15" s="71">
        <v>5.842043778558903E-5</v>
      </c>
      <c r="BJ15" s="71">
        <v>-1.1525591080302489E-3</v>
      </c>
      <c r="BK15" s="71">
        <v>-3.3655418639959578E-3</v>
      </c>
      <c r="BL15" s="71">
        <v>8.0575378513803031E-5</v>
      </c>
      <c r="BM15" s="71">
        <v>6.1132909093819521E-4</v>
      </c>
      <c r="BN15" s="71">
        <v>8.0805772012637611E-4</v>
      </c>
      <c r="BO15" s="71">
        <v>-5.9825480104458428E-4</v>
      </c>
      <c r="BP15" s="71">
        <v>-5.1499290974477141E-4</v>
      </c>
      <c r="BQ15" s="71">
        <v>-4.738223021214516E-4</v>
      </c>
      <c r="BR15" s="71">
        <v>8.5642894365856037E-5</v>
      </c>
      <c r="BS15" s="71">
        <v>1.6254184960211582E-3</v>
      </c>
      <c r="BT15" s="71">
        <v>8.7637681716223881E-4</v>
      </c>
      <c r="BU15" s="71">
        <v>1.8189332580238471E-3</v>
      </c>
      <c r="BV15" s="71">
        <v>-2.2982413775854971E-3</v>
      </c>
      <c r="BW15" s="71">
        <v>-3.3523430271977794E-3</v>
      </c>
      <c r="BX15" s="71">
        <v>-7.7110455766526975E-5</v>
      </c>
      <c r="BY15" s="71">
        <v>1.1039918542299354E-4</v>
      </c>
      <c r="BZ15" s="71">
        <v>1.3591057983228794E-3</v>
      </c>
      <c r="CA15" s="71">
        <v>6.3105094772586412E-5</v>
      </c>
      <c r="CB15" s="71">
        <v>-7.0835190730555997E-4</v>
      </c>
      <c r="CC15" s="71">
        <v>1.041767325883125E-3</v>
      </c>
      <c r="CD15" s="71">
        <v>1.289857151477225E-3</v>
      </c>
      <c r="CE15" s="71">
        <v>1.0921630226268242E-3</v>
      </c>
      <c r="CF15" s="71">
        <v>1.4751127235523853E-3</v>
      </c>
      <c r="CG15" s="71">
        <v>4.630938215917757E-3</v>
      </c>
      <c r="CH15" s="71">
        <v>-5.6313440582186347E-3</v>
      </c>
      <c r="CI15" s="71">
        <v>-3.3822184785214926E-3</v>
      </c>
      <c r="CJ15" s="71">
        <v>8.0610996205909835E-4</v>
      </c>
      <c r="CK15" s="71">
        <v>-1.078853860687623E-4</v>
      </c>
      <c r="CL15" s="71">
        <v>6.8282310876188745E-4</v>
      </c>
      <c r="CM15" s="71">
        <v>2.0902911200100238E-3</v>
      </c>
      <c r="CN15" s="71">
        <v>-1.3100427837352546E-3</v>
      </c>
      <c r="CO15" s="71">
        <v>-3.6566196138743123E-4</v>
      </c>
      <c r="CP15" s="71">
        <v>9.7188825856120431E-4</v>
      </c>
      <c r="CQ15" s="71">
        <v>2.3284510400298775E-3</v>
      </c>
      <c r="CR15" s="71">
        <v>2.9326345738125426E-3</v>
      </c>
      <c r="CS15" s="71">
        <v>5.4568440520532668E-3</v>
      </c>
      <c r="CT15" s="71">
        <v>-8.754144792319396E-3</v>
      </c>
      <c r="CU15" s="71">
        <v>-1.1864756569156532E-3</v>
      </c>
      <c r="CV15" s="71">
        <v>6.7966283763265523E-5</v>
      </c>
      <c r="CW15" s="71">
        <v>8.5724160666167393E-4</v>
      </c>
      <c r="CX15" s="71">
        <v>3.331276230673641E-4</v>
      </c>
      <c r="CY15" s="71">
        <v>-1.219678765860599E-3</v>
      </c>
      <c r="CZ15" s="71">
        <v>-1.5612288397738316E-3</v>
      </c>
      <c r="DA15" s="71">
        <v>1.8422517691019102E-3</v>
      </c>
      <c r="DB15" s="71">
        <v>1.9484312354034472E-3</v>
      </c>
      <c r="DC15" s="71">
        <v>4.6056962022200665E-4</v>
      </c>
      <c r="DD15" s="71">
        <v>2.1851714066110084E-3</v>
      </c>
      <c r="DE15" s="71">
        <v>7.1694986350598899E-3</v>
      </c>
      <c r="DF15" s="48"/>
      <c r="DG15" s="48"/>
      <c r="DH15" s="48"/>
      <c r="DI15" s="48"/>
      <c r="DJ15" s="48"/>
      <c r="DK15" s="48"/>
      <c r="DL15" s="48"/>
      <c r="DM15" s="48"/>
      <c r="DN15" s="48"/>
      <c r="DO15" s="72">
        <v>1.648709582608987E-4</v>
      </c>
      <c r="DP15" s="72">
        <v>-4.7094385948742712E-5</v>
      </c>
      <c r="DQ15" s="72">
        <v>1.8345078649839586E-4</v>
      </c>
      <c r="DR15" s="72">
        <v>2.0894920236091963E-4</v>
      </c>
      <c r="DS15" s="72">
        <v>-3.0704631124089943E-5</v>
      </c>
      <c r="DT15" s="72">
        <v>-9.6708927577737747E-5</v>
      </c>
      <c r="DU15" s="72">
        <v>6.6890275339126504E-5</v>
      </c>
      <c r="DV15" s="72">
        <v>1.5686111696999738E-4</v>
      </c>
      <c r="DW15" s="72">
        <v>1.0115029165289613E-3</v>
      </c>
    </row>
    <row r="16" spans="1:127" ht="20.25" customHeight="1" x14ac:dyDescent="0.25">
      <c r="B16" s="70" t="s">
        <v>73</v>
      </c>
      <c r="C16" s="71">
        <v>2.7074095768830908E-4</v>
      </c>
      <c r="D16" s="71">
        <v>9.5223666582100464E-5</v>
      </c>
      <c r="E16" s="71">
        <v>-3.6114743754855905E-4</v>
      </c>
      <c r="F16" s="71">
        <v>8.9168453891286248E-5</v>
      </c>
      <c r="G16" s="71">
        <v>-3.488485227671756E-4</v>
      </c>
      <c r="H16" s="71">
        <v>3.503524734258523E-4</v>
      </c>
      <c r="I16" s="71">
        <v>-1.4750735552526706E-4</v>
      </c>
      <c r="J16" s="71">
        <v>3.3059941496271783E-4</v>
      </c>
      <c r="K16" s="71">
        <v>1.5231990950859142E-4</v>
      </c>
      <c r="L16" s="71">
        <v>2.9200165450249393E-4</v>
      </c>
      <c r="M16" s="71">
        <v>1.0652979625991321E-4</v>
      </c>
      <c r="N16" s="71">
        <v>6.875450223622348E-4</v>
      </c>
      <c r="O16" s="71">
        <v>-4.9470796820061391E-4</v>
      </c>
      <c r="P16" s="71">
        <v>6.8345851069295804E-5</v>
      </c>
      <c r="Q16" s="71">
        <v>4.2805172853777052E-4</v>
      </c>
      <c r="R16" s="71">
        <v>-4.716630012139289E-4</v>
      </c>
      <c r="S16" s="71">
        <v>4.7115162467759042E-4</v>
      </c>
      <c r="T16" s="71">
        <v>8.5932890227180536E-5</v>
      </c>
      <c r="U16" s="71">
        <v>5.1201030451575313E-4</v>
      </c>
      <c r="V16" s="71">
        <v>1.861361554866825E-4</v>
      </c>
      <c r="W16" s="71">
        <v>3.2330155215753997E-4</v>
      </c>
      <c r="X16" s="71">
        <v>-4.1673370384676112E-4</v>
      </c>
      <c r="Y16" s="71">
        <v>-3.6133011957495409E-4</v>
      </c>
      <c r="Z16" s="71">
        <v>-1.4741691619835073E-4</v>
      </c>
      <c r="AA16" s="71">
        <v>2.5524002809484969E-4</v>
      </c>
      <c r="AB16" s="71">
        <v>5.1934668230391168E-5</v>
      </c>
      <c r="AC16" s="71">
        <v>2.2538441366926065E-4</v>
      </c>
      <c r="AD16" s="71">
        <v>-2.9370338807244156E-4</v>
      </c>
      <c r="AE16" s="71">
        <v>2.4878821107243709E-5</v>
      </c>
      <c r="AF16" s="71">
        <v>3.40643351282921E-4</v>
      </c>
      <c r="AG16" s="71">
        <v>-4.3689800681001589E-4</v>
      </c>
      <c r="AH16" s="71">
        <v>-9.4760220115785998E-5</v>
      </c>
      <c r="AI16" s="71">
        <v>-2.0141711698140607E-4</v>
      </c>
      <c r="AJ16" s="71">
        <v>4.143985982734133E-4</v>
      </c>
      <c r="AK16" s="71">
        <v>4.1195770981206081E-4</v>
      </c>
      <c r="AL16" s="71">
        <v>-4.1175124815528985E-4</v>
      </c>
      <c r="AM16" s="71">
        <v>-1.1920214329941281E-4</v>
      </c>
      <c r="AN16" s="71">
        <v>1.7362517269114974E-4</v>
      </c>
      <c r="AO16" s="71">
        <v>-5.9123493699408947E-5</v>
      </c>
      <c r="AP16" s="71">
        <v>-5.7406805787363346E-4</v>
      </c>
      <c r="AQ16" s="71">
        <v>-1.9778804758907587E-4</v>
      </c>
      <c r="AR16" s="71">
        <v>3.5806794830950395E-5</v>
      </c>
      <c r="AS16" s="71">
        <v>2.6500321814659777E-4</v>
      </c>
      <c r="AT16" s="71">
        <v>7.1970619493266774E-4</v>
      </c>
      <c r="AU16" s="71">
        <v>-1.6981423143991314E-4</v>
      </c>
      <c r="AV16" s="71">
        <v>9.5705774353693762E-4</v>
      </c>
      <c r="AW16" s="71">
        <v>3.8050697212876905E-4</v>
      </c>
      <c r="AX16" s="71">
        <v>-1.9065431296877433E-3</v>
      </c>
      <c r="AY16" s="71">
        <v>8.3868590776248197E-5</v>
      </c>
      <c r="AZ16" s="71">
        <v>2.5477377238791732E-5</v>
      </c>
      <c r="BA16" s="71">
        <v>-7.0838532703054735E-4</v>
      </c>
      <c r="BB16" s="71">
        <v>2.6457701290483193E-4</v>
      </c>
      <c r="BC16" s="71">
        <v>4.8747072949129056E-4</v>
      </c>
      <c r="BD16" s="71">
        <v>-2.1418907548498289E-4</v>
      </c>
      <c r="BE16" s="71">
        <v>1.1667803333199611E-3</v>
      </c>
      <c r="BF16" s="71">
        <v>9.1560113932986908E-4</v>
      </c>
      <c r="BG16" s="71">
        <v>-1.0047608502661287E-4</v>
      </c>
      <c r="BH16" s="71">
        <v>7.2334652732708449E-4</v>
      </c>
      <c r="BI16" s="71">
        <v>-6.3296635046328209E-4</v>
      </c>
      <c r="BJ16" s="71">
        <v>-2.3377329954106241E-3</v>
      </c>
      <c r="BK16" s="71">
        <v>-3.0081086796140966E-5</v>
      </c>
      <c r="BL16" s="71">
        <v>-3.7359396145020263E-5</v>
      </c>
      <c r="BM16" s="71">
        <v>8.9491480252501532E-5</v>
      </c>
      <c r="BN16" s="71">
        <v>1.4716421919103162E-4</v>
      </c>
      <c r="BO16" s="71">
        <v>6.2897714056475706E-4</v>
      </c>
      <c r="BP16" s="71">
        <v>2.8462279966445792E-5</v>
      </c>
      <c r="BQ16" s="71">
        <v>4.4552892896709828E-4</v>
      </c>
      <c r="BR16" s="71">
        <v>3.6701644962566782E-4</v>
      </c>
      <c r="BS16" s="71">
        <v>9.8644664061753318E-4</v>
      </c>
      <c r="BT16" s="71">
        <v>-5.8110150570178654E-4</v>
      </c>
      <c r="BU16" s="71">
        <v>1.7538537465888737E-4</v>
      </c>
      <c r="BV16" s="71">
        <v>-2.953353139430126E-3</v>
      </c>
      <c r="BW16" s="71">
        <v>1.2443508527626435E-4</v>
      </c>
      <c r="BX16" s="71">
        <v>-4.6947025080679161E-5</v>
      </c>
      <c r="BY16" s="71">
        <v>1.5082867069082795E-5</v>
      </c>
      <c r="BZ16" s="71">
        <v>3.9768548207419485E-4</v>
      </c>
      <c r="CA16" s="71">
        <v>3.8001934916676028E-4</v>
      </c>
      <c r="CB16" s="71">
        <v>7.926040741932372E-4</v>
      </c>
      <c r="CC16" s="71">
        <v>1.3804366652216959E-3</v>
      </c>
      <c r="CD16" s="71">
        <v>1.2247087325740758E-3</v>
      </c>
      <c r="CE16" s="71">
        <v>1.0300447328137619E-3</v>
      </c>
      <c r="CF16" s="71">
        <v>-1.1531993810690588E-3</v>
      </c>
      <c r="CG16" s="71">
        <v>7.7949328406767826E-4</v>
      </c>
      <c r="CH16" s="71">
        <v>-4.397002923311244E-3</v>
      </c>
      <c r="CI16" s="71">
        <v>-5.1386580301426843E-4</v>
      </c>
      <c r="CJ16" s="71">
        <v>2.5964636039588207E-4</v>
      </c>
      <c r="CK16" s="71">
        <v>7.4219616676995948E-4</v>
      </c>
      <c r="CL16" s="71">
        <v>9.4216681746805975E-5</v>
      </c>
      <c r="CM16" s="71">
        <v>1.0095381873793663E-3</v>
      </c>
      <c r="CN16" s="71">
        <v>8.5446238022512944E-4</v>
      </c>
      <c r="CO16" s="71">
        <v>2.3406524429956388E-3</v>
      </c>
      <c r="CP16" s="71">
        <v>7.4942972229985472E-4</v>
      </c>
      <c r="CQ16" s="71">
        <v>9.5136052129962678E-4</v>
      </c>
      <c r="CR16" s="71">
        <v>-1.9499327237916253E-3</v>
      </c>
      <c r="CS16" s="71">
        <v>1.2627383471595088E-3</v>
      </c>
      <c r="CT16" s="71">
        <v>-6.9237711959813097E-3</v>
      </c>
      <c r="CU16" s="71">
        <v>1.4923074750750054E-4</v>
      </c>
      <c r="CV16" s="71">
        <v>4.8966011750817273E-4</v>
      </c>
      <c r="CW16" s="71">
        <v>7.6292092657426203E-4</v>
      </c>
      <c r="CX16" s="71">
        <v>-1.221281622497683E-4</v>
      </c>
      <c r="CY16" s="71">
        <v>-6.4234342209423811E-4</v>
      </c>
      <c r="CZ16" s="71">
        <v>4.4561415567567764E-4</v>
      </c>
      <c r="DA16" s="71">
        <v>3.5474201064555899E-3</v>
      </c>
      <c r="DB16" s="71">
        <v>9.2836268033624769E-4</v>
      </c>
      <c r="DC16" s="71">
        <v>4.0620756868992025E-4</v>
      </c>
      <c r="DD16" s="71">
        <v>-2.7436854391404975E-3</v>
      </c>
      <c r="DE16" s="71">
        <v>4.1694036924599942E-4</v>
      </c>
      <c r="DF16" s="48"/>
      <c r="DG16" s="48"/>
      <c r="DH16" s="48"/>
      <c r="DI16" s="48"/>
      <c r="DJ16" s="48"/>
      <c r="DK16" s="48"/>
      <c r="DL16" s="48"/>
      <c r="DM16" s="48"/>
      <c r="DN16" s="48"/>
      <c r="DO16" s="72">
        <v>1.2754015239635486E-4</v>
      </c>
      <c r="DP16" s="72">
        <v>1.04950799901804E-5</v>
      </c>
      <c r="DQ16" s="72">
        <v>2.3913233270667078E-5</v>
      </c>
      <c r="DR16" s="72">
        <v>2.1431983119768461E-5</v>
      </c>
      <c r="DS16" s="72">
        <v>-2.0002551339826091E-5</v>
      </c>
      <c r="DT16" s="72">
        <v>-5.8979915205981115E-5</v>
      </c>
      <c r="DU16" s="72">
        <v>7.7778947511486507E-5</v>
      </c>
      <c r="DV16" s="72">
        <v>-1.0684081860989902E-4</v>
      </c>
      <c r="DW16" s="72">
        <v>3.4189537246787083E-4</v>
      </c>
    </row>
    <row r="17" spans="2:127" ht="20.25" customHeight="1" x14ac:dyDescent="0.25">
      <c r="B17" s="70" t="s">
        <v>75</v>
      </c>
      <c r="C17" s="71">
        <v>-1.3362946909345474E-5</v>
      </c>
      <c r="D17" s="71">
        <v>1.5182050636664002E-5</v>
      </c>
      <c r="E17" s="71">
        <v>9.3059567052300451E-6</v>
      </c>
      <c r="F17" s="71">
        <v>1.0476387251689978E-4</v>
      </c>
      <c r="G17" s="71">
        <v>-2.1242773826979366E-5</v>
      </c>
      <c r="H17" s="71">
        <v>5.2629474186494107E-5</v>
      </c>
      <c r="I17" s="71">
        <v>-3.319333639184574E-5</v>
      </c>
      <c r="J17" s="71">
        <v>4.5220484474528533E-5</v>
      </c>
      <c r="K17" s="71">
        <v>2.4372258105032074E-5</v>
      </c>
      <c r="L17" s="71">
        <v>1.7509405908944231E-5</v>
      </c>
      <c r="M17" s="71">
        <v>1.3421181865824749E-4</v>
      </c>
      <c r="N17" s="71">
        <v>-2.6482459271748304E-4</v>
      </c>
      <c r="O17" s="71">
        <v>-2.8257425887412424E-5</v>
      </c>
      <c r="P17" s="71">
        <v>1.0980138326344147E-5</v>
      </c>
      <c r="Q17" s="71">
        <v>1.415058577625139E-5</v>
      </c>
      <c r="R17" s="71">
        <v>8.8809100204700897E-5</v>
      </c>
      <c r="S17" s="71">
        <v>1.8835412939788299E-5</v>
      </c>
      <c r="T17" s="71">
        <v>-4.5406815091242336E-6</v>
      </c>
      <c r="U17" s="71">
        <v>6.9209107735890285E-6</v>
      </c>
      <c r="V17" s="71">
        <v>1.0360728996361424E-4</v>
      </c>
      <c r="W17" s="71">
        <v>7.8320762717520864E-5</v>
      </c>
      <c r="X17" s="71">
        <v>1.2732773851720225E-5</v>
      </c>
      <c r="Y17" s="71">
        <v>1.6103910296672019E-4</v>
      </c>
      <c r="Z17" s="71">
        <v>-5.4473979224778368E-4</v>
      </c>
      <c r="AA17" s="71">
        <v>-2.5115192716640422E-6</v>
      </c>
      <c r="AB17" s="71">
        <v>1.3266319454308118E-5</v>
      </c>
      <c r="AC17" s="71">
        <v>-2.8708980436165099E-5</v>
      </c>
      <c r="AD17" s="71">
        <v>6.0051283334860983E-5</v>
      </c>
      <c r="AE17" s="71">
        <v>5.330814037329823E-5</v>
      </c>
      <c r="AF17" s="71">
        <v>5.6181067303873178E-5</v>
      </c>
      <c r="AG17" s="71">
        <v>-2.9320824087575303E-6</v>
      </c>
      <c r="AH17" s="71">
        <v>1.6890859570994898E-4</v>
      </c>
      <c r="AI17" s="71">
        <v>9.6403245148701799E-5</v>
      </c>
      <c r="AJ17" s="71">
        <v>1.2342431253919983E-4</v>
      </c>
      <c r="AK17" s="71">
        <v>3.4356199822327405E-4</v>
      </c>
      <c r="AL17" s="71">
        <v>-9.9880352772019343E-4</v>
      </c>
      <c r="AM17" s="71">
        <v>7.1301109674015706E-5</v>
      </c>
      <c r="AN17" s="71">
        <v>-4.6190345530439103E-5</v>
      </c>
      <c r="AO17" s="71">
        <v>-4.6091766536804357E-6</v>
      </c>
      <c r="AP17" s="71">
        <v>7.7386059606388002E-5</v>
      </c>
      <c r="AQ17" s="71">
        <v>4.5188092103076727E-5</v>
      </c>
      <c r="AR17" s="71">
        <v>6.392530926202511E-5</v>
      </c>
      <c r="AS17" s="71">
        <v>9.512835549174703E-5</v>
      </c>
      <c r="AT17" s="71">
        <v>2.8387444621880142E-4</v>
      </c>
      <c r="AU17" s="71">
        <v>1.1050203929907632E-4</v>
      </c>
      <c r="AV17" s="71">
        <v>2.6141017675462841E-4</v>
      </c>
      <c r="AW17" s="71">
        <v>4.0580830874659135E-4</v>
      </c>
      <c r="AX17" s="71">
        <v>-1.4769081211613022E-3</v>
      </c>
      <c r="AY17" s="71">
        <v>1.005510676346244E-4</v>
      </c>
      <c r="AZ17" s="71">
        <v>-6.2972472887001807E-5</v>
      </c>
      <c r="BA17" s="71">
        <v>-2.4160374207715662E-5</v>
      </c>
      <c r="BB17" s="71">
        <v>9.6976286019234692E-5</v>
      </c>
      <c r="BC17" s="71">
        <v>1.1017262164125796E-4</v>
      </c>
      <c r="BD17" s="71">
        <v>5.5571387481911927E-5</v>
      </c>
      <c r="BE17" s="71">
        <v>1.7019926550743136E-4</v>
      </c>
      <c r="BF17" s="71">
        <v>3.7733242455750826E-4</v>
      </c>
      <c r="BG17" s="71">
        <v>1.7322233658378927E-4</v>
      </c>
      <c r="BH17" s="71">
        <v>3.5422170404864062E-4</v>
      </c>
      <c r="BI17" s="71">
        <v>4.0984092232210223E-4</v>
      </c>
      <c r="BJ17" s="71">
        <v>-1.8645527217256985E-3</v>
      </c>
      <c r="BK17" s="71">
        <v>1.3090230355361498E-4</v>
      </c>
      <c r="BL17" s="71">
        <v>-1.4531463973121994E-4</v>
      </c>
      <c r="BM17" s="71">
        <v>4.4246400867198332E-5</v>
      </c>
      <c r="BN17" s="71">
        <v>8.0982719839139961E-5</v>
      </c>
      <c r="BO17" s="71">
        <v>8.9912776320311139E-5</v>
      </c>
      <c r="BP17" s="71">
        <v>1.3296328717649075E-4</v>
      </c>
      <c r="BQ17" s="71">
        <v>9.790502897599751E-5</v>
      </c>
      <c r="BR17" s="71">
        <v>3.9496816497086584E-4</v>
      </c>
      <c r="BS17" s="71">
        <v>2.3281524312768198E-4</v>
      </c>
      <c r="BT17" s="71">
        <v>4.9068158954668206E-4</v>
      </c>
      <c r="BU17" s="71">
        <v>3.7902133679601491E-4</v>
      </c>
      <c r="BV17" s="71">
        <v>-1.9307821499731093E-3</v>
      </c>
      <c r="BW17" s="71">
        <v>6.8688163429975191E-5</v>
      </c>
      <c r="BX17" s="71">
        <v>-2.1020293265439083E-4</v>
      </c>
      <c r="BY17" s="71">
        <v>1.122253975571752E-5</v>
      </c>
      <c r="BZ17" s="71">
        <v>1.181164159758108E-4</v>
      </c>
      <c r="CA17" s="71">
        <v>1.4455240236488365E-4</v>
      </c>
      <c r="CB17" s="71">
        <v>9.4190014953809964E-5</v>
      </c>
      <c r="CC17" s="71">
        <v>1.199159607612188E-4</v>
      </c>
      <c r="CD17" s="71">
        <v>4.2653931295921765E-4</v>
      </c>
      <c r="CE17" s="71">
        <v>2.3123168661731697E-4</v>
      </c>
      <c r="CF17" s="71">
        <v>5.8546066103359884E-4</v>
      </c>
      <c r="CG17" s="71">
        <v>4.1427652131220682E-4</v>
      </c>
      <c r="CH17" s="71">
        <v>-1.7852529004801498E-3</v>
      </c>
      <c r="CI17" s="71">
        <v>4.2650969284796503E-5</v>
      </c>
      <c r="CJ17" s="71">
        <v>-8.0371269878476426E-5</v>
      </c>
      <c r="CK17" s="71">
        <v>8.0348035888633262E-5</v>
      </c>
      <c r="CL17" s="71">
        <v>-4.7640567499063202E-5</v>
      </c>
      <c r="CM17" s="71">
        <v>-3.4997746847564848E-5</v>
      </c>
      <c r="CN17" s="71">
        <v>-1.9514533953268742E-4</v>
      </c>
      <c r="CO17" s="71">
        <v>-3.2746415197348888E-5</v>
      </c>
      <c r="CP17" s="71">
        <v>2.4246180611120494E-4</v>
      </c>
      <c r="CQ17" s="71">
        <v>1.5526441619684306E-4</v>
      </c>
      <c r="CR17" s="71">
        <v>5.1746988513490244E-4</v>
      </c>
      <c r="CS17" s="71">
        <v>2.693340108961273E-4</v>
      </c>
      <c r="CT17" s="71">
        <v>-1.2543256205287401E-3</v>
      </c>
      <c r="CU17" s="71">
        <v>1.5098672443092376E-4</v>
      </c>
      <c r="CV17" s="71">
        <v>2.1293921706622143E-4</v>
      </c>
      <c r="CW17" s="71">
        <v>5.1136348124902753E-4</v>
      </c>
      <c r="CX17" s="71">
        <v>2.6295971138901031E-4</v>
      </c>
      <c r="CY17" s="71">
        <v>3.2805937914903716E-4</v>
      </c>
      <c r="CZ17" s="71">
        <v>4.7124590837399616E-4</v>
      </c>
      <c r="DA17" s="71">
        <v>3.4995252684044686E-4</v>
      </c>
      <c r="DB17" s="71">
        <v>6.6474939834559876E-4</v>
      </c>
      <c r="DC17" s="71">
        <v>6.3827404099914276E-4</v>
      </c>
      <c r="DD17" s="71">
        <v>8.0797184169045799E-4</v>
      </c>
      <c r="DE17" s="71">
        <v>9.3772392265112359E-4</v>
      </c>
      <c r="DF17" s="48"/>
      <c r="DG17" s="48"/>
      <c r="DH17" s="48"/>
      <c r="DI17" s="48"/>
      <c r="DJ17" s="48"/>
      <c r="DK17" s="48"/>
      <c r="DL17" s="48"/>
      <c r="DM17" s="48"/>
      <c r="DN17" s="48"/>
      <c r="DO17" s="72">
        <v>6.0467500293537313E-6</v>
      </c>
      <c r="DP17" s="72">
        <v>-6.799786702482713E-6</v>
      </c>
      <c r="DQ17" s="72">
        <v>-9.2479797131339581E-6</v>
      </c>
      <c r="DR17" s="72">
        <v>-1.0338543836030389E-5</v>
      </c>
      <c r="DS17" s="72">
        <v>-8.897142392161328E-6</v>
      </c>
      <c r="DT17" s="72">
        <v>1.6696910725144676E-6</v>
      </c>
      <c r="DU17" s="72">
        <v>1.7875519904508863E-5</v>
      </c>
      <c r="DV17" s="72">
        <v>-2.7100880785946302E-5</v>
      </c>
      <c r="DW17" s="72">
        <v>4.8230121313008745E-4</v>
      </c>
    </row>
    <row r="18" spans="2:127" ht="20.25" customHeight="1" x14ac:dyDescent="0.25">
      <c r="B18" s="70" t="s">
        <v>94</v>
      </c>
      <c r="C18" s="71">
        <v>-1.9995997324717685E-5</v>
      </c>
      <c r="D18" s="71">
        <v>-7.5655073779601345E-5</v>
      </c>
      <c r="E18" s="71">
        <v>1.360921051052344E-5</v>
      </c>
      <c r="F18" s="71">
        <v>5.0463490866459182E-5</v>
      </c>
      <c r="G18" s="71">
        <v>-1.795940496223114E-4</v>
      </c>
      <c r="H18" s="71">
        <v>4.0668647714148243E-4</v>
      </c>
      <c r="I18" s="71">
        <v>-2.6950940979741933E-4</v>
      </c>
      <c r="J18" s="71">
        <v>1.2562770224744391E-4</v>
      </c>
      <c r="K18" s="71">
        <v>2.028478111484322E-4</v>
      </c>
      <c r="L18" s="71">
        <v>-1.0040332875771441E-5</v>
      </c>
      <c r="M18" s="71">
        <v>6.7048999498053874E-5</v>
      </c>
      <c r="N18" s="71">
        <v>3.7728924261859476E-4</v>
      </c>
      <c r="O18" s="71">
        <v>-3.1366934289611681E-4</v>
      </c>
      <c r="P18" s="71">
        <v>-6.4542307526060938E-5</v>
      </c>
      <c r="Q18" s="71">
        <v>3.3369392912319107E-4</v>
      </c>
      <c r="R18" s="71">
        <v>-1.5787756138285758E-4</v>
      </c>
      <c r="S18" s="71">
        <v>2.7636810102626974E-4</v>
      </c>
      <c r="T18" s="71">
        <v>1.7596117799589805E-4</v>
      </c>
      <c r="U18" s="71">
        <v>2.0487041081374002E-5</v>
      </c>
      <c r="V18" s="71">
        <v>1.8652442774524935E-4</v>
      </c>
      <c r="W18" s="71">
        <v>1.0035853146894702E-4</v>
      </c>
      <c r="X18" s="71">
        <v>-3.3605586063123472E-4</v>
      </c>
      <c r="Y18" s="71">
        <v>1.0179919093489254E-4</v>
      </c>
      <c r="Z18" s="71">
        <v>-1.5078192595330275E-4</v>
      </c>
      <c r="AA18" s="71">
        <v>1.1591797313403873E-4</v>
      </c>
      <c r="AB18" s="71">
        <v>-1.1916113964804964E-4</v>
      </c>
      <c r="AC18" s="71">
        <v>2.2505621949697741E-4</v>
      </c>
      <c r="AD18" s="71">
        <v>-1.811075497303305E-4</v>
      </c>
      <c r="AE18" s="71">
        <v>2.0226727729677485E-4</v>
      </c>
      <c r="AF18" s="71">
        <v>1.6596976811045216E-4</v>
      </c>
      <c r="AG18" s="71">
        <v>-3.7621330364734362E-4</v>
      </c>
      <c r="AH18" s="71">
        <v>8.8207708344389957E-5</v>
      </c>
      <c r="AI18" s="71">
        <v>-1.1183344134013673E-4</v>
      </c>
      <c r="AJ18" s="71">
        <v>4.9104722863013706E-5</v>
      </c>
      <c r="AK18" s="71">
        <v>2.8660754454734594E-4</v>
      </c>
      <c r="AL18" s="71">
        <v>-3.7901887503855036E-4</v>
      </c>
      <c r="AM18" s="71">
        <v>2.2738738896088684E-4</v>
      </c>
      <c r="AN18" s="71">
        <v>-1.0039040620302142E-4</v>
      </c>
      <c r="AO18" s="71">
        <v>-2.7062376966946466E-4</v>
      </c>
      <c r="AP18" s="71">
        <v>-6.1400357688112805E-4</v>
      </c>
      <c r="AQ18" s="71">
        <v>-2.2261004633583603E-4</v>
      </c>
      <c r="AR18" s="71">
        <v>5.2977761675343515E-6</v>
      </c>
      <c r="AS18" s="71">
        <v>3.0482744105264636E-4</v>
      </c>
      <c r="AT18" s="71">
        <v>3.6208041895413601E-5</v>
      </c>
      <c r="AU18" s="71">
        <v>-1.6553227264393122E-4</v>
      </c>
      <c r="AV18" s="71">
        <v>5.295341746647253E-4</v>
      </c>
      <c r="AW18" s="71">
        <v>1.1942215048077465E-4</v>
      </c>
      <c r="AX18" s="71">
        <v>-9.0045235956515146E-4</v>
      </c>
      <c r="AY18" s="71">
        <v>2.152454600881093E-4</v>
      </c>
      <c r="AZ18" s="71">
        <v>-2.513753313240219E-4</v>
      </c>
      <c r="BA18" s="71">
        <v>-4.7586799475329844E-4</v>
      </c>
      <c r="BB18" s="71">
        <v>3.675942584522307E-4</v>
      </c>
      <c r="BC18" s="71">
        <v>1.3222710465954357E-4</v>
      </c>
      <c r="BD18" s="71">
        <v>-1.4711856725047046E-4</v>
      </c>
      <c r="BE18" s="71">
        <v>6.5265253501145537E-4</v>
      </c>
      <c r="BF18" s="71">
        <v>4.154943479939277E-5</v>
      </c>
      <c r="BG18" s="71">
        <v>5.7814133131994794E-6</v>
      </c>
      <c r="BH18" s="71">
        <v>4.113671996890389E-4</v>
      </c>
      <c r="BI18" s="71">
        <v>-1.7199097232489802E-4</v>
      </c>
      <c r="BJ18" s="71">
        <v>-7.7416756023895861E-4</v>
      </c>
      <c r="BK18" s="71">
        <v>1.8080843056345053E-4</v>
      </c>
      <c r="BL18" s="71">
        <v>-3.8434347708371508E-4</v>
      </c>
      <c r="BM18" s="71">
        <v>-1.4389746375464973E-5</v>
      </c>
      <c r="BN18" s="71">
        <v>1.9275582358924126E-4</v>
      </c>
      <c r="BO18" s="71">
        <v>-5.2069728784243097E-6</v>
      </c>
      <c r="BP18" s="71">
        <v>1.3187484625443169E-4</v>
      </c>
      <c r="BQ18" s="71">
        <v>3.6961815708558277E-5</v>
      </c>
      <c r="BR18" s="71">
        <v>-2.0088517331495748E-4</v>
      </c>
      <c r="BS18" s="71">
        <v>5.4857311170164458E-4</v>
      </c>
      <c r="BT18" s="71">
        <v>2.4045832855978944E-5</v>
      </c>
      <c r="BU18" s="71">
        <v>5.1896199064316306E-5</v>
      </c>
      <c r="BV18" s="71">
        <v>-7.0734284614215603E-4</v>
      </c>
      <c r="BW18" s="71">
        <v>1.7491365463495612E-4</v>
      </c>
      <c r="BX18" s="71">
        <v>-5.0966009926678435E-4</v>
      </c>
      <c r="BY18" s="71">
        <v>1.0404541401598522E-4</v>
      </c>
      <c r="BZ18" s="71">
        <v>1.3338994137224169E-4</v>
      </c>
      <c r="CA18" s="71">
        <v>2.1834466978898348E-6</v>
      </c>
      <c r="CB18" s="71">
        <v>5.8102069146848123E-4</v>
      </c>
      <c r="CC18" s="71">
        <v>-1.176862776205434E-4</v>
      </c>
      <c r="CD18" s="71">
        <v>2.3929409267853252E-4</v>
      </c>
      <c r="CE18" s="71">
        <v>4.023073313796921E-4</v>
      </c>
      <c r="CF18" s="71">
        <v>9.3110129090856475E-5</v>
      </c>
      <c r="CG18" s="71">
        <v>5.4220455781073262E-4</v>
      </c>
      <c r="CH18" s="71">
        <v>-1.0012745044800653E-3</v>
      </c>
      <c r="CI18" s="71">
        <v>1.0304901907343123E-5</v>
      </c>
      <c r="CJ18" s="71">
        <v>-4.2588455133607539E-5</v>
      </c>
      <c r="CK18" s="71">
        <v>1.4759488102855656E-4</v>
      </c>
      <c r="CL18" s="71">
        <v>-2.3171359264972935E-4</v>
      </c>
      <c r="CM18" s="71">
        <v>2.8100902932948202E-4</v>
      </c>
      <c r="CN18" s="71">
        <v>2.531167346426777E-4</v>
      </c>
      <c r="CO18" s="71">
        <v>-3.3115988312792943E-4</v>
      </c>
      <c r="CP18" s="71">
        <v>1.1118019458633555E-5</v>
      </c>
      <c r="CQ18" s="71">
        <v>-1.5420319551051609E-4</v>
      </c>
      <c r="CR18" s="71">
        <v>-1.5660031241537808E-5</v>
      </c>
      <c r="CS18" s="71">
        <v>7.9983074635636697E-4</v>
      </c>
      <c r="CT18" s="71">
        <v>-2.2512716617724138E-3</v>
      </c>
      <c r="CU18" s="71">
        <v>7.8690248707724564E-4</v>
      </c>
      <c r="CV18" s="71">
        <v>-5.7758232229454531E-4</v>
      </c>
      <c r="CW18" s="71">
        <v>-1.5293224335544142E-4</v>
      </c>
      <c r="CX18" s="71">
        <v>-1.4068034810310603E-4</v>
      </c>
      <c r="CY18" s="71">
        <v>-6.2442880725077643E-4</v>
      </c>
      <c r="CZ18" s="71">
        <v>-3.0517333991597617E-4</v>
      </c>
      <c r="DA18" s="71">
        <v>4.8059000505284999E-4</v>
      </c>
      <c r="DB18" s="71">
        <v>4.1740699964853967E-4</v>
      </c>
      <c r="DC18" s="71">
        <v>4.1746173637857709E-4</v>
      </c>
      <c r="DD18" s="71">
        <v>2.9898514701320877E-4</v>
      </c>
      <c r="DE18" s="71">
        <v>-4.3825158636856543E-4</v>
      </c>
      <c r="DF18" s="48"/>
      <c r="DG18" s="48"/>
      <c r="DH18" s="48"/>
      <c r="DI18" s="48"/>
      <c r="DJ18" s="48"/>
      <c r="DK18" s="48"/>
      <c r="DL18" s="48"/>
      <c r="DM18" s="48"/>
      <c r="DN18" s="48"/>
      <c r="DO18" s="72">
        <v>5.7437677277505372E-5</v>
      </c>
      <c r="DP18" s="72">
        <v>1.4124054995345858E-5</v>
      </c>
      <c r="DQ18" s="72">
        <v>-2.1560406824328027E-6</v>
      </c>
      <c r="DR18" s="72">
        <v>-3.5366646082835018E-5</v>
      </c>
      <c r="DS18" s="72">
        <v>6.211855565263491E-6</v>
      </c>
      <c r="DT18" s="72">
        <v>-1.0332761651188349E-5</v>
      </c>
      <c r="DU18" s="72">
        <v>5.1230342568375775E-5</v>
      </c>
      <c r="DV18" s="72">
        <v>-1.2551386745007775E-4</v>
      </c>
      <c r="DW18" s="72">
        <v>1.3302072250365171E-5</v>
      </c>
    </row>
    <row r="19" spans="2:127" ht="20.25" customHeight="1" x14ac:dyDescent="0.25">
      <c r="B19" s="70" t="s">
        <v>95</v>
      </c>
      <c r="C19" s="71">
        <v>-4.4757892745284078E-4</v>
      </c>
      <c r="D19" s="71">
        <v>3.9457035977408239E-5</v>
      </c>
      <c r="E19" s="71">
        <v>1.9248984464814711E-5</v>
      </c>
      <c r="F19" s="71">
        <v>2.2057989918833343E-4</v>
      </c>
      <c r="G19" s="71">
        <v>-4.5526637367354628E-4</v>
      </c>
      <c r="H19" s="71">
        <v>6.2123812118075605E-4</v>
      </c>
      <c r="I19" s="71">
        <v>-7.8492714596922752E-5</v>
      </c>
      <c r="J19" s="71">
        <v>-1.8058874395521229E-4</v>
      </c>
      <c r="K19" s="71">
        <v>7.5262955379740148E-5</v>
      </c>
      <c r="L19" s="71">
        <v>1.1245781890090178E-4</v>
      </c>
      <c r="M19" s="71">
        <v>3.2710720338680055E-4</v>
      </c>
      <c r="N19" s="71">
        <v>9.8073106672980082E-4</v>
      </c>
      <c r="O19" s="71">
        <v>-6.4454436410477101E-4</v>
      </c>
      <c r="P19" s="71">
        <v>7.9893461242264152E-6</v>
      </c>
      <c r="Q19" s="71">
        <v>6.8939664734313233E-4</v>
      </c>
      <c r="R19" s="71">
        <v>-2.6012042379153222E-4</v>
      </c>
      <c r="S19" s="71">
        <v>-4.6608971263184529E-5</v>
      </c>
      <c r="T19" s="71">
        <v>-1.8777872927600026E-4</v>
      </c>
      <c r="U19" s="71">
        <v>-1.0582070783937692E-4</v>
      </c>
      <c r="V19" s="71">
        <v>1.0344113104232555E-4</v>
      </c>
      <c r="W19" s="71">
        <v>1.332197125085699E-4</v>
      </c>
      <c r="X19" s="71">
        <v>-1.5903747081913444E-4</v>
      </c>
      <c r="Y19" s="71">
        <v>-1.0899685506471357E-4</v>
      </c>
      <c r="Z19" s="71">
        <v>-3.8840137377427197E-5</v>
      </c>
      <c r="AA19" s="71">
        <v>-2.2284707400510584E-4</v>
      </c>
      <c r="AB19" s="71">
        <v>-1.1238448808237322E-5</v>
      </c>
      <c r="AC19" s="71">
        <v>3.2279051733730135E-4</v>
      </c>
      <c r="AD19" s="71">
        <v>-3.4373376070961914E-4</v>
      </c>
      <c r="AE19" s="71">
        <v>7.7820289360164274E-4</v>
      </c>
      <c r="AF19" s="71">
        <v>2.4368878816738437E-4</v>
      </c>
      <c r="AG19" s="71">
        <v>-7.3881075600179535E-4</v>
      </c>
      <c r="AH19" s="71">
        <v>-5.8219231977740815E-4</v>
      </c>
      <c r="AI19" s="71">
        <v>-2.8222904173402785E-4</v>
      </c>
      <c r="AJ19" s="71">
        <v>9.5112990084289528E-4</v>
      </c>
      <c r="AK19" s="71">
        <v>3.0577855782421004E-4</v>
      </c>
      <c r="AL19" s="71">
        <v>3.1611131075037768E-4</v>
      </c>
      <c r="AM19" s="71">
        <v>3.8636272153547147E-4</v>
      </c>
      <c r="AN19" s="71">
        <v>2.3734624741589272E-5</v>
      </c>
      <c r="AO19" s="71">
        <v>-1.1032671378208292E-4</v>
      </c>
      <c r="AP19" s="71">
        <v>-1.5537160554346396E-4</v>
      </c>
      <c r="AQ19" s="71">
        <v>-2.0551026094017821E-4</v>
      </c>
      <c r="AR19" s="71">
        <v>-1.1696116605186546E-4</v>
      </c>
      <c r="AS19" s="71">
        <v>9.1829780669794303E-5</v>
      </c>
      <c r="AT19" s="71">
        <v>-1.1342882030126455E-3</v>
      </c>
      <c r="AU19" s="71">
        <v>-4.0786193481934241E-4</v>
      </c>
      <c r="AV19" s="71">
        <v>1.5717162481851954E-3</v>
      </c>
      <c r="AW19" s="71">
        <v>2.5560777008104552E-4</v>
      </c>
      <c r="AX19" s="71">
        <v>-5.3656592773088096E-4</v>
      </c>
      <c r="AY19" s="71">
        <v>1.4619638943202951E-4</v>
      </c>
      <c r="AZ19" s="71">
        <v>-9.3713550567975368E-5</v>
      </c>
      <c r="BA19" s="71">
        <v>-7.0558293027023211E-4</v>
      </c>
      <c r="BB19" s="71">
        <v>4.9908811540499975E-4</v>
      </c>
      <c r="BC19" s="71">
        <v>-2.2176596338141508E-4</v>
      </c>
      <c r="BD19" s="71">
        <v>-6.2514136162783451E-4</v>
      </c>
      <c r="BE19" s="71">
        <v>1.2817914064875424E-3</v>
      </c>
      <c r="BF19" s="71">
        <v>-1.1248828701848623E-3</v>
      </c>
      <c r="BG19" s="71">
        <v>1.2230412649305578E-6</v>
      </c>
      <c r="BH19" s="71">
        <v>1.0770942605298206E-3</v>
      </c>
      <c r="BI19" s="71">
        <v>-1.8048560383632228E-4</v>
      </c>
      <c r="BJ19" s="71">
        <v>-9.9632514261693839E-4</v>
      </c>
      <c r="BK19" s="71">
        <v>-1.5348334263376451E-4</v>
      </c>
      <c r="BL19" s="71">
        <v>-1.8080751447391297E-4</v>
      </c>
      <c r="BM19" s="71">
        <v>8.7941349555586967E-5</v>
      </c>
      <c r="BN19" s="71">
        <v>1.8523218406829578E-4</v>
      </c>
      <c r="BO19" s="71">
        <v>-5.7769349248637525E-4</v>
      </c>
      <c r="BP19" s="71">
        <v>3.3334082688885047E-4</v>
      </c>
      <c r="BQ19" s="71">
        <v>-3.0655181669225762E-5</v>
      </c>
      <c r="BR19" s="71">
        <v>-1.4103654062824766E-3</v>
      </c>
      <c r="BS19" s="71">
        <v>7.823823223886972E-4</v>
      </c>
      <c r="BT19" s="71">
        <v>5.8173989663079517E-4</v>
      </c>
      <c r="BU19" s="71">
        <v>1.0550516551788292E-4</v>
      </c>
      <c r="BV19" s="71">
        <v>-1.9858884916952313E-3</v>
      </c>
      <c r="BW19" s="71">
        <v>5.1837293584999777E-4</v>
      </c>
      <c r="BX19" s="71">
        <v>-6.5151508611882569E-4</v>
      </c>
      <c r="BY19" s="71">
        <v>2.4555343990884104E-4</v>
      </c>
      <c r="BZ19" s="71">
        <v>1.9472645803420008E-4</v>
      </c>
      <c r="CA19" s="71">
        <v>1.0437645396010886E-4</v>
      </c>
      <c r="CB19" s="71">
        <v>6.3220592647295071E-4</v>
      </c>
      <c r="CC19" s="71">
        <v>3.1635318894984721E-4</v>
      </c>
      <c r="CD19" s="71">
        <v>-8.3330600941400323E-4</v>
      </c>
      <c r="CE19" s="71">
        <v>7.361726115000522E-4</v>
      </c>
      <c r="CF19" s="71">
        <v>7.7167328118243894E-4</v>
      </c>
      <c r="CG19" s="71">
        <v>1.7066136095007511E-3</v>
      </c>
      <c r="CH19" s="71">
        <v>-5.2339469456005316E-3</v>
      </c>
      <c r="CI19" s="71">
        <v>1.1285243339220763E-3</v>
      </c>
      <c r="CJ19" s="71">
        <v>-5.9886070084580467E-4</v>
      </c>
      <c r="CK19" s="71">
        <v>6.831330301930727E-4</v>
      </c>
      <c r="CL19" s="71">
        <v>-3.4479078531690632E-4</v>
      </c>
      <c r="CM19" s="71">
        <v>1.533362625874668E-3</v>
      </c>
      <c r="CN19" s="71">
        <v>3.4490035414513898E-4</v>
      </c>
      <c r="CO19" s="71">
        <v>3.8564912722471867E-4</v>
      </c>
      <c r="CP19" s="71">
        <v>3.7763467483609148E-4</v>
      </c>
      <c r="CQ19" s="71">
        <v>1.012855860339279E-3</v>
      </c>
      <c r="CR19" s="71">
        <v>1.3983452105990057E-3</v>
      </c>
      <c r="CS19" s="71">
        <v>2.5128506534828343E-3</v>
      </c>
      <c r="CT19" s="71">
        <v>-9.6434740162112398E-3</v>
      </c>
      <c r="CU19" s="71">
        <v>2.9150005879117202E-3</v>
      </c>
      <c r="CV19" s="71">
        <v>-1.8145099854688373E-3</v>
      </c>
      <c r="CW19" s="71">
        <v>4.986788640402029E-4</v>
      </c>
      <c r="CX19" s="71">
        <v>-5.4104825271283907E-4</v>
      </c>
      <c r="CY19" s="71">
        <v>-2.0569136787429443E-4</v>
      </c>
      <c r="CZ19" s="71">
        <v>1.6598389659949753E-4</v>
      </c>
      <c r="DA19" s="71">
        <v>1.0998062003986231E-3</v>
      </c>
      <c r="DB19" s="71">
        <v>5.4060040387393649E-4</v>
      </c>
      <c r="DC19" s="71">
        <v>1.4915232281096369E-3</v>
      </c>
      <c r="DD19" s="71">
        <v>2.1986809221004044E-3</v>
      </c>
      <c r="DE19" s="71">
        <v>2.7984784759862436E-3</v>
      </c>
      <c r="DF19" s="48"/>
      <c r="DG19" s="48"/>
      <c r="DH19" s="48"/>
      <c r="DI19" s="48"/>
      <c r="DJ19" s="48"/>
      <c r="DK19" s="48"/>
      <c r="DL19" s="48"/>
      <c r="DM19" s="48"/>
      <c r="DN19" s="48"/>
      <c r="DO19" s="72">
        <v>1.0703024573444075E-4</v>
      </c>
      <c r="DP19" s="72">
        <v>-5.1397062524438653E-5</v>
      </c>
      <c r="DQ19" s="72">
        <v>6.1377502141413132E-5</v>
      </c>
      <c r="DR19" s="72">
        <v>-1.7294300213910319E-5</v>
      </c>
      <c r="DS19" s="72">
        <v>-6.2427930371256046E-5</v>
      </c>
      <c r="DT19" s="72">
        <v>-1.9011291853343604E-4</v>
      </c>
      <c r="DU19" s="72">
        <v>-1.7114010910490585E-4</v>
      </c>
      <c r="DV19" s="72">
        <v>-1.4923155604207317E-4</v>
      </c>
      <c r="DW19" s="72">
        <v>8.3407750075292775E-4</v>
      </c>
    </row>
    <row r="20" spans="2:127" ht="20.25" customHeight="1" x14ac:dyDescent="0.25">
      <c r="B20" s="70" t="s">
        <v>82</v>
      </c>
      <c r="C20" s="71">
        <v>-4.3171991965351708E-5</v>
      </c>
      <c r="D20" s="71">
        <v>4.1213976766485416E-5</v>
      </c>
      <c r="E20" s="71">
        <v>8.4012102512298625E-5</v>
      </c>
      <c r="F20" s="71">
        <v>6.9282863441877396E-6</v>
      </c>
      <c r="G20" s="71">
        <v>8.1045660962786314E-5</v>
      </c>
      <c r="H20" s="71">
        <v>6.9209442651096964E-5</v>
      </c>
      <c r="I20" s="71">
        <v>1.9351759694918869E-5</v>
      </c>
      <c r="J20" s="71">
        <v>-9.1155677788723466E-5</v>
      </c>
      <c r="K20" s="71">
        <v>-1.6248981726829648E-4</v>
      </c>
      <c r="L20" s="71">
        <v>-5.8877855625416586E-6</v>
      </c>
      <c r="M20" s="71">
        <v>4.0753109874724913E-5</v>
      </c>
      <c r="N20" s="71">
        <v>7.4048443525098762E-5</v>
      </c>
      <c r="O20" s="71">
        <v>1.3521903314606121E-5</v>
      </c>
      <c r="P20" s="71">
        <v>4.1473265036673368E-5</v>
      </c>
      <c r="Q20" s="71">
        <v>2.682652621421866E-5</v>
      </c>
      <c r="R20" s="71">
        <v>-1.987114882751051E-6</v>
      </c>
      <c r="S20" s="71">
        <v>2.9168821457759009E-5</v>
      </c>
      <c r="T20" s="71">
        <v>6.8879053270798352E-5</v>
      </c>
      <c r="U20" s="71">
        <v>-1.0161131796915246E-4</v>
      </c>
      <c r="V20" s="71">
        <v>-4.6703288338445503E-5</v>
      </c>
      <c r="W20" s="71">
        <v>-1.3584982204895013E-4</v>
      </c>
      <c r="X20" s="71">
        <v>5.2297692698433096E-5</v>
      </c>
      <c r="Y20" s="71">
        <v>2.7454332196308329E-5</v>
      </c>
      <c r="Z20" s="71">
        <v>6.3179506232247107E-5</v>
      </c>
      <c r="AA20" s="71">
        <v>-7.1408383236493123E-6</v>
      </c>
      <c r="AB20" s="71">
        <v>4.1833755868747602E-5</v>
      </c>
      <c r="AC20" s="71">
        <v>2.5440896407546987E-5</v>
      </c>
      <c r="AD20" s="71">
        <v>-1.2344739410241612E-4</v>
      </c>
      <c r="AE20" s="71">
        <v>2.787959592609468E-5</v>
      </c>
      <c r="AF20" s="71">
        <v>9.7957770873291494E-5</v>
      </c>
      <c r="AG20" s="71">
        <v>1.2331361830542065E-5</v>
      </c>
      <c r="AH20" s="71">
        <v>-8.9108052039654773E-5</v>
      </c>
      <c r="AI20" s="71">
        <v>-1.4712350094292503E-4</v>
      </c>
      <c r="AJ20" s="71">
        <v>6.3768191056023937E-5</v>
      </c>
      <c r="AK20" s="71">
        <v>3.1969707324774888E-5</v>
      </c>
      <c r="AL20" s="71">
        <v>-1.0516031241025736E-4</v>
      </c>
      <c r="AM20" s="71">
        <v>3.8105202615268396E-5</v>
      </c>
      <c r="AN20" s="71">
        <v>3.5074435880133592E-6</v>
      </c>
      <c r="AO20" s="71">
        <v>-7.5865773375261014E-5</v>
      </c>
      <c r="AP20" s="71">
        <v>6.517685938578488E-5</v>
      </c>
      <c r="AQ20" s="71">
        <v>1.3654225671233533E-5</v>
      </c>
      <c r="AR20" s="71">
        <v>-3.1161253391198684E-5</v>
      </c>
      <c r="AS20" s="71">
        <v>8.3963808880982427E-5</v>
      </c>
      <c r="AT20" s="71">
        <v>-6.5515973361351953E-5</v>
      </c>
      <c r="AU20" s="71">
        <v>-2.0514520576808692E-4</v>
      </c>
      <c r="AV20" s="71">
        <v>1.0038422170066674E-4</v>
      </c>
      <c r="AW20" s="71">
        <v>3.0551468115369573E-5</v>
      </c>
      <c r="AX20" s="71">
        <v>-1.5272282608225218E-5</v>
      </c>
      <c r="AY20" s="71">
        <v>1.4334044502462007E-6</v>
      </c>
      <c r="AZ20" s="71">
        <v>4.283056461407142E-5</v>
      </c>
      <c r="BA20" s="71">
        <v>-1.8403126647137391E-5</v>
      </c>
      <c r="BB20" s="71">
        <v>-2.1094739438565213E-5</v>
      </c>
      <c r="BC20" s="71">
        <v>3.3840244081373427E-5</v>
      </c>
      <c r="BD20" s="71">
        <v>3.6680119235743547E-5</v>
      </c>
      <c r="BE20" s="71">
        <v>-2.0204771002840793E-5</v>
      </c>
      <c r="BF20" s="71">
        <v>-1.3128380926619165E-4</v>
      </c>
      <c r="BG20" s="71">
        <v>-8.5256860128057887E-5</v>
      </c>
      <c r="BH20" s="71">
        <v>1.0008915125481188E-4</v>
      </c>
      <c r="BI20" s="71">
        <v>-7.5347121530233707E-5</v>
      </c>
      <c r="BJ20" s="71">
        <v>7.7513755231573001E-5</v>
      </c>
      <c r="BK20" s="71">
        <v>2.1363883057068378E-5</v>
      </c>
      <c r="BL20" s="71">
        <v>4.3357881099215234E-5</v>
      </c>
      <c r="BM20" s="71">
        <v>-7.8604700016748907E-6</v>
      </c>
      <c r="BN20" s="71">
        <v>-2.3024992250708642E-5</v>
      </c>
      <c r="BO20" s="71">
        <v>2.6901688619185293E-5</v>
      </c>
      <c r="BP20" s="71">
        <v>1.6051409977446696E-4</v>
      </c>
      <c r="BQ20" s="71">
        <v>-5.4206430697423258E-6</v>
      </c>
      <c r="BR20" s="71">
        <v>-7.5786428607726997E-5</v>
      </c>
      <c r="BS20" s="71">
        <v>-1.7427174993511763E-4</v>
      </c>
      <c r="BT20" s="71">
        <v>1.2154315639723023E-4</v>
      </c>
      <c r="BU20" s="71">
        <v>-3.3873735331257926E-5</v>
      </c>
      <c r="BV20" s="71">
        <v>7.7012520717234523E-5</v>
      </c>
      <c r="BW20" s="71">
        <v>-4.3454814224741511E-5</v>
      </c>
      <c r="BX20" s="71">
        <v>4.3901672790225277E-5</v>
      </c>
      <c r="BY20" s="71">
        <v>8.3762255588037959E-5</v>
      </c>
      <c r="BZ20" s="71">
        <v>5.1325695717974185E-6</v>
      </c>
      <c r="CA20" s="71">
        <v>8.1903993946141895E-5</v>
      </c>
      <c r="CB20" s="71">
        <v>7.4202927619948511E-5</v>
      </c>
      <c r="CC20" s="71">
        <v>2.1135356960355622E-5</v>
      </c>
      <c r="CD20" s="71">
        <v>-9.783926562834111E-5</v>
      </c>
      <c r="CE20" s="71">
        <v>-1.7924992362006176E-4</v>
      </c>
      <c r="CF20" s="71">
        <v>1.3231354189846556E-5</v>
      </c>
      <c r="CG20" s="71">
        <v>4.1899782406540353E-5</v>
      </c>
      <c r="CH20" s="71">
        <v>5.5878863445713023E-5</v>
      </c>
      <c r="CI20" s="71">
        <v>-2.4519547479506798E-5</v>
      </c>
      <c r="CJ20" s="71">
        <v>-1.7043285287399179E-5</v>
      </c>
      <c r="CK20" s="71">
        <v>-4.2329091924808715E-5</v>
      </c>
      <c r="CL20" s="71">
        <v>-2.585397418897184E-5</v>
      </c>
      <c r="CM20" s="71">
        <v>-1.8809283697240886E-7</v>
      </c>
      <c r="CN20" s="71">
        <v>1.2447479857291555E-4</v>
      </c>
      <c r="CO20" s="71">
        <v>-2.761525332206638E-5</v>
      </c>
      <c r="CP20" s="71">
        <v>-6.0349512684076956E-5</v>
      </c>
      <c r="CQ20" s="71">
        <v>-1.5535808668687423E-4</v>
      </c>
      <c r="CR20" s="71">
        <v>1.9234128928014016E-5</v>
      </c>
      <c r="CS20" s="71">
        <v>1.6357250054555017E-4</v>
      </c>
      <c r="CT20" s="71">
        <v>-1.2693590104095875E-4</v>
      </c>
      <c r="CU20" s="71">
        <v>2.6901704715398544E-4</v>
      </c>
      <c r="CV20" s="71">
        <v>6.2188648148220338E-5</v>
      </c>
      <c r="CW20" s="71">
        <v>3.7680285819186032E-4</v>
      </c>
      <c r="CX20" s="71">
        <v>7.9787451809543164E-4</v>
      </c>
      <c r="CY20" s="71">
        <v>4.3043019796895621E-4</v>
      </c>
      <c r="CZ20" s="71">
        <v>7.4970163728149686E-6</v>
      </c>
      <c r="DA20" s="71">
        <v>8.3614880502325128E-4</v>
      </c>
      <c r="DB20" s="71">
        <v>1.817381704857457E-3</v>
      </c>
      <c r="DC20" s="71">
        <v>2.912092083102058E-3</v>
      </c>
      <c r="DD20" s="71">
        <v>6.2241696753373432E-4</v>
      </c>
      <c r="DE20" s="71">
        <v>1.3047890411750362E-3</v>
      </c>
      <c r="DF20" s="48"/>
      <c r="DG20" s="48"/>
      <c r="DH20" s="48"/>
      <c r="DI20" s="48"/>
      <c r="DJ20" s="48"/>
      <c r="DK20" s="48"/>
      <c r="DL20" s="48"/>
      <c r="DM20" s="48"/>
      <c r="DN20" s="48"/>
      <c r="DO20" s="72">
        <v>9.7139283283809164E-6</v>
      </c>
      <c r="DP20" s="72">
        <v>3.0986485120010343E-6</v>
      </c>
      <c r="DQ20" s="72">
        <v>-1.3845123777334045E-5</v>
      </c>
      <c r="DR20" s="72">
        <v>-3.8354378448790527E-6</v>
      </c>
      <c r="DS20" s="72">
        <v>-2.5356019608402391E-6</v>
      </c>
      <c r="DT20" s="72">
        <v>1.2142307411977526E-5</v>
      </c>
      <c r="DU20" s="72">
        <v>8.8247934602048161E-6</v>
      </c>
      <c r="DV20" s="72">
        <v>-1.4579079696486197E-5</v>
      </c>
      <c r="DW20" s="72">
        <v>8.649738443393673E-4</v>
      </c>
    </row>
    <row r="21" spans="2:127" ht="20.25" customHeight="1" x14ac:dyDescent="0.25">
      <c r="B21" s="63" t="s">
        <v>42</v>
      </c>
      <c r="C21" s="64">
        <v>1.2739786017146315E-4</v>
      </c>
      <c r="D21" s="64">
        <v>1.5583228912374736E-5</v>
      </c>
      <c r="E21" s="64">
        <v>-7.0662555190281751E-5</v>
      </c>
      <c r="F21" s="64">
        <v>-2.6159633171540797E-5</v>
      </c>
      <c r="G21" s="64">
        <v>-7.5467650537897057E-5</v>
      </c>
      <c r="H21" s="64">
        <v>4.4481000208040911E-5</v>
      </c>
      <c r="I21" s="64">
        <v>3.8488779257050965E-6</v>
      </c>
      <c r="J21" s="64">
        <v>-4.7717448647510707E-5</v>
      </c>
      <c r="K21" s="64">
        <v>-8.5580761436609976E-5</v>
      </c>
      <c r="L21" s="64">
        <v>6.963552640493198E-5</v>
      </c>
      <c r="M21" s="64">
        <v>8.7886478188137218E-5</v>
      </c>
      <c r="N21" s="64">
        <v>-2.1034295727417884E-7</v>
      </c>
      <c r="O21" s="64">
        <v>-1.659002023568501E-5</v>
      </c>
      <c r="P21" s="64">
        <v>1.5407583317861295E-5</v>
      </c>
      <c r="Q21" s="64">
        <v>6.3454548074659556E-5</v>
      </c>
      <c r="R21" s="64">
        <v>2.7539933160625196E-5</v>
      </c>
      <c r="S21" s="64">
        <v>-2.2810086374835947E-5</v>
      </c>
      <c r="T21" s="64">
        <v>-8.7530887292075477E-5</v>
      </c>
      <c r="U21" s="64">
        <v>1.1422498966018324E-4</v>
      </c>
      <c r="V21" s="64">
        <v>7.4500716902292652E-5</v>
      </c>
      <c r="W21" s="64">
        <v>3.659904684583104E-5</v>
      </c>
      <c r="X21" s="64">
        <v>-9.4211438161018179E-5</v>
      </c>
      <c r="Y21" s="64">
        <v>-1.0295114487735013E-4</v>
      </c>
      <c r="Z21" s="64">
        <v>-8.5944489230826981E-5</v>
      </c>
      <c r="AA21" s="64">
        <v>-1.0215524235313023E-4</v>
      </c>
      <c r="AB21" s="64">
        <v>-1.9700182779525122E-6</v>
      </c>
      <c r="AC21" s="64">
        <v>-1.6131717526901568E-5</v>
      </c>
      <c r="AD21" s="64">
        <v>2.2284519568316341E-5</v>
      </c>
      <c r="AE21" s="64">
        <v>1.5943082994573921E-4</v>
      </c>
      <c r="AF21" s="64">
        <v>3.907212369647084E-5</v>
      </c>
      <c r="AG21" s="64">
        <v>-8.9245858728714822E-5</v>
      </c>
      <c r="AH21" s="64">
        <v>-5.0062762322666821E-5</v>
      </c>
      <c r="AI21" s="64">
        <v>1.0235042023420959E-4</v>
      </c>
      <c r="AJ21" s="64">
        <v>2.5489583866722398E-5</v>
      </c>
      <c r="AK21" s="64">
        <v>-2.1023288242494331E-6</v>
      </c>
      <c r="AL21" s="64">
        <v>2.1913611616075634E-4</v>
      </c>
      <c r="AM21" s="64">
        <v>-7.4922198312066257E-6</v>
      </c>
      <c r="AN21" s="64">
        <v>-5.2462120627705389E-5</v>
      </c>
      <c r="AO21" s="64">
        <v>2.0166893246664763E-4</v>
      </c>
      <c r="AP21" s="64">
        <v>-2.3123575176142719E-4</v>
      </c>
      <c r="AQ21" s="64">
        <v>-7.2315561277735974E-5</v>
      </c>
      <c r="AR21" s="64">
        <v>1.7104041556215144E-4</v>
      </c>
      <c r="AS21" s="64">
        <v>-1.7677752925382428E-5</v>
      </c>
      <c r="AT21" s="64">
        <v>1.3802189210743165E-4</v>
      </c>
      <c r="AU21" s="64">
        <v>-4.4934695448639594E-5</v>
      </c>
      <c r="AV21" s="64">
        <v>9.7595775869763202E-6</v>
      </c>
      <c r="AW21" s="64">
        <v>1.4441184888336345E-4</v>
      </c>
      <c r="AX21" s="64">
        <v>-3.1594693710945698E-5</v>
      </c>
      <c r="AY21" s="64">
        <v>-5.3747716421970182E-7</v>
      </c>
      <c r="AZ21" s="64">
        <v>5.0578411594948136E-5</v>
      </c>
      <c r="BA21" s="64">
        <v>-4.72876027578506E-5</v>
      </c>
      <c r="BB21" s="64">
        <v>4.548077842136955E-5</v>
      </c>
      <c r="BC21" s="64">
        <v>6.6478353201837592E-5</v>
      </c>
      <c r="BD21" s="64">
        <v>-8.212514456484854E-5</v>
      </c>
      <c r="BE21" s="64">
        <v>2.0369788780638665E-4</v>
      </c>
      <c r="BF21" s="64">
        <v>3.9290294604255038E-5</v>
      </c>
      <c r="BG21" s="64">
        <v>5.3978809435584196E-6</v>
      </c>
      <c r="BH21" s="64">
        <v>1.3029578676437836E-5</v>
      </c>
      <c r="BI21" s="64">
        <v>-2.3518105752740048E-5</v>
      </c>
      <c r="BJ21" s="64">
        <v>-1.1822400697292235E-4</v>
      </c>
      <c r="BK21" s="64">
        <v>-4.1314439591988439E-5</v>
      </c>
      <c r="BL21" s="64">
        <v>-6.078373275375526E-5</v>
      </c>
      <c r="BM21" s="64">
        <v>-1.425937160492996E-5</v>
      </c>
      <c r="BN21" s="64">
        <v>-8.6026905236180617E-5</v>
      </c>
      <c r="BO21" s="64">
        <v>-7.1102468618300385E-5</v>
      </c>
      <c r="BP21" s="64">
        <v>-3.2701187308692425E-5</v>
      </c>
      <c r="BQ21" s="64">
        <v>-9.9093244936176994E-5</v>
      </c>
      <c r="BR21" s="64">
        <v>-3.689202824364024E-5</v>
      </c>
      <c r="BS21" s="64">
        <v>1.6553676685027163E-4</v>
      </c>
      <c r="BT21" s="64">
        <v>3.1358001031378535E-5</v>
      </c>
      <c r="BU21" s="64">
        <v>-9.2481808534605747E-6</v>
      </c>
      <c r="BV21" s="64">
        <v>-5.9583101310933806E-5</v>
      </c>
      <c r="BW21" s="64">
        <v>-3.2436273113001235E-5</v>
      </c>
      <c r="BX21" s="64">
        <v>-1.4661912742719441E-4</v>
      </c>
      <c r="BY21" s="64">
        <v>-1.5260740054112709E-4</v>
      </c>
      <c r="BZ21" s="64">
        <v>1.1510977937723155E-4</v>
      </c>
      <c r="CA21" s="64">
        <v>-1.5845732547525859E-4</v>
      </c>
      <c r="CB21" s="64">
        <v>4.9597455085370612E-5</v>
      </c>
      <c r="CC21" s="64">
        <v>1.7516660361405201E-4</v>
      </c>
      <c r="CD21" s="64">
        <v>-1.6063659838971844E-6</v>
      </c>
      <c r="CE21" s="64">
        <v>7.6566705422553838E-5</v>
      </c>
      <c r="CF21" s="64">
        <v>-9.8104602861082135E-5</v>
      </c>
      <c r="CG21" s="64">
        <v>3.3895891453505911E-4</v>
      </c>
      <c r="CH21" s="64">
        <v>-2.2604162781891812E-4</v>
      </c>
      <c r="CI21" s="64">
        <v>-2.7988968427017369E-4</v>
      </c>
      <c r="CJ21" s="64">
        <v>-1.4077401308765225E-4</v>
      </c>
      <c r="CK21" s="64">
        <v>-5.4963097429194807E-4</v>
      </c>
      <c r="CL21" s="64">
        <v>1.1151269571607614E-4</v>
      </c>
      <c r="CM21" s="64">
        <v>3.2020089323259171E-4</v>
      </c>
      <c r="CN21" s="64">
        <v>-1.704291185653517E-4</v>
      </c>
      <c r="CO21" s="64">
        <v>-1.7706739892098255E-4</v>
      </c>
      <c r="CP21" s="64">
        <v>1.1079592597829091E-5</v>
      </c>
      <c r="CQ21" s="64">
        <v>1.0288528696742461E-3</v>
      </c>
      <c r="CR21" s="64">
        <v>-3.1843337501880065E-4</v>
      </c>
      <c r="CS21" s="64">
        <v>8.761685390543672E-4</v>
      </c>
      <c r="CT21" s="64">
        <v>-1.8257187418155851E-3</v>
      </c>
      <c r="CU21" s="64">
        <v>-8.3277466029907377E-4</v>
      </c>
      <c r="CV21" s="64">
        <v>-5.6508772959074083E-4</v>
      </c>
      <c r="CW21" s="64">
        <v>4.5570209987300103E-5</v>
      </c>
      <c r="CX21" s="64">
        <v>-5.2097804096939981E-4</v>
      </c>
      <c r="CY21" s="64">
        <v>-9.4756519511740578E-5</v>
      </c>
      <c r="CZ21" s="64">
        <v>5.7594617857770203E-4</v>
      </c>
      <c r="DA21" s="64">
        <v>8.3226392572299801E-4</v>
      </c>
      <c r="DB21" s="64">
        <v>1.2654501130899831E-3</v>
      </c>
      <c r="DC21" s="64">
        <v>4.9802084435457417E-4</v>
      </c>
      <c r="DD21" s="64">
        <v>2.7812277553869169E-3</v>
      </c>
      <c r="DE21" s="64">
        <v>1.6778941581945261E-3</v>
      </c>
      <c r="DF21" s="48"/>
      <c r="DG21" s="48"/>
      <c r="DH21" s="48"/>
      <c r="DI21" s="48"/>
      <c r="DJ21" s="48"/>
      <c r="DK21" s="48"/>
      <c r="DL21" s="48"/>
      <c r="DM21" s="48"/>
      <c r="DN21" s="48"/>
      <c r="DO21" s="65">
        <v>3.9232617679019199E-6</v>
      </c>
      <c r="DP21" s="65">
        <v>-4.995858945533449E-6</v>
      </c>
      <c r="DQ21" s="65">
        <v>2.5292334754567491E-5</v>
      </c>
      <c r="DR21" s="65">
        <v>2.1323875002865478E-5</v>
      </c>
      <c r="DS21" s="65">
        <v>1.2883785565298567E-5</v>
      </c>
      <c r="DT21" s="65">
        <v>-2.5761651918032591E-5</v>
      </c>
      <c r="DU21" s="65">
        <v>-5.150562016553728E-6</v>
      </c>
      <c r="DV21" s="65">
        <v>-8.8740341962489921E-5</v>
      </c>
      <c r="DW21" s="65">
        <v>5.0363187691804256E-4</v>
      </c>
    </row>
    <row r="22" spans="2:127" ht="20.25" customHeight="1" x14ac:dyDescent="0.25">
      <c r="B22" s="63" t="s">
        <v>45</v>
      </c>
      <c r="C22" s="64">
        <v>5.8404145296495624E-3</v>
      </c>
      <c r="D22" s="64">
        <v>-1.534969573515732E-3</v>
      </c>
      <c r="E22" s="64">
        <v>-5.5538141924826867E-5</v>
      </c>
      <c r="F22" s="64">
        <v>-1.2935523186712317E-3</v>
      </c>
      <c r="G22" s="64">
        <v>1.2201106050249155E-3</v>
      </c>
      <c r="H22" s="64">
        <v>-2.4216959642680003E-3</v>
      </c>
      <c r="I22" s="64">
        <v>-5.4699194694762809E-4</v>
      </c>
      <c r="J22" s="64">
        <v>-4.6413246490839555E-4</v>
      </c>
      <c r="K22" s="64">
        <v>-7.637291261985979E-5</v>
      </c>
      <c r="L22" s="64">
        <v>-7.5453793736124375E-4</v>
      </c>
      <c r="M22" s="64">
        <v>-1.3642970430747248E-3</v>
      </c>
      <c r="N22" s="64">
        <v>-1.3817276230475573E-3</v>
      </c>
      <c r="O22" s="64">
        <v>7.3644158116568104E-3</v>
      </c>
      <c r="P22" s="64">
        <v>-1.4781176739623314E-3</v>
      </c>
      <c r="Q22" s="64">
        <v>-8.1370134173375241E-4</v>
      </c>
      <c r="R22" s="64">
        <v>-1.2576007135305378E-3</v>
      </c>
      <c r="S22" s="64">
        <v>-1.0003109393937892E-3</v>
      </c>
      <c r="T22" s="64">
        <v>-2.5972109179706049E-4</v>
      </c>
      <c r="U22" s="64">
        <v>-1.1374175779027551E-3</v>
      </c>
      <c r="V22" s="64">
        <v>-1.4182568603419154E-3</v>
      </c>
      <c r="W22" s="64">
        <v>-7.8707233655994635E-4</v>
      </c>
      <c r="X22" s="64">
        <v>9.2643791324942271E-4</v>
      </c>
      <c r="Y22" s="64">
        <v>3.2764828676112856E-4</v>
      </c>
      <c r="Z22" s="64">
        <v>-7.4500770684504669E-4</v>
      </c>
      <c r="AA22" s="64">
        <v>6.9432245059570796E-3</v>
      </c>
      <c r="AB22" s="64">
        <v>-1.5459586340580422E-3</v>
      </c>
      <c r="AC22" s="64">
        <v>-8.2479526068390818E-4</v>
      </c>
      <c r="AD22" s="64">
        <v>-1.3997444596580699E-4</v>
      </c>
      <c r="AE22" s="64">
        <v>-1.6491122922104307E-3</v>
      </c>
      <c r="AF22" s="64">
        <v>-2.3533308450889301E-3</v>
      </c>
      <c r="AG22" s="64">
        <v>1.7775265149448938E-3</v>
      </c>
      <c r="AH22" s="64">
        <v>-4.8546447038999574E-5</v>
      </c>
      <c r="AI22" s="64">
        <v>-7.9552989135911467E-4</v>
      </c>
      <c r="AJ22" s="64">
        <v>-3.6484431982675147E-4</v>
      </c>
      <c r="AK22" s="64">
        <v>-8.0503600351222726E-4</v>
      </c>
      <c r="AL22" s="64">
        <v>-6.1423228549084552E-4</v>
      </c>
      <c r="AM22" s="64">
        <v>5.0810566159018578E-3</v>
      </c>
      <c r="AN22" s="64">
        <v>-1.5049358432590587E-3</v>
      </c>
      <c r="AO22" s="64">
        <v>-1.1753537849491513E-3</v>
      </c>
      <c r="AP22" s="64">
        <v>-1.2635885021237137E-3</v>
      </c>
      <c r="AQ22" s="64">
        <v>1.1848346648002384E-4</v>
      </c>
      <c r="AR22" s="64">
        <v>-1.6551283318801957E-3</v>
      </c>
      <c r="AS22" s="64">
        <v>-1.040632723126711E-3</v>
      </c>
      <c r="AT22" s="64">
        <v>-1.037534727553302E-3</v>
      </c>
      <c r="AU22" s="64">
        <v>8.4184516273055898E-4</v>
      </c>
      <c r="AV22" s="64">
        <v>-1.1756139150144174E-3</v>
      </c>
      <c r="AW22" s="64">
        <v>-1.8305545614644148E-3</v>
      </c>
      <c r="AX22" s="64">
        <v>2.2063575519968293E-3</v>
      </c>
      <c r="AY22" s="64">
        <v>4.2600661377538707E-3</v>
      </c>
      <c r="AZ22" s="64">
        <v>-8.5885465648227743E-4</v>
      </c>
      <c r="BA22" s="64">
        <v>7.5257071551959598E-4</v>
      </c>
      <c r="BB22" s="64">
        <v>-1.5544716231395972E-3</v>
      </c>
      <c r="BC22" s="64">
        <v>-1.5564938769923042E-3</v>
      </c>
      <c r="BD22" s="64">
        <v>5.4249380869908492E-4</v>
      </c>
      <c r="BE22" s="64">
        <v>-2.4162577881687852E-3</v>
      </c>
      <c r="BF22" s="64">
        <v>-3.3698290253847407E-4</v>
      </c>
      <c r="BG22" s="64">
        <v>-6.8355251119589511E-4</v>
      </c>
      <c r="BH22" s="64">
        <v>-7.8317870586586125E-4</v>
      </c>
      <c r="BI22" s="64">
        <v>3.6302562633050428E-4</v>
      </c>
      <c r="BJ22" s="64">
        <v>2.952376670670942E-3</v>
      </c>
      <c r="BK22" s="64">
        <v>2.5480101247654652E-3</v>
      </c>
      <c r="BL22" s="64">
        <v>-1.0502313290638998E-4</v>
      </c>
      <c r="BM22" s="64">
        <v>-6.6573745675624352E-4</v>
      </c>
      <c r="BN22" s="64">
        <v>-2.430796596361029E-4</v>
      </c>
      <c r="BO22" s="64">
        <v>1.7862487842772445E-3</v>
      </c>
      <c r="BP22" s="64">
        <v>-1.5678260866320848E-3</v>
      </c>
      <c r="BQ22" s="64">
        <v>-3.5224408775380578E-4</v>
      </c>
      <c r="BR22" s="64">
        <v>-1.7809994043005428E-4</v>
      </c>
      <c r="BS22" s="64">
        <v>-1.9904036868945152E-3</v>
      </c>
      <c r="BT22" s="64">
        <v>-9.6040164083932567E-4</v>
      </c>
      <c r="BU22" s="64">
        <v>2.8835289331863301E-4</v>
      </c>
      <c r="BV22" s="64">
        <v>5.3767461677767248E-3</v>
      </c>
      <c r="BW22" s="64">
        <v>2.7009834205458105E-3</v>
      </c>
      <c r="BX22" s="64">
        <v>5.9160702913896301E-4</v>
      </c>
      <c r="BY22" s="64">
        <v>-1.0394906440379659E-3</v>
      </c>
      <c r="BZ22" s="64">
        <v>-1.3643159740258648E-3</v>
      </c>
      <c r="CA22" s="64">
        <v>1.6814900686590306E-4</v>
      </c>
      <c r="CB22" s="64">
        <v>-1.0921007472198818E-3</v>
      </c>
      <c r="CC22" s="64">
        <v>-1.3776255815191041E-3</v>
      </c>
      <c r="CD22" s="64">
        <v>-1.7734108463771658E-3</v>
      </c>
      <c r="CE22" s="64">
        <v>-1.0072501445064219E-3</v>
      </c>
      <c r="CF22" s="64">
        <v>-1.5985495349004619E-3</v>
      </c>
      <c r="CG22" s="64">
        <v>-1.5670196316864837E-3</v>
      </c>
      <c r="CH22" s="64">
        <v>5.7589135714917195E-3</v>
      </c>
      <c r="CI22" s="64">
        <v>3.0936985874834289E-3</v>
      </c>
      <c r="CJ22" s="64">
        <v>-2.4467813945594497E-4</v>
      </c>
      <c r="CK22" s="64">
        <v>-1.2575931382581285E-3</v>
      </c>
      <c r="CL22" s="64">
        <v>-2.7652834228586443E-4</v>
      </c>
      <c r="CM22" s="64">
        <v>-4.3008096655603456E-3</v>
      </c>
      <c r="CN22" s="64">
        <v>-2.3359607232806834E-3</v>
      </c>
      <c r="CO22" s="64">
        <v>-1.1882929062095871E-3</v>
      </c>
      <c r="CP22" s="64">
        <v>-1.1497625286692736E-3</v>
      </c>
      <c r="CQ22" s="64">
        <v>-1.9300316112225158E-3</v>
      </c>
      <c r="CR22" s="64">
        <v>-1.3293831409644241E-3</v>
      </c>
      <c r="CS22" s="64">
        <v>-2.8048404763314494E-4</v>
      </c>
      <c r="CT22" s="64">
        <v>7.0110384332573439E-3</v>
      </c>
      <c r="CU22" s="64">
        <v>1.2994078049968216E-3</v>
      </c>
      <c r="CV22" s="64">
        <v>4.649709953101766E-4</v>
      </c>
      <c r="CW22" s="64">
        <v>-2.5986901760921555E-5</v>
      </c>
      <c r="CX22" s="64">
        <v>3.4151015454215727E-3</v>
      </c>
      <c r="CY22" s="64">
        <v>2.4468562307919939E-3</v>
      </c>
      <c r="CZ22" s="64">
        <v>8.6660100657720562E-6</v>
      </c>
      <c r="DA22" s="64">
        <v>-1.0470378649299894E-3</v>
      </c>
      <c r="DB22" s="64">
        <v>-3.4336235608641852E-3</v>
      </c>
      <c r="DC22" s="64">
        <v>-3.9895922685431184E-3</v>
      </c>
      <c r="DD22" s="64">
        <v>-5.2427751382960741E-3</v>
      </c>
      <c r="DE22" s="64">
        <v>1.5298046357837158E-2</v>
      </c>
      <c r="DF22" s="48"/>
      <c r="DG22" s="48"/>
      <c r="DH22" s="48"/>
      <c r="DI22" s="48"/>
      <c r="DJ22" s="48"/>
      <c r="DK22" s="48"/>
      <c r="DL22" s="48"/>
      <c r="DM22" s="48"/>
      <c r="DN22" s="48"/>
      <c r="DO22" s="65">
        <v>-2.4186951363491804E-4</v>
      </c>
      <c r="DP22" s="65">
        <v>-4.7215621043261713E-5</v>
      </c>
      <c r="DQ22" s="65">
        <v>-5.4372102811228729E-5</v>
      </c>
      <c r="DR22" s="65">
        <v>-9.8062275760368856E-5</v>
      </c>
      <c r="DS22" s="65">
        <v>5.8573144713358616E-5</v>
      </c>
      <c r="DT22" s="65">
        <v>3.1822399052727768E-4</v>
      </c>
      <c r="DU22" s="65">
        <v>-1.2840146529935481E-4</v>
      </c>
      <c r="DV22" s="65">
        <v>-3.5049918813778724E-4</v>
      </c>
      <c r="DW22" s="65">
        <v>7.6937739874738398E-4</v>
      </c>
    </row>
    <row r="23" spans="2:127" ht="20.25" customHeight="1" x14ac:dyDescent="0.25">
      <c r="B23" s="66" t="s">
        <v>85</v>
      </c>
      <c r="C23" s="67">
        <v>2.5007570837700666E-3</v>
      </c>
      <c r="D23" s="67">
        <v>-6.3261721045282382E-4</v>
      </c>
      <c r="E23" s="67">
        <v>-6.4191590371409646E-5</v>
      </c>
      <c r="F23" s="67">
        <v>-5.6394343340626651E-4</v>
      </c>
      <c r="G23" s="67">
        <v>4.8118619659254236E-4</v>
      </c>
      <c r="H23" s="67">
        <v>-1.0138581911000033E-3</v>
      </c>
      <c r="I23" s="67">
        <v>-2.3377388957268597E-4</v>
      </c>
      <c r="J23" s="67">
        <v>-2.2658647538109644E-4</v>
      </c>
      <c r="K23" s="67">
        <v>-8.1621007032572912E-5</v>
      </c>
      <c r="L23" s="67">
        <v>-2.8507071403494066E-4</v>
      </c>
      <c r="M23" s="67">
        <v>-5.3861616541794888E-4</v>
      </c>
      <c r="N23" s="67">
        <v>-6.0717364347173675E-4</v>
      </c>
      <c r="O23" s="67">
        <v>3.1392600757425004E-3</v>
      </c>
      <c r="P23" s="67">
        <v>-6.4538655555457236E-4</v>
      </c>
      <c r="Q23" s="67">
        <v>-3.2217199084005887E-4</v>
      </c>
      <c r="R23" s="67">
        <v>-5.4886940842069354E-4</v>
      </c>
      <c r="S23" s="67">
        <v>-4.6096243929694136E-4</v>
      </c>
      <c r="T23" s="67">
        <v>-1.6509968055355984E-4</v>
      </c>
      <c r="U23" s="67">
        <v>-4.519366692818938E-4</v>
      </c>
      <c r="V23" s="67">
        <v>-6.0431266319882493E-4</v>
      </c>
      <c r="W23" s="67">
        <v>-3.3869830692301317E-4</v>
      </c>
      <c r="X23" s="67">
        <v>3.8381236584927869E-4</v>
      </c>
      <c r="Y23" s="67">
        <v>9.8178192911912987E-5</v>
      </c>
      <c r="Z23" s="67">
        <v>-4.009365879167337E-4</v>
      </c>
      <c r="AA23" s="67">
        <v>3.1665841965462516E-3</v>
      </c>
      <c r="AB23" s="67">
        <v>-7.3554958611421473E-4</v>
      </c>
      <c r="AC23" s="67">
        <v>-3.9860933350055472E-4</v>
      </c>
      <c r="AD23" s="67">
        <v>-5.4269086234848274E-5</v>
      </c>
      <c r="AE23" s="67">
        <v>-6.9580773755617553E-4</v>
      </c>
      <c r="AF23" s="67">
        <v>-1.0868647656219199E-3</v>
      </c>
      <c r="AG23" s="67">
        <v>8.0214347476670333E-4</v>
      </c>
      <c r="AH23" s="67">
        <v>-4.9333189484856987E-5</v>
      </c>
      <c r="AI23" s="67">
        <v>-3.297873935753648E-4</v>
      </c>
      <c r="AJ23" s="67">
        <v>-1.6204480106418728E-4</v>
      </c>
      <c r="AK23" s="67">
        <v>-3.8932074494935076E-4</v>
      </c>
      <c r="AL23" s="67">
        <v>-1.8457185537767984E-4</v>
      </c>
      <c r="AM23" s="67">
        <v>2.4664263300562261E-3</v>
      </c>
      <c r="AN23" s="67">
        <v>-7.5697458355683533E-4</v>
      </c>
      <c r="AO23" s="67">
        <v>-4.4034954418925576E-4</v>
      </c>
      <c r="AP23" s="67">
        <v>-6.6763791726087707E-4</v>
      </c>
      <c r="AQ23" s="67">
        <v>1.2896213373192467E-5</v>
      </c>
      <c r="AR23" s="67">
        <v>-6.9032717793737763E-4</v>
      </c>
      <c r="AS23" s="67">
        <v>-5.1923360016314923E-4</v>
      </c>
      <c r="AT23" s="67">
        <v>-4.3178057957948823E-4</v>
      </c>
      <c r="AU23" s="67">
        <v>3.8570168945128991E-4</v>
      </c>
      <c r="AV23" s="67">
        <v>-5.5872332856299334E-4</v>
      </c>
      <c r="AW23" s="67">
        <v>-7.965601593615812E-4</v>
      </c>
      <c r="AX23" s="67">
        <v>1.0520122008006449E-3</v>
      </c>
      <c r="AY23" s="67">
        <v>2.0698458158128208E-3</v>
      </c>
      <c r="AZ23" s="67">
        <v>-3.9173930002789348E-4</v>
      </c>
      <c r="BA23" s="67">
        <v>3.2493269745659248E-4</v>
      </c>
      <c r="BB23" s="67">
        <v>-6.9308626724484679E-4</v>
      </c>
      <c r="BC23" s="67">
        <v>-6.8289384515185514E-4</v>
      </c>
      <c r="BD23" s="67">
        <v>2.1012408335541188E-4</v>
      </c>
      <c r="BE23" s="67">
        <v>-1.0386335942024205E-3</v>
      </c>
      <c r="BF23" s="67">
        <v>-1.3997712199209644E-4</v>
      </c>
      <c r="BG23" s="67">
        <v>-3.2339461153751969E-4</v>
      </c>
      <c r="BH23" s="67">
        <v>-3.6773622905839076E-4</v>
      </c>
      <c r="BI23" s="67">
        <v>1.6162904687289092E-4</v>
      </c>
      <c r="BJ23" s="67">
        <v>1.3627841495722492E-3</v>
      </c>
      <c r="BK23" s="67">
        <v>1.2204637685351294E-3</v>
      </c>
      <c r="BL23" s="67">
        <v>-8.2249072696605197E-5</v>
      </c>
      <c r="BM23" s="67">
        <v>-3.3233261924647817E-4</v>
      </c>
      <c r="BN23" s="67">
        <v>-1.6318536057013944E-4</v>
      </c>
      <c r="BO23" s="67">
        <v>8.5179563775539258E-4</v>
      </c>
      <c r="BP23" s="67">
        <v>-8.0145687730814874E-4</v>
      </c>
      <c r="BQ23" s="67">
        <v>-2.2410792923954759E-4</v>
      </c>
      <c r="BR23" s="67">
        <v>-1.0702025425046724E-4</v>
      </c>
      <c r="BS23" s="67">
        <v>-9.0233833502462168E-4</v>
      </c>
      <c r="BT23" s="67">
        <v>-4.5954998812058889E-4</v>
      </c>
      <c r="BU23" s="67">
        <v>1.3850346210264597E-4</v>
      </c>
      <c r="BV23" s="67">
        <v>2.6306841755585619E-3</v>
      </c>
      <c r="BW23" s="67">
        <v>1.3464407330077144E-3</v>
      </c>
      <c r="BX23" s="67">
        <v>2.2508472650373257E-4</v>
      </c>
      <c r="BY23" s="67">
        <v>-6.1561883970939757E-4</v>
      </c>
      <c r="BZ23" s="67">
        <v>-6.3543769695506569E-4</v>
      </c>
      <c r="CA23" s="67">
        <v>7.5378040516049793E-6</v>
      </c>
      <c r="CB23" s="67">
        <v>-5.4162767694909686E-4</v>
      </c>
      <c r="CC23" s="67">
        <v>-6.2045874693206216E-4</v>
      </c>
      <c r="CD23" s="67">
        <v>-9.0602130133743408E-4</v>
      </c>
      <c r="CE23" s="67">
        <v>-4.7912024801100017E-4</v>
      </c>
      <c r="CF23" s="67">
        <v>-8.7418678911832526E-4</v>
      </c>
      <c r="CG23" s="67">
        <v>-6.3233036127441355E-4</v>
      </c>
      <c r="CH23" s="67">
        <v>2.847055047466851E-3</v>
      </c>
      <c r="CI23" s="67">
        <v>1.4918956853238186E-3</v>
      </c>
      <c r="CJ23" s="67">
        <v>-1.9517036270644272E-4</v>
      </c>
      <c r="CK23" s="67">
        <v>-9.2049264902960282E-4</v>
      </c>
      <c r="CL23" s="67">
        <v>-8.9092450524574929E-5</v>
      </c>
      <c r="CM23" s="67">
        <v>-2.059856208710964E-3</v>
      </c>
      <c r="CN23" s="67">
        <v>-1.2609428588595817E-3</v>
      </c>
      <c r="CO23" s="67">
        <v>-6.935410957746857E-4</v>
      </c>
      <c r="CP23" s="67">
        <v>-5.8129002921991635E-4</v>
      </c>
      <c r="CQ23" s="67">
        <v>-4.822722471048424E-4</v>
      </c>
      <c r="CR23" s="67">
        <v>-8.3630949336122029E-4</v>
      </c>
      <c r="CS23" s="67">
        <v>2.7800556309531821E-4</v>
      </c>
      <c r="CT23" s="67">
        <v>2.7272273419560733E-3</v>
      </c>
      <c r="CU23" s="67">
        <v>2.5957835632217652E-4</v>
      </c>
      <c r="CV23" s="67">
        <v>-3.4091485250575815E-5</v>
      </c>
      <c r="CW23" s="67">
        <v>9.0239420338367182E-6</v>
      </c>
      <c r="CX23" s="67">
        <v>1.4889383134939482E-3</v>
      </c>
      <c r="CY23" s="67">
        <v>1.1942823517097079E-3</v>
      </c>
      <c r="CZ23" s="67">
        <v>2.8713479000352926E-4</v>
      </c>
      <c r="DA23" s="67">
        <v>-1.2799119329409692E-4</v>
      </c>
      <c r="DB23" s="67">
        <v>-1.1328427184332801E-3</v>
      </c>
      <c r="DC23" s="67">
        <v>-1.8134699952595534E-3</v>
      </c>
      <c r="DD23" s="67">
        <v>-1.2697157442113083E-3</v>
      </c>
      <c r="DE23" s="67">
        <v>8.4627866306030697E-3</v>
      </c>
      <c r="DF23" s="48"/>
      <c r="DG23" s="48"/>
      <c r="DH23" s="48"/>
      <c r="DI23" s="48"/>
      <c r="DJ23" s="48"/>
      <c r="DK23" s="48"/>
      <c r="DL23" s="48"/>
      <c r="DM23" s="48"/>
      <c r="DN23" s="48"/>
      <c r="DO23" s="68">
        <v>-1.0128689698751803E-4</v>
      </c>
      <c r="DP23" s="68">
        <v>-2.4099570101521195E-5</v>
      </c>
      <c r="DQ23" s="68">
        <v>-1.2644308090559164E-5</v>
      </c>
      <c r="DR23" s="68">
        <v>-3.5504316896584065E-5</v>
      </c>
      <c r="DS23" s="68">
        <v>3.4566316212236714E-5</v>
      </c>
      <c r="DT23" s="68">
        <v>1.4400862631935851E-4</v>
      </c>
      <c r="DU23" s="68">
        <v>-6.8212059848749007E-5</v>
      </c>
      <c r="DV23" s="68">
        <v>-2.2362995187374946E-4</v>
      </c>
      <c r="DW23" s="68">
        <v>6.3905850094458927E-4</v>
      </c>
    </row>
    <row r="24" spans="2:127" ht="20.25" customHeight="1" x14ac:dyDescent="0.25">
      <c r="B24" s="63" t="s">
        <v>52</v>
      </c>
      <c r="C24" s="64">
        <v>-1.4786994185556068E-4</v>
      </c>
      <c r="D24" s="64">
        <v>-2.5029395041373803E-3</v>
      </c>
      <c r="E24" s="64">
        <v>2.2449791739775904E-4</v>
      </c>
      <c r="F24" s="64">
        <v>-2.4586212161979981E-3</v>
      </c>
      <c r="G24" s="64">
        <v>-1.4641924520660821E-3</v>
      </c>
      <c r="H24" s="64">
        <v>-3.7785074404086405E-3</v>
      </c>
      <c r="I24" s="64">
        <v>-1.985855054164043E-4</v>
      </c>
      <c r="J24" s="64">
        <v>-3.1280704817404636E-4</v>
      </c>
      <c r="K24" s="64">
        <v>4.8549563510325022E-4</v>
      </c>
      <c r="L24" s="64">
        <v>2.5615198398742933E-3</v>
      </c>
      <c r="M24" s="64">
        <v>1.3330611309001483E-3</v>
      </c>
      <c r="N24" s="64">
        <v>5.1107929712133071E-3</v>
      </c>
      <c r="O24" s="64">
        <v>2.4412585031097223E-4</v>
      </c>
      <c r="P24" s="64">
        <v>-2.12018814798276E-3</v>
      </c>
      <c r="Q24" s="64">
        <v>-1.986232490982176E-3</v>
      </c>
      <c r="R24" s="64">
        <v>8.1169982476536617E-5</v>
      </c>
      <c r="S24" s="64">
        <v>-2.828306347819276E-3</v>
      </c>
      <c r="T24" s="64">
        <v>-2.5752261219850192E-3</v>
      </c>
      <c r="U24" s="64">
        <v>-2.4565004832897142E-3</v>
      </c>
      <c r="V24" s="64">
        <v>1.7485401932579858E-3</v>
      </c>
      <c r="W24" s="64">
        <v>1.4405938684896036E-3</v>
      </c>
      <c r="X24" s="64">
        <v>2.2257676691639361E-3</v>
      </c>
      <c r="Y24" s="64">
        <v>2.5189989971259319E-3</v>
      </c>
      <c r="Z24" s="64">
        <v>6.7755968056526505E-4</v>
      </c>
      <c r="AA24" s="64">
        <v>3.1481328310900558E-4</v>
      </c>
      <c r="AB24" s="64">
        <v>-1.804912428185701E-3</v>
      </c>
      <c r="AC24" s="64">
        <v>-2.2588247700884301E-3</v>
      </c>
      <c r="AD24" s="64">
        <v>-8.9118828816669993E-4</v>
      </c>
      <c r="AE24" s="64">
        <v>2.1310779768035637E-4</v>
      </c>
      <c r="AF24" s="64">
        <v>5.1578626044390674E-4</v>
      </c>
      <c r="AG24" s="64">
        <v>-1.244485093985559E-3</v>
      </c>
      <c r="AH24" s="64">
        <v>1.4737825705666285E-3</v>
      </c>
      <c r="AI24" s="64">
        <v>4.0462451734013527E-4</v>
      </c>
      <c r="AJ24" s="64">
        <v>-2.0028911831382334E-4</v>
      </c>
      <c r="AK24" s="64">
        <v>1.8154428494985275E-3</v>
      </c>
      <c r="AL24" s="64">
        <v>-7.4189465640273067E-4</v>
      </c>
      <c r="AM24" s="64">
        <v>-2.3433492909624709E-3</v>
      </c>
      <c r="AN24" s="64">
        <v>8.965489619761069E-4</v>
      </c>
      <c r="AO24" s="64">
        <v>-1.5149889017784801E-4</v>
      </c>
      <c r="AP24" s="64">
        <v>4.5544519722962029E-4</v>
      </c>
      <c r="AQ24" s="64">
        <v>2.0261181158816033E-3</v>
      </c>
      <c r="AR24" s="64">
        <v>1.87248739815149E-3</v>
      </c>
      <c r="AS24" s="64">
        <v>2.4506761081166673E-4</v>
      </c>
      <c r="AT24" s="64">
        <v>-1.7613276384732535E-3</v>
      </c>
      <c r="AU24" s="64">
        <v>-1.7800273205116346E-3</v>
      </c>
      <c r="AV24" s="64">
        <v>-2.1976445275054823E-3</v>
      </c>
      <c r="AW24" s="64">
        <v>4.5178919581401189E-4</v>
      </c>
      <c r="AX24" s="64">
        <v>-2.6541954529929468E-3</v>
      </c>
      <c r="AY24" s="64">
        <v>-2.2471322624033618E-3</v>
      </c>
      <c r="AZ24" s="64">
        <v>3.7328167397767675E-3</v>
      </c>
      <c r="BA24" s="64">
        <v>1.7423823370861236E-3</v>
      </c>
      <c r="BB24" s="64">
        <v>2.2590889387010815E-3</v>
      </c>
      <c r="BC24" s="64">
        <v>5.0707995533350037E-4</v>
      </c>
      <c r="BD24" s="64">
        <v>1.9686963222631526E-3</v>
      </c>
      <c r="BE24" s="64">
        <v>1.6745710489205479E-3</v>
      </c>
      <c r="BF24" s="64">
        <v>-3.2183810192949469E-3</v>
      </c>
      <c r="BG24" s="64">
        <v>-1.7188908505310074E-3</v>
      </c>
      <c r="BH24" s="64">
        <v>-2.157157013230715E-3</v>
      </c>
      <c r="BI24" s="64">
        <v>-2.443996392125225E-3</v>
      </c>
      <c r="BJ24" s="64">
        <v>-1.7126658640107539E-3</v>
      </c>
      <c r="BK24" s="64">
        <v>-6.5933301365639352E-4</v>
      </c>
      <c r="BL24" s="64">
        <v>3.2778852704062889E-3</v>
      </c>
      <c r="BM24" s="64">
        <v>1.5541436725983182E-3</v>
      </c>
      <c r="BN24" s="64">
        <v>9.0400923740352468E-4</v>
      </c>
      <c r="BO24" s="64">
        <v>-2.1596673479494788E-3</v>
      </c>
      <c r="BP24" s="64">
        <v>3.0059837322859995E-3</v>
      </c>
      <c r="BQ24" s="64">
        <v>5.6870830499389236E-4</v>
      </c>
      <c r="BR24" s="64">
        <v>-5.4569177905028354E-5</v>
      </c>
      <c r="BS24" s="64">
        <v>-9.0672910933020656E-4</v>
      </c>
      <c r="BT24" s="64">
        <v>1.2773181622627305E-3</v>
      </c>
      <c r="BU24" s="64">
        <v>-3.6735266763838759E-3</v>
      </c>
      <c r="BV24" s="64">
        <v>-8.8992894128492317E-4</v>
      </c>
      <c r="BW24" s="64">
        <v>1.524436645255145E-3</v>
      </c>
      <c r="BX24" s="64">
        <v>7.4152543591821107E-4</v>
      </c>
      <c r="BY24" s="64">
        <v>-5.3425472024715148E-4</v>
      </c>
      <c r="BZ24" s="64">
        <v>-2.6435552913648408E-3</v>
      </c>
      <c r="CA24" s="64">
        <v>-1.139528505208709E-3</v>
      </c>
      <c r="CB24" s="64">
        <v>1.8385665563360742E-3</v>
      </c>
      <c r="CC24" s="64">
        <v>6.275949081677723E-4</v>
      </c>
      <c r="CD24" s="64">
        <v>3.0642422622866317E-3</v>
      </c>
      <c r="CE24" s="64">
        <v>-1.6062803154903715E-4</v>
      </c>
      <c r="CF24" s="64">
        <v>6.1641124527112012E-5</v>
      </c>
      <c r="CG24" s="64">
        <v>-4.1722661603009747E-3</v>
      </c>
      <c r="CH24" s="64">
        <v>5.016672661835031E-4</v>
      </c>
      <c r="CI24" s="64">
        <v>1.8479466360548091E-3</v>
      </c>
      <c r="CJ24" s="64">
        <v>-1.1123326669689737E-3</v>
      </c>
      <c r="CK24" s="64">
        <v>-1.8705571680228683E-3</v>
      </c>
      <c r="CL24" s="64">
        <v>-2.813582894498845E-3</v>
      </c>
      <c r="CM24" s="64">
        <v>-1.2090791502573639E-3</v>
      </c>
      <c r="CN24" s="64">
        <v>-4.214825795851862E-4</v>
      </c>
      <c r="CO24" s="64">
        <v>2.7313506336779092E-4</v>
      </c>
      <c r="CP24" s="64">
        <v>4.480135669912233E-3</v>
      </c>
      <c r="CQ24" s="64">
        <v>4.9015745627922769E-4</v>
      </c>
      <c r="CR24" s="64">
        <v>-5.1610915669764168E-4</v>
      </c>
      <c r="CS24" s="64">
        <v>-5.6944652156443176E-4</v>
      </c>
      <c r="CT24" s="64">
        <v>1.1214520055480293E-4</v>
      </c>
      <c r="CU24" s="64">
        <v>1.7685944073821958E-3</v>
      </c>
      <c r="CV24" s="64">
        <v>7.1755914334170612E-5</v>
      </c>
      <c r="CW24" s="64">
        <v>-3.7784471896806782E-4</v>
      </c>
      <c r="CX24" s="64">
        <v>3.2750745571570317E-3</v>
      </c>
      <c r="CY24" s="64">
        <v>1.5992122504355777E-3</v>
      </c>
      <c r="CZ24" s="64">
        <v>-1.3478751546363021E-3</v>
      </c>
      <c r="DA24" s="64">
        <v>8.7286157082910876E-4</v>
      </c>
      <c r="DB24" s="64">
        <v>2.0543719596450849E-3</v>
      </c>
      <c r="DC24" s="64">
        <v>4.8623887609628991E-3</v>
      </c>
      <c r="DD24" s="64">
        <v>3.8583556998059709E-3</v>
      </c>
      <c r="DE24" s="64">
        <v>1.0306869915635897E-2</v>
      </c>
      <c r="DF24" s="48"/>
      <c r="DG24" s="48"/>
      <c r="DH24" s="48"/>
      <c r="DI24" s="48"/>
      <c r="DJ24" s="48"/>
      <c r="DK24" s="48"/>
      <c r="DL24" s="48"/>
      <c r="DM24" s="48"/>
      <c r="DN24" s="48"/>
      <c r="DO24" s="65">
        <v>-9.7537957413851295E-5</v>
      </c>
      <c r="DP24" s="65">
        <v>-2.435376689605695E-4</v>
      </c>
      <c r="DQ24" s="65">
        <v>-1.9710668673889042E-4</v>
      </c>
      <c r="DR24" s="65">
        <v>-2.2905394117755939E-4</v>
      </c>
      <c r="DS24" s="65">
        <v>-6.9696075894465359E-5</v>
      </c>
      <c r="DT24" s="65">
        <v>1.8581682166907143E-4</v>
      </c>
      <c r="DU24" s="65">
        <v>-2.2251704548281737E-5</v>
      </c>
      <c r="DV24" s="65">
        <v>-9.1674176843525856E-5</v>
      </c>
      <c r="DW24" s="65">
        <v>2.4538817012889069E-3</v>
      </c>
    </row>
    <row r="25" spans="2:127" ht="20.25" customHeight="1" x14ac:dyDescent="0.25">
      <c r="B25" s="63" t="s">
        <v>98</v>
      </c>
      <c r="C25" s="64">
        <v>-5.9933438174275544E-4</v>
      </c>
      <c r="D25" s="64">
        <v>-2.4635603017775232E-4</v>
      </c>
      <c r="E25" s="64">
        <v>4.5656323238318919E-4</v>
      </c>
      <c r="F25" s="64">
        <v>-6.3762813172119071E-4</v>
      </c>
      <c r="G25" s="64">
        <v>1.3233821586007277E-3</v>
      </c>
      <c r="H25" s="64">
        <v>-3.7671799603178346E-4</v>
      </c>
      <c r="I25" s="64">
        <v>6.0148531362536062E-4</v>
      </c>
      <c r="J25" s="64">
        <v>-4.6314391663471177E-4</v>
      </c>
      <c r="K25" s="64">
        <v>7.9011522745298102E-4</v>
      </c>
      <c r="L25" s="64">
        <v>-8.2493306334829875E-4</v>
      </c>
      <c r="M25" s="64">
        <v>4.1172631038177698E-4</v>
      </c>
      <c r="N25" s="64">
        <v>-5.3685770379141573E-4</v>
      </c>
      <c r="O25" s="64">
        <v>1.3944446037694735E-3</v>
      </c>
      <c r="P25" s="64">
        <v>3.1289709751192163E-5</v>
      </c>
      <c r="Q25" s="64">
        <v>2.0341394433720517E-4</v>
      </c>
      <c r="R25" s="64">
        <v>-5.4719282308268724E-5</v>
      </c>
      <c r="S25" s="64">
        <v>-4.758654713837851E-4</v>
      </c>
      <c r="T25" s="64">
        <v>6.8036094227963417E-4</v>
      </c>
      <c r="U25" s="64">
        <v>-8.6947803165671189E-4</v>
      </c>
      <c r="V25" s="64">
        <v>3.3339350294459003E-4</v>
      </c>
      <c r="W25" s="64">
        <v>-6.0138393036845983E-4</v>
      </c>
      <c r="X25" s="64">
        <v>1.3167736706605204E-3</v>
      </c>
      <c r="Y25" s="64">
        <v>-4.3166137082162326E-4</v>
      </c>
      <c r="Z25" s="64">
        <v>6.5905475708705197E-4</v>
      </c>
      <c r="AA25" s="64">
        <v>-3.406347252304931E-4</v>
      </c>
      <c r="AB25" s="64">
        <v>5.3548995067931315E-5</v>
      </c>
      <c r="AC25" s="64">
        <v>-6.0445362688466009E-4</v>
      </c>
      <c r="AD25" s="64">
        <v>9.2208604301835528E-4</v>
      </c>
      <c r="AE25" s="64">
        <v>2.4154681223120811E-4</v>
      </c>
      <c r="AF25" s="64">
        <v>-8.7220366818296924E-4</v>
      </c>
      <c r="AG25" s="64">
        <v>1.2082595811202523E-3</v>
      </c>
      <c r="AH25" s="64">
        <v>-6.2874565034509722E-5</v>
      </c>
      <c r="AI25" s="64">
        <v>1.7844693814828005E-5</v>
      </c>
      <c r="AJ25" s="64">
        <v>-2.6867213625070274E-4</v>
      </c>
      <c r="AK25" s="64">
        <v>5.4293831982366036E-4</v>
      </c>
      <c r="AL25" s="64">
        <v>-3.5111737620174832E-4</v>
      </c>
      <c r="AM25" s="64">
        <v>5.065933687762314E-4</v>
      </c>
      <c r="AN25" s="64">
        <v>3.1138360595961423E-4</v>
      </c>
      <c r="AO25" s="64">
        <v>-1.2100482034717031E-3</v>
      </c>
      <c r="AP25" s="64">
        <v>9.3648356133035904E-4</v>
      </c>
      <c r="AQ25" s="64">
        <v>-1.4868472384671483E-3</v>
      </c>
      <c r="AR25" s="64">
        <v>7.5572656566325058E-4</v>
      </c>
      <c r="AS25" s="64">
        <v>7.2564545231745825E-5</v>
      </c>
      <c r="AT25" s="64">
        <v>3.4555758094656497E-4</v>
      </c>
      <c r="AU25" s="64">
        <v>4.4275635039059402E-4</v>
      </c>
      <c r="AV25" s="64">
        <v>3.5475627916592423E-4</v>
      </c>
      <c r="AW25" s="64">
        <v>-3.8477937775582838E-4</v>
      </c>
      <c r="AX25" s="64">
        <v>2.0276317588985293E-4</v>
      </c>
      <c r="AY25" s="64">
        <v>-6.0140396663732609E-4</v>
      </c>
      <c r="AZ25" s="64">
        <v>4.2623626243853963E-5</v>
      </c>
      <c r="BA25" s="64">
        <v>1.1553050707218127E-3</v>
      </c>
      <c r="BB25" s="64">
        <v>-5.2751131568329335E-5</v>
      </c>
      <c r="BC25" s="64">
        <v>1.5233319575758131E-5</v>
      </c>
      <c r="BD25" s="64">
        <v>-7.4515953423226478E-6</v>
      </c>
      <c r="BE25" s="64">
        <v>1.7783517294911455E-4</v>
      </c>
      <c r="BF25" s="64">
        <v>-8.2702885942798066E-4</v>
      </c>
      <c r="BG25" s="64">
        <v>4.3681965164577008E-4</v>
      </c>
      <c r="BH25" s="64">
        <v>-4.7103253740088391E-4</v>
      </c>
      <c r="BI25" s="64">
        <v>5.8103195586989287E-4</v>
      </c>
      <c r="BJ25" s="64">
        <v>5.9486568539734996E-4</v>
      </c>
      <c r="BK25" s="64">
        <v>6.9635306424120635E-4</v>
      </c>
      <c r="BL25" s="64">
        <v>2.2802963080437166E-4</v>
      </c>
      <c r="BM25" s="64">
        <v>-3.5105022222015059E-4</v>
      </c>
      <c r="BN25" s="64">
        <v>8.0436825963059455E-4</v>
      </c>
      <c r="BO25" s="64">
        <v>-1.2349621813518841E-3</v>
      </c>
      <c r="BP25" s="64">
        <v>1.6323084582015035E-4</v>
      </c>
      <c r="BQ25" s="64">
        <v>-5.3310718759203013E-4</v>
      </c>
      <c r="BR25" s="64">
        <v>1.2687169268890131E-3</v>
      </c>
      <c r="BS25" s="64">
        <v>-6.0042916800706614E-4</v>
      </c>
      <c r="BT25" s="64">
        <v>6.6623326704329244E-4</v>
      </c>
      <c r="BU25" s="64">
        <v>-9.9900559172638737E-5</v>
      </c>
      <c r="BV25" s="64">
        <v>3.6847909019455116E-4</v>
      </c>
      <c r="BW25" s="64">
        <v>-8.572599939993264E-4</v>
      </c>
      <c r="BX25" s="64">
        <v>4.4030582640464111E-4</v>
      </c>
      <c r="BY25" s="64">
        <v>6.1115312992754411E-4</v>
      </c>
      <c r="BZ25" s="64">
        <v>-1.0506456584117307E-3</v>
      </c>
      <c r="CA25" s="64">
        <v>1.0607504796977807E-3</v>
      </c>
      <c r="CB25" s="64">
        <v>6.3874846538913843E-5</v>
      </c>
      <c r="CC25" s="64">
        <v>1.2399225044901208E-3</v>
      </c>
      <c r="CD25" s="64">
        <v>-4.5481413842929364E-4</v>
      </c>
      <c r="CE25" s="64">
        <v>5.946680357218348E-4</v>
      </c>
      <c r="CF25" s="64">
        <v>-1.018858059619876E-3</v>
      </c>
      <c r="CG25" s="64">
        <v>-7.1358305003554889E-4</v>
      </c>
      <c r="CH25" s="64">
        <v>7.010150610509136E-5</v>
      </c>
      <c r="CI25" s="64">
        <v>8.7883774575581164E-4</v>
      </c>
      <c r="CJ25" s="64">
        <v>-1.127195865190167E-3</v>
      </c>
      <c r="CK25" s="64">
        <v>-1.3271280992189771E-3</v>
      </c>
      <c r="CL25" s="64">
        <v>1.1919906470947428E-3</v>
      </c>
      <c r="CM25" s="64">
        <v>-1.1190295436918074E-3</v>
      </c>
      <c r="CN25" s="64">
        <v>2.5615213733920505E-4</v>
      </c>
      <c r="CO25" s="64">
        <v>-2.1200988977784219E-3</v>
      </c>
      <c r="CP25" s="64">
        <v>-1.4475918293045398E-3</v>
      </c>
      <c r="CQ25" s="64">
        <v>-1.0698947008661586E-3</v>
      </c>
      <c r="CR25" s="64">
        <v>-1.4593243067180239E-3</v>
      </c>
      <c r="CS25" s="64">
        <v>-3.0967091890828913E-3</v>
      </c>
      <c r="CT25" s="64">
        <v>1.0619590425533509E-2</v>
      </c>
      <c r="CU25" s="64">
        <v>5.2939539131924285E-4</v>
      </c>
      <c r="CV25" s="64">
        <v>1.2891510291026531E-3</v>
      </c>
      <c r="CW25" s="64">
        <v>7.5608144256933407E-4</v>
      </c>
      <c r="CX25" s="64">
        <v>-1.6285803531698173E-3</v>
      </c>
      <c r="CY25" s="64">
        <v>-9.4784082547705317E-4</v>
      </c>
      <c r="CZ25" s="64">
        <v>-3.4683189132818093E-3</v>
      </c>
      <c r="DA25" s="64">
        <v>-1.5819152748312026E-3</v>
      </c>
      <c r="DB25" s="64">
        <v>-2.7221218939468272E-3</v>
      </c>
      <c r="DC25" s="64">
        <v>-4.5000122281629862E-3</v>
      </c>
      <c r="DD25" s="64">
        <v>-3.9396979890121697E-3</v>
      </c>
      <c r="DE25" s="64">
        <v>-3.1192081644374481E-3</v>
      </c>
      <c r="DF25" s="48"/>
      <c r="DG25" s="48"/>
      <c r="DH25" s="48"/>
      <c r="DI25" s="48"/>
      <c r="DJ25" s="48"/>
      <c r="DK25" s="48"/>
      <c r="DL25" s="48"/>
      <c r="DM25" s="48"/>
      <c r="DN25" s="48"/>
      <c r="DO25" s="65">
        <v>-5.814723703534419E-6</v>
      </c>
      <c r="DP25" s="65">
        <v>1.8220899135190649E-4</v>
      </c>
      <c r="DQ25" s="65">
        <v>4.0918361509767465E-5</v>
      </c>
      <c r="DR25" s="65">
        <v>8.2149104353890223E-5</v>
      </c>
      <c r="DS25" s="65">
        <v>8.7026930700284666E-5</v>
      </c>
      <c r="DT25" s="65">
        <v>1.0433311929358702E-4</v>
      </c>
      <c r="DU25" s="65">
        <v>2.4611305558419616E-5</v>
      </c>
      <c r="DV25" s="65">
        <v>9.0189368051607488E-6</v>
      </c>
      <c r="DW25" s="65">
        <v>-1.7414357590362917E-3</v>
      </c>
    </row>
    <row r="26" spans="2:127" ht="20.25" customHeight="1" x14ac:dyDescent="0.25">
      <c r="B26" s="66" t="s">
        <v>86</v>
      </c>
      <c r="C26" s="67">
        <v>-3.1748282928079075E-4</v>
      </c>
      <c r="D26" s="67">
        <v>-1.6539167249737252E-3</v>
      </c>
      <c r="E26" s="67">
        <v>3.1089925810978691E-4</v>
      </c>
      <c r="F26" s="67">
        <v>-1.7646685263227324E-3</v>
      </c>
      <c r="G26" s="67">
        <v>-4.015580138595487E-4</v>
      </c>
      <c r="H26" s="67">
        <v>-2.5025153287049351E-3</v>
      </c>
      <c r="I26" s="67">
        <v>1.0071255844312788E-4</v>
      </c>
      <c r="J26" s="67">
        <v>-3.6953527546645937E-4</v>
      </c>
      <c r="K26" s="67">
        <v>6.0097676784165444E-4</v>
      </c>
      <c r="L26" s="67">
        <v>1.2833651077304165E-3</v>
      </c>
      <c r="M26" s="67">
        <v>9.8458091522402036E-4</v>
      </c>
      <c r="N26" s="67">
        <v>2.964229774857996E-3</v>
      </c>
      <c r="O26" s="67">
        <v>6.7976924259016691E-4</v>
      </c>
      <c r="P26" s="67">
        <v>-1.3029913286779493E-3</v>
      </c>
      <c r="Q26" s="67">
        <v>-1.1552208301582878E-3</v>
      </c>
      <c r="R26" s="67">
        <v>2.8369163361796623E-5</v>
      </c>
      <c r="S26" s="67">
        <v>-1.924979360093948E-3</v>
      </c>
      <c r="T26" s="67">
        <v>-1.308732563634285E-3</v>
      </c>
      <c r="U26" s="67">
        <v>-1.8381410392865893E-3</v>
      </c>
      <c r="V26" s="67">
        <v>1.2060805362688054E-3</v>
      </c>
      <c r="W26" s="67">
        <v>6.7153957608057091E-4</v>
      </c>
      <c r="X26" s="67">
        <v>1.8763252573259503E-3</v>
      </c>
      <c r="Y26" s="67">
        <v>1.3842064541387256E-3</v>
      </c>
      <c r="Z26" s="67">
        <v>6.7044183844622296E-4</v>
      </c>
      <c r="AA26" s="67">
        <v>6.1587449224242974E-5</v>
      </c>
      <c r="AB26" s="67">
        <v>-1.0854214112058225E-3</v>
      </c>
      <c r="AC26" s="67">
        <v>-1.619884150586004E-3</v>
      </c>
      <c r="AD26" s="67">
        <v>-1.9113042159180083E-4</v>
      </c>
      <c r="AE26" s="67">
        <v>2.2419161589182224E-4</v>
      </c>
      <c r="AF26" s="67">
        <v>-1.9156645339357681E-5</v>
      </c>
      <c r="AG26" s="67">
        <v>-2.8944680081310903E-4</v>
      </c>
      <c r="AH26" s="67">
        <v>8.7377099625229881E-4</v>
      </c>
      <c r="AI26" s="67">
        <v>2.5158118375778749E-4</v>
      </c>
      <c r="AJ26" s="67">
        <v>-2.2622382391901397E-4</v>
      </c>
      <c r="AK26" s="67">
        <v>1.3269781397666769E-3</v>
      </c>
      <c r="AL26" s="67">
        <v>-5.9231162099970813E-4</v>
      </c>
      <c r="AM26" s="67">
        <v>-1.2239080735004793E-3</v>
      </c>
      <c r="AN26" s="67">
        <v>6.7307411303785258E-4</v>
      </c>
      <c r="AO26" s="67">
        <v>-4.6961528349109827E-4</v>
      </c>
      <c r="AP26" s="67">
        <v>5.7548671084584058E-4</v>
      </c>
      <c r="AQ26" s="67">
        <v>9.5399196190415481E-4</v>
      </c>
      <c r="AR26" s="67">
        <v>1.5084557498907802E-3</v>
      </c>
      <c r="AS26" s="67">
        <v>1.7996174667422871E-4</v>
      </c>
      <c r="AT26" s="67">
        <v>-9.5986064603970078E-4</v>
      </c>
      <c r="AU26" s="67">
        <v>-9.2829185769605083E-4</v>
      </c>
      <c r="AV26" s="67">
        <v>-1.2232812401040682E-3</v>
      </c>
      <c r="AW26" s="67">
        <v>1.3280907365520456E-4</v>
      </c>
      <c r="AX26" s="67">
        <v>-1.557393257732187E-3</v>
      </c>
      <c r="AY26" s="67">
        <v>-1.6227720884932628E-3</v>
      </c>
      <c r="AZ26" s="67">
        <v>2.3320520536582734E-3</v>
      </c>
      <c r="BA26" s="67">
        <v>1.5203483168462206E-3</v>
      </c>
      <c r="BB26" s="67">
        <v>1.4976110940649878E-3</v>
      </c>
      <c r="BC26" s="67">
        <v>3.2309230462645999E-4</v>
      </c>
      <c r="BD26" s="67">
        <v>1.2042881253997439E-3</v>
      </c>
      <c r="BE26" s="67">
        <v>1.105533891279098E-3</v>
      </c>
      <c r="BF26" s="67">
        <v>-2.3077127592617819E-3</v>
      </c>
      <c r="BG26" s="67">
        <v>-9.0731429561141663E-4</v>
      </c>
      <c r="BH26" s="67">
        <v>-1.5172704787005387E-3</v>
      </c>
      <c r="BI26" s="67">
        <v>-1.3097221963112027E-3</v>
      </c>
      <c r="BJ26" s="67">
        <v>-8.5686650327299052E-4</v>
      </c>
      <c r="BK26" s="67">
        <v>-2.0121016633944944E-4</v>
      </c>
      <c r="BL26" s="67">
        <v>2.1807129682591686E-3</v>
      </c>
      <c r="BM26" s="67">
        <v>8.6184497346719624E-4</v>
      </c>
      <c r="BN26" s="67">
        <v>8.6795405688855354E-4</v>
      </c>
      <c r="BO26" s="67">
        <v>-1.806084879841463E-3</v>
      </c>
      <c r="BP26" s="67">
        <v>1.953312484141545E-3</v>
      </c>
      <c r="BQ26" s="67">
        <v>1.5969940896343182E-4</v>
      </c>
      <c r="BR26" s="67">
        <v>4.2919143041286745E-4</v>
      </c>
      <c r="BS26" s="67">
        <v>-7.9527970601045439E-4</v>
      </c>
      <c r="BT26" s="67">
        <v>1.057564490750007E-3</v>
      </c>
      <c r="BU26" s="67">
        <v>-2.3808354314807101E-3</v>
      </c>
      <c r="BV26" s="67">
        <v>-4.3878417768949962E-4</v>
      </c>
      <c r="BW26" s="67">
        <v>6.6241236747721643E-4</v>
      </c>
      <c r="BX26" s="67">
        <v>6.3227834497436852E-4</v>
      </c>
      <c r="BY26" s="67">
        <v>-1.209933153513143E-4</v>
      </c>
      <c r="BZ26" s="67">
        <v>-2.0679637870486545E-3</v>
      </c>
      <c r="CA26" s="67">
        <v>-3.5215265759402925E-4</v>
      </c>
      <c r="CB26" s="67">
        <v>1.1894995364047922E-3</v>
      </c>
      <c r="CC26" s="67">
        <v>8.6042210179249068E-4</v>
      </c>
      <c r="CD26" s="67">
        <v>1.8209927710954865E-3</v>
      </c>
      <c r="CE26" s="67">
        <v>1.0451168215497297E-4</v>
      </c>
      <c r="CF26" s="67">
        <v>-3.2429262888200583E-4</v>
      </c>
      <c r="CG26" s="67">
        <v>-2.9452508409363309E-3</v>
      </c>
      <c r="CH26" s="67">
        <v>3.4786131791131325E-4</v>
      </c>
      <c r="CI26" s="67">
        <v>1.5076576520069995E-3</v>
      </c>
      <c r="CJ26" s="67">
        <v>-1.1176574873749123E-3</v>
      </c>
      <c r="CK26" s="67">
        <v>-1.6785507109060571E-3</v>
      </c>
      <c r="CL26" s="67">
        <v>-1.3901478709740234E-3</v>
      </c>
      <c r="CM26" s="67">
        <v>-1.1775386106170904E-3</v>
      </c>
      <c r="CN26" s="67">
        <v>-1.8063002730350775E-4</v>
      </c>
      <c r="CO26" s="67">
        <v>-5.5695678201217458E-4</v>
      </c>
      <c r="CP26" s="67">
        <v>2.4253293480531735E-3</v>
      </c>
      <c r="CQ26" s="67">
        <v>-4.8589486971839513E-5</v>
      </c>
      <c r="CR26" s="67">
        <v>-8.4050431184501395E-4</v>
      </c>
      <c r="CS26" s="67">
        <v>-1.436780845690544E-3</v>
      </c>
      <c r="CT26" s="67">
        <v>3.7022486445927871E-3</v>
      </c>
      <c r="CU26" s="67">
        <v>1.3426871598760659E-3</v>
      </c>
      <c r="CV26" s="67">
        <v>4.8424213975728492E-4</v>
      </c>
      <c r="CW26" s="67">
        <v>7.6747757489226132E-6</v>
      </c>
      <c r="CX26" s="67">
        <v>1.6090026939357127E-3</v>
      </c>
      <c r="CY26" s="67">
        <v>7.2966927173134799E-4</v>
      </c>
      <c r="CZ26" s="67">
        <v>-2.0691961837090433E-3</v>
      </c>
      <c r="DA26" s="67">
        <v>3.4087744942512543E-5</v>
      </c>
      <c r="DB26" s="67">
        <v>4.3656823872728623E-4</v>
      </c>
      <c r="DC26" s="67">
        <v>1.7058326866317142E-3</v>
      </c>
      <c r="DD26" s="67">
        <v>1.2377558516789566E-3</v>
      </c>
      <c r="DE26" s="67">
        <v>5.7913891381535798E-3</v>
      </c>
      <c r="DF26" s="48"/>
      <c r="DG26" s="48"/>
      <c r="DH26" s="48"/>
      <c r="DI26" s="48"/>
      <c r="DJ26" s="48"/>
      <c r="DK26" s="48"/>
      <c r="DL26" s="48"/>
      <c r="DM26" s="48"/>
      <c r="DN26" s="48"/>
      <c r="DO26" s="68">
        <v>-6.29301404297955E-5</v>
      </c>
      <c r="DP26" s="68">
        <v>-8.0231692707211089E-5</v>
      </c>
      <c r="DQ26" s="68">
        <v>-1.0502722142424759E-4</v>
      </c>
      <c r="DR26" s="68">
        <v>-1.2101554907373302E-4</v>
      </c>
      <c r="DS26" s="68">
        <v>-1.1131918104756444E-5</v>
      </c>
      <c r="DT26" s="68">
        <v>1.5624371036615514E-4</v>
      </c>
      <c r="DU26" s="68">
        <v>-5.3561738522223123E-6</v>
      </c>
      <c r="DV26" s="68">
        <v>-5.6512020450538714E-5</v>
      </c>
      <c r="DW26" s="68">
        <v>1.029821494572758E-3</v>
      </c>
    </row>
    <row r="27" spans="2:127" ht="20.25" customHeight="1" x14ac:dyDescent="0.25">
      <c r="B27" s="66" t="s">
        <v>119</v>
      </c>
      <c r="C27" s="67">
        <v>2.0092685218475737E-4</v>
      </c>
      <c r="D27" s="67">
        <v>1.9074647472083761E-4</v>
      </c>
      <c r="E27" s="67">
        <v>1.8602739035311622E-4</v>
      </c>
      <c r="F27" s="67">
        <v>1.7350057799636609E-4</v>
      </c>
      <c r="G27" s="67">
        <v>1.9318595061590393E-4</v>
      </c>
      <c r="H27" s="67">
        <v>1.8175645906848281E-4</v>
      </c>
      <c r="I27" s="67">
        <v>1.763283023681339E-4</v>
      </c>
      <c r="J27" s="67">
        <v>1.8598619109200243E-4</v>
      </c>
      <c r="K27" s="67">
        <v>1.8360698104658013E-4</v>
      </c>
      <c r="L27" s="67">
        <v>1.8511487146777306E-4</v>
      </c>
      <c r="M27" s="67">
        <v>1.9292536249260195E-4</v>
      </c>
      <c r="N27" s="67">
        <v>1.764817270495378E-4</v>
      </c>
      <c r="O27" s="67">
        <v>1.8279986855529451E-4</v>
      </c>
      <c r="P27" s="67">
        <v>1.8524958907750744E-4</v>
      </c>
      <c r="Q27" s="67">
        <v>1.8620008973746494E-4</v>
      </c>
      <c r="R27" s="67">
        <v>1.8465524754995855E-4</v>
      </c>
      <c r="S27" s="67">
        <v>1.7912491756177928E-4</v>
      </c>
      <c r="T27" s="67">
        <v>1.9157201379438327E-4</v>
      </c>
      <c r="U27" s="67">
        <v>1.8771258685701397E-4</v>
      </c>
      <c r="V27" s="67">
        <v>1.8497284067953146E-4</v>
      </c>
      <c r="W27" s="67">
        <v>1.7885768326131313E-4</v>
      </c>
      <c r="X27" s="67">
        <v>1.895063279657716E-4</v>
      </c>
      <c r="Y27" s="67">
        <v>1.8874872100815843E-4</v>
      </c>
      <c r="Z27" s="67">
        <v>1.7620164654963411E-4</v>
      </c>
      <c r="AA27" s="67">
        <v>1.8140929064558442E-4</v>
      </c>
      <c r="AB27" s="67">
        <v>1.9046423282698122E-4</v>
      </c>
      <c r="AC27" s="67">
        <v>1.7994062161585944E-4</v>
      </c>
      <c r="AD27" s="67">
        <v>1.8455727313915204E-4</v>
      </c>
      <c r="AE27" s="67">
        <v>2.1326391629261643E-4</v>
      </c>
      <c r="AF27" s="67">
        <v>1.7132920457352263E-4</v>
      </c>
      <c r="AG27" s="67">
        <v>1.8969656332434859E-4</v>
      </c>
      <c r="AH27" s="67">
        <v>1.7033174381753113E-4</v>
      </c>
      <c r="AI27" s="67">
        <v>1.8054600913020025E-4</v>
      </c>
      <c r="AJ27" s="67">
        <v>1.8363933292908641E-4</v>
      </c>
      <c r="AK27" s="67">
        <v>1.9097482545915589E-4</v>
      </c>
      <c r="AL27" s="67">
        <v>1.7955211951714567E-4</v>
      </c>
      <c r="AM27" s="67">
        <v>1.9256732515571251E-4</v>
      </c>
      <c r="AN27" s="67">
        <v>1.6360288655969946E-4</v>
      </c>
      <c r="AO27" s="67">
        <v>1.6750062032988566E-4</v>
      </c>
      <c r="AP27" s="67">
        <v>1.6397993272376787E-4</v>
      </c>
      <c r="AQ27" s="67">
        <v>2.0665547395570805E-4</v>
      </c>
      <c r="AR27" s="67">
        <v>1.6723383218297805E-4</v>
      </c>
      <c r="AS27" s="67">
        <v>1.7848625230398873E-4</v>
      </c>
      <c r="AT27" s="67">
        <v>1.8379821321912182E-4</v>
      </c>
      <c r="AU27" s="67">
        <v>1.7799925010608675E-4</v>
      </c>
      <c r="AV27" s="67">
        <v>1.7897725738724723E-4</v>
      </c>
      <c r="AW27" s="67">
        <v>2.5075726390610953E-4</v>
      </c>
      <c r="AX27" s="67">
        <v>1.9677595339717691E-4</v>
      </c>
      <c r="AY27" s="67">
        <v>1.7651687516506698E-4</v>
      </c>
      <c r="AZ27" s="67">
        <v>1.905448667978149E-4</v>
      </c>
      <c r="BA27" s="67">
        <v>1.7057905282080732E-4</v>
      </c>
      <c r="BB27" s="67">
        <v>1.681405424462934E-4</v>
      </c>
      <c r="BC27" s="67">
        <v>1.9470873618887552E-4</v>
      </c>
      <c r="BD27" s="67">
        <v>1.731952873569309E-4</v>
      </c>
      <c r="BE27" s="67">
        <v>1.6997743525615228E-4</v>
      </c>
      <c r="BF27" s="67">
        <v>1.9915139733361897E-4</v>
      </c>
      <c r="BG27" s="67">
        <v>1.8849930334807752E-4</v>
      </c>
      <c r="BH27" s="67">
        <v>1.821243571644704E-4</v>
      </c>
      <c r="BI27" s="67">
        <v>2.193313105245398E-4</v>
      </c>
      <c r="BJ27" s="67">
        <v>1.9607036963931179E-4</v>
      </c>
      <c r="BK27" s="67">
        <v>1.7747744696383627E-4</v>
      </c>
      <c r="BL27" s="67">
        <v>1.891608053239402E-4</v>
      </c>
      <c r="BM27" s="67">
        <v>1.9360658041378542E-4</v>
      </c>
      <c r="BN27" s="67">
        <v>1.8680544513105524E-4</v>
      </c>
      <c r="BO27" s="67">
        <v>2.0919238153016551E-4</v>
      </c>
      <c r="BP27" s="67">
        <v>1.8196924938895798E-4</v>
      </c>
      <c r="BQ27" s="67">
        <v>1.4559965393790009E-4</v>
      </c>
      <c r="BR27" s="67">
        <v>1.8250082903281672E-4</v>
      </c>
      <c r="BS27" s="67">
        <v>1.9999942518933445E-4</v>
      </c>
      <c r="BT27" s="67">
        <v>1.9799159853350901E-4</v>
      </c>
      <c r="BU27" s="67">
        <v>1.9213591043865108E-4</v>
      </c>
      <c r="BV27" s="67">
        <v>1.9901644031694588E-4</v>
      </c>
      <c r="BW27" s="67">
        <v>1.4550075174657451E-4</v>
      </c>
      <c r="BX27" s="67">
        <v>2.1623417296545711E-4</v>
      </c>
      <c r="BY27" s="67">
        <v>1.7443363404501255E-4</v>
      </c>
      <c r="BZ27" s="67">
        <v>1.3625900355718201E-4</v>
      </c>
      <c r="CA27" s="67">
        <v>1.9025666259331331E-4</v>
      </c>
      <c r="CB27" s="67">
        <v>2.0150673738328351E-4</v>
      </c>
      <c r="CC27" s="67">
        <v>1.5620249729808577E-4</v>
      </c>
      <c r="CD27" s="67">
        <v>2.0829436786073963E-4</v>
      </c>
      <c r="CE27" s="67">
        <v>2.152787719482685E-4</v>
      </c>
      <c r="CF27" s="67">
        <v>2.1730006630993337E-4</v>
      </c>
      <c r="CG27" s="67">
        <v>2.8002997766396476E-4</v>
      </c>
      <c r="CH27" s="67">
        <v>1.5018699533353441E-4</v>
      </c>
      <c r="CI27" s="67">
        <v>1.9865477579683599E-4</v>
      </c>
      <c r="CJ27" s="67">
        <v>2.6412720053703431E-4</v>
      </c>
      <c r="CK27" s="67">
        <v>3.3059277053282266E-4</v>
      </c>
      <c r="CL27" s="67">
        <v>-3.4957660799306289E-5</v>
      </c>
      <c r="CM27" s="67">
        <v>1.1396647909700519E-4</v>
      </c>
      <c r="CN27" s="67">
        <v>1.5351792269546749E-4</v>
      </c>
      <c r="CO27" s="67">
        <v>6.448640431866437E-5</v>
      </c>
      <c r="CP27" s="67">
        <v>1.0290589139128059E-4</v>
      </c>
      <c r="CQ27" s="67">
        <v>3.627683221496536E-4</v>
      </c>
      <c r="CR27" s="67">
        <v>1.8827001392462961E-4</v>
      </c>
      <c r="CS27" s="67">
        <v>6.6397070291168703E-4</v>
      </c>
      <c r="CT27" s="67">
        <v>-8.4666511068753891E-6</v>
      </c>
      <c r="CU27" s="67">
        <v>1.6481711807370125E-4</v>
      </c>
      <c r="CV27" s="67">
        <v>7.9708111119236591E-5</v>
      </c>
      <c r="CW27" s="67">
        <v>1.323991560195914E-4</v>
      </c>
      <c r="CX27" s="67">
        <v>3.3424594051756351E-4</v>
      </c>
      <c r="CY27" s="67">
        <v>5.0104066288958471E-4</v>
      </c>
      <c r="CZ27" s="67">
        <v>5.6935180536643593E-4</v>
      </c>
      <c r="DA27" s="67">
        <v>8.0662334845960082E-4</v>
      </c>
      <c r="DB27" s="67">
        <v>8.6841055803121847E-4</v>
      </c>
      <c r="DC27" s="67">
        <v>7.4710578676651096E-4</v>
      </c>
      <c r="DD27" s="67">
        <v>1.0884874120737908E-3</v>
      </c>
      <c r="DE27" s="67">
        <v>7.22139925838583E-4</v>
      </c>
      <c r="DF27" s="48"/>
      <c r="DG27" s="48"/>
      <c r="DH27" s="48"/>
      <c r="DI27" s="48"/>
      <c r="DJ27" s="48"/>
      <c r="DK27" s="48"/>
      <c r="DL27" s="48"/>
      <c r="DM27" s="48"/>
      <c r="DN27" s="48"/>
      <c r="DO27" s="68">
        <v>1.8558075109953442E-4</v>
      </c>
      <c r="DP27" s="68">
        <v>1.8463762315823473E-4</v>
      </c>
      <c r="DQ27" s="68">
        <v>1.8467264031452046E-4</v>
      </c>
      <c r="DR27" s="68">
        <v>1.8543137975690627E-4</v>
      </c>
      <c r="DS27" s="68">
        <v>1.8581151781127403E-4</v>
      </c>
      <c r="DT27" s="68">
        <v>1.881950895969986E-4</v>
      </c>
      <c r="DU27" s="68">
        <v>1.909516207578843E-4</v>
      </c>
      <c r="DV27" s="68">
        <v>1.9893102641788118E-4</v>
      </c>
      <c r="DW27" s="68">
        <v>5.460516827060502E-4</v>
      </c>
    </row>
    <row r="28" spans="2:127" ht="20.25" customHeight="1" x14ac:dyDescent="0.25">
      <c r="B28" s="63" t="s">
        <v>46</v>
      </c>
      <c r="C28" s="64">
        <v>-1.8484015318509517E-4</v>
      </c>
      <c r="D28" s="64">
        <v>6.3341479636935816E-5</v>
      </c>
      <c r="E28" s="64">
        <v>1.3566605785730879E-4</v>
      </c>
      <c r="F28" s="64">
        <v>1.7911344810239704E-4</v>
      </c>
      <c r="G28" s="64">
        <v>-2.645283182090008E-4</v>
      </c>
      <c r="H28" s="64">
        <v>3.3353988105599974E-4</v>
      </c>
      <c r="I28" s="64">
        <v>5.0969204317374839E-4</v>
      </c>
      <c r="J28" s="64">
        <v>6.1614382514063593E-5</v>
      </c>
      <c r="K28" s="64">
        <v>-2.9938537998652759E-4</v>
      </c>
      <c r="L28" s="64">
        <v>-1.5239225827468061E-4</v>
      </c>
      <c r="M28" s="64">
        <v>1.1170888720757333E-4</v>
      </c>
      <c r="N28" s="64">
        <v>2.111925664798342E-4</v>
      </c>
      <c r="O28" s="64">
        <v>-3.1234698276871864E-4</v>
      </c>
      <c r="P28" s="64">
        <v>1.5935357582819165E-5</v>
      </c>
      <c r="Q28" s="64">
        <v>6.6956092071102091E-4</v>
      </c>
      <c r="R28" s="64">
        <v>-1.0709337528658214E-4</v>
      </c>
      <c r="S28" s="64">
        <v>7.0901319644045557E-5</v>
      </c>
      <c r="T28" s="64">
        <v>-1.6184237894178999E-4</v>
      </c>
      <c r="U28" s="64">
        <v>2.1252332393051354E-4</v>
      </c>
      <c r="V28" s="64">
        <v>3.0713322655095965E-4</v>
      </c>
      <c r="W28" s="64">
        <v>-8.1405749372542857E-6</v>
      </c>
      <c r="X28" s="64">
        <v>-4.0201881446355614E-4</v>
      </c>
      <c r="Y28" s="64">
        <v>-2.2466211129312796E-4</v>
      </c>
      <c r="Z28" s="64">
        <v>-4.280747282885411E-4</v>
      </c>
      <c r="AA28" s="64">
        <v>8.011426303133895E-5</v>
      </c>
      <c r="AB28" s="64">
        <v>6.0491243920823834E-5</v>
      </c>
      <c r="AC28" s="64">
        <v>4.4617479781727809E-4</v>
      </c>
      <c r="AD28" s="64">
        <v>-1.3030843334627118E-4</v>
      </c>
      <c r="AE28" s="64">
        <v>1.7708862739285181E-4</v>
      </c>
      <c r="AF28" s="64">
        <v>2.5096068233443347E-4</v>
      </c>
      <c r="AG28" s="64">
        <v>-1.747176212614221E-4</v>
      </c>
      <c r="AH28" s="64">
        <v>1.2887029657004945E-4</v>
      </c>
      <c r="AI28" s="64">
        <v>-1.1475828856133408E-4</v>
      </c>
      <c r="AJ28" s="64">
        <v>1.9090959022594056E-4</v>
      </c>
      <c r="AK28" s="64">
        <v>2.1516618243455632E-4</v>
      </c>
      <c r="AL28" s="64">
        <v>-6.9964837431479854E-4</v>
      </c>
      <c r="AM28" s="64">
        <v>3.5310410997446695E-4</v>
      </c>
      <c r="AN28" s="64">
        <v>-4.035450561046261E-5</v>
      </c>
      <c r="AO28" s="64">
        <v>3.6033653737388427E-4</v>
      </c>
      <c r="AP28" s="64">
        <v>1.0592731021263901E-4</v>
      </c>
      <c r="AQ28" s="64">
        <v>-4.1638165825075291E-4</v>
      </c>
      <c r="AR28" s="64">
        <v>3.9661093397036495E-5</v>
      </c>
      <c r="AS28" s="64">
        <v>4.2824470974367479E-4</v>
      </c>
      <c r="AT28" s="64">
        <v>9.4068295685367787E-5</v>
      </c>
      <c r="AU28" s="64">
        <v>-1.1954837114780403E-4</v>
      </c>
      <c r="AV28" s="64">
        <v>5.3005133742334287E-4</v>
      </c>
      <c r="AW28" s="64">
        <v>1.4518539164654065E-4</v>
      </c>
      <c r="AX28" s="64">
        <v>-1.2095231767818015E-3</v>
      </c>
      <c r="AY28" s="64">
        <v>2.8458628115668461E-4</v>
      </c>
      <c r="AZ28" s="64">
        <v>1.2589356704895138E-4</v>
      </c>
      <c r="BA28" s="64">
        <v>-5.0361507033191977E-5</v>
      </c>
      <c r="BB28" s="64">
        <v>3.5129778646658671E-4</v>
      </c>
      <c r="BC28" s="64">
        <v>-7.2692419128927988E-4</v>
      </c>
      <c r="BD28" s="64">
        <v>-1.9941079209628843E-4</v>
      </c>
      <c r="BE28" s="64">
        <v>1.0685174310314238E-3</v>
      </c>
      <c r="BF28" s="64">
        <v>4.4336781705811568E-4</v>
      </c>
      <c r="BG28" s="64">
        <v>3.1006599290672732E-4</v>
      </c>
      <c r="BH28" s="64">
        <v>2.5218108307889509E-4</v>
      </c>
      <c r="BI28" s="64">
        <v>-2.5691041976483309E-4</v>
      </c>
      <c r="BJ28" s="64">
        <v>-1.8930791257100177E-3</v>
      </c>
      <c r="BK28" s="64">
        <v>1.6786323147033322E-4</v>
      </c>
      <c r="BL28" s="64">
        <v>8.4347908309245767E-5</v>
      </c>
      <c r="BM28" s="64">
        <v>3.2236476461999786E-4</v>
      </c>
      <c r="BN28" s="64">
        <v>5.7151959747425707E-5</v>
      </c>
      <c r="BO28" s="64">
        <v>-9.7763064516931397E-4</v>
      </c>
      <c r="BP28" s="64">
        <v>3.9034291332762372E-4</v>
      </c>
      <c r="BQ28" s="64">
        <v>1.8677789420196156E-4</v>
      </c>
      <c r="BR28" s="64">
        <v>7.4708215961205582E-4</v>
      </c>
      <c r="BS28" s="64">
        <v>6.5315280497513228E-4</v>
      </c>
      <c r="BT28" s="64">
        <v>2.8452424362823692E-4</v>
      </c>
      <c r="BU28" s="64">
        <v>5.8057955677703887E-5</v>
      </c>
      <c r="BV28" s="64">
        <v>-2.4489282387565314E-3</v>
      </c>
      <c r="BW28" s="64">
        <v>3.2897262167574937E-4</v>
      </c>
      <c r="BX28" s="64">
        <v>9.0631765110593676E-6</v>
      </c>
      <c r="BY28" s="64">
        <v>8.195519703435572E-5</v>
      </c>
      <c r="BZ28" s="64">
        <v>1.3119969026309519E-4</v>
      </c>
      <c r="CA28" s="64">
        <v>-5.4675117933322692E-4</v>
      </c>
      <c r="CB28" s="64">
        <v>3.9413099547780384E-4</v>
      </c>
      <c r="CC28" s="64">
        <v>4.9551471584807771E-4</v>
      </c>
      <c r="CD28" s="64">
        <v>1.4701155929028875E-3</v>
      </c>
      <c r="CE28" s="64">
        <v>5.1807748498022832E-4</v>
      </c>
      <c r="CF28" s="64">
        <v>3.9717205576450532E-4</v>
      </c>
      <c r="CG28" s="64">
        <v>8.0850246367747403E-4</v>
      </c>
      <c r="CH28" s="64">
        <v>-3.4783164969207636E-3</v>
      </c>
      <c r="CI28" s="64">
        <v>3.7780815671228929E-4</v>
      </c>
      <c r="CJ28" s="64">
        <v>3.3331300950178999E-5</v>
      </c>
      <c r="CK28" s="64">
        <v>2.5275188731743725E-5</v>
      </c>
      <c r="CL28" s="64">
        <v>-2.4823751333358235E-4</v>
      </c>
      <c r="CM28" s="64">
        <v>3.7462224536777278E-4</v>
      </c>
      <c r="CN28" s="64">
        <v>1.7240931877671173E-4</v>
      </c>
      <c r="CO28" s="64">
        <v>5.9737175905905104E-5</v>
      </c>
      <c r="CP28" s="64">
        <v>1.5540093377393038E-3</v>
      </c>
      <c r="CQ28" s="64">
        <v>5.6879347659211099E-4</v>
      </c>
      <c r="CR28" s="64">
        <v>7.8604882093169515E-4</v>
      </c>
      <c r="CS28" s="64">
        <v>1.0192577757524024E-3</v>
      </c>
      <c r="CT28" s="64">
        <v>-4.2892349944315677E-3</v>
      </c>
      <c r="CU28" s="64">
        <v>1.0333056727676038E-3</v>
      </c>
      <c r="CV28" s="64">
        <v>-2.4890444439784609E-4</v>
      </c>
      <c r="CW28" s="64">
        <v>-1.78842868980289E-4</v>
      </c>
      <c r="CX28" s="64">
        <v>-4.9345979331705259E-4</v>
      </c>
      <c r="CY28" s="64">
        <v>-4.6695385438944026E-4</v>
      </c>
      <c r="CZ28" s="64">
        <v>1.4639017540596377E-4</v>
      </c>
      <c r="DA28" s="64">
        <v>8.1037455418586646E-4</v>
      </c>
      <c r="DB28" s="64">
        <v>1.8481198974720225E-3</v>
      </c>
      <c r="DC28" s="64">
        <v>6.4783689148240065E-4</v>
      </c>
      <c r="DD28" s="64">
        <v>1.033186269255193E-3</v>
      </c>
      <c r="DE28" s="64">
        <v>1.0749356779651276E-3</v>
      </c>
      <c r="DF28" s="48"/>
      <c r="DG28" s="48"/>
      <c r="DH28" s="48"/>
      <c r="DI28" s="48"/>
      <c r="DJ28" s="48"/>
      <c r="DK28" s="48"/>
      <c r="DL28" s="48"/>
      <c r="DM28" s="48"/>
      <c r="DN28" s="48"/>
      <c r="DO28" s="65">
        <v>5.8147450448187143E-5</v>
      </c>
      <c r="DP28" s="65">
        <v>-3.0580570040239508E-5</v>
      </c>
      <c r="DQ28" s="65">
        <v>3.4122107847922578E-5</v>
      </c>
      <c r="DR28" s="65">
        <v>2.1879915374389824E-5</v>
      </c>
      <c r="DS28" s="65">
        <v>-2.691165540791296E-5</v>
      </c>
      <c r="DT28" s="65">
        <v>-3.6759582385359479E-5</v>
      </c>
      <c r="DU28" s="65">
        <v>4.9231974048602467E-5</v>
      </c>
      <c r="DV28" s="65">
        <v>2.5441591870567493E-5</v>
      </c>
      <c r="DW28" s="65">
        <v>4.7574151442120183E-4</v>
      </c>
    </row>
    <row r="29" spans="2:127" ht="20.25" customHeight="1" x14ac:dyDescent="0.25">
      <c r="B29" s="63" t="s">
        <v>47</v>
      </c>
      <c r="C29" s="64">
        <v>-6.0208622511437326E-5</v>
      </c>
      <c r="D29" s="64">
        <v>-3.8819928107391988E-5</v>
      </c>
      <c r="E29" s="64">
        <v>5.6220936703876845E-5</v>
      </c>
      <c r="F29" s="64">
        <v>-4.0213938601763033E-5</v>
      </c>
      <c r="G29" s="64">
        <v>2.4092016519361437E-4</v>
      </c>
      <c r="H29" s="64">
        <v>-1.9908955665404182E-4</v>
      </c>
      <c r="I29" s="64">
        <v>-6.2705971178300679E-5</v>
      </c>
      <c r="J29" s="64">
        <v>3.7017188758703412E-5</v>
      </c>
      <c r="K29" s="64">
        <v>1.9886786223399788E-4</v>
      </c>
      <c r="L29" s="64">
        <v>-8.0167188785451593E-5</v>
      </c>
      <c r="M29" s="64">
        <v>-2.274641873240002E-4</v>
      </c>
      <c r="N29" s="64">
        <v>-7.7086901943190789E-5</v>
      </c>
      <c r="O29" s="64">
        <v>1.2038644862322201E-4</v>
      </c>
      <c r="P29" s="64">
        <v>-2.7117327768499955E-5</v>
      </c>
      <c r="Q29" s="64">
        <v>-1.4838509947689982E-4</v>
      </c>
      <c r="R29" s="64">
        <v>-3.3543760404985967E-5</v>
      </c>
      <c r="S29" s="64">
        <v>9.9299042171097085E-5</v>
      </c>
      <c r="T29" s="64">
        <v>9.6207763550237857E-5</v>
      </c>
      <c r="U29" s="64">
        <v>-1.9256021366764742E-4</v>
      </c>
      <c r="V29" s="64">
        <v>-1.6783881633342101E-4</v>
      </c>
      <c r="W29" s="64">
        <v>-3.162581364368755E-5</v>
      </c>
      <c r="X29" s="64">
        <v>1.9104153472571106E-4</v>
      </c>
      <c r="Y29" s="64">
        <v>5.5781748504069029E-5</v>
      </c>
      <c r="Z29" s="64">
        <v>3.1697580476164333E-5</v>
      </c>
      <c r="AA29" s="64">
        <v>3.8363226014359597E-5</v>
      </c>
      <c r="AB29" s="64">
        <v>-1.211574230230994E-5</v>
      </c>
      <c r="AC29" s="64">
        <v>-1.2613563243857318E-4</v>
      </c>
      <c r="AD29" s="64">
        <v>9.539624898047272E-5</v>
      </c>
      <c r="AE29" s="64">
        <v>-1.2031857057248629E-4</v>
      </c>
      <c r="AF29" s="64">
        <v>-1.3929819166436097E-4</v>
      </c>
      <c r="AG29" s="64">
        <v>6.4800806236497976E-5</v>
      </c>
      <c r="AH29" s="64">
        <v>5.9234080716397131E-5</v>
      </c>
      <c r="AI29" s="64">
        <v>-7.9113943690645172E-5</v>
      </c>
      <c r="AJ29" s="64">
        <v>2.1940722312319139E-6</v>
      </c>
      <c r="AK29" s="64">
        <v>2.1977530380024035E-6</v>
      </c>
      <c r="AL29" s="64">
        <v>-2.335773700630206E-4</v>
      </c>
      <c r="AM29" s="64">
        <v>-1.5475914816587277E-4</v>
      </c>
      <c r="AN29" s="64">
        <v>3.0255295558889728E-5</v>
      </c>
      <c r="AO29" s="64">
        <v>-1.3331696699758755E-4</v>
      </c>
      <c r="AP29" s="64">
        <v>2.2314948865931328E-4</v>
      </c>
      <c r="AQ29" s="64">
        <v>2.8034231074181015E-4</v>
      </c>
      <c r="AR29" s="64">
        <v>-8.4430827771653227E-5</v>
      </c>
      <c r="AS29" s="64">
        <v>-3.9515247208399273E-4</v>
      </c>
      <c r="AT29" s="64">
        <v>9.8649307580522816E-6</v>
      </c>
      <c r="AU29" s="64">
        <v>2.3396862108548966E-4</v>
      </c>
      <c r="AV29" s="64">
        <v>-1.706711625499846E-4</v>
      </c>
      <c r="AW29" s="64">
        <v>-2.5033800859941557E-4</v>
      </c>
      <c r="AX29" s="64">
        <v>1.658223823113314E-4</v>
      </c>
      <c r="AY29" s="64">
        <v>-3.0492003951443358E-5</v>
      </c>
      <c r="AZ29" s="64">
        <v>5.042474808103492E-5</v>
      </c>
      <c r="BA29" s="64">
        <v>2.0166276618049928E-4</v>
      </c>
      <c r="BB29" s="64">
        <v>1.9597118138259262E-5</v>
      </c>
      <c r="BC29" s="64">
        <v>6.7755258505775018E-5</v>
      </c>
      <c r="BD29" s="64">
        <v>2.4355369922135495E-4</v>
      </c>
      <c r="BE29" s="64">
        <v>-9.7395927482535338E-4</v>
      </c>
      <c r="BF29" s="64">
        <v>1.290022453004358E-4</v>
      </c>
      <c r="BG29" s="64">
        <v>2.0233628164056938E-4</v>
      </c>
      <c r="BH29" s="64">
        <v>-1.3810280868220559E-5</v>
      </c>
      <c r="BI29" s="64">
        <v>-1.2740394384336273E-4</v>
      </c>
      <c r="BJ29" s="64">
        <v>1.614815236241629E-4</v>
      </c>
      <c r="BK29" s="64">
        <v>-3.4063973558429161E-5</v>
      </c>
      <c r="BL29" s="64">
        <v>1.1088103223788615E-4</v>
      </c>
      <c r="BM29" s="64">
        <v>6.9309319498556121E-5</v>
      </c>
      <c r="BN29" s="64">
        <v>1.3041280412062761E-4</v>
      </c>
      <c r="BO29" s="64">
        <v>3.4081619062509283E-4</v>
      </c>
      <c r="BP29" s="64">
        <v>-2.1188397072768872E-5</v>
      </c>
      <c r="BQ29" s="64">
        <v>-5.1015241574214887E-4</v>
      </c>
      <c r="BR29" s="64">
        <v>2.5516836960304268E-4</v>
      </c>
      <c r="BS29" s="64">
        <v>9.5080940323288843E-6</v>
      </c>
      <c r="BT29" s="64">
        <v>1.0970686060107759E-4</v>
      </c>
      <c r="BU29" s="64">
        <v>-1.6584650025008862E-4</v>
      </c>
      <c r="BV29" s="64">
        <v>2.3806397107239974E-4</v>
      </c>
      <c r="BW29" s="64">
        <v>1.4711219852525659E-4</v>
      </c>
      <c r="BX29" s="64">
        <v>1.9836533228145825E-4</v>
      </c>
      <c r="BY29" s="64">
        <v>1.0084595412718222E-4</v>
      </c>
      <c r="BZ29" s="64">
        <v>-9.8182456807593965E-5</v>
      </c>
      <c r="CA29" s="64">
        <v>1.0613150386817871E-4</v>
      </c>
      <c r="CB29" s="64">
        <v>-2.668078430568821E-4</v>
      </c>
      <c r="CC29" s="64">
        <v>-6.0307049687535752E-4</v>
      </c>
      <c r="CD29" s="64">
        <v>-2.1743286106601367E-4</v>
      </c>
      <c r="CE29" s="64">
        <v>1.1212727741520823E-3</v>
      </c>
      <c r="CF29" s="64">
        <v>-3.1179821252902418E-4</v>
      </c>
      <c r="CG29" s="64">
        <v>-1.0508295957860625E-3</v>
      </c>
      <c r="CH29" s="64">
        <v>8.8738244941288791E-4</v>
      </c>
      <c r="CI29" s="64">
        <v>4.3326014089495324E-4</v>
      </c>
      <c r="CJ29" s="64">
        <v>8.124077042737099E-5</v>
      </c>
      <c r="CK29" s="64">
        <v>-5.1801889671465595E-5</v>
      </c>
      <c r="CL29" s="64">
        <v>-2.2080307210847749E-4</v>
      </c>
      <c r="CM29" s="64">
        <v>-6.51933054741205E-4</v>
      </c>
      <c r="CN29" s="64">
        <v>-3.8523124381018015E-4</v>
      </c>
      <c r="CO29" s="64">
        <v>-2.9410791651807155E-4</v>
      </c>
      <c r="CP29" s="64">
        <v>-6.7008209537855468E-4</v>
      </c>
      <c r="CQ29" s="64">
        <v>1.8911366854141853E-3</v>
      </c>
      <c r="CR29" s="64">
        <v>-7.1470458908962087E-4</v>
      </c>
      <c r="CS29" s="64">
        <v>-1.2338829766729287E-3</v>
      </c>
      <c r="CT29" s="64">
        <v>1.7331731732588285E-3</v>
      </c>
      <c r="CU29" s="64">
        <v>1.8256802832716801E-4</v>
      </c>
      <c r="CV29" s="64">
        <v>2.1483605181038534E-4</v>
      </c>
      <c r="CW29" s="64">
        <v>1.1235375494189626E-5</v>
      </c>
      <c r="CX29" s="64">
        <v>-1.640313065245369E-4</v>
      </c>
      <c r="CY29" s="64">
        <v>-2.0872613058886547E-4</v>
      </c>
      <c r="CZ29" s="64">
        <v>-7.0378718129093798E-4</v>
      </c>
      <c r="DA29" s="64">
        <v>-1.2272665982719921E-3</v>
      </c>
      <c r="DB29" s="64">
        <v>-1.1170563897835439E-3</v>
      </c>
      <c r="DC29" s="64">
        <v>3.1403759642651963E-3</v>
      </c>
      <c r="DD29" s="64">
        <v>-1.5592403232437269E-3</v>
      </c>
      <c r="DE29" s="64">
        <v>-2.0132882987741185E-3</v>
      </c>
      <c r="DF29" s="48"/>
      <c r="DG29" s="48"/>
      <c r="DH29" s="48"/>
      <c r="DI29" s="48"/>
      <c r="DJ29" s="48"/>
      <c r="DK29" s="48"/>
      <c r="DL29" s="48"/>
      <c r="DM29" s="48"/>
      <c r="DN29" s="48"/>
      <c r="DO29" s="65">
        <v>-1.9920306488563355E-5</v>
      </c>
      <c r="DP29" s="65">
        <v>-7.2291364827670179E-7</v>
      </c>
      <c r="DQ29" s="65">
        <v>-3.6927181399137865E-5</v>
      </c>
      <c r="DR29" s="65">
        <v>-2.5469727923832508E-5</v>
      </c>
      <c r="DS29" s="65">
        <v>-5.5882066430923416E-6</v>
      </c>
      <c r="DT29" s="65">
        <v>3.9953338982545716E-5</v>
      </c>
      <c r="DU29" s="65">
        <v>-3.8188407477379727E-6</v>
      </c>
      <c r="DV29" s="65">
        <v>-5.4686689798799648E-7</v>
      </c>
      <c r="DW29" s="65">
        <v>-3.1354488770551914E-4</v>
      </c>
    </row>
    <row r="30" spans="2:127" ht="20.25" customHeight="1" x14ac:dyDescent="0.25">
      <c r="B30" s="63" t="s">
        <v>49</v>
      </c>
      <c r="C30" s="64">
        <v>-1.4610945806781128E-4</v>
      </c>
      <c r="D30" s="64">
        <v>3.1933397097061444E-5</v>
      </c>
      <c r="E30" s="64">
        <v>1.1144687410258314E-4</v>
      </c>
      <c r="F30" s="64">
        <v>1.1190141531125519E-4</v>
      </c>
      <c r="G30" s="64">
        <v>-1.1014338044723626E-4</v>
      </c>
      <c r="H30" s="64">
        <v>1.7136641837289801E-4</v>
      </c>
      <c r="I30" s="64">
        <v>3.3492065224383083E-4</v>
      </c>
      <c r="J30" s="64">
        <v>5.4171302843908364E-5</v>
      </c>
      <c r="K30" s="64">
        <v>-1.5042130048759095E-4</v>
      </c>
      <c r="L30" s="64">
        <v>-1.3099015915118972E-4</v>
      </c>
      <c r="M30" s="64">
        <v>1.4082613090549145E-5</v>
      </c>
      <c r="N30" s="64">
        <v>1.2591273540318859E-4</v>
      </c>
      <c r="O30" s="64">
        <v>-1.8612262878381358E-4</v>
      </c>
      <c r="P30" s="64">
        <v>3.5414691230695183E-6</v>
      </c>
      <c r="Q30" s="64">
        <v>4.3134976916681111E-4</v>
      </c>
      <c r="R30" s="64">
        <v>-8.6089780036879837E-5</v>
      </c>
      <c r="S30" s="64">
        <v>7.8820243961441605E-5</v>
      </c>
      <c r="T30" s="64">
        <v>-8.9366769246090882E-5</v>
      </c>
      <c r="U30" s="64">
        <v>9.9433467491083505E-5</v>
      </c>
      <c r="V30" s="64">
        <v>1.7619720012151951E-4</v>
      </c>
      <c r="W30" s="64">
        <v>-1.4572490169006969E-5</v>
      </c>
      <c r="X30" s="64">
        <v>-2.3661626429094529E-4</v>
      </c>
      <c r="Y30" s="64">
        <v>-1.4898443420063856E-4</v>
      </c>
      <c r="Z30" s="64">
        <v>-3.0410659587598587E-4</v>
      </c>
      <c r="AA30" s="64">
        <v>6.871820232334791E-5</v>
      </c>
      <c r="AB30" s="64">
        <v>4.0842070497371097E-5</v>
      </c>
      <c r="AC30" s="64">
        <v>2.9117150312107931E-4</v>
      </c>
      <c r="AD30" s="64">
        <v>-7.0292751792933039E-5</v>
      </c>
      <c r="AE30" s="64">
        <v>9.7906133360581293E-5</v>
      </c>
      <c r="AF30" s="64">
        <v>1.4704639862128666E-4</v>
      </c>
      <c r="AG30" s="64">
        <v>-1.11711476373344E-4</v>
      </c>
      <c r="AH30" s="64">
        <v>1.1077859099883902E-4</v>
      </c>
      <c r="AI30" s="64">
        <v>-1.0552331355606626E-4</v>
      </c>
      <c r="AJ30" s="64">
        <v>1.4162340438028664E-4</v>
      </c>
      <c r="AK30" s="64">
        <v>1.6037054041273535E-4</v>
      </c>
      <c r="AL30" s="64">
        <v>-5.8094886485604569E-4</v>
      </c>
      <c r="AM30" s="64">
        <v>2.2484084080609534E-4</v>
      </c>
      <c r="AN30" s="64">
        <v>-2.2524995316630658E-5</v>
      </c>
      <c r="AO30" s="64">
        <v>2.3730210558547959E-4</v>
      </c>
      <c r="AP30" s="64">
        <v>1.3430285293636324E-4</v>
      </c>
      <c r="AQ30" s="64">
        <v>-2.4343637450363609E-4</v>
      </c>
      <c r="AR30" s="64">
        <v>8.7028396831279053E-6</v>
      </c>
      <c r="AS30" s="64">
        <v>2.2429675058610599E-4</v>
      </c>
      <c r="AT30" s="64">
        <v>7.3185681199294805E-5</v>
      </c>
      <c r="AU30" s="64">
        <v>-3.3219373582027423E-5</v>
      </c>
      <c r="AV30" s="64">
        <v>3.4620873306567823E-4</v>
      </c>
      <c r="AW30" s="64">
        <v>5.099009853726244E-5</v>
      </c>
      <c r="AX30" s="64">
        <v>-8.8517561695322655E-4</v>
      </c>
      <c r="AY30" s="64">
        <v>2.1081902564401567E-4</v>
      </c>
      <c r="AZ30" s="64">
        <v>1.0826023883314662E-4</v>
      </c>
      <c r="BA30" s="64">
        <v>9.8853190346748221E-6</v>
      </c>
      <c r="BB30" s="64">
        <v>2.7179515987141301E-4</v>
      </c>
      <c r="BC30" s="64">
        <v>-5.3812169304712221E-4</v>
      </c>
      <c r="BD30" s="64">
        <v>-9.6574680590433282E-5</v>
      </c>
      <c r="BE30" s="64">
        <v>5.9426682792040886E-4</v>
      </c>
      <c r="BF30" s="64">
        <v>3.6538888831549876E-4</v>
      </c>
      <c r="BG30" s="64">
        <v>2.8422752587298206E-4</v>
      </c>
      <c r="BH30" s="64">
        <v>1.9121305223435137E-4</v>
      </c>
      <c r="BI30" s="64">
        <v>-2.2666059097953273E-4</v>
      </c>
      <c r="BJ30" s="64">
        <v>-1.3975153532730378E-3</v>
      </c>
      <c r="BK30" s="64">
        <v>1.1375784427647417E-4</v>
      </c>
      <c r="BL30" s="64">
        <v>9.0414631293667114E-5</v>
      </c>
      <c r="BM30" s="64">
        <v>2.6576465757299772E-4</v>
      </c>
      <c r="BN30" s="64">
        <v>7.3310349355759641E-5</v>
      </c>
      <c r="BO30" s="64">
        <v>-6.9544339776950181E-4</v>
      </c>
      <c r="BP30" s="64">
        <v>3.0225488999380268E-4</v>
      </c>
      <c r="BQ30" s="64">
        <v>3.4819277394015913E-5</v>
      </c>
      <c r="BR30" s="64">
        <v>6.437080438947973E-4</v>
      </c>
      <c r="BS30" s="64">
        <v>5.1852010423814043E-4</v>
      </c>
      <c r="BT30" s="64">
        <v>2.4773220347529268E-4</v>
      </c>
      <c r="BU30" s="64">
        <v>9.6650288003985452E-6</v>
      </c>
      <c r="BV30" s="64">
        <v>-1.8839112697789373E-3</v>
      </c>
      <c r="BW30" s="64">
        <v>2.9206728455211106E-4</v>
      </c>
      <c r="BX30" s="64">
        <v>4.6553044722230652E-5</v>
      </c>
      <c r="BY30" s="64">
        <v>8.5742265605093237E-5</v>
      </c>
      <c r="BZ30" s="64">
        <v>8.6065010358904459E-5</v>
      </c>
      <c r="CA30" s="64">
        <v>-4.1966188781483726E-4</v>
      </c>
      <c r="CB30" s="64">
        <v>2.6310557774045229E-4</v>
      </c>
      <c r="CC30" s="64">
        <v>2.8139748978284196E-4</v>
      </c>
      <c r="CD30" s="64">
        <v>1.1442527208833653E-3</v>
      </c>
      <c r="CE30" s="64">
        <v>6.3387677320569935E-4</v>
      </c>
      <c r="CF30" s="64">
        <v>2.6162856660372213E-4</v>
      </c>
      <c r="CG30" s="64">
        <v>4.44461682021835E-4</v>
      </c>
      <c r="CH30" s="64">
        <v>-2.6538597366455585E-3</v>
      </c>
      <c r="CI30" s="64">
        <v>3.8807305726495933E-4</v>
      </c>
      <c r="CJ30" s="64">
        <v>4.2278722191868567E-5</v>
      </c>
      <c r="CK30" s="64">
        <v>1.1207199032137183E-5</v>
      </c>
      <c r="CL30" s="64">
        <v>-2.431438532046748E-4</v>
      </c>
      <c r="CM30" s="64">
        <v>1.8678436167007817E-4</v>
      </c>
      <c r="CN30" s="64">
        <v>6.8512625639893798E-5</v>
      </c>
      <c r="CO30" s="64">
        <v>-5.0751728314368805E-6</v>
      </c>
      <c r="CP30" s="64">
        <v>1.1515619259703236E-3</v>
      </c>
      <c r="CQ30" s="64">
        <v>8.0920954021546088E-4</v>
      </c>
      <c r="CR30" s="64">
        <v>5.2679702002711437E-4</v>
      </c>
      <c r="CS30" s="64">
        <v>6.2412415368018337E-4</v>
      </c>
      <c r="CT30" s="64">
        <v>-3.232679430952401E-3</v>
      </c>
      <c r="CU30" s="64">
        <v>8.7679216592473352E-4</v>
      </c>
      <c r="CV30" s="64">
        <v>-1.6543614369124438E-4</v>
      </c>
      <c r="CW30" s="64">
        <v>-1.4414450127864242E-4</v>
      </c>
      <c r="CX30" s="64">
        <v>-4.341690415313737E-4</v>
      </c>
      <c r="CY30" s="64">
        <v>-4.1981581058236905E-4</v>
      </c>
      <c r="CZ30" s="64">
        <v>-7.7969370575470265E-6</v>
      </c>
      <c r="DA30" s="64">
        <v>4.3934833865733047E-4</v>
      </c>
      <c r="DB30" s="64">
        <v>1.3064929071779918E-3</v>
      </c>
      <c r="DC30" s="64">
        <v>1.0995795988353319E-3</v>
      </c>
      <c r="DD30" s="64">
        <v>5.6112232823424257E-4</v>
      </c>
      <c r="DE30" s="64">
        <v>5.1266560247698045E-4</v>
      </c>
      <c r="DF30" s="48"/>
      <c r="DG30" s="48"/>
      <c r="DH30" s="48"/>
      <c r="DI30" s="48"/>
      <c r="DJ30" s="48"/>
      <c r="DK30" s="48"/>
      <c r="DL30" s="48"/>
      <c r="DM30" s="48"/>
      <c r="DN30" s="48"/>
      <c r="DO30" s="65">
        <v>3.4553765447142837E-5</v>
      </c>
      <c r="DP30" s="65">
        <v>-2.2211921145376401E-5</v>
      </c>
      <c r="DQ30" s="65">
        <v>1.5366062765087563E-5</v>
      </c>
      <c r="DR30" s="65">
        <v>1.0155987007820499E-5</v>
      </c>
      <c r="DS30" s="65">
        <v>-2.1864158106232878E-5</v>
      </c>
      <c r="DT30" s="65">
        <v>-1.9845095109882749E-5</v>
      </c>
      <c r="DU30" s="65">
        <v>3.8858910623496001E-5</v>
      </c>
      <c r="DV30" s="65">
        <v>2.0723864697869132E-5</v>
      </c>
      <c r="DW30" s="65">
        <v>3.3220116793186705E-4</v>
      </c>
    </row>
    <row r="31" spans="2:127" ht="20.25" customHeight="1" x14ac:dyDescent="0.25">
      <c r="B31" s="63" t="s">
        <v>43</v>
      </c>
      <c r="C31" s="64">
        <v>3.3353350802256543E-4</v>
      </c>
      <c r="D31" s="64">
        <v>-1.8828671207815617E-4</v>
      </c>
      <c r="E31" s="64">
        <v>-1.7644073246492198E-4</v>
      </c>
      <c r="F31" s="64">
        <v>4.0330623577888858E-4</v>
      </c>
      <c r="G31" s="64">
        <v>-1.4082836012851985E-3</v>
      </c>
      <c r="H31" s="64">
        <v>8.5387622975252597E-4</v>
      </c>
      <c r="I31" s="64">
        <v>6.7808336697439131E-4</v>
      </c>
      <c r="J31" s="64">
        <v>1.0159196342003352E-3</v>
      </c>
      <c r="K31" s="64">
        <v>2.4841192565250303E-4</v>
      </c>
      <c r="L31" s="64">
        <v>-3.496618035025989E-5</v>
      </c>
      <c r="M31" s="64">
        <v>9.2142002819173285E-4</v>
      </c>
      <c r="N31" s="64">
        <v>-7.6390533207626454E-5</v>
      </c>
      <c r="O31" s="64">
        <v>-1.0627124262347909E-3</v>
      </c>
      <c r="P31" s="64">
        <v>-1.68803276364482E-4</v>
      </c>
      <c r="Q31" s="64">
        <v>9.3821320271314512E-4</v>
      </c>
      <c r="R31" s="64">
        <v>9.6232325933054419E-4</v>
      </c>
      <c r="S31" s="64">
        <v>1.5579050504619385E-3</v>
      </c>
      <c r="T31" s="64">
        <v>-1.6499834555067094E-3</v>
      </c>
      <c r="U31" s="64">
        <v>-3.9303738361617935E-4</v>
      </c>
      <c r="V31" s="64">
        <v>1.5463178601664573E-3</v>
      </c>
      <c r="W31" s="64">
        <v>1.2705603824216816E-3</v>
      </c>
      <c r="X31" s="64">
        <v>-1.445978104307355E-3</v>
      </c>
      <c r="Y31" s="64">
        <v>-1.7604599351052075E-3</v>
      </c>
      <c r="Z31" s="64">
        <v>2.3111792384278296E-4</v>
      </c>
      <c r="AA31" s="64">
        <v>4.8457713091920596E-5</v>
      </c>
      <c r="AB31" s="64">
        <v>-2.9182648479275652E-4</v>
      </c>
      <c r="AC31" s="64">
        <v>-4.4767772507148251E-4</v>
      </c>
      <c r="AD31" s="64">
        <v>1.6108284083287128E-3</v>
      </c>
      <c r="AE31" s="64">
        <v>1.5266071652511037E-3</v>
      </c>
      <c r="AF31" s="64">
        <v>7.0806367195253017E-5</v>
      </c>
      <c r="AG31" s="64">
        <v>-2.072946633168371E-3</v>
      </c>
      <c r="AH31" s="64">
        <v>2.8936912293220374E-5</v>
      </c>
      <c r="AI31" s="64">
        <v>9.6031795786943874E-4</v>
      </c>
      <c r="AJ31" s="64">
        <v>6.6120468375885366E-4</v>
      </c>
      <c r="AK31" s="64">
        <v>-4.0081416466464237E-4</v>
      </c>
      <c r="AL31" s="64">
        <v>-1.2331313862901094E-4</v>
      </c>
      <c r="AM31" s="64">
        <v>-5.4203152293841317E-4</v>
      </c>
      <c r="AN31" s="64">
        <v>-1.057500220080998E-3</v>
      </c>
      <c r="AO31" s="64">
        <v>-8.7971216831095322E-4</v>
      </c>
      <c r="AP31" s="64">
        <v>4.6168671609989609E-3</v>
      </c>
      <c r="AQ31" s="64">
        <v>3.7211647830370786E-4</v>
      </c>
      <c r="AR31" s="64">
        <v>-1.1743659822730512E-3</v>
      </c>
      <c r="AS31" s="64">
        <v>1.0579105481480777E-3</v>
      </c>
      <c r="AT31" s="64">
        <v>1.5061557710132067E-3</v>
      </c>
      <c r="AU31" s="64">
        <v>-1.6132803773265536E-3</v>
      </c>
      <c r="AV31" s="64">
        <v>3.2981595699559385E-3</v>
      </c>
      <c r="AW31" s="64">
        <v>-4.2070454441900385E-4</v>
      </c>
      <c r="AX31" s="64">
        <v>-1.1219900122665383E-3</v>
      </c>
      <c r="AY31" s="64">
        <v>-2.0680262894768875E-3</v>
      </c>
      <c r="AZ31" s="64">
        <v>-1.1280583651518405E-3</v>
      </c>
      <c r="BA31" s="64">
        <v>-2.5458743982799126E-3</v>
      </c>
      <c r="BB31" s="64">
        <v>5.8391371702517514E-3</v>
      </c>
      <c r="BC31" s="64">
        <v>2.7430692819985225E-4</v>
      </c>
      <c r="BD31" s="64">
        <v>-2.5685965852643156E-3</v>
      </c>
      <c r="BE31" s="64">
        <v>3.1546772260035993E-3</v>
      </c>
      <c r="BF31" s="64">
        <v>1.3405955243988021E-3</v>
      </c>
      <c r="BG31" s="64">
        <v>-2.4872935901121274E-4</v>
      </c>
      <c r="BH31" s="64">
        <v>3.821726380710766E-3</v>
      </c>
      <c r="BI31" s="64">
        <v>-3.6739066970902234E-3</v>
      </c>
      <c r="BJ31" s="64">
        <v>-3.3073360283906172E-3</v>
      </c>
      <c r="BK31" s="64">
        <v>-3.1033582220865163E-3</v>
      </c>
      <c r="BL31" s="64">
        <v>-1.6313626073977128E-3</v>
      </c>
      <c r="BM31" s="64">
        <v>-7.239380982984045E-4</v>
      </c>
      <c r="BN31" s="64">
        <v>4.594586069582185E-3</v>
      </c>
      <c r="BO31" s="64">
        <v>-1.7092298790052363E-3</v>
      </c>
      <c r="BP31" s="64">
        <v>6.589528663625277E-4</v>
      </c>
      <c r="BQ31" s="64">
        <v>-3.4953088207800853E-4</v>
      </c>
      <c r="BR31" s="64">
        <v>1.4318273402091908E-3</v>
      </c>
      <c r="BS31" s="64">
        <v>-1.0345083845748615E-3</v>
      </c>
      <c r="BT31" s="64">
        <v>6.3265140125290387E-3</v>
      </c>
      <c r="BU31" s="64">
        <v>-2.0872114034516942E-3</v>
      </c>
      <c r="BV31" s="64">
        <v>-4.2048774708310921E-3</v>
      </c>
      <c r="BW31" s="64">
        <v>-5.0526462422229024E-3</v>
      </c>
      <c r="BX31" s="64">
        <v>-1.9781523220442354E-3</v>
      </c>
      <c r="BY31" s="64">
        <v>-9.794287273925395E-4</v>
      </c>
      <c r="BZ31" s="64">
        <v>6.2856230363359522E-3</v>
      </c>
      <c r="CA31" s="64">
        <v>-7.952373931617851E-4</v>
      </c>
      <c r="CB31" s="64">
        <v>6.1044701371559817E-4</v>
      </c>
      <c r="CC31" s="64">
        <v>2.7785246429663513E-3</v>
      </c>
      <c r="CD31" s="64">
        <v>4.1017810861490034E-3</v>
      </c>
      <c r="CE31" s="64">
        <v>-3.0921478008960612E-3</v>
      </c>
      <c r="CF31" s="64">
        <v>6.7352053174953852E-3</v>
      </c>
      <c r="CG31" s="64">
        <v>1.1454215217021613E-4</v>
      </c>
      <c r="CH31" s="64">
        <v>-5.9532471060971259E-3</v>
      </c>
      <c r="CI31" s="64">
        <v>-6.553370790098656E-3</v>
      </c>
      <c r="CJ31" s="64">
        <v>-9.9429706950093788E-4</v>
      </c>
      <c r="CK31" s="64">
        <v>-1.3906443171604055E-3</v>
      </c>
      <c r="CL31" s="64">
        <v>5.8749704112535106E-3</v>
      </c>
      <c r="CM31" s="64">
        <v>2.6611719208382567E-3</v>
      </c>
      <c r="CN31" s="64">
        <v>3.1045562659892667E-4</v>
      </c>
      <c r="CO31" s="64">
        <v>1.8347673290031175E-4</v>
      </c>
      <c r="CP31" s="64">
        <v>3.3275656427411704E-3</v>
      </c>
      <c r="CQ31" s="64">
        <v>-2.9525170841450121E-3</v>
      </c>
      <c r="CR31" s="64">
        <v>8.4557064115249325E-3</v>
      </c>
      <c r="CS31" s="64">
        <v>-1.4099012424704238E-3</v>
      </c>
      <c r="CT31" s="64">
        <v>-4.4668772422900016E-3</v>
      </c>
      <c r="CU31" s="64">
        <v>-4.0813395231055205E-3</v>
      </c>
      <c r="CV31" s="64">
        <v>-2.2754256154188246E-3</v>
      </c>
      <c r="CW31" s="64">
        <v>-9.8229057897047944E-4</v>
      </c>
      <c r="CX31" s="64">
        <v>5.5004321754263952E-3</v>
      </c>
      <c r="CY31" s="64">
        <v>-3.3610290034817858E-3</v>
      </c>
      <c r="CZ31" s="64">
        <v>1.1537439916005088E-3</v>
      </c>
      <c r="DA31" s="64">
        <v>3.9236279049101874E-3</v>
      </c>
      <c r="DB31" s="64">
        <v>1.6636532992564623E-2</v>
      </c>
      <c r="DC31" s="64">
        <v>-7.5660244502636642E-3</v>
      </c>
      <c r="DD31" s="64">
        <v>7.4635053903155946E-3</v>
      </c>
      <c r="DE31" s="64">
        <v>3.8124532264138811E-3</v>
      </c>
      <c r="DF31" s="48"/>
      <c r="DG31" s="48"/>
      <c r="DH31" s="48"/>
      <c r="DI31" s="48"/>
      <c r="DJ31" s="48"/>
      <c r="DK31" s="48"/>
      <c r="DL31" s="48"/>
      <c r="DM31" s="48"/>
      <c r="DN31" s="48"/>
      <c r="DO31" s="65">
        <v>2.1336126562987445E-4</v>
      </c>
      <c r="DP31" s="65">
        <v>3.1997433302510814E-5</v>
      </c>
      <c r="DQ31" s="65">
        <v>1.2116320352451027E-4</v>
      </c>
      <c r="DR31" s="65">
        <v>3.364502381690837E-4</v>
      </c>
      <c r="DS31" s="65">
        <v>-6.0717657713982298E-5</v>
      </c>
      <c r="DT31" s="65">
        <v>-1.5070466483058098E-4</v>
      </c>
      <c r="DU31" s="65">
        <v>1.4394153638930263E-4</v>
      </c>
      <c r="DV31" s="65">
        <v>1.1622688758516908E-4</v>
      </c>
      <c r="DW31" s="65">
        <v>1.9508650803818917E-3</v>
      </c>
    </row>
    <row r="32" spans="2:127" ht="20.25" customHeight="1" x14ac:dyDescent="0.25">
      <c r="B32" s="66" t="s">
        <v>67</v>
      </c>
      <c r="C32" s="67">
        <v>-1.015126682570866E-4</v>
      </c>
      <c r="D32" s="67">
        <v>1.1468602588049492E-5</v>
      </c>
      <c r="E32" s="67">
        <v>8.5111819315031312E-5</v>
      </c>
      <c r="F32" s="67">
        <v>1.386868763477711E-4</v>
      </c>
      <c r="G32" s="67">
        <v>-2.31570443533613E-4</v>
      </c>
      <c r="H32" s="67">
        <v>2.3676336754552274E-4</v>
      </c>
      <c r="I32" s="67">
        <v>3.6669495287688925E-4</v>
      </c>
      <c r="J32" s="67">
        <v>1.4074690088938802E-4</v>
      </c>
      <c r="K32" s="67">
        <v>-1.1602827369483482E-4</v>
      </c>
      <c r="L32" s="67">
        <v>-1.2252919168276311E-4</v>
      </c>
      <c r="M32" s="67">
        <v>9.4559913097702619E-5</v>
      </c>
      <c r="N32" s="67">
        <v>1.0816336554686501E-4</v>
      </c>
      <c r="O32" s="67">
        <v>-2.6525628724460848E-4</v>
      </c>
      <c r="P32" s="67">
        <v>-1.1240628019826282E-5</v>
      </c>
      <c r="Q32" s="67">
        <v>4.7372790361266404E-4</v>
      </c>
      <c r="R32" s="67">
        <v>-4.5048766511568417E-6</v>
      </c>
      <c r="S32" s="67">
        <v>1.9349961895409606E-4</v>
      </c>
      <c r="T32" s="67">
        <v>-2.0366415509975866E-4</v>
      </c>
      <c r="U32" s="67">
        <v>6.4074657421864245E-5</v>
      </c>
      <c r="V32" s="67">
        <v>2.9141774572116752E-4</v>
      </c>
      <c r="W32" s="67">
        <v>9.0576171832834618E-5</v>
      </c>
      <c r="X32" s="67">
        <v>-3.3011124236492773E-4</v>
      </c>
      <c r="Y32" s="67">
        <v>-2.689776779832842E-4</v>
      </c>
      <c r="Z32" s="67">
        <v>-2.623102396844823E-4</v>
      </c>
      <c r="AA32" s="67">
        <v>6.725044972344385E-5</v>
      </c>
      <c r="AB32" s="67">
        <v>1.5426517658401195E-5</v>
      </c>
      <c r="AC32" s="67">
        <v>2.3485403227385682E-4</v>
      </c>
      <c r="AD32" s="67">
        <v>5.956044807375882E-5</v>
      </c>
      <c r="AE32" s="67">
        <v>2.0917398160125167E-4</v>
      </c>
      <c r="AF32" s="67">
        <v>1.4105496107585935E-4</v>
      </c>
      <c r="AG32" s="67">
        <v>-2.7123584632227082E-4</v>
      </c>
      <c r="AH32" s="67">
        <v>1.0421896569456912E-4</v>
      </c>
      <c r="AI32" s="67">
        <v>-2.5259539605193559E-5</v>
      </c>
      <c r="AJ32" s="67">
        <v>1.8134013494530699E-4</v>
      </c>
      <c r="AK32" s="67">
        <v>1.162764618807266E-4</v>
      </c>
      <c r="AL32" s="67">
        <v>-5.4513730932492788E-4</v>
      </c>
      <c r="AM32" s="67">
        <v>1.683193435897401E-4</v>
      </c>
      <c r="AN32" s="67">
        <v>-1.0155112320553439E-4</v>
      </c>
      <c r="AO32" s="67">
        <v>1.5145989372666868E-4</v>
      </c>
      <c r="AP32" s="67">
        <v>5.0029630522319124E-4</v>
      </c>
      <c r="AQ32" s="67">
        <v>-1.9486688526437757E-4</v>
      </c>
      <c r="AR32" s="67">
        <v>-8.6799419039995662E-5</v>
      </c>
      <c r="AS32" s="67">
        <v>2.9200009751351175E-4</v>
      </c>
      <c r="AT32" s="67">
        <v>1.9116473312319471E-4</v>
      </c>
      <c r="AU32" s="67">
        <v>-1.6470692050707392E-4</v>
      </c>
      <c r="AV32" s="67">
        <v>5.9264631126576539E-4</v>
      </c>
      <c r="AW32" s="67">
        <v>1.1398886370805883E-5</v>
      </c>
      <c r="AX32" s="67">
        <v>-9.0422671130829801E-4</v>
      </c>
      <c r="AY32" s="67">
        <v>2.219514227386199E-5</v>
      </c>
      <c r="AZ32" s="67">
        <v>5.0885571518666239E-6</v>
      </c>
      <c r="BA32" s="67">
        <v>-2.0490539859230328E-4</v>
      </c>
      <c r="BB32" s="67">
        <v>7.5327034470462628E-4</v>
      </c>
      <c r="BC32" s="67">
        <v>-4.6666245445881049E-4</v>
      </c>
      <c r="BD32" s="67">
        <v>-3.0592324459988163E-4</v>
      </c>
      <c r="BE32" s="67">
        <v>7.8493691498149332E-4</v>
      </c>
      <c r="BF32" s="67">
        <v>4.3644251113961197E-4</v>
      </c>
      <c r="BG32" s="67">
        <v>2.4569950434405463E-4</v>
      </c>
      <c r="BH32" s="67">
        <v>4.4052677363781712E-4</v>
      </c>
      <c r="BI32" s="67">
        <v>-4.5738554796259656E-4</v>
      </c>
      <c r="BJ32" s="67">
        <v>-1.5239345607090948E-3</v>
      </c>
      <c r="BK32" s="67">
        <v>-7.8314146728653E-5</v>
      </c>
      <c r="BL32" s="67">
        <v>-1.3842462722069016E-5</v>
      </c>
      <c r="BM32" s="67">
        <v>2.0488335314916561E-4</v>
      </c>
      <c r="BN32" s="67">
        <v>3.5083221284026855E-4</v>
      </c>
      <c r="BO32" s="67">
        <v>-7.5321229662250744E-4</v>
      </c>
      <c r="BP32" s="67">
        <v>3.2256075742687074E-4</v>
      </c>
      <c r="BQ32" s="67">
        <v>1.2578871101620592E-5</v>
      </c>
      <c r="BR32" s="67">
        <v>6.8822522731748492E-4</v>
      </c>
      <c r="BS32" s="67">
        <v>4.2387389883336013E-4</v>
      </c>
      <c r="BT32" s="67">
        <v>6.0738265101933919E-4</v>
      </c>
      <c r="BU32" s="67">
        <v>-1.1139172752849813E-4</v>
      </c>
      <c r="BV32" s="67">
        <v>-2.0184166787031721E-3</v>
      </c>
      <c r="BW32" s="67">
        <v>-3.0756476391502474E-5</v>
      </c>
      <c r="BX32" s="67">
        <v>-6.8773617649342533E-5</v>
      </c>
      <c r="BY32" s="67">
        <v>2.7282761053459836E-5</v>
      </c>
      <c r="BZ32" s="67">
        <v>3.9439563136700606E-4</v>
      </c>
      <c r="CA32" s="67">
        <v>-4.3834119966534857E-4</v>
      </c>
      <c r="CB32" s="67">
        <v>2.8034439424695634E-4</v>
      </c>
      <c r="CC32" s="67">
        <v>4.0876723464466913E-4</v>
      </c>
      <c r="CD32" s="67">
        <v>1.2940748559453485E-3</v>
      </c>
      <c r="CE32" s="67">
        <v>4.5144237466399062E-4</v>
      </c>
      <c r="CF32" s="67">
        <v>5.7705068689051231E-4</v>
      </c>
      <c r="CG32" s="67">
        <v>4.2904287506839722E-4</v>
      </c>
      <c r="CH32" s="67">
        <v>-2.8109784587739828E-3</v>
      </c>
      <c r="CI32" s="67">
        <v>3.4324800217033768E-5</v>
      </c>
      <c r="CJ32" s="67">
        <v>-6.413778688152405E-6</v>
      </c>
      <c r="CK32" s="67">
        <v>-5.2300044886322006E-5</v>
      </c>
      <c r="CL32" s="67">
        <v>1.8043051547289579E-5</v>
      </c>
      <c r="CM32" s="67">
        <v>3.0150537242201736E-4</v>
      </c>
      <c r="CN32" s="67">
        <v>7.8940282365769221E-5</v>
      </c>
      <c r="CO32" s="67">
        <v>2.8126035607201061E-6</v>
      </c>
      <c r="CP32" s="67">
        <v>1.2408701609309958E-3</v>
      </c>
      <c r="CQ32" s="67">
        <v>6.5480825977348722E-4</v>
      </c>
      <c r="CR32" s="67">
        <v>8.5535823291693625E-4</v>
      </c>
      <c r="CS32" s="67">
        <v>5.3729848285466453E-4</v>
      </c>
      <c r="CT32" s="67">
        <v>-3.2840779485232563E-3</v>
      </c>
      <c r="CU32" s="67">
        <v>6.7404266626636122E-4</v>
      </c>
      <c r="CV32" s="67">
        <v>-2.5310613193574305E-4</v>
      </c>
      <c r="CW32" s="67">
        <v>-1.7939622401452748E-4</v>
      </c>
      <c r="CX32" s="67">
        <v>-1.7563187092917154E-4</v>
      </c>
      <c r="CY32" s="67">
        <v>-5.4252529466070065E-4</v>
      </c>
      <c r="CZ32" s="67">
        <v>4.0562824414003273E-5</v>
      </c>
      <c r="DA32" s="67">
        <v>5.8368072241976598E-4</v>
      </c>
      <c r="DB32" s="67">
        <v>2.0102516328610598E-3</v>
      </c>
      <c r="DC32" s="67">
        <v>7.198664385392739E-4</v>
      </c>
      <c r="DD32" s="67">
        <v>8.4124544661179357E-4</v>
      </c>
      <c r="DE32" s="67">
        <v>6.4016713281600524E-4</v>
      </c>
      <c r="DF32" s="48"/>
      <c r="DG32" s="48"/>
      <c r="DH32" s="48"/>
      <c r="DI32" s="48"/>
      <c r="DJ32" s="48"/>
      <c r="DK32" s="48"/>
      <c r="DL32" s="48"/>
      <c r="DM32" s="48"/>
      <c r="DN32" s="48"/>
      <c r="DO32" s="68">
        <v>5.0828458758811479E-5</v>
      </c>
      <c r="DP32" s="68">
        <v>-1.789265570351084E-5</v>
      </c>
      <c r="DQ32" s="68">
        <v>2.3555538956498978E-5</v>
      </c>
      <c r="DR32" s="68">
        <v>3.6338812984482161E-5</v>
      </c>
      <c r="DS32" s="68">
        <v>-2.4872123313590677E-5</v>
      </c>
      <c r="DT32" s="68">
        <v>-2.7558402168281759E-5</v>
      </c>
      <c r="DU32" s="68">
        <v>4.4241636802944129E-5</v>
      </c>
      <c r="DV32" s="68">
        <v>2.4902775473512051E-5</v>
      </c>
      <c r="DW32" s="68">
        <v>4.0016538421450143E-4</v>
      </c>
    </row>
    <row r="33" spans="2:127" ht="20.25" customHeight="1" x14ac:dyDescent="0.25">
      <c r="B33" s="73" t="s">
        <v>88</v>
      </c>
      <c r="C33" s="64">
        <v>-3.4409814764546631E-5</v>
      </c>
      <c r="D33" s="64">
        <v>1.151427464041177E-5</v>
      </c>
      <c r="E33" s="64">
        <v>2.9644597936040462E-4</v>
      </c>
      <c r="F33" s="64">
        <v>-4.4692425832104643E-4</v>
      </c>
      <c r="G33" s="64">
        <v>3.8757795086508118E-4</v>
      </c>
      <c r="H33" s="64">
        <v>-5.3976225918150877E-4</v>
      </c>
      <c r="I33" s="64">
        <v>-3.1007883601974484E-4</v>
      </c>
      <c r="J33" s="64">
        <v>-2.1061662737709153E-4</v>
      </c>
      <c r="K33" s="64">
        <v>-1.2729187289750588E-4</v>
      </c>
      <c r="L33" s="64">
        <v>1.6208834411446382E-4</v>
      </c>
      <c r="M33" s="64">
        <v>-5.7592622081281686E-4</v>
      </c>
      <c r="N33" s="64">
        <v>5.722602646349717E-4</v>
      </c>
      <c r="O33" s="64">
        <v>1.8022058434463695E-4</v>
      </c>
      <c r="P33" s="64">
        <v>1.2187716464495679E-5</v>
      </c>
      <c r="Q33" s="64">
        <v>-2.4732455372122875E-4</v>
      </c>
      <c r="R33" s="64">
        <v>-1.2185400203423846E-4</v>
      </c>
      <c r="S33" s="64">
        <v>-3.6901603012284845E-5</v>
      </c>
      <c r="T33" s="64">
        <v>8.8655561503170333E-5</v>
      </c>
      <c r="U33" s="64">
        <v>-8.1611551269511473E-5</v>
      </c>
      <c r="V33" s="64">
        <v>-5.8913645794189673E-4</v>
      </c>
      <c r="W33" s="64">
        <v>-2.1726830405333075E-4</v>
      </c>
      <c r="X33" s="64">
        <v>6.2755265193747967E-4</v>
      </c>
      <c r="Y33" s="64">
        <v>-1.0852465553412571E-4</v>
      </c>
      <c r="Z33" s="64">
        <v>1.0056460140548396E-3</v>
      </c>
      <c r="AA33" s="64">
        <v>-2.6410906084395336E-4</v>
      </c>
      <c r="AB33" s="64">
        <v>1.2158325301214745E-5</v>
      </c>
      <c r="AC33" s="64">
        <v>2.1221478941835237E-4</v>
      </c>
      <c r="AD33" s="64">
        <v>-1.4008524430353386E-4</v>
      </c>
      <c r="AE33" s="64">
        <v>-6.4600081970844769E-4</v>
      </c>
      <c r="AF33" s="64">
        <v>-2.5068954292273293E-4</v>
      </c>
      <c r="AG33" s="64">
        <v>3.0375994031328624E-4</v>
      </c>
      <c r="AH33" s="64">
        <v>-2.1230211172373892E-4</v>
      </c>
      <c r="AI33" s="64">
        <v>1.092702280611757E-4</v>
      </c>
      <c r="AJ33" s="64">
        <v>-7.8755916794182035E-5</v>
      </c>
      <c r="AK33" s="64">
        <v>-5.3071442038921113E-4</v>
      </c>
      <c r="AL33" s="64">
        <v>5.9811378084195788E-4</v>
      </c>
      <c r="AM33" s="64">
        <v>-6.4399572143158945E-4</v>
      </c>
      <c r="AN33" s="64">
        <v>-1.2776647710477373E-4</v>
      </c>
      <c r="AO33" s="64">
        <v>4.3614383344503516E-4</v>
      </c>
      <c r="AP33" s="64">
        <v>-3.6628911702407674E-4</v>
      </c>
      <c r="AQ33" s="64">
        <v>1.9398610026755136E-5</v>
      </c>
      <c r="AR33" s="64">
        <v>6.0064164544959553E-5</v>
      </c>
      <c r="AS33" s="64">
        <v>-2.8262663747757877E-4</v>
      </c>
      <c r="AT33" s="64">
        <v>1.9795672671740761E-5</v>
      </c>
      <c r="AU33" s="64">
        <v>3.1286875096947497E-4</v>
      </c>
      <c r="AV33" s="64">
        <v>-5.182726891045375E-4</v>
      </c>
      <c r="AW33" s="64">
        <v>-4.2683012672461995E-4</v>
      </c>
      <c r="AX33" s="64">
        <v>7.5084674363656845E-4</v>
      </c>
      <c r="AY33" s="64">
        <v>-3.6097803091128533E-4</v>
      </c>
      <c r="AZ33" s="64">
        <v>1.2121801704401136E-5</v>
      </c>
      <c r="BA33" s="64">
        <v>9.0740671990174882E-4</v>
      </c>
      <c r="BB33" s="64">
        <v>-7.4440210021642361E-4</v>
      </c>
      <c r="BC33" s="64">
        <v>2.6642627917072836E-4</v>
      </c>
      <c r="BD33" s="64">
        <v>5.2824797268025137E-4</v>
      </c>
      <c r="BE33" s="64">
        <v>-1.3145663460135681E-3</v>
      </c>
      <c r="BF33" s="64">
        <v>6.4736839755497044E-7</v>
      </c>
      <c r="BG33" s="64">
        <v>-1.2797211073578563E-4</v>
      </c>
      <c r="BH33" s="64">
        <v>-6.2582466650695778E-5</v>
      </c>
      <c r="BI33" s="64">
        <v>2.2711654399598658E-4</v>
      </c>
      <c r="BJ33" s="64">
        <v>1.044491124723157E-3</v>
      </c>
      <c r="BK33" s="64">
        <v>-5.039260922190536E-5</v>
      </c>
      <c r="BL33" s="64">
        <v>1.2130858419556745E-5</v>
      </c>
      <c r="BM33" s="64">
        <v>2.0698928020723706E-4</v>
      </c>
      <c r="BN33" s="64">
        <v>-3.6906129867841919E-4</v>
      </c>
      <c r="BO33" s="64">
        <v>4.2227660795335353E-4</v>
      </c>
      <c r="BP33" s="64">
        <v>-1.6097255236691144E-4</v>
      </c>
      <c r="BQ33" s="64">
        <v>5.9755434164809884E-5</v>
      </c>
      <c r="BR33" s="64">
        <v>2.1571082311155898E-4</v>
      </c>
      <c r="BS33" s="64">
        <v>-5.0384891858401559E-4</v>
      </c>
      <c r="BT33" s="64">
        <v>9.3057820022002247E-5</v>
      </c>
      <c r="BU33" s="64">
        <v>1.5592864899360848E-4</v>
      </c>
      <c r="BV33" s="64">
        <v>4.4008933972161657E-4</v>
      </c>
      <c r="BW33" s="64">
        <v>-6.4638964374919006E-5</v>
      </c>
      <c r="BX33" s="64">
        <v>9.8196448994336549E-6</v>
      </c>
      <c r="BY33" s="64">
        <v>3.2396951033497601E-4</v>
      </c>
      <c r="BZ33" s="64">
        <v>-4.6647133609412084E-4</v>
      </c>
      <c r="CA33" s="64">
        <v>1.4275483645365128E-4</v>
      </c>
      <c r="CB33" s="64">
        <v>-2.8921887410093827E-4</v>
      </c>
      <c r="CC33" s="64">
        <v>-3.4179817750656927E-4</v>
      </c>
      <c r="CD33" s="64">
        <v>-2.29443925453654E-4</v>
      </c>
      <c r="CE33" s="64">
        <v>-1.2689359149997692E-4</v>
      </c>
      <c r="CF33" s="64">
        <v>1.7015993425073539E-4</v>
      </c>
      <c r="CG33" s="64">
        <v>-5.9439089822976854E-4</v>
      </c>
      <c r="CH33" s="64">
        <v>7.4557430415622683E-4</v>
      </c>
      <c r="CI33" s="64">
        <v>1.4556837829426961E-4</v>
      </c>
      <c r="CJ33" s="64">
        <v>-3.9667679023347446E-4</v>
      </c>
      <c r="CK33" s="64">
        <v>1.6392876382953503E-4</v>
      </c>
      <c r="CL33" s="64">
        <v>-1.3648880534733454E-4</v>
      </c>
      <c r="CM33" s="64">
        <v>-9.2573024063991038E-4</v>
      </c>
      <c r="CN33" s="64">
        <v>3.6384232762709523E-4</v>
      </c>
      <c r="CO33" s="64">
        <v>1.381027126297063E-4</v>
      </c>
      <c r="CP33" s="64">
        <v>8.4671657428980751E-4</v>
      </c>
      <c r="CQ33" s="64">
        <v>5.0030119493449376E-5</v>
      </c>
      <c r="CR33" s="64">
        <v>-1.5027376908394174E-4</v>
      </c>
      <c r="CS33" s="64">
        <v>-8.2378374752778427E-5</v>
      </c>
      <c r="CT33" s="64">
        <v>1.6395244834368494E-3</v>
      </c>
      <c r="CU33" s="64">
        <v>-7.4838935172327758E-4</v>
      </c>
      <c r="CV33" s="64">
        <v>6.1702043554734409E-4</v>
      </c>
      <c r="CW33" s="64">
        <v>6.2544481465476309E-5</v>
      </c>
      <c r="CX33" s="64">
        <v>-3.7223421210619279E-4</v>
      </c>
      <c r="CY33" s="64">
        <v>2.3794963292345095E-4</v>
      </c>
      <c r="CZ33" s="64">
        <v>-2.7408175514997968E-4</v>
      </c>
      <c r="DA33" s="64">
        <v>8.4314103578431165E-4</v>
      </c>
      <c r="DB33" s="64">
        <v>1.9094263214558538E-5</v>
      </c>
      <c r="DC33" s="64">
        <v>-6.7331321737296168E-4</v>
      </c>
      <c r="DD33" s="64">
        <v>-9.7905114497565116E-4</v>
      </c>
      <c r="DE33" s="64">
        <v>1.7495237506233163E-3</v>
      </c>
      <c r="DF33" s="48"/>
      <c r="DG33" s="48"/>
      <c r="DH33" s="48"/>
      <c r="DI33" s="48"/>
      <c r="DJ33" s="48"/>
      <c r="DK33" s="48"/>
      <c r="DL33" s="48"/>
      <c r="DM33" s="48"/>
      <c r="DN33" s="48"/>
      <c r="DO33" s="65">
        <v>-7.153725958775059E-5</v>
      </c>
      <c r="DP33" s="65">
        <v>4.2686338339592567E-5</v>
      </c>
      <c r="DQ33" s="65">
        <v>-7.5107010562236454E-5</v>
      </c>
      <c r="DR33" s="65">
        <v>-6.277409996013894E-5</v>
      </c>
      <c r="DS33" s="65">
        <v>2.7797087624792383E-5</v>
      </c>
      <c r="DT33" s="65">
        <v>4.3509820136788946E-5</v>
      </c>
      <c r="DU33" s="65">
        <v>-5.9204309256655208E-5</v>
      </c>
      <c r="DV33" s="65">
        <v>1.3926713376166688E-4</v>
      </c>
      <c r="DW33" s="65">
        <v>4.8044962789095536E-5</v>
      </c>
    </row>
    <row r="34" spans="2:127" ht="20.25" customHeight="1" x14ac:dyDescent="0.25">
      <c r="B34" s="247" t="s">
        <v>89</v>
      </c>
      <c r="C34" s="74">
        <v>1.666026141688981E-5</v>
      </c>
      <c r="D34" s="74">
        <v>-7.351876481875852E-5</v>
      </c>
      <c r="E34" s="74">
        <v>7.7793370385492722E-6</v>
      </c>
      <c r="F34" s="74">
        <v>-5.6546168198501334E-5</v>
      </c>
      <c r="G34" s="74">
        <v>-1.4115335219733183E-4</v>
      </c>
      <c r="H34" s="74">
        <v>2.2117880212890739E-5</v>
      </c>
      <c r="I34" s="74">
        <v>1.1341827714339558E-4</v>
      </c>
      <c r="J34" s="74">
        <v>3.617615610806979E-5</v>
      </c>
      <c r="K34" s="74">
        <v>-5.0134649520749974E-6</v>
      </c>
      <c r="L34" s="74">
        <v>5.1521077013116923E-5</v>
      </c>
      <c r="M34" s="74">
        <v>1.3177356183491362E-4</v>
      </c>
      <c r="N34" s="74">
        <v>2.2463463271282791E-4</v>
      </c>
      <c r="O34" s="74">
        <v>-2.2702678665109666E-5</v>
      </c>
      <c r="P34" s="74">
        <v>-7.3880918853186373E-5</v>
      </c>
      <c r="Q34" s="74">
        <v>1.0810135767114204E-4</v>
      </c>
      <c r="R34" s="74">
        <v>-5.5126784148318286E-5</v>
      </c>
      <c r="S34" s="74">
        <v>-2.288037853515057E-6</v>
      </c>
      <c r="T34" s="74">
        <v>-1.2975775445489557E-4</v>
      </c>
      <c r="U34" s="74">
        <v>1.5840069982564486E-5</v>
      </c>
      <c r="V34" s="74">
        <v>1.7162195056985574E-4</v>
      </c>
      <c r="W34" s="74">
        <v>8.0310579936071491E-5</v>
      </c>
      <c r="X34" s="74">
        <v>-5.4623733923730988E-5</v>
      </c>
      <c r="Y34" s="74">
        <v>1.793584329146114E-5</v>
      </c>
      <c r="Z34" s="74">
        <v>-1.5655345944487475E-4</v>
      </c>
      <c r="AA34" s="74">
        <v>1.7460473327224335E-4</v>
      </c>
      <c r="AB34" s="74">
        <v>-6.7543467309860716E-5</v>
      </c>
      <c r="AC34" s="74">
        <v>-2.3973063813076401E-5</v>
      </c>
      <c r="AD34" s="74">
        <v>-6.2901919677726958E-5</v>
      </c>
      <c r="AE34" s="74">
        <v>1.0284046506425781E-4</v>
      </c>
      <c r="AF34" s="74">
        <v>5.1306308041842996E-5</v>
      </c>
      <c r="AG34" s="74">
        <v>-9.5883482766567774E-5</v>
      </c>
      <c r="AH34" s="74">
        <v>4.8633076939363917E-5</v>
      </c>
      <c r="AI34" s="74">
        <v>-8.2660388535105156E-6</v>
      </c>
      <c r="AJ34" s="74">
        <v>9.6213810222955942E-5</v>
      </c>
      <c r="AK34" s="74">
        <v>2.7008739039580121E-4</v>
      </c>
      <c r="AL34" s="74">
        <v>-4.5021752062501808E-4</v>
      </c>
      <c r="AM34" s="74">
        <v>1.6637247326101168E-4</v>
      </c>
      <c r="AN34" s="74">
        <v>-1.2929468080180584E-5</v>
      </c>
      <c r="AO34" s="74">
        <v>-1.8996550602001783E-5</v>
      </c>
      <c r="AP34" s="74">
        <v>1.572797083144728E-4</v>
      </c>
      <c r="AQ34" s="74">
        <v>-4.7318537762075508E-5</v>
      </c>
      <c r="AR34" s="74">
        <v>1.9743600558230767E-5</v>
      </c>
      <c r="AS34" s="74">
        <v>1.7851818673175757E-4</v>
      </c>
      <c r="AT34" s="74">
        <v>6.9693266994574898E-5</v>
      </c>
      <c r="AU34" s="74">
        <v>-7.1642925482340303E-5</v>
      </c>
      <c r="AV34" s="74">
        <v>2.5460776315755496E-4</v>
      </c>
      <c r="AW34" s="74">
        <v>2.1936252674947809E-4</v>
      </c>
      <c r="AX34" s="74">
        <v>-8.6815469520629129E-4</v>
      </c>
      <c r="AY34" s="74">
        <v>7.4359093628295625E-5</v>
      </c>
      <c r="AZ34" s="74">
        <v>1.3110188569953607E-4</v>
      </c>
      <c r="BA34" s="74">
        <v>-1.1771210066680027E-4</v>
      </c>
      <c r="BB34" s="74">
        <v>3.3758236982883716E-4</v>
      </c>
      <c r="BC34" s="74">
        <v>-9.375966334357333E-5</v>
      </c>
      <c r="BD34" s="74">
        <v>-1.0723995162820188E-4</v>
      </c>
      <c r="BE34" s="74">
        <v>4.2902434184899363E-4</v>
      </c>
      <c r="BF34" s="74">
        <v>1.160659454191304E-4</v>
      </c>
      <c r="BG34" s="74">
        <v>1.3072582697271073E-4</v>
      </c>
      <c r="BH34" s="74">
        <v>1.6095230156842888E-4</v>
      </c>
      <c r="BI34" s="74">
        <v>-2.8810766001474697E-5</v>
      </c>
      <c r="BJ34" s="74">
        <v>-1.1891852498739919E-3</v>
      </c>
      <c r="BK34" s="74">
        <v>7.6091022692903465E-5</v>
      </c>
      <c r="BL34" s="74">
        <v>1.3268111484854295E-4</v>
      </c>
      <c r="BM34" s="74">
        <v>5.5719321285563339E-5</v>
      </c>
      <c r="BN34" s="74">
        <v>1.8691374341228695E-4</v>
      </c>
      <c r="BO34" s="74">
        <v>-2.7939981420488369E-4</v>
      </c>
      <c r="BP34" s="74">
        <v>1.5405518531474982E-4</v>
      </c>
      <c r="BQ34" s="74">
        <v>8.5634799249501015E-6</v>
      </c>
      <c r="BR34" s="74">
        <v>2.995775801060141E-4</v>
      </c>
      <c r="BS34" s="74">
        <v>3.5772023907365558E-4</v>
      </c>
      <c r="BT34" s="74">
        <v>2.9560701240427534E-4</v>
      </c>
      <c r="BU34" s="74">
        <v>1.3992800417761408E-4</v>
      </c>
      <c r="BV34" s="74">
        <v>-1.615902383209078E-3</v>
      </c>
      <c r="BW34" s="74">
        <v>1.3320948947348477E-4</v>
      </c>
      <c r="BX34" s="74">
        <v>4.9561181705515267E-5</v>
      </c>
      <c r="BY34" s="74">
        <v>-7.7834489309092092E-5</v>
      </c>
      <c r="BZ34" s="74">
        <v>1.4642356300753612E-4</v>
      </c>
      <c r="CA34" s="74">
        <v>-1.4119375731547201E-4</v>
      </c>
      <c r="CB34" s="74">
        <v>1.6322734381968296E-4</v>
      </c>
      <c r="CC34" s="74">
        <v>2.0968459668790906E-4</v>
      </c>
      <c r="CD34" s="74">
        <v>6.8827730764375872E-4</v>
      </c>
      <c r="CE34" s="74">
        <v>4.4963622339122544E-4</v>
      </c>
      <c r="CF34" s="74">
        <v>2.6562602554092152E-4</v>
      </c>
      <c r="CG34" s="74">
        <v>3.9598680429198119E-4</v>
      </c>
      <c r="CH34" s="74">
        <v>-2.1682011011850966E-3</v>
      </c>
      <c r="CI34" s="74">
        <v>1.5604007770053663E-4</v>
      </c>
      <c r="CJ34" s="74">
        <v>9.177412662197959E-5</v>
      </c>
      <c r="CK34" s="74">
        <v>-1.8683274571995589E-4</v>
      </c>
      <c r="CL34" s="74">
        <v>2.4727928519707731E-5</v>
      </c>
      <c r="CM34" s="74">
        <v>1.9367741747267075E-5</v>
      </c>
      <c r="CN34" s="74">
        <v>-7.3994284824907552E-5</v>
      </c>
      <c r="CO34" s="74">
        <v>-8.6894431407191774E-5</v>
      </c>
      <c r="CP34" s="74">
        <v>8.0749474713770475E-4</v>
      </c>
      <c r="CQ34" s="74">
        <v>5.6406238598283309E-4</v>
      </c>
      <c r="CR34" s="74">
        <v>4.0400150657271539E-4</v>
      </c>
      <c r="CS34" s="74">
        <v>5.6032396218252956E-4</v>
      </c>
      <c r="CT34" s="250">
        <v>-2.4742336912542129E-3</v>
      </c>
      <c r="CU34" s="250">
        <v>4.8052522210428883E-4</v>
      </c>
      <c r="CV34" s="250">
        <v>1.2655668327821168E-4</v>
      </c>
      <c r="CW34" s="250">
        <v>9.8982509746381453E-6</v>
      </c>
      <c r="CX34" s="250">
        <v>2.9133634135125597E-4</v>
      </c>
      <c r="CY34" s="250">
        <v>-2.172699740617956E-4</v>
      </c>
      <c r="CZ34" s="250">
        <v>-6.6606218160902841E-5</v>
      </c>
      <c r="DA34" s="250">
        <v>6.5162688550235437E-4</v>
      </c>
      <c r="DB34" s="250">
        <v>1.2265441294552204E-3</v>
      </c>
      <c r="DC34" s="250">
        <v>6.6707267160381889E-4</v>
      </c>
      <c r="DD34" s="250">
        <v>5.3511408216277978E-4</v>
      </c>
      <c r="DE34" s="250">
        <v>1.5365207236697209E-3</v>
      </c>
      <c r="DF34" s="48"/>
      <c r="DG34" s="48"/>
      <c r="DH34" s="48"/>
      <c r="DI34" s="48"/>
      <c r="DJ34" s="48"/>
      <c r="DK34" s="48"/>
      <c r="DL34" s="48"/>
      <c r="DM34" s="48"/>
      <c r="DN34" s="48"/>
      <c r="DO34" s="74">
        <v>2.7223695670874903E-5</v>
      </c>
      <c r="DP34" s="74">
        <v>-8.3612339482064257E-6</v>
      </c>
      <c r="DQ34" s="74">
        <v>3.0718431258680567E-6</v>
      </c>
      <c r="DR34" s="74">
        <v>1.3711688207074246E-6</v>
      </c>
      <c r="DS34" s="74">
        <v>-1.2529548458539708E-5</v>
      </c>
      <c r="DT34" s="74">
        <v>-1.3023866553107943E-5</v>
      </c>
      <c r="DU34" s="74">
        <v>7.5276976676530438E-6</v>
      </c>
      <c r="DV34" s="74">
        <v>-1.7437632472194764E-5</v>
      </c>
      <c r="DW34" s="74">
        <v>4.7635460786010775E-4</v>
      </c>
    </row>
    <row r="35" spans="2:127" ht="25.5" x14ac:dyDescent="0.25">
      <c r="B35" s="252" t="str">
        <f xml:space="preserve"> "(1) Lecture : "&amp;B2&amp;", les montants remboursés du total Soins de ville du mois de "&amp; TEXT(CT5,"mmmm aaaa")&amp;" ont été révisés de "&amp;ROUND(CT34*100,2)&amp;" % par rapport à ceux publiés le mois précédent. "</f>
        <v xml:space="preserve">(1) Lecture : avec les remboursements de février 2026, les montants remboursés du total Soins de ville du mois de décembre 2024 ont été révisés de -0,25 % par rapport à ceux publiés le mois précédent. </v>
      </c>
      <c r="DF35" s="48"/>
      <c r="DG35" s="48"/>
      <c r="DH35" s="48"/>
      <c r="DI35" s="48"/>
      <c r="DJ35" s="48"/>
      <c r="DK35" s="48"/>
      <c r="DL35" s="48"/>
      <c r="DM35" s="48"/>
      <c r="DN35" s="48"/>
    </row>
    <row r="36" spans="2:127" ht="18" x14ac:dyDescent="0.25">
      <c r="DF36" s="48"/>
      <c r="DG36" s="48"/>
      <c r="DH36" s="48"/>
      <c r="DI36" s="48"/>
      <c r="DJ36" s="48"/>
      <c r="DK36" s="48"/>
      <c r="DL36" s="48"/>
      <c r="DM36" s="48"/>
      <c r="DN36" s="48"/>
    </row>
    <row r="37" spans="2:127" x14ac:dyDescent="0.2">
      <c r="B37" s="251"/>
    </row>
  </sheetData>
  <pageMargins left="0.15748031496062992" right="0.15748031496062992" top="0.19685039370078741" bottom="0.15748031496062992" header="0.15748031496062992" footer="0.15748031496062992"/>
  <pageSetup paperSize="9" scale="36"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1">
    <tabColor rgb="FF0000FF"/>
    <pageSetUpPr fitToPage="1"/>
  </sheetPr>
  <dimension ref="A1:DW43"/>
  <sheetViews>
    <sheetView showGridLines="0" zoomScale="70" zoomScaleNormal="70" workbookViewId="0">
      <pane xSplit="2" ySplit="5" topLeftCell="DJ30" activePane="bottomRight" state="frozenSplit"/>
      <selection activeCell="DU44" sqref="DU44"/>
      <selection pane="topRight" activeCell="DU44" sqref="DU44"/>
      <selection pane="bottomLeft" activeCell="DU44" sqref="DU44"/>
      <selection pane="bottomRight" activeCell="EC57" sqref="EC56:EC57"/>
    </sheetView>
  </sheetViews>
  <sheetFormatPr baseColWidth="10" defaultColWidth="11.42578125" defaultRowHeight="14.25" x14ac:dyDescent="0.2"/>
  <cols>
    <col min="1" max="1" width="1.28515625" style="59" customWidth="1"/>
    <col min="2" max="2" width="95.7109375" style="59" customWidth="1"/>
    <col min="3" max="3" width="11.7109375" style="59" customWidth="1"/>
    <col min="4" max="13" width="11.5703125" style="59" bestFit="1" customWidth="1"/>
    <col min="14" max="109" width="11.42578125" style="59" customWidth="1"/>
    <col min="110" max="118" width="2" style="59" customWidth="1"/>
    <col min="119" max="119" width="13.28515625" style="59" customWidth="1"/>
    <col min="120" max="125" width="13.28515625" style="59" customWidth="1" collapsed="1"/>
    <col min="126" max="127" width="13.28515625" style="59" customWidth="1"/>
    <col min="128" max="16384" width="11.42578125" style="59"/>
  </cols>
  <sheetData>
    <row r="1" spans="1:127" s="48" customFormat="1" ht="80.099999999999994" customHeight="1" x14ac:dyDescent="0.25">
      <c r="B1" s="49" t="s">
        <v>1952</v>
      </c>
    </row>
    <row r="2" spans="1:127" s="50" customFormat="1" ht="20.25" customHeight="1" x14ac:dyDescent="0.2">
      <c r="B2" s="248" t="str">
        <f>'SDV NSA TAUX COMPLETUDE'!B2</f>
        <v>avec les remboursements de février 2026</v>
      </c>
      <c r="W2" s="52"/>
      <c r="X2" s="52"/>
      <c r="Y2" s="52"/>
      <c r="Z2" s="52"/>
      <c r="AA2" s="52"/>
      <c r="AB2" s="52"/>
      <c r="AC2" s="52"/>
      <c r="AD2" s="52"/>
      <c r="AE2" s="52"/>
      <c r="AF2" s="52"/>
      <c r="AG2" s="52"/>
      <c r="AH2" s="52"/>
      <c r="AI2" s="52"/>
      <c r="AJ2" s="52"/>
      <c r="AK2" s="52"/>
      <c r="AL2" s="52"/>
      <c r="AM2" s="52"/>
      <c r="AN2" s="52"/>
      <c r="AO2" s="52"/>
      <c r="AP2" s="52"/>
      <c r="AQ2" s="52"/>
      <c r="AR2" s="52"/>
      <c r="AS2" s="52"/>
      <c r="AT2" s="52"/>
      <c r="AU2" s="52"/>
      <c r="AV2" s="52"/>
      <c r="AW2" s="52"/>
      <c r="AX2" s="52"/>
      <c r="AY2" s="52"/>
      <c r="AZ2" s="52"/>
      <c r="BA2" s="52"/>
      <c r="BB2" s="52"/>
      <c r="BC2" s="52"/>
      <c r="BD2" s="52"/>
      <c r="BE2" s="52"/>
      <c r="BF2" s="52"/>
      <c r="BG2" s="52"/>
      <c r="BH2" s="52"/>
      <c r="BI2" s="52"/>
      <c r="BJ2" s="52"/>
      <c r="BK2" s="52"/>
      <c r="BL2" s="52"/>
      <c r="BM2" s="52"/>
      <c r="BN2" s="52"/>
      <c r="BO2" s="52"/>
      <c r="BP2" s="52"/>
      <c r="BQ2" s="52"/>
      <c r="BR2" s="52"/>
      <c r="BS2" s="52"/>
      <c r="BT2" s="52"/>
      <c r="BU2" s="52"/>
      <c r="BV2" s="52"/>
      <c r="BW2" s="52"/>
      <c r="BX2" s="52"/>
      <c r="BY2" s="52"/>
      <c r="BZ2" s="52"/>
      <c r="CA2" s="52"/>
      <c r="CB2" s="52"/>
      <c r="CC2" s="52"/>
      <c r="CD2" s="52"/>
      <c r="CE2" s="52"/>
      <c r="CF2" s="52"/>
      <c r="CG2" s="52"/>
      <c r="CH2" s="52"/>
      <c r="CI2" s="52"/>
      <c r="CJ2" s="52"/>
      <c r="CK2" s="52"/>
      <c r="CL2" s="52"/>
      <c r="CM2" s="52"/>
      <c r="CN2" s="52"/>
      <c r="CO2" s="52"/>
      <c r="CP2" s="52"/>
      <c r="CQ2" s="52"/>
      <c r="CR2" s="52"/>
      <c r="CS2" s="52"/>
      <c r="CT2" s="52"/>
      <c r="CU2" s="52"/>
      <c r="CV2" s="52"/>
      <c r="CW2" s="52"/>
      <c r="CX2" s="52"/>
      <c r="CY2" s="52"/>
      <c r="CZ2" s="52"/>
      <c r="DA2" s="52"/>
      <c r="DB2" s="52"/>
      <c r="DC2" s="52"/>
      <c r="DD2" s="52"/>
      <c r="DE2" s="52"/>
    </row>
    <row r="3" spans="1:127" s="50" customFormat="1" ht="18.75" customHeight="1" x14ac:dyDescent="0.2">
      <c r="B3" s="53" t="s">
        <v>112</v>
      </c>
      <c r="W3" s="52"/>
      <c r="X3" s="52"/>
      <c r="Y3" s="52"/>
      <c r="Z3" s="52"/>
      <c r="AA3" s="52"/>
      <c r="AB3" s="52"/>
      <c r="AC3" s="52"/>
      <c r="AD3" s="52"/>
      <c r="AE3" s="52"/>
      <c r="AF3" s="52"/>
      <c r="AG3" s="52"/>
      <c r="AH3" s="52"/>
      <c r="AI3" s="52"/>
      <c r="AJ3" s="52"/>
      <c r="AK3" s="52"/>
      <c r="AL3" s="52"/>
      <c r="AM3" s="52"/>
      <c r="AN3" s="52"/>
      <c r="AO3" s="52"/>
      <c r="AP3" s="52"/>
      <c r="AQ3" s="52"/>
      <c r="AR3" s="52"/>
      <c r="AS3" s="52"/>
      <c r="AT3" s="52"/>
      <c r="AU3" s="52"/>
      <c r="AV3" s="52"/>
      <c r="AW3" s="52"/>
      <c r="AX3" s="52"/>
      <c r="AY3" s="52"/>
      <c r="AZ3" s="52"/>
      <c r="BA3" s="52"/>
      <c r="BB3" s="52"/>
      <c r="BC3" s="52"/>
      <c r="BD3" s="52"/>
      <c r="BE3" s="52"/>
      <c r="BF3" s="52"/>
      <c r="BG3" s="52"/>
      <c r="BH3" s="52"/>
      <c r="BI3" s="52"/>
      <c r="BJ3" s="52"/>
      <c r="BK3" s="52"/>
      <c r="BL3" s="52"/>
      <c r="BM3" s="52"/>
      <c r="BN3" s="52"/>
      <c r="BO3" s="52"/>
      <c r="BP3" s="52"/>
      <c r="BQ3" s="52"/>
      <c r="BR3" s="52"/>
      <c r="BS3" s="52"/>
      <c r="BT3" s="52"/>
      <c r="BU3" s="52"/>
      <c r="BV3" s="52"/>
      <c r="BW3" s="52"/>
      <c r="BX3" s="52"/>
      <c r="BY3" s="52"/>
      <c r="BZ3" s="52"/>
      <c r="CA3" s="52"/>
      <c r="CB3" s="52"/>
      <c r="CC3" s="52"/>
      <c r="CD3" s="52"/>
      <c r="CE3" s="52"/>
      <c r="CF3" s="52"/>
      <c r="CG3" s="52"/>
      <c r="CH3" s="52"/>
      <c r="CI3" s="52"/>
      <c r="CJ3" s="52"/>
      <c r="CK3" s="52"/>
      <c r="CL3" s="52"/>
      <c r="CM3" s="52"/>
      <c r="CN3" s="52"/>
      <c r="CO3" s="52"/>
      <c r="CP3" s="52"/>
      <c r="CQ3" s="52"/>
      <c r="CR3" s="52"/>
      <c r="CS3" s="52"/>
      <c r="CT3" s="52"/>
      <c r="CU3" s="52"/>
      <c r="CV3" s="52"/>
      <c r="CW3" s="52"/>
      <c r="CX3" s="52"/>
      <c r="CY3" s="52"/>
      <c r="CZ3" s="52"/>
      <c r="DA3" s="52"/>
      <c r="DB3" s="52"/>
      <c r="DC3" s="52"/>
      <c r="DD3" s="52"/>
      <c r="DE3" s="52"/>
    </row>
    <row r="4" spans="1:127" s="55" customFormat="1" ht="20.100000000000001" customHeight="1" x14ac:dyDescent="0.25">
      <c r="A4" s="50"/>
      <c r="B4" s="54" t="s">
        <v>1826</v>
      </c>
      <c r="N4" s="56"/>
      <c r="O4" s="56"/>
      <c r="P4" s="56"/>
      <c r="Q4" s="56"/>
      <c r="R4" s="56"/>
      <c r="S4" s="56"/>
      <c r="T4" s="56"/>
      <c r="U4" s="56"/>
      <c r="V4" s="56"/>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7"/>
      <c r="CW4" s="57"/>
      <c r="CX4" s="57"/>
      <c r="CY4" s="57"/>
      <c r="CZ4" s="57"/>
      <c r="DA4" s="57"/>
      <c r="DB4" s="57"/>
      <c r="DC4" s="57"/>
      <c r="DD4" s="57"/>
      <c r="DE4" s="57"/>
      <c r="DF4" s="50"/>
      <c r="DG4" s="50"/>
      <c r="DH4" s="50"/>
      <c r="DI4" s="50"/>
      <c r="DJ4" s="50"/>
      <c r="DK4" s="50"/>
      <c r="DL4" s="50"/>
      <c r="DM4" s="50"/>
      <c r="DN4" s="50"/>
      <c r="DO4" s="58" t="s">
        <v>111</v>
      </c>
      <c r="DP4" s="58" t="s">
        <v>111</v>
      </c>
      <c r="DQ4" s="58" t="s">
        <v>111</v>
      </c>
      <c r="DR4" s="58" t="s">
        <v>111</v>
      </c>
      <c r="DS4" s="58" t="s">
        <v>111</v>
      </c>
      <c r="DT4" s="58" t="s">
        <v>111</v>
      </c>
      <c r="DU4" s="58" t="s">
        <v>111</v>
      </c>
      <c r="DV4" s="58" t="s">
        <v>111</v>
      </c>
      <c r="DW4" s="58" t="s">
        <v>111</v>
      </c>
    </row>
    <row r="5" spans="1:127" ht="20.100000000000001" customHeight="1" x14ac:dyDescent="0.2">
      <c r="B5" s="60"/>
      <c r="C5" s="61">
        <f>'SDV SA DS'!AM14</f>
        <v>42736</v>
      </c>
      <c r="D5" s="61">
        <f>'SDV SA DS'!AN14</f>
        <v>42767</v>
      </c>
      <c r="E5" s="61">
        <f>'SDV SA DS'!AO14</f>
        <v>42795</v>
      </c>
      <c r="F5" s="61">
        <f>'SDV SA DS'!AP14</f>
        <v>42826</v>
      </c>
      <c r="G5" s="61">
        <f>'SDV SA DS'!AQ14</f>
        <v>42856</v>
      </c>
      <c r="H5" s="61">
        <f>'SDV SA DS'!AR14</f>
        <v>42887</v>
      </c>
      <c r="I5" s="61">
        <f>'SDV SA DS'!AS14</f>
        <v>42917</v>
      </c>
      <c r="J5" s="61">
        <f>'SDV SA DS'!AT14</f>
        <v>42948</v>
      </c>
      <c r="K5" s="61">
        <f>'SDV SA DS'!AU14</f>
        <v>42979</v>
      </c>
      <c r="L5" s="61">
        <f>'SDV SA DS'!AV14</f>
        <v>43009</v>
      </c>
      <c r="M5" s="61">
        <f>'SDV SA DS'!AW14</f>
        <v>43040</v>
      </c>
      <c r="N5" s="61">
        <f>'SDV SA DS'!AX14</f>
        <v>43070</v>
      </c>
      <c r="O5" s="61">
        <f>'SDV SA DS'!AY14</f>
        <v>43101</v>
      </c>
      <c r="P5" s="61">
        <f>'SDV SA DS'!AZ14</f>
        <v>43132</v>
      </c>
      <c r="Q5" s="61">
        <f>'SDV SA DS'!BA14</f>
        <v>43160</v>
      </c>
      <c r="R5" s="61">
        <f>'SDV SA DS'!BB14</f>
        <v>43191</v>
      </c>
      <c r="S5" s="61">
        <f>'SDV SA DS'!BC14</f>
        <v>43221</v>
      </c>
      <c r="T5" s="61">
        <f>'SDV SA DS'!BD14</f>
        <v>43252</v>
      </c>
      <c r="U5" s="61">
        <f>'SDV SA DS'!BE14</f>
        <v>43282</v>
      </c>
      <c r="V5" s="61">
        <f>'SDV SA DS'!BF14</f>
        <v>43313</v>
      </c>
      <c r="W5" s="61">
        <f>'SDV SA DS'!BG14</f>
        <v>43344</v>
      </c>
      <c r="X5" s="61">
        <f>'SDV SA DS'!BH14</f>
        <v>43374</v>
      </c>
      <c r="Y5" s="61">
        <f>'SDV SA DS'!BI14</f>
        <v>43405</v>
      </c>
      <c r="Z5" s="61">
        <f>'SDV SA DS'!BJ14</f>
        <v>43435</v>
      </c>
      <c r="AA5" s="61">
        <f>'SDV SA DS'!BK14</f>
        <v>43466</v>
      </c>
      <c r="AB5" s="61">
        <f>'SDV SA DS'!BL14</f>
        <v>43497</v>
      </c>
      <c r="AC5" s="61">
        <f>'SDV SA DS'!BM14</f>
        <v>43525</v>
      </c>
      <c r="AD5" s="61">
        <f>'SDV SA DS'!BN14</f>
        <v>43556</v>
      </c>
      <c r="AE5" s="61">
        <f>'SDV SA DS'!BO14</f>
        <v>43586</v>
      </c>
      <c r="AF5" s="61">
        <f>'SDV SA DS'!BP14</f>
        <v>43617</v>
      </c>
      <c r="AG5" s="61">
        <f>'SDV SA DS'!BQ14</f>
        <v>43647</v>
      </c>
      <c r="AH5" s="61">
        <f>'SDV SA DS'!BR14</f>
        <v>43678</v>
      </c>
      <c r="AI5" s="61">
        <f>'SDV SA DS'!BS14</f>
        <v>43709</v>
      </c>
      <c r="AJ5" s="61">
        <f>'SDV SA DS'!BT14</f>
        <v>43739</v>
      </c>
      <c r="AK5" s="61">
        <f>'SDV SA DS'!BU14</f>
        <v>43770</v>
      </c>
      <c r="AL5" s="61">
        <f>'SDV SA DS'!BV14</f>
        <v>43800</v>
      </c>
      <c r="AM5" s="61">
        <f>'SDV SA DS'!BW14</f>
        <v>43831</v>
      </c>
      <c r="AN5" s="61">
        <f>'SDV SA DS'!BX14</f>
        <v>43862</v>
      </c>
      <c r="AO5" s="61">
        <f>'SDV SA DS'!BY14</f>
        <v>43891</v>
      </c>
      <c r="AP5" s="61">
        <f>'SDV SA DS'!BZ14</f>
        <v>43922</v>
      </c>
      <c r="AQ5" s="61">
        <f>'SDV SA DS'!CA14</f>
        <v>43952</v>
      </c>
      <c r="AR5" s="61">
        <f>'SDV SA DS'!CB14</f>
        <v>43983</v>
      </c>
      <c r="AS5" s="61">
        <f>'SDV SA DS'!CC14</f>
        <v>44013</v>
      </c>
      <c r="AT5" s="61">
        <f>'SDV SA DS'!CD14</f>
        <v>44044</v>
      </c>
      <c r="AU5" s="61">
        <f>'SDV SA DS'!CE14</f>
        <v>44075</v>
      </c>
      <c r="AV5" s="61">
        <f>'SDV SA DS'!CF14</f>
        <v>44105</v>
      </c>
      <c r="AW5" s="61">
        <f>'SDV SA DS'!CG14</f>
        <v>44136</v>
      </c>
      <c r="AX5" s="61">
        <f>'SDV SA DS'!CH14</f>
        <v>44166</v>
      </c>
      <c r="AY5" s="61">
        <f>'SDV SA DS'!CI14</f>
        <v>44197</v>
      </c>
      <c r="AZ5" s="61">
        <f>'SDV SA DS'!CJ14</f>
        <v>44228</v>
      </c>
      <c r="BA5" s="61">
        <f>'SDV SA DS'!CK14</f>
        <v>44256</v>
      </c>
      <c r="BB5" s="61">
        <f>'SDV SA DS'!CL14</f>
        <v>44287</v>
      </c>
      <c r="BC5" s="61">
        <f>'SDV SA DS'!CM14</f>
        <v>44317</v>
      </c>
      <c r="BD5" s="61">
        <f>'SDV SA DS'!CN14</f>
        <v>44348</v>
      </c>
      <c r="BE5" s="61">
        <f>'SDV SA DS'!CO14</f>
        <v>44378</v>
      </c>
      <c r="BF5" s="61">
        <f>'SDV SA DS'!CP14</f>
        <v>44409</v>
      </c>
      <c r="BG5" s="61">
        <f>'SDV SA DS'!CQ14</f>
        <v>44440</v>
      </c>
      <c r="BH5" s="61">
        <f>'SDV SA DS'!CR14</f>
        <v>44470</v>
      </c>
      <c r="BI5" s="61">
        <f>'SDV SA DS'!CS14</f>
        <v>44501</v>
      </c>
      <c r="BJ5" s="61">
        <f>'SDV SA DS'!CT14</f>
        <v>44531</v>
      </c>
      <c r="BK5" s="61">
        <f>'SDV SA DS'!CU14</f>
        <v>44562</v>
      </c>
      <c r="BL5" s="61">
        <f>'SDV SA DS'!CV14</f>
        <v>44593</v>
      </c>
      <c r="BM5" s="61">
        <f>'SDV SA DS'!CW14</f>
        <v>44621</v>
      </c>
      <c r="BN5" s="61">
        <f>'SDV SA DS'!CX14</f>
        <v>44652</v>
      </c>
      <c r="BO5" s="61">
        <f>'SDV SA DS'!CY14</f>
        <v>44682</v>
      </c>
      <c r="BP5" s="61">
        <f>'SDV SA DS'!CZ14</f>
        <v>44713</v>
      </c>
      <c r="BQ5" s="61">
        <f>'SDV SA DS'!DA14</f>
        <v>44743</v>
      </c>
      <c r="BR5" s="61">
        <f>'SDV SA DS'!DB14</f>
        <v>44774</v>
      </c>
      <c r="BS5" s="61">
        <f>'SDV SA DS'!DC14</f>
        <v>44805</v>
      </c>
      <c r="BT5" s="61">
        <f>'SDV SA DS'!DD14</f>
        <v>44835</v>
      </c>
      <c r="BU5" s="61">
        <f>'SDV SA DS'!DE14</f>
        <v>44866</v>
      </c>
      <c r="BV5" s="61">
        <f>'SDV SA DS'!DF14</f>
        <v>44896</v>
      </c>
      <c r="BW5" s="61">
        <f>'SDV SA DS'!DG14</f>
        <v>44927</v>
      </c>
      <c r="BX5" s="61">
        <f>'SDV SA DS'!DH14</f>
        <v>44958</v>
      </c>
      <c r="BY5" s="61">
        <f>'SDV SA DS'!DI14</f>
        <v>44986</v>
      </c>
      <c r="BZ5" s="61">
        <f>'SDV SA DS'!DJ14</f>
        <v>45017</v>
      </c>
      <c r="CA5" s="61">
        <f>'SDV SA DS'!DK14</f>
        <v>45047</v>
      </c>
      <c r="CB5" s="61">
        <f>'SDV SA DS'!DL14</f>
        <v>45078</v>
      </c>
      <c r="CC5" s="61">
        <f>'SDV SA DS'!DM14</f>
        <v>45108</v>
      </c>
      <c r="CD5" s="61">
        <f>'SDV SA DS'!DN14</f>
        <v>45139</v>
      </c>
      <c r="CE5" s="61">
        <f>'SDV SA DS'!DO14</f>
        <v>45170</v>
      </c>
      <c r="CF5" s="61">
        <f>'SDV SA DS'!DP14</f>
        <v>45200</v>
      </c>
      <c r="CG5" s="61">
        <f>'SDV SA DS'!DQ14</f>
        <v>45231</v>
      </c>
      <c r="CH5" s="61">
        <f>'SDV SA DS'!DR14</f>
        <v>45261</v>
      </c>
      <c r="CI5" s="61">
        <f>'SDV SA DS'!DS14</f>
        <v>45292</v>
      </c>
      <c r="CJ5" s="61">
        <f>'SDV SA DS'!DT14</f>
        <v>45323</v>
      </c>
      <c r="CK5" s="61">
        <f>'SDV SA DS'!DU14</f>
        <v>45352</v>
      </c>
      <c r="CL5" s="61">
        <f>'SDV SA DS'!DV14</f>
        <v>45383</v>
      </c>
      <c r="CM5" s="61">
        <f>'SDV SA DS'!DW14</f>
        <v>45413</v>
      </c>
      <c r="CN5" s="61">
        <f>'SDV SA DS'!DX14</f>
        <v>45444</v>
      </c>
      <c r="CO5" s="61">
        <f>'SDV SA DS'!DY14</f>
        <v>45474</v>
      </c>
      <c r="CP5" s="61">
        <f>'SDV SA DS'!DZ14</f>
        <v>45505</v>
      </c>
      <c r="CQ5" s="61">
        <f>'SDV SA DS'!EA14</f>
        <v>45536</v>
      </c>
      <c r="CR5" s="61">
        <f>'SDV SA DS'!EB14</f>
        <v>45566</v>
      </c>
      <c r="CS5" s="61">
        <f>'SDV SA DS'!EC14</f>
        <v>45597</v>
      </c>
      <c r="CT5" s="249">
        <f>'SDV SA DS'!ED14</f>
        <v>45627</v>
      </c>
      <c r="CU5" s="249">
        <f>'SDV SA DS'!EE14</f>
        <v>45658</v>
      </c>
      <c r="CV5" s="249">
        <f>'SDV SA DS'!EF14</f>
        <v>45689</v>
      </c>
      <c r="CW5" s="249">
        <f>'SDV SA DS'!EG14</f>
        <v>45717</v>
      </c>
      <c r="CX5" s="249">
        <f>'SDV SA DS'!EH14</f>
        <v>45748</v>
      </c>
      <c r="CY5" s="249">
        <f>'SDV SA DS'!EI14</f>
        <v>45778</v>
      </c>
      <c r="CZ5" s="249">
        <f>'SDV SA DS'!EJ14</f>
        <v>45809</v>
      </c>
      <c r="DA5" s="249">
        <f>'SDV SA DS'!EK14</f>
        <v>45839</v>
      </c>
      <c r="DB5" s="249">
        <f>'SDV SA DS'!EL14</f>
        <v>45870</v>
      </c>
      <c r="DC5" s="249">
        <f>'SDV SA DS'!EM14</f>
        <v>45901</v>
      </c>
      <c r="DD5" s="249">
        <f>'SDV SA DS'!EN14</f>
        <v>45931</v>
      </c>
      <c r="DE5" s="249">
        <f>'SDV SA DS'!EO14</f>
        <v>45962</v>
      </c>
      <c r="DF5" s="50"/>
      <c r="DG5" s="50"/>
      <c r="DH5" s="50"/>
      <c r="DI5" s="50"/>
      <c r="DJ5" s="50"/>
      <c r="DK5" s="50"/>
      <c r="DL5" s="50"/>
      <c r="DM5" s="50"/>
      <c r="DN5" s="50"/>
      <c r="DO5" s="62" t="s">
        <v>1676</v>
      </c>
      <c r="DP5" s="62" t="s">
        <v>117</v>
      </c>
      <c r="DQ5" s="62" t="s">
        <v>1590</v>
      </c>
      <c r="DR5" s="62" t="s">
        <v>1770</v>
      </c>
      <c r="DS5" s="62" t="s">
        <v>1923</v>
      </c>
      <c r="DT5" s="62" t="s">
        <v>2052</v>
      </c>
      <c r="DU5" s="62" t="s">
        <v>2199</v>
      </c>
      <c r="DV5" s="62" t="s">
        <v>2322</v>
      </c>
      <c r="DW5" s="62" t="s">
        <v>2421</v>
      </c>
    </row>
    <row r="6" spans="1:127" ht="20.25" customHeight="1" x14ac:dyDescent="0.2">
      <c r="B6" s="63" t="s">
        <v>50</v>
      </c>
      <c r="C6" s="64">
        <v>-3.7173886841213033E-5</v>
      </c>
      <c r="D6" s="64">
        <v>4.8427373773307636E-6</v>
      </c>
      <c r="E6" s="64">
        <v>-1.3583248968529471E-4</v>
      </c>
      <c r="F6" s="64">
        <v>2.588504089726662E-4</v>
      </c>
      <c r="G6" s="64">
        <v>-3.5084226338144564E-4</v>
      </c>
      <c r="H6" s="64">
        <v>4.92406521150901E-4</v>
      </c>
      <c r="I6" s="64">
        <v>9.9854022655110342E-5</v>
      </c>
      <c r="J6" s="64">
        <v>-9.9391228183032254E-5</v>
      </c>
      <c r="K6" s="64">
        <v>-1.5950563946887097E-4</v>
      </c>
      <c r="L6" s="64">
        <v>1.5259875319184601E-4</v>
      </c>
      <c r="M6" s="64">
        <v>2.7110191567758513E-4</v>
      </c>
      <c r="N6" s="64">
        <v>1.5689656678219421E-4</v>
      </c>
      <c r="O6" s="64">
        <v>-2.946514727110161E-4</v>
      </c>
      <c r="P6" s="64">
        <v>4.5340997839593555E-5</v>
      </c>
      <c r="Q6" s="64">
        <v>3.6750958902231901E-4</v>
      </c>
      <c r="R6" s="64">
        <v>6.7712082088888792E-5</v>
      </c>
      <c r="S6" s="64">
        <v>-1.5698899983851433E-4</v>
      </c>
      <c r="T6" s="64">
        <v>-1.9938665327756677E-4</v>
      </c>
      <c r="U6" s="64">
        <v>2.0873966145740219E-4</v>
      </c>
      <c r="V6" s="64">
        <v>2.9122177789497883E-4</v>
      </c>
      <c r="W6" s="64">
        <v>-2.4108052762983334E-6</v>
      </c>
      <c r="X6" s="64">
        <v>-2.2464061540672375E-4</v>
      </c>
      <c r="Y6" s="64">
        <v>-2.0057070982459901E-4</v>
      </c>
      <c r="Z6" s="64">
        <v>-2.8793142788618997E-4</v>
      </c>
      <c r="AA6" s="64">
        <v>-1.0281351290808427E-4</v>
      </c>
      <c r="AB6" s="64">
        <v>5.7217482818838761E-5</v>
      </c>
      <c r="AC6" s="64">
        <v>2.3033820042495101E-4</v>
      </c>
      <c r="AD6" s="64">
        <v>-4.1669722842585522E-5</v>
      </c>
      <c r="AE6" s="64">
        <v>4.1921242627762645E-4</v>
      </c>
      <c r="AF6" s="64">
        <v>2.6638902885478544E-4</v>
      </c>
      <c r="AG6" s="64">
        <v>-5.2671343510557467E-4</v>
      </c>
      <c r="AH6" s="64">
        <v>-3.7699696233572944E-5</v>
      </c>
      <c r="AI6" s="64">
        <v>-1.2867682134642955E-4</v>
      </c>
      <c r="AJ6" s="64">
        <v>3.5626349545236913E-4</v>
      </c>
      <c r="AK6" s="64">
        <v>7.6747799204968103E-5</v>
      </c>
      <c r="AL6" s="64">
        <v>2.7127712986163566E-4</v>
      </c>
      <c r="AM6" s="64">
        <v>2.3516714704174824E-4</v>
      </c>
      <c r="AN6" s="64">
        <v>9.3435555355236843E-5</v>
      </c>
      <c r="AO6" s="64">
        <v>2.4204940643635098E-4</v>
      </c>
      <c r="AP6" s="64">
        <v>-1.4827139196871286E-4</v>
      </c>
      <c r="AQ6" s="64">
        <v>-1.4541551512681217E-4</v>
      </c>
      <c r="AR6" s="64">
        <v>1.1188062613243233E-4</v>
      </c>
      <c r="AS6" s="64">
        <v>-1.6937874330957836E-4</v>
      </c>
      <c r="AT6" s="64">
        <v>2.8938088696861541E-5</v>
      </c>
      <c r="AU6" s="64">
        <v>-3.7520521297040865E-4</v>
      </c>
      <c r="AV6" s="64">
        <v>7.2110818121839948E-4</v>
      </c>
      <c r="AW6" s="64">
        <v>2.2741692780581246E-4</v>
      </c>
      <c r="AX6" s="64">
        <v>-1.7957958538628027E-4</v>
      </c>
      <c r="AY6" s="64">
        <v>9.6542147810074752E-5</v>
      </c>
      <c r="AZ6" s="64">
        <v>6.1229323604639063E-6</v>
      </c>
      <c r="BA6" s="64">
        <v>-7.6735419657081305E-4</v>
      </c>
      <c r="BB6" s="64">
        <v>4.7863360469713179E-4</v>
      </c>
      <c r="BC6" s="64">
        <v>-1.3528917524041617E-5</v>
      </c>
      <c r="BD6" s="64">
        <v>-4.0336648926286855E-4</v>
      </c>
      <c r="BE6" s="64">
        <v>7.0512768326214115E-4</v>
      </c>
      <c r="BF6" s="64">
        <v>-5.8300874901107136E-6</v>
      </c>
      <c r="BG6" s="64">
        <v>2.4693942822229253E-4</v>
      </c>
      <c r="BH6" s="64">
        <v>4.8505289434541687E-4</v>
      </c>
      <c r="BI6" s="64">
        <v>-3.0724319780728315E-4</v>
      </c>
      <c r="BJ6" s="64">
        <v>-3.6352443281761904E-4</v>
      </c>
      <c r="BK6" s="64">
        <v>-3.0052483594000812E-5</v>
      </c>
      <c r="BL6" s="64">
        <v>1.1109892859306747E-4</v>
      </c>
      <c r="BM6" s="64">
        <v>-8.6554717129616598E-4</v>
      </c>
      <c r="BN6" s="64">
        <v>3.9463892478663887E-4</v>
      </c>
      <c r="BO6" s="64">
        <v>-4.9822931983622976E-4</v>
      </c>
      <c r="BP6" s="64">
        <v>6.3647072992667475E-5</v>
      </c>
      <c r="BQ6" s="64">
        <v>-1.3839501316625924E-4</v>
      </c>
      <c r="BR6" s="64">
        <v>-1.7571679247396776E-4</v>
      </c>
      <c r="BS6" s="64">
        <v>1.193799985346411E-3</v>
      </c>
      <c r="BT6" s="64">
        <v>4.4427339106145602E-4</v>
      </c>
      <c r="BU6" s="64">
        <v>-3.5682803976888611E-4</v>
      </c>
      <c r="BV6" s="64">
        <v>-8.581085782768394E-4</v>
      </c>
      <c r="BW6" s="64">
        <v>-4.6174568259171878E-5</v>
      </c>
      <c r="BX6" s="64">
        <v>2.3121129554470876E-4</v>
      </c>
      <c r="BY6" s="64">
        <v>-1.5024521206321584E-3</v>
      </c>
      <c r="BZ6" s="64">
        <v>8.9314997731859691E-4</v>
      </c>
      <c r="CA6" s="64">
        <v>-1.1888922563874083E-4</v>
      </c>
      <c r="CB6" s="64">
        <v>1.6327396627002777E-4</v>
      </c>
      <c r="CC6" s="64">
        <v>1.3497634570192041E-4</v>
      </c>
      <c r="CD6" s="64">
        <v>9.6136485303599528E-5</v>
      </c>
      <c r="CE6" s="64">
        <v>1.3786691750985458E-3</v>
      </c>
      <c r="CF6" s="64">
        <v>5.6469191695573961E-4</v>
      </c>
      <c r="CG6" s="64">
        <v>4.1485886267023098E-4</v>
      </c>
      <c r="CH6" s="64">
        <v>-1.4003107548787863E-3</v>
      </c>
      <c r="CI6" s="64">
        <v>-3.3334587780342595E-4</v>
      </c>
      <c r="CJ6" s="64">
        <v>8.1125599022313644E-4</v>
      </c>
      <c r="CK6" s="64">
        <v>-1.4881767899244114E-3</v>
      </c>
      <c r="CL6" s="64">
        <v>8.3353572626609918E-4</v>
      </c>
      <c r="CM6" s="64">
        <v>7.3334704295713316E-4</v>
      </c>
      <c r="CN6" s="64">
        <v>-5.1775942560672306E-5</v>
      </c>
      <c r="CO6" s="64">
        <v>-4.0651378671541227E-4</v>
      </c>
      <c r="CP6" s="64">
        <v>2.4220371205552205E-4</v>
      </c>
      <c r="CQ6" s="64">
        <v>1.7064891464282361E-3</v>
      </c>
      <c r="CR6" s="64">
        <v>5.6627243135887184E-4</v>
      </c>
      <c r="CS6" s="64">
        <v>3.3271990320393741E-4</v>
      </c>
      <c r="CT6" s="64">
        <v>-1.5880798184918499E-3</v>
      </c>
      <c r="CU6" s="64">
        <v>3.7831481367511799E-4</v>
      </c>
      <c r="CV6" s="64">
        <v>5.8631820987287142E-4</v>
      </c>
      <c r="CW6" s="64">
        <v>-1.789586062042714E-3</v>
      </c>
      <c r="CX6" s="64">
        <v>7.5901891870189253E-4</v>
      </c>
      <c r="CY6" s="64">
        <v>-6.5980727324854715E-4</v>
      </c>
      <c r="CZ6" s="64">
        <v>-5.8094635369876357E-5</v>
      </c>
      <c r="DA6" s="64">
        <v>3.8805927078322533E-4</v>
      </c>
      <c r="DB6" s="64">
        <v>4.6189131420981688E-4</v>
      </c>
      <c r="DC6" s="64">
        <v>1.6722144538074968E-3</v>
      </c>
      <c r="DD6" s="64">
        <v>3.1465841388422788E-4</v>
      </c>
      <c r="DE6" s="64">
        <v>7.5897841336058924E-4</v>
      </c>
      <c r="DF6" s="50"/>
      <c r="DG6" s="50"/>
      <c r="DH6" s="50"/>
      <c r="DI6" s="50"/>
      <c r="DJ6" s="50"/>
      <c r="DK6" s="50"/>
      <c r="DL6" s="50"/>
      <c r="DM6" s="50"/>
      <c r="DN6" s="50"/>
      <c r="DO6" s="65">
        <v>5.5632350984602397E-5</v>
      </c>
      <c r="DP6" s="65">
        <v>-3.2449394241074181E-5</v>
      </c>
      <c r="DQ6" s="65">
        <v>6.7980039407222748E-5</v>
      </c>
      <c r="DR6" s="65">
        <v>5.922411499748037E-5</v>
      </c>
      <c r="DS6" s="65">
        <v>1.4131714369369774E-5</v>
      </c>
      <c r="DT6" s="65">
        <v>-6.084427403840742E-5</v>
      </c>
      <c r="DU6" s="65">
        <v>5.649511561367504E-5</v>
      </c>
      <c r="DV6" s="65">
        <v>1.1761500752727194E-4</v>
      </c>
      <c r="DW6" s="65">
        <v>2.5415232378867003E-4</v>
      </c>
    </row>
    <row r="7" spans="1:127" ht="20.25" customHeight="1" x14ac:dyDescent="0.2">
      <c r="B7" s="63" t="s">
        <v>51</v>
      </c>
      <c r="C7" s="64">
        <v>5.6651270916474594E-4</v>
      </c>
      <c r="D7" s="64">
        <v>-2.2394967206607053E-4</v>
      </c>
      <c r="E7" s="64">
        <v>-1.6883504637187352E-3</v>
      </c>
      <c r="F7" s="64">
        <v>-1.6507220091743768E-4</v>
      </c>
      <c r="G7" s="64">
        <v>9.8260730625709947E-4</v>
      </c>
      <c r="H7" s="64">
        <v>-4.8801835743217392E-4</v>
      </c>
      <c r="I7" s="64">
        <v>-2.4902430323059388E-4</v>
      </c>
      <c r="J7" s="64">
        <v>3.3779669739253393E-4</v>
      </c>
      <c r="K7" s="64">
        <v>-8.82424849091068E-4</v>
      </c>
      <c r="L7" s="64">
        <v>2.509024586287989E-4</v>
      </c>
      <c r="M7" s="64">
        <v>-2.2494963006114421E-4</v>
      </c>
      <c r="N7" s="64">
        <v>2.5969162610128826E-4</v>
      </c>
      <c r="O7" s="64">
        <v>1.1312831485323915E-3</v>
      </c>
      <c r="P7" s="64">
        <v>-3.2144256248278769E-4</v>
      </c>
      <c r="Q7" s="64">
        <v>-3.0171250272608141E-3</v>
      </c>
      <c r="R7" s="64">
        <v>6.3041591969814625E-4</v>
      </c>
      <c r="S7" s="64">
        <v>6.3756937907188949E-4</v>
      </c>
      <c r="T7" s="64">
        <v>6.5918962740352249E-4</v>
      </c>
      <c r="U7" s="64">
        <v>1.6573551168819201E-4</v>
      </c>
      <c r="V7" s="64">
        <v>-4.5039121467815857E-4</v>
      </c>
      <c r="W7" s="64">
        <v>-1.1803948103000783E-3</v>
      </c>
      <c r="X7" s="64">
        <v>1.2722041212638313E-3</v>
      </c>
      <c r="Y7" s="64">
        <v>7.5294653611113205E-4</v>
      </c>
      <c r="Z7" s="64">
        <v>1.2208481194535548E-3</v>
      </c>
      <c r="AA7" s="64">
        <v>4.0319982209235938E-4</v>
      </c>
      <c r="AB7" s="64">
        <v>-3.9353606173053723E-4</v>
      </c>
      <c r="AC7" s="64">
        <v>-1.7269654514409094E-3</v>
      </c>
      <c r="AD7" s="64">
        <v>3.9721853412899577E-4</v>
      </c>
      <c r="AE7" s="64">
        <v>-9.9087630557570527E-4</v>
      </c>
      <c r="AF7" s="64">
        <v>-3.9568370034126499E-4</v>
      </c>
      <c r="AG7" s="64">
        <v>1.1368475269664113E-3</v>
      </c>
      <c r="AH7" s="64">
        <v>1.1338881064060224E-4</v>
      </c>
      <c r="AI7" s="64">
        <v>-2.9790975688603893E-4</v>
      </c>
      <c r="AJ7" s="64">
        <v>-1.1632567048391884E-4</v>
      </c>
      <c r="AK7" s="64">
        <v>-3.9554666020868989E-4</v>
      </c>
      <c r="AL7" s="64">
        <v>-1.6773504903577763E-4</v>
      </c>
      <c r="AM7" s="64">
        <v>-3.46199660452573E-4</v>
      </c>
      <c r="AN7" s="64">
        <v>-1.8478829283519183E-4</v>
      </c>
      <c r="AO7" s="64">
        <v>-1.1630317895402476E-3</v>
      </c>
      <c r="AP7" s="64">
        <v>2.9171089987833909E-4</v>
      </c>
      <c r="AQ7" s="64">
        <v>-5.6175442441186441E-5</v>
      </c>
      <c r="AR7" s="64">
        <v>-1.1590749896761565E-4</v>
      </c>
      <c r="AS7" s="64">
        <v>5.3405496346869974E-4</v>
      </c>
      <c r="AT7" s="64">
        <v>2.0408971116392394E-4</v>
      </c>
      <c r="AU7" s="64">
        <v>2.0596685053542174E-4</v>
      </c>
      <c r="AV7" s="64">
        <v>-8.2478059327706355E-4</v>
      </c>
      <c r="AW7" s="64">
        <v>-4.3617396724360269E-4</v>
      </c>
      <c r="AX7" s="64">
        <v>6.1669621055648882E-4</v>
      </c>
      <c r="AY7" s="64">
        <v>-1.9932837578806595E-4</v>
      </c>
      <c r="AZ7" s="64">
        <v>-3.0649182133246633E-4</v>
      </c>
      <c r="BA7" s="64">
        <v>4.5069325746749378E-4</v>
      </c>
      <c r="BB7" s="64">
        <v>-6.7854416734891565E-4</v>
      </c>
      <c r="BC7" s="64">
        <v>4.2225052749955694E-4</v>
      </c>
      <c r="BD7" s="64">
        <v>8.4670960209054513E-4</v>
      </c>
      <c r="BE7" s="64">
        <v>-2.1269660043595762E-3</v>
      </c>
      <c r="BF7" s="64">
        <v>-1.5484756522066156E-4</v>
      </c>
      <c r="BG7" s="64">
        <v>-2.3297852225268034E-4</v>
      </c>
      <c r="BH7" s="64">
        <v>-2.1176980448622817E-4</v>
      </c>
      <c r="BI7" s="64">
        <v>8.0268531130789356E-4</v>
      </c>
      <c r="BJ7" s="64">
        <v>2.2185717660161419E-3</v>
      </c>
      <c r="BK7" s="64">
        <v>2.5087104859844445E-4</v>
      </c>
      <c r="BL7" s="64">
        <v>-6.8430199819280446E-5</v>
      </c>
      <c r="BM7" s="64">
        <v>-6.8966858847474555E-4</v>
      </c>
      <c r="BN7" s="64">
        <v>-2.2592120398001736E-4</v>
      </c>
      <c r="BO7" s="64">
        <v>3.9624184352393677E-4</v>
      </c>
      <c r="BP7" s="64">
        <v>-5.0098409197563143E-4</v>
      </c>
      <c r="BQ7" s="64">
        <v>3.1405074194190696E-4</v>
      </c>
      <c r="BR7" s="64">
        <v>4.9885957872364273E-5</v>
      </c>
      <c r="BS7" s="64">
        <v>-4.0495549539665276E-4</v>
      </c>
      <c r="BT7" s="64">
        <v>-7.6020242677410366E-4</v>
      </c>
      <c r="BU7" s="64">
        <v>1.4067314395136421E-3</v>
      </c>
      <c r="BV7" s="64">
        <v>2.5011996988797414E-3</v>
      </c>
      <c r="BW7" s="64">
        <v>-6.2910546898187203E-4</v>
      </c>
      <c r="BX7" s="64">
        <v>-1.6104073763123505E-4</v>
      </c>
      <c r="BY7" s="64">
        <v>-1.0028792248983898E-5</v>
      </c>
      <c r="BZ7" s="64">
        <v>-9.5391544741396661E-4</v>
      </c>
      <c r="CA7" s="64">
        <v>-3.8244423065592059E-4</v>
      </c>
      <c r="CB7" s="64">
        <v>-8.7589829375245287E-4</v>
      </c>
      <c r="CC7" s="64">
        <v>-1.0384676947174931E-3</v>
      </c>
      <c r="CD7" s="64">
        <v>-8.1099780065618798E-4</v>
      </c>
      <c r="CE7" s="64">
        <v>9.4855853713649019E-4</v>
      </c>
      <c r="CF7" s="64">
        <v>-1.5289761867225415E-3</v>
      </c>
      <c r="CG7" s="64">
        <v>5.7518224512875804E-4</v>
      </c>
      <c r="CH7" s="64">
        <v>4.4251471586485014E-3</v>
      </c>
      <c r="CI7" s="64">
        <v>-9.252519070097609E-4</v>
      </c>
      <c r="CJ7" s="64">
        <v>-1.1495922517689161E-3</v>
      </c>
      <c r="CK7" s="64">
        <v>-6.1714137540336278E-4</v>
      </c>
      <c r="CL7" s="64">
        <v>-6.9770134144675477E-4</v>
      </c>
      <c r="CM7" s="64">
        <v>-2.4021913087641789E-3</v>
      </c>
      <c r="CN7" s="64">
        <v>-4.3638582195149045E-4</v>
      </c>
      <c r="CO7" s="64">
        <v>3.1179735053199487E-4</v>
      </c>
      <c r="CP7" s="64">
        <v>-7.7367642163073125E-4</v>
      </c>
      <c r="CQ7" s="64">
        <v>1.7801850240168893E-3</v>
      </c>
      <c r="CR7" s="64">
        <v>-2.3823203903218237E-3</v>
      </c>
      <c r="CS7" s="64">
        <v>7.2110736378960816E-4</v>
      </c>
      <c r="CT7" s="64">
        <v>5.9818173513257467E-3</v>
      </c>
      <c r="CU7" s="64">
        <v>-2.838315933369806E-3</v>
      </c>
      <c r="CV7" s="64">
        <v>-7.6686851099616593E-4</v>
      </c>
      <c r="CW7" s="64">
        <v>-6.419908187130785E-4</v>
      </c>
      <c r="CX7" s="64">
        <v>-9.8803098424138369E-5</v>
      </c>
      <c r="CY7" s="64">
        <v>1.0324173255806812E-3</v>
      </c>
      <c r="CZ7" s="64">
        <v>7.3879735817850012E-4</v>
      </c>
      <c r="DA7" s="64">
        <v>-1.2764995540062163E-3</v>
      </c>
      <c r="DB7" s="64">
        <v>-1.5749110193926663E-3</v>
      </c>
      <c r="DC7" s="64">
        <v>1.4349252022411996E-3</v>
      </c>
      <c r="DD7" s="64">
        <v>-2.785757869028016E-3</v>
      </c>
      <c r="DE7" s="64">
        <v>-5.1182677259919984E-4</v>
      </c>
      <c r="DF7" s="50"/>
      <c r="DG7" s="50"/>
      <c r="DH7" s="50"/>
      <c r="DI7" s="50"/>
      <c r="DJ7" s="50"/>
      <c r="DK7" s="50"/>
      <c r="DL7" s="50"/>
      <c r="DM7" s="50"/>
      <c r="DN7" s="50"/>
      <c r="DO7" s="65">
        <v>-1.1647792003988133E-4</v>
      </c>
      <c r="DP7" s="65">
        <v>1.1328655511788632E-4</v>
      </c>
      <c r="DQ7" s="65">
        <v>-2.0139043354894248E-4</v>
      </c>
      <c r="DR7" s="65">
        <v>-9.7877509234067794E-5</v>
      </c>
      <c r="DS7" s="65">
        <v>4.3671745954654284E-5</v>
      </c>
      <c r="DT7" s="65">
        <v>1.7791798879840393E-4</v>
      </c>
      <c r="DU7" s="65">
        <v>-4.27784938001885E-5</v>
      </c>
      <c r="DV7" s="65">
        <v>-1.0160436127981676E-4</v>
      </c>
      <c r="DW7" s="65">
        <v>-6.7401417653933926E-4</v>
      </c>
    </row>
    <row r="8" spans="1:127" ht="20.25" customHeight="1" x14ac:dyDescent="0.2">
      <c r="B8" s="63" t="s">
        <v>96</v>
      </c>
      <c r="C8" s="64">
        <v>-6.7154058155183272E-4</v>
      </c>
      <c r="D8" s="64">
        <v>-5.1963601280913263E-4</v>
      </c>
      <c r="E8" s="64">
        <v>-3.835875914677267E-4</v>
      </c>
      <c r="F8" s="64">
        <v>-2.3193045891090058E-4</v>
      </c>
      <c r="G8" s="64">
        <v>-8.2289622781339666E-5</v>
      </c>
      <c r="H8" s="64">
        <v>8.513285010747218E-5</v>
      </c>
      <c r="I8" s="64">
        <v>2.7166544614498633E-4</v>
      </c>
      <c r="J8" s="64">
        <v>4.4443938325700039E-4</v>
      </c>
      <c r="K8" s="64">
        <v>7.1869275174818448E-4</v>
      </c>
      <c r="L8" s="64">
        <v>9.0130547515476778E-4</v>
      </c>
      <c r="M8" s="64">
        <v>1.1487628766795321E-3</v>
      </c>
      <c r="N8" s="64">
        <v>-1.5917041735658E-3</v>
      </c>
      <c r="O8" s="64">
        <v>-2.8341308798325304E-3</v>
      </c>
      <c r="P8" s="64">
        <v>-2.1026059279229958E-3</v>
      </c>
      <c r="Q8" s="64">
        <v>-1.8298274446774121E-3</v>
      </c>
      <c r="R8" s="64">
        <v>-6.895698561757424E-4</v>
      </c>
      <c r="S8" s="64">
        <v>-2.9079875038362513E-4</v>
      </c>
      <c r="T8" s="64">
        <v>2.8453901857550257E-4</v>
      </c>
      <c r="U8" s="64">
        <v>7.4039732070563247E-4</v>
      </c>
      <c r="V8" s="64">
        <v>1.2483651799517492E-3</v>
      </c>
      <c r="W8" s="64">
        <v>2.0732106267484784E-3</v>
      </c>
      <c r="X8" s="64">
        <v>2.4855476104648222E-3</v>
      </c>
      <c r="Y8" s="64">
        <v>3.4005405238304309E-3</v>
      </c>
      <c r="Z8" s="64">
        <v>-4.9291282667107694E-3</v>
      </c>
      <c r="AA8" s="64">
        <v>-2.753409335676027E-3</v>
      </c>
      <c r="AB8" s="64">
        <v>-1.9931416090847032E-3</v>
      </c>
      <c r="AC8" s="64">
        <v>-1.6909442825608911E-3</v>
      </c>
      <c r="AD8" s="64">
        <v>-8.0156102761697046E-4</v>
      </c>
      <c r="AE8" s="64">
        <v>-2.7805777626466188E-4</v>
      </c>
      <c r="AF8" s="64">
        <v>3.2597730418904014E-4</v>
      </c>
      <c r="AG8" s="64">
        <v>7.597360854312285E-4</v>
      </c>
      <c r="AH8" s="64">
        <v>1.2984612953974572E-3</v>
      </c>
      <c r="AI8" s="64">
        <v>2.0583609804181169E-3</v>
      </c>
      <c r="AJ8" s="64">
        <v>2.3425589550858383E-3</v>
      </c>
      <c r="AK8" s="64">
        <v>3.3170139299547596E-3</v>
      </c>
      <c r="AL8" s="64">
        <v>-4.4520212772188872E-3</v>
      </c>
      <c r="AM8" s="64">
        <v>-2.3608112723556562E-3</v>
      </c>
      <c r="AN8" s="64">
        <v>-1.7814887312543881E-3</v>
      </c>
      <c r="AO8" s="64">
        <v>-9.2036663568428878E-4</v>
      </c>
      <c r="AP8" s="64">
        <v>-2.402444461818698E-4</v>
      </c>
      <c r="AQ8" s="64">
        <v>-1.2298742005067975E-4</v>
      </c>
      <c r="AR8" s="64">
        <v>1.7282981584765267E-4</v>
      </c>
      <c r="AS8" s="64">
        <v>5.2231319235751528E-4</v>
      </c>
      <c r="AT8" s="64">
        <v>1.0118918437949098E-3</v>
      </c>
      <c r="AU8" s="64">
        <v>1.4105505412036479E-3</v>
      </c>
      <c r="AV8" s="64">
        <v>1.6298308714337573E-3</v>
      </c>
      <c r="AW8" s="64">
        <v>1.6597250321161994E-3</v>
      </c>
      <c r="AX8" s="64">
        <v>-2.6286833147577404E-3</v>
      </c>
      <c r="AY8" s="64">
        <v>-1.240051502324202E-3</v>
      </c>
      <c r="AZ8" s="64">
        <v>-9.5964468640763467E-4</v>
      </c>
      <c r="BA8" s="64">
        <v>-4.1742021935475826E-4</v>
      </c>
      <c r="BB8" s="64">
        <v>-2.6920795654294949E-4</v>
      </c>
      <c r="BC8" s="64">
        <v>-1.223146230697747E-4</v>
      </c>
      <c r="BD8" s="64">
        <v>1.086183685963249E-4</v>
      </c>
      <c r="BE8" s="64">
        <v>3.4722786859497923E-4</v>
      </c>
      <c r="BF8" s="64">
        <v>6.8128211998930155E-4</v>
      </c>
      <c r="BG8" s="64">
        <v>1.1515644017909832E-3</v>
      </c>
      <c r="BH8" s="64">
        <v>1.6413139814688282E-3</v>
      </c>
      <c r="BI8" s="64">
        <v>1.8968812477080377E-3</v>
      </c>
      <c r="BJ8" s="64">
        <v>-1.7924352364671048E-3</v>
      </c>
      <c r="BK8" s="64">
        <v>-9.2096553700415917E-4</v>
      </c>
      <c r="BL8" s="64">
        <v>-1.0831570299436599E-3</v>
      </c>
      <c r="BM8" s="64">
        <v>-8.7574876775231569E-4</v>
      </c>
      <c r="BN8" s="64">
        <v>-5.5122667076656917E-4</v>
      </c>
      <c r="BO8" s="64">
        <v>-1.7938739095824108E-4</v>
      </c>
      <c r="BP8" s="64">
        <v>2.160445756322904E-4</v>
      </c>
      <c r="BQ8" s="64">
        <v>5.3789608536813915E-4</v>
      </c>
      <c r="BR8" s="64">
        <v>9.2879621954211622E-4</v>
      </c>
      <c r="BS8" s="64">
        <v>1.3564635054468255E-3</v>
      </c>
      <c r="BT8" s="64">
        <v>1.9571457605489506E-3</v>
      </c>
      <c r="BU8" s="64">
        <v>2.4754073358117523E-3</v>
      </c>
      <c r="BV8" s="64">
        <v>-3.6255554647638411E-3</v>
      </c>
      <c r="BW8" s="64">
        <v>-1.5737993838225162E-3</v>
      </c>
      <c r="BX8" s="64">
        <v>-1.3357258512031178E-3</v>
      </c>
      <c r="BY8" s="64">
        <v>-9.8438147280732746E-4</v>
      </c>
      <c r="BZ8" s="64">
        <v>-6.45071803398789E-4</v>
      </c>
      <c r="CA8" s="64">
        <v>-1.9635293591013792E-4</v>
      </c>
      <c r="CB8" s="64">
        <v>1.9812853063583269E-4</v>
      </c>
      <c r="CC8" s="64">
        <v>5.9347337309900716E-4</v>
      </c>
      <c r="CD8" s="64">
        <v>9.9333622760711116E-4</v>
      </c>
      <c r="CE8" s="64">
        <v>1.4507621135650961E-3</v>
      </c>
      <c r="CF8" s="64">
        <v>1.7349262984953651E-3</v>
      </c>
      <c r="CG8" s="64">
        <v>2.2514677866698474E-3</v>
      </c>
      <c r="CH8" s="64">
        <v>-3.4350284755041427E-3</v>
      </c>
      <c r="CI8" s="64">
        <v>-1.6791371004465372E-3</v>
      </c>
      <c r="CJ8" s="64">
        <v>-1.4510957266458124E-3</v>
      </c>
      <c r="CK8" s="64">
        <v>-1.0779133680128838E-3</v>
      </c>
      <c r="CL8" s="64">
        <v>-7.6449654688470758E-4</v>
      </c>
      <c r="CM8" s="64">
        <v>-6.9491964705548082E-4</v>
      </c>
      <c r="CN8" s="64">
        <v>2.8593180135816354E-4</v>
      </c>
      <c r="CO8" s="64">
        <v>8.8822961580747872E-4</v>
      </c>
      <c r="CP8" s="64">
        <v>1.350353733762244E-3</v>
      </c>
      <c r="CQ8" s="64">
        <v>1.6731397813534166E-3</v>
      </c>
      <c r="CR8" s="64">
        <v>2.2798654887306036E-3</v>
      </c>
      <c r="CS8" s="64">
        <v>2.9979370383468318E-3</v>
      </c>
      <c r="CT8" s="64">
        <v>-4.3910150689291383E-3</v>
      </c>
      <c r="CU8" s="64">
        <v>-4.5174380135245551E-3</v>
      </c>
      <c r="CV8" s="64">
        <v>-2.8537418867620179E-3</v>
      </c>
      <c r="CW8" s="64">
        <v>-3.4726713013412125E-3</v>
      </c>
      <c r="CX8" s="64">
        <v>-1.4157586250271859E-3</v>
      </c>
      <c r="CY8" s="64">
        <v>-8.6086393665907313E-4</v>
      </c>
      <c r="CZ8" s="64">
        <v>-4.3314785049564097E-4</v>
      </c>
      <c r="DA8" s="64">
        <v>4.4955226344933763E-4</v>
      </c>
      <c r="DB8" s="64">
        <v>1.3004806280956238E-3</v>
      </c>
      <c r="DC8" s="64">
        <v>4.4750049708697226E-4</v>
      </c>
      <c r="DD8" s="64">
        <v>1.293077884798155E-3</v>
      </c>
      <c r="DE8" s="64">
        <v>1.7111801024651818E-3</v>
      </c>
      <c r="DF8" s="50"/>
      <c r="DG8" s="50"/>
      <c r="DH8" s="50"/>
      <c r="DI8" s="50"/>
      <c r="DJ8" s="50"/>
      <c r="DK8" s="50"/>
      <c r="DL8" s="50"/>
      <c r="DM8" s="50"/>
      <c r="DN8" s="50"/>
      <c r="DO8" s="65">
        <v>6.3590009102831857E-7</v>
      </c>
      <c r="DP8" s="65">
        <v>2.8517450179066373E-6</v>
      </c>
      <c r="DQ8" s="65">
        <v>3.4324741839952821E-6</v>
      </c>
      <c r="DR8" s="65">
        <v>2.4941808254297371E-6</v>
      </c>
      <c r="DS8" s="65">
        <v>2.0528982151990505E-6</v>
      </c>
      <c r="DT8" s="65">
        <v>3.4022854813464676E-6</v>
      </c>
      <c r="DU8" s="65">
        <v>-1.5910986387313031E-6</v>
      </c>
      <c r="DV8" s="65">
        <v>-1.2184557032257626E-4</v>
      </c>
      <c r="DW8" s="65">
        <v>-4.5931985293801159E-4</v>
      </c>
    </row>
    <row r="9" spans="1:127" ht="20.25" customHeight="1" x14ac:dyDescent="0.2">
      <c r="B9" s="66" t="s">
        <v>92</v>
      </c>
      <c r="C9" s="67">
        <v>-5.7843245526156828E-5</v>
      </c>
      <c r="D9" s="67">
        <v>-1.1556723874306396E-4</v>
      </c>
      <c r="E9" s="67">
        <v>-3.7160039019579205E-4</v>
      </c>
      <c r="F9" s="67">
        <v>1.2698217938056366E-4</v>
      </c>
      <c r="G9" s="67">
        <v>-1.4700598055239489E-4</v>
      </c>
      <c r="H9" s="67">
        <v>3.1103697152268239E-4</v>
      </c>
      <c r="I9" s="67">
        <v>8.0727175675310292E-5</v>
      </c>
      <c r="J9" s="67">
        <v>3.4210673079071441E-5</v>
      </c>
      <c r="K9" s="67">
        <v>-1.2377213527370312E-4</v>
      </c>
      <c r="L9" s="67">
        <v>2.7138727727171741E-4</v>
      </c>
      <c r="M9" s="67">
        <v>3.3669474994191262E-4</v>
      </c>
      <c r="N9" s="67">
        <v>-6.5203880412534332E-5</v>
      </c>
      <c r="O9" s="67">
        <v>-2.0706733800268662E-4</v>
      </c>
      <c r="P9" s="67">
        <v>-9.9645837636330725E-5</v>
      </c>
      <c r="Q9" s="67">
        <v>-1.7281487138076645E-4</v>
      </c>
      <c r="R9" s="67">
        <v>1.006492872626108E-4</v>
      </c>
      <c r="S9" s="67">
        <v>-5.8006834144030961E-5</v>
      </c>
      <c r="T9" s="67">
        <v>-6.4873883140803557E-5</v>
      </c>
      <c r="U9" s="67">
        <v>2.3383099310136934E-4</v>
      </c>
      <c r="V9" s="67">
        <v>2.5079660792171055E-4</v>
      </c>
      <c r="W9" s="67">
        <v>-3.6581535493906969E-5</v>
      </c>
      <c r="X9" s="67">
        <v>1.2464153408364709E-4</v>
      </c>
      <c r="Y9" s="67">
        <v>1.1406347797993099E-4</v>
      </c>
      <c r="Z9" s="67">
        <v>-3.3061044725402056E-4</v>
      </c>
      <c r="AA9" s="67">
        <v>-1.5171344954212351E-4</v>
      </c>
      <c r="AB9" s="67">
        <v>-9.4275214470140867E-5</v>
      </c>
      <c r="AC9" s="67">
        <v>-9.2107652941875173E-5</v>
      </c>
      <c r="AD9" s="67">
        <v>-2.3470552251492194E-5</v>
      </c>
      <c r="AE9" s="67">
        <v>2.1329148926851893E-4</v>
      </c>
      <c r="AF9" s="67">
        <v>1.8742272593286202E-4</v>
      </c>
      <c r="AG9" s="67">
        <v>-2.562005713208082E-4</v>
      </c>
      <c r="AH9" s="67">
        <v>5.7750091039254769E-5</v>
      </c>
      <c r="AI9" s="67">
        <v>-2.6934041569948164E-5</v>
      </c>
      <c r="AJ9" s="67">
        <v>4.2913437368663487E-4</v>
      </c>
      <c r="AK9" s="67">
        <v>2.0317396462377069E-4</v>
      </c>
      <c r="AL9" s="67">
        <v>-5.1231619475067269E-5</v>
      </c>
      <c r="AM9" s="67">
        <v>3.4508231961050129E-5</v>
      </c>
      <c r="AN9" s="67">
        <v>-4.1952993993787935E-5</v>
      </c>
      <c r="AO9" s="67">
        <v>-4.0885739399976195E-5</v>
      </c>
      <c r="AP9" s="67">
        <v>-1.0535876111261722E-4</v>
      </c>
      <c r="AQ9" s="67">
        <v>-1.3054984739557796E-4</v>
      </c>
      <c r="AR9" s="67">
        <v>8.95554834954293E-5</v>
      </c>
      <c r="AS9" s="67">
        <v>-2.7549598646148254E-5</v>
      </c>
      <c r="AT9" s="67">
        <v>1.2170890778939736E-4</v>
      </c>
      <c r="AU9" s="67">
        <v>-1.5539218978499747E-4</v>
      </c>
      <c r="AV9" s="67">
        <v>6.1813349901318482E-4</v>
      </c>
      <c r="AW9" s="67">
        <v>3.1129169708554727E-4</v>
      </c>
      <c r="AX9" s="67">
        <v>-3.4487447844244734E-4</v>
      </c>
      <c r="AY9" s="67">
        <v>-7.7689966686222967E-5</v>
      </c>
      <c r="AZ9" s="67">
        <v>-1.3341480907080872E-4</v>
      </c>
      <c r="BA9" s="67">
        <v>-5.7911175110469948E-4</v>
      </c>
      <c r="BB9" s="67">
        <v>2.445325285491684E-4</v>
      </c>
      <c r="BC9" s="67">
        <v>2.3535783665540322E-5</v>
      </c>
      <c r="BD9" s="67">
        <v>-1.9776992736664223E-4</v>
      </c>
      <c r="BE9" s="67">
        <v>3.5938109700861531E-4</v>
      </c>
      <c r="BF9" s="67">
        <v>5.493838106263027E-5</v>
      </c>
      <c r="BG9" s="67">
        <v>2.9097129183108805E-4</v>
      </c>
      <c r="BH9" s="67">
        <v>5.1997835901551603E-4</v>
      </c>
      <c r="BI9" s="67">
        <v>2.2991103208580554E-5</v>
      </c>
      <c r="BJ9" s="67">
        <v>-3.1944995595611925E-4</v>
      </c>
      <c r="BK9" s="67">
        <v>-1.1933837917077472E-4</v>
      </c>
      <c r="BL9" s="67">
        <v>-2.5398248888031105E-5</v>
      </c>
      <c r="BM9" s="67">
        <v>-8.4854322711191976E-4</v>
      </c>
      <c r="BN9" s="67">
        <v>2.5747401157505401E-4</v>
      </c>
      <c r="BO9" s="67">
        <v>-3.7519321779311277E-4</v>
      </c>
      <c r="BP9" s="67">
        <v>1.5888533988261955E-5</v>
      </c>
      <c r="BQ9" s="67">
        <v>-3.173078660012596E-5</v>
      </c>
      <c r="BR9" s="67">
        <v>-5.6750847444164698E-5</v>
      </c>
      <c r="BS9" s="67">
        <v>1.0398120418637635E-3</v>
      </c>
      <c r="BT9" s="67">
        <v>4.3788541491918131E-4</v>
      </c>
      <c r="BU9" s="67">
        <v>3.921986366761665E-5</v>
      </c>
      <c r="BV9" s="67">
        <v>-7.2455817693406477E-4</v>
      </c>
      <c r="BW9" s="67">
        <v>-2.3633659415878139E-4</v>
      </c>
      <c r="BX9" s="67">
        <v>6.4494300117123871E-5</v>
      </c>
      <c r="BY9" s="67">
        <v>-1.3076952957559174E-3</v>
      </c>
      <c r="BZ9" s="67">
        <v>5.9412086117838214E-4</v>
      </c>
      <c r="CA9" s="67">
        <v>-1.5225660568907173E-4</v>
      </c>
      <c r="CB9" s="67">
        <v>6.0626872019575728E-5</v>
      </c>
      <c r="CC9" s="67">
        <v>5.0596667272140294E-5</v>
      </c>
      <c r="CD9" s="67">
        <v>8.1167878285270945E-5</v>
      </c>
      <c r="CE9" s="67">
        <v>1.3411166080969927E-3</v>
      </c>
      <c r="CF9" s="67">
        <v>4.6645459303729098E-4</v>
      </c>
      <c r="CG9" s="67">
        <v>5.8747041141060663E-4</v>
      </c>
      <c r="CH9" s="67">
        <v>-1.0014284875573543E-3</v>
      </c>
      <c r="CI9" s="67">
        <v>-5.0041318462779039E-4</v>
      </c>
      <c r="CJ9" s="67">
        <v>4.3051582744046968E-4</v>
      </c>
      <c r="CK9" s="67">
        <v>-1.3743848712755025E-3</v>
      </c>
      <c r="CL9" s="67">
        <v>5.6981790960897172E-4</v>
      </c>
      <c r="CM9" s="67">
        <v>3.6149303514521058E-4</v>
      </c>
      <c r="CN9" s="67">
        <v>-7.0680439752002222E-5</v>
      </c>
      <c r="CO9" s="67">
        <v>-2.5704535041393139E-4</v>
      </c>
      <c r="CP9" s="67">
        <v>2.1327043331753615E-4</v>
      </c>
      <c r="CQ9" s="67">
        <v>1.7111584410953729E-3</v>
      </c>
      <c r="CR9" s="67">
        <v>4.1043960912046096E-4</v>
      </c>
      <c r="CS9" s="67">
        <v>5.5206233722149278E-4</v>
      </c>
      <c r="CT9" s="67">
        <v>-1.1128671817697278E-3</v>
      </c>
      <c r="CU9" s="67">
        <v>-8.8702805595142209E-5</v>
      </c>
      <c r="CV9" s="67">
        <v>3.2748101554069819E-4</v>
      </c>
      <c r="CW9" s="67">
        <v>13.523561763132268</v>
      </c>
      <c r="CX9" s="67">
        <v>5.9339426362803316E-4</v>
      </c>
      <c r="CY9" s="67">
        <v>-5.2613743199558805E-4</v>
      </c>
      <c r="CZ9" s="67">
        <v>-7.8211198120126113E-6</v>
      </c>
      <c r="DA9" s="67">
        <v>2.5119932327499761E-4</v>
      </c>
      <c r="DB9" s="67">
        <v>3.4061389319672841E-4</v>
      </c>
      <c r="DC9" s="67">
        <v>1.5785066286237992E-3</v>
      </c>
      <c r="DD9" s="67">
        <v>1.1802072474731418E-4</v>
      </c>
      <c r="DE9" s="67">
        <v>7.1202738063447235E-4</v>
      </c>
      <c r="DF9" s="50"/>
      <c r="DG9" s="50"/>
      <c r="DH9" s="50"/>
      <c r="DI9" s="50"/>
      <c r="DJ9" s="50"/>
      <c r="DK9" s="50"/>
      <c r="DL9" s="50"/>
      <c r="DM9" s="50"/>
      <c r="DN9" s="50"/>
      <c r="DO9" s="68">
        <v>2.608467838749462E-5</v>
      </c>
      <c r="DP9" s="68">
        <v>-1.1746082581920447E-5</v>
      </c>
      <c r="DQ9" s="68">
        <v>3.2060807034328676E-5</v>
      </c>
      <c r="DR9" s="68">
        <v>3.4194963571154702E-5</v>
      </c>
      <c r="DS9" s="68">
        <v>1.5913463157879448E-5</v>
      </c>
      <c r="DT9" s="68">
        <v>-3.0311157105056274E-5</v>
      </c>
      <c r="DU9" s="68">
        <v>4.1622008592812065E-5</v>
      </c>
      <c r="DV9" s="68">
        <v>8.08017438413966E-5</v>
      </c>
      <c r="DW9" s="68">
        <v>9.0840918381197788E-2</v>
      </c>
    </row>
    <row r="10" spans="1:127" ht="20.25" customHeight="1" x14ac:dyDescent="0.2">
      <c r="B10" s="63" t="s">
        <v>50</v>
      </c>
      <c r="C10" s="64">
        <v>-9.9285715178920597E-5</v>
      </c>
      <c r="D10" s="64">
        <v>3.0034307535897753E-5</v>
      </c>
      <c r="E10" s="64">
        <v>-1.091405743427476E-4</v>
      </c>
      <c r="F10" s="64">
        <v>1.0629341616708032E-4</v>
      </c>
      <c r="G10" s="64">
        <v>-1.582571084564055E-4</v>
      </c>
      <c r="H10" s="64">
        <v>1.9387662894110314E-4</v>
      </c>
      <c r="I10" s="64">
        <v>1.4921933642519924E-4</v>
      </c>
      <c r="J10" s="64">
        <v>1.3631692902493775E-4</v>
      </c>
      <c r="K10" s="64">
        <v>4.469531306394714E-5</v>
      </c>
      <c r="L10" s="64">
        <v>-4.9971072883736589E-5</v>
      </c>
      <c r="M10" s="64">
        <v>2.0390976291939644E-4</v>
      </c>
      <c r="N10" s="64">
        <v>-1.45824394941374E-4</v>
      </c>
      <c r="O10" s="64">
        <v>-1.7909574883234747E-4</v>
      </c>
      <c r="P10" s="64">
        <v>1.8300695860284932E-5</v>
      </c>
      <c r="Q10" s="64">
        <v>1.9865471316116157E-4</v>
      </c>
      <c r="R10" s="64">
        <v>-5.1312685794058233E-5</v>
      </c>
      <c r="S10" s="64">
        <v>-2.6048673002043721E-5</v>
      </c>
      <c r="T10" s="64">
        <v>-1.979271421215234E-5</v>
      </c>
      <c r="U10" s="64">
        <v>6.0734954253405249E-5</v>
      </c>
      <c r="V10" s="64">
        <v>2.8759557605062547E-4</v>
      </c>
      <c r="W10" s="64">
        <v>1.4096617614733908E-4</v>
      </c>
      <c r="X10" s="64">
        <v>-3.0433944586338857E-4</v>
      </c>
      <c r="Y10" s="64">
        <v>-3.5959876160118753E-5</v>
      </c>
      <c r="Z10" s="64">
        <v>-3.6459777498476509E-4</v>
      </c>
      <c r="AA10" s="64">
        <v>-2.8897352629231321E-5</v>
      </c>
      <c r="AB10" s="64">
        <v>3.2806058387402359E-5</v>
      </c>
      <c r="AC10" s="64">
        <v>-3.9018914457233933E-6</v>
      </c>
      <c r="AD10" s="64">
        <v>-7.1900121068058098E-6</v>
      </c>
      <c r="AE10" s="64">
        <v>2.604177335778779E-4</v>
      </c>
      <c r="AF10" s="64">
        <v>2.6249172693604272E-4</v>
      </c>
      <c r="AG10" s="64">
        <v>-2.0534061277022175E-4</v>
      </c>
      <c r="AH10" s="64">
        <v>7.5529499155013724E-5</v>
      </c>
      <c r="AI10" s="64">
        <v>1.5670936419409642E-5</v>
      </c>
      <c r="AJ10" s="64">
        <v>3.3360157808193236E-5</v>
      </c>
      <c r="AK10" s="64">
        <v>1.2569880105939291E-4</v>
      </c>
      <c r="AL10" s="64">
        <v>-5.6784047633984258E-5</v>
      </c>
      <c r="AM10" s="64">
        <v>1.132575655486967E-4</v>
      </c>
      <c r="AN10" s="64">
        <v>2.898887984459364E-5</v>
      </c>
      <c r="AO10" s="64">
        <v>-9.043784288353951E-5</v>
      </c>
      <c r="AP10" s="64">
        <v>1.2093938950652472E-4</v>
      </c>
      <c r="AQ10" s="64">
        <v>-1.1267417367011312E-5</v>
      </c>
      <c r="AR10" s="64">
        <v>2.2373465959590888E-4</v>
      </c>
      <c r="AS10" s="64">
        <v>-9.2327830188421167E-5</v>
      </c>
      <c r="AT10" s="64">
        <v>-3.4573268371973498E-5</v>
      </c>
      <c r="AU10" s="64">
        <v>-5.7114653421286299E-5</v>
      </c>
      <c r="AV10" s="64">
        <v>2.3485620850638433E-4</v>
      </c>
      <c r="AW10" s="64">
        <v>1.1759060124472143E-4</v>
      </c>
      <c r="AX10" s="64">
        <v>-1.6136940276012535E-4</v>
      </c>
      <c r="AY10" s="64">
        <v>1.135460085910367E-5</v>
      </c>
      <c r="AZ10" s="64">
        <v>7.2053929825788288E-5</v>
      </c>
      <c r="BA10" s="64">
        <v>-3.1301480864776021E-4</v>
      </c>
      <c r="BB10" s="64">
        <v>2.5043113040834619E-4</v>
      </c>
      <c r="BC10" s="64">
        <v>-9.8603004010211492E-5</v>
      </c>
      <c r="BD10" s="64">
        <v>-1.0807989633476733E-4</v>
      </c>
      <c r="BE10" s="64">
        <v>4.7256126146622002E-4</v>
      </c>
      <c r="BF10" s="64">
        <v>-2.8966562049537181E-5</v>
      </c>
      <c r="BG10" s="64">
        <v>1.0051479411443687E-4</v>
      </c>
      <c r="BH10" s="64">
        <v>3.152852540866391E-5</v>
      </c>
      <c r="BI10" s="64">
        <v>-1.8518476937046113E-4</v>
      </c>
      <c r="BJ10" s="64">
        <v>-4.8408521185705489E-4</v>
      </c>
      <c r="BK10" s="64">
        <v>-9.4209506380615871E-5</v>
      </c>
      <c r="BL10" s="64">
        <v>1.0561393800223584E-4</v>
      </c>
      <c r="BM10" s="64">
        <v>3.2634037516965364E-5</v>
      </c>
      <c r="BN10" s="64">
        <v>1.1496807128730246E-4</v>
      </c>
      <c r="BO10" s="64">
        <v>-1.4210977594952823E-4</v>
      </c>
      <c r="BP10" s="64">
        <v>1.6546186267052398E-4</v>
      </c>
      <c r="BQ10" s="64">
        <v>-1.6803897710349069E-4</v>
      </c>
      <c r="BR10" s="64">
        <v>-2.2533191674034558E-4</v>
      </c>
      <c r="BS10" s="64">
        <v>3.3497548826444401E-4</v>
      </c>
      <c r="BT10" s="64">
        <v>1.2919392464327828E-4</v>
      </c>
      <c r="BU10" s="64">
        <v>-2.1733450421057565E-4</v>
      </c>
      <c r="BV10" s="64">
        <v>-4.449572837318394E-4</v>
      </c>
      <c r="BW10" s="64">
        <v>-3.085693278670476E-6</v>
      </c>
      <c r="BX10" s="64">
        <v>9.081465933657995E-5</v>
      </c>
      <c r="BY10" s="64">
        <v>-4.7610536539122172E-5</v>
      </c>
      <c r="BZ10" s="64">
        <v>2.2002314203617424E-4</v>
      </c>
      <c r="CA10" s="64">
        <v>9.2034167842314218E-6</v>
      </c>
      <c r="CB10" s="64">
        <v>2.1664520004027743E-4</v>
      </c>
      <c r="CC10" s="64">
        <v>1.0389560650558849E-4</v>
      </c>
      <c r="CD10" s="64">
        <v>-7.1681182046923198E-5</v>
      </c>
      <c r="CE10" s="64">
        <v>2.4032032111498403E-4</v>
      </c>
      <c r="CF10" s="64">
        <v>3.5968620799220474E-4</v>
      </c>
      <c r="CG10" s="64">
        <v>1.4172703974479894E-4</v>
      </c>
      <c r="CH10" s="64">
        <v>-1.0274246405185261E-3</v>
      </c>
      <c r="CI10" s="64">
        <v>-5.5756749829827257E-5</v>
      </c>
      <c r="CJ10" s="64">
        <v>2.1949336190218993E-4</v>
      </c>
      <c r="CK10" s="64">
        <v>1.2284871712631151E-4</v>
      </c>
      <c r="CL10" s="64">
        <v>1.4639461459142744E-4</v>
      </c>
      <c r="CM10" s="64">
        <v>6.1100152719828493E-4</v>
      </c>
      <c r="CN10" s="64">
        <v>1.8003516074527326E-4</v>
      </c>
      <c r="CO10" s="64">
        <v>-2.249952807135136E-4</v>
      </c>
      <c r="CP10" s="64">
        <v>5.9048076958889695E-5</v>
      </c>
      <c r="CQ10" s="64">
        <v>2.7476006588500468E-4</v>
      </c>
      <c r="CR10" s="64">
        <v>6.3626607760558507E-4</v>
      </c>
      <c r="CS10" s="64">
        <v>8.6393598139000716E-5</v>
      </c>
      <c r="CT10" s="64">
        <v>-1.2589079899996136E-3</v>
      </c>
      <c r="CU10" s="64">
        <v>4.1527160394005946E-4</v>
      </c>
      <c r="CV10" s="64">
        <v>6.8184707661345101E-5</v>
      </c>
      <c r="CW10" s="64">
        <v>1.0292832755132153E-4</v>
      </c>
      <c r="CX10" s="64">
        <v>2.1417685139923925E-4</v>
      </c>
      <c r="CY10" s="64">
        <v>-1.7504707032733879E-4</v>
      </c>
      <c r="CZ10" s="64">
        <v>-9.3077026438015409E-5</v>
      </c>
      <c r="DA10" s="64">
        <v>3.9760009792777495E-4</v>
      </c>
      <c r="DB10" s="64">
        <v>6.3391408873014754E-5</v>
      </c>
      <c r="DC10" s="64">
        <v>-2.0943811515694577E-4</v>
      </c>
      <c r="DD10" s="64">
        <v>-1.9876394946272136E-5</v>
      </c>
      <c r="DE10" s="64">
        <v>1.3364992187767655E-3</v>
      </c>
      <c r="DF10" s="50"/>
      <c r="DG10" s="50"/>
      <c r="DH10" s="50"/>
      <c r="DI10" s="50"/>
      <c r="DJ10" s="50"/>
      <c r="DK10" s="50"/>
      <c r="DL10" s="50"/>
      <c r="DM10" s="50"/>
      <c r="DN10" s="50"/>
      <c r="DO10" s="65">
        <v>2.424048343208085E-5</v>
      </c>
      <c r="DP10" s="65">
        <v>-2.4035132509703239E-5</v>
      </c>
      <c r="DQ10" s="65">
        <v>4.2413033583876825E-5</v>
      </c>
      <c r="DR10" s="65">
        <v>3.2464744342153296E-5</v>
      </c>
      <c r="DS10" s="65">
        <v>-2.1004111605438247E-5</v>
      </c>
      <c r="DT10" s="65">
        <v>-3.4432039297760397E-5</v>
      </c>
      <c r="DU10" s="65">
        <v>1.3373246260162119E-5</v>
      </c>
      <c r="DV10" s="65">
        <v>6.4484988050672598E-5</v>
      </c>
      <c r="DW10" s="65">
        <v>1.9074304097688177E-4</v>
      </c>
    </row>
    <row r="11" spans="1:127" ht="20.25" customHeight="1" x14ac:dyDescent="0.2">
      <c r="B11" s="63" t="s">
        <v>40</v>
      </c>
      <c r="C11" s="64">
        <v>-9.6717643227717254E-5</v>
      </c>
      <c r="D11" s="64">
        <v>9.0646333748667374E-5</v>
      </c>
      <c r="E11" s="64">
        <v>6.1269327445989674E-5</v>
      </c>
      <c r="F11" s="64">
        <v>2.058659458326062E-5</v>
      </c>
      <c r="G11" s="64">
        <v>5.6121741718540008E-5</v>
      </c>
      <c r="H11" s="64">
        <v>2.2466763900852449E-4</v>
      </c>
      <c r="I11" s="64">
        <v>-3.7566143611278413E-5</v>
      </c>
      <c r="J11" s="64">
        <v>-2.0766518866732753E-5</v>
      </c>
      <c r="K11" s="64">
        <v>2.4981673828694539E-5</v>
      </c>
      <c r="L11" s="64">
        <v>-6.2840719396106692E-5</v>
      </c>
      <c r="M11" s="64">
        <v>-2.7586734905327148E-6</v>
      </c>
      <c r="N11" s="64">
        <v>-1.2349530776323281E-4</v>
      </c>
      <c r="O11" s="64">
        <v>2.2994972958501059E-4</v>
      </c>
      <c r="P11" s="64">
        <v>-2.524306886919625E-5</v>
      </c>
      <c r="Q11" s="64">
        <v>8.3104389812849178E-5</v>
      </c>
      <c r="R11" s="64">
        <v>-6.3599582861284532E-5</v>
      </c>
      <c r="S11" s="64">
        <v>2.0756938392874069E-4</v>
      </c>
      <c r="T11" s="64">
        <v>-1.3267348319523364E-4</v>
      </c>
      <c r="U11" s="64">
        <v>3.0432873357577606E-5</v>
      </c>
      <c r="V11" s="64">
        <v>1.5285158271693966E-4</v>
      </c>
      <c r="W11" s="64">
        <v>-9.7340312586569055E-5</v>
      </c>
      <c r="X11" s="64">
        <v>1.2177638090205001E-4</v>
      </c>
      <c r="Y11" s="64">
        <v>7.2519995109709967E-5</v>
      </c>
      <c r="Z11" s="64">
        <v>5.4271706824149391E-5</v>
      </c>
      <c r="AA11" s="64">
        <v>-1.1965602179975221E-5</v>
      </c>
      <c r="AB11" s="64">
        <v>1.7136770451697814E-4</v>
      </c>
      <c r="AC11" s="64">
        <v>-1.0514582405229955E-4</v>
      </c>
      <c r="AD11" s="64">
        <v>1.6749461607701299E-4</v>
      </c>
      <c r="AE11" s="64">
        <v>7.0579873687082184E-5</v>
      </c>
      <c r="AF11" s="64">
        <v>-9.8098127384482758E-5</v>
      </c>
      <c r="AG11" s="64">
        <v>4.5795356313771407E-6</v>
      </c>
      <c r="AH11" s="64">
        <v>7.1287909626738255E-5</v>
      </c>
      <c r="AI11" s="64">
        <v>-1.8362321685838623E-5</v>
      </c>
      <c r="AJ11" s="64">
        <v>5.3398134237436778E-5</v>
      </c>
      <c r="AK11" s="64">
        <v>-3.1697442083422622E-5</v>
      </c>
      <c r="AL11" s="64">
        <v>-8.8055299292788547E-5</v>
      </c>
      <c r="AM11" s="64">
        <v>1.3868447753839774E-4</v>
      </c>
      <c r="AN11" s="64">
        <v>-2.6120976524779405E-4</v>
      </c>
      <c r="AO11" s="64">
        <v>4.0477335359923039E-4</v>
      </c>
      <c r="AP11" s="64">
        <v>3.6580439031252965E-4</v>
      </c>
      <c r="AQ11" s="64">
        <v>-3.946772762266626E-4</v>
      </c>
      <c r="AR11" s="64">
        <v>2.0647043280019872E-4</v>
      </c>
      <c r="AS11" s="64">
        <v>2.9171951410722485E-5</v>
      </c>
      <c r="AT11" s="64">
        <v>-2.7988279446944375E-4</v>
      </c>
      <c r="AU11" s="64">
        <v>7.8650944005609347E-5</v>
      </c>
      <c r="AV11" s="64">
        <v>8.0873686857829696E-5</v>
      </c>
      <c r="AW11" s="64">
        <v>-1.2148730664118812E-4</v>
      </c>
      <c r="AX11" s="64">
        <v>1.2942513048130877E-4</v>
      </c>
      <c r="AY11" s="64">
        <v>-9.1160282112756619E-5</v>
      </c>
      <c r="AZ11" s="64">
        <v>1.3248718247171887E-4</v>
      </c>
      <c r="BA11" s="64">
        <v>1.5084271270393579E-4</v>
      </c>
      <c r="BB11" s="64">
        <v>1.5253627963240923E-4</v>
      </c>
      <c r="BC11" s="64">
        <v>-1.9877531832068751E-4</v>
      </c>
      <c r="BD11" s="64">
        <v>-1.2204359953460475E-4</v>
      </c>
      <c r="BE11" s="64">
        <v>9.1349113468197629E-5</v>
      </c>
      <c r="BF11" s="64">
        <v>8.0967695731848366E-5</v>
      </c>
      <c r="BG11" s="64">
        <v>2.8827498201877688E-5</v>
      </c>
      <c r="BH11" s="64">
        <v>-9.7570928879187058E-5</v>
      </c>
      <c r="BI11" s="64">
        <v>2.2546829941205715E-4</v>
      </c>
      <c r="BJ11" s="64">
        <v>1.4441976718670979E-4</v>
      </c>
      <c r="BK11" s="64">
        <v>3.1278214084107248E-5</v>
      </c>
      <c r="BL11" s="64">
        <v>1.0972438395473461E-4</v>
      </c>
      <c r="BM11" s="64">
        <v>9.7021394583451936E-5</v>
      </c>
      <c r="BN11" s="64">
        <v>1.4563826291325022E-4</v>
      </c>
      <c r="BO11" s="64">
        <v>-6.5327587006913657E-4</v>
      </c>
      <c r="BP11" s="64">
        <v>2.6204491901693494E-4</v>
      </c>
      <c r="BQ11" s="64">
        <v>1.0968154710999656E-4</v>
      </c>
      <c r="BR11" s="64">
        <v>1.4154826371304274E-4</v>
      </c>
      <c r="BS11" s="64">
        <v>1.452215459265549E-4</v>
      </c>
      <c r="BT11" s="64">
        <v>5.944647871092279E-5</v>
      </c>
      <c r="BU11" s="64">
        <v>6.4382482496849747E-5</v>
      </c>
      <c r="BV11" s="64">
        <v>1.0719302921113893E-4</v>
      </c>
      <c r="BW11" s="64">
        <v>-1.0007697086977796E-4</v>
      </c>
      <c r="BX11" s="64">
        <v>1.1532845566009087E-4</v>
      </c>
      <c r="BY11" s="64">
        <v>1.3187157587357667E-4</v>
      </c>
      <c r="BZ11" s="64">
        <v>-1.7223711868097347E-4</v>
      </c>
      <c r="CA11" s="64">
        <v>8.0668616642132207E-6</v>
      </c>
      <c r="CB11" s="64">
        <v>1.6701461767354431E-5</v>
      </c>
      <c r="CC11" s="64">
        <v>-1.2822306835214015E-4</v>
      </c>
      <c r="CD11" s="64">
        <v>8.6245053882771927E-5</v>
      </c>
      <c r="CE11" s="64">
        <v>-1.5563748496649765E-5</v>
      </c>
      <c r="CF11" s="64">
        <v>-5.7977882934490133E-5</v>
      </c>
      <c r="CG11" s="64">
        <v>4.6290316157993061E-6</v>
      </c>
      <c r="CH11" s="64">
        <v>-1.5605671939200594E-4</v>
      </c>
      <c r="CI11" s="64">
        <v>1.1708736119664387E-4</v>
      </c>
      <c r="CJ11" s="64">
        <v>-1.2647942400167977E-4</v>
      </c>
      <c r="CK11" s="64">
        <v>-2.8315985419413714E-5</v>
      </c>
      <c r="CL11" s="64">
        <v>1.0899284191046021E-4</v>
      </c>
      <c r="CM11" s="64">
        <v>2.4796010753491693E-4</v>
      </c>
      <c r="CN11" s="64">
        <v>1.5304240617242115E-4</v>
      </c>
      <c r="CO11" s="64">
        <v>-8.5161560775537382E-6</v>
      </c>
      <c r="CP11" s="64">
        <v>-3.6430917609298064E-5</v>
      </c>
      <c r="CQ11" s="64">
        <v>-8.0111925984560628E-5</v>
      </c>
      <c r="CR11" s="64">
        <v>-2.6035960274484182E-4</v>
      </c>
      <c r="CS11" s="64">
        <v>-1.7206238928392237E-3</v>
      </c>
      <c r="CT11" s="64">
        <v>5.1157454725228035E-3</v>
      </c>
      <c r="CU11" s="64">
        <v>3.2617424198555511E-4</v>
      </c>
      <c r="CV11" s="64">
        <v>3.7022128054786663E-5</v>
      </c>
      <c r="CW11" s="64">
        <v>-4.0310306638591253E-4</v>
      </c>
      <c r="CX11" s="64">
        <v>-7.0108791512168978E-4</v>
      </c>
      <c r="CY11" s="64">
        <v>-1.2935089089645135E-3</v>
      </c>
      <c r="CZ11" s="64">
        <v>-1.7463510887402167E-3</v>
      </c>
      <c r="DA11" s="64">
        <v>-1.8868663430343657E-3</v>
      </c>
      <c r="DB11" s="64">
        <v>-2.4802224326394562E-3</v>
      </c>
      <c r="DC11" s="64">
        <v>-2.9503362696270408E-3</v>
      </c>
      <c r="DD11" s="64">
        <v>-3.2077066870115356E-3</v>
      </c>
      <c r="DE11" s="64">
        <v>-2.5050955101901806E-3</v>
      </c>
      <c r="DF11" s="50"/>
      <c r="DG11" s="50"/>
      <c r="DH11" s="50"/>
      <c r="DI11" s="50"/>
      <c r="DJ11" s="50"/>
      <c r="DK11" s="50"/>
      <c r="DL11" s="50"/>
      <c r="DM11" s="50"/>
      <c r="DN11" s="50"/>
      <c r="DO11" s="65">
        <v>1.0404389726659247E-5</v>
      </c>
      <c r="DP11" s="65">
        <v>5.2128286574859573E-5</v>
      </c>
      <c r="DQ11" s="65">
        <v>1.4943407371514894E-5</v>
      </c>
      <c r="DR11" s="65">
        <v>9.6339262893874178E-6</v>
      </c>
      <c r="DS11" s="65">
        <v>4.1060736462927849E-5</v>
      </c>
      <c r="DT11" s="65">
        <v>4.5725344960168002E-5</v>
      </c>
      <c r="DU11" s="65">
        <v>-2.2742398557373811E-5</v>
      </c>
      <c r="DV11" s="65">
        <v>2.9916269572516363E-4</v>
      </c>
      <c r="DW11" s="65">
        <v>-1.548808459842399E-3</v>
      </c>
    </row>
    <row r="12" spans="1:127" ht="20.25" customHeight="1" x14ac:dyDescent="0.2">
      <c r="A12" s="69"/>
      <c r="B12" s="63" t="s">
        <v>41</v>
      </c>
      <c r="C12" s="64">
        <v>9.4939463624221787E-4</v>
      </c>
      <c r="D12" s="64">
        <v>-1.5336937395549199E-4</v>
      </c>
      <c r="E12" s="64">
        <v>1.0404623654025613E-4</v>
      </c>
      <c r="F12" s="64">
        <v>-3.5919050598132163E-4</v>
      </c>
      <c r="G12" s="64">
        <v>6.0562726809987311E-4</v>
      </c>
      <c r="H12" s="64">
        <v>-9.9380813314497995E-4</v>
      </c>
      <c r="I12" s="64">
        <v>-1.3384290055695747E-4</v>
      </c>
      <c r="J12" s="64">
        <v>9.7638094679108889E-5</v>
      </c>
      <c r="K12" s="64">
        <v>4.579134382542982E-5</v>
      </c>
      <c r="L12" s="64">
        <v>-2.8487272034960487E-4</v>
      </c>
      <c r="M12" s="64">
        <v>-5.9332926371913342E-4</v>
      </c>
      <c r="N12" s="64">
        <v>-8.7650016240514717E-4</v>
      </c>
      <c r="O12" s="64">
        <v>1.2717622024498443E-3</v>
      </c>
      <c r="P12" s="64">
        <v>-1.9100234802638116E-4</v>
      </c>
      <c r="Q12" s="64">
        <v>-2.3948167030318768E-4</v>
      </c>
      <c r="R12" s="64">
        <v>-4.5651687197645341E-4</v>
      </c>
      <c r="S12" s="64">
        <v>-6.1135392975364411E-5</v>
      </c>
      <c r="T12" s="64">
        <v>2.6516621764227644E-4</v>
      </c>
      <c r="U12" s="64">
        <v>-2.9998197121627879E-4</v>
      </c>
      <c r="V12" s="64">
        <v>-7.8683817217406471E-4</v>
      </c>
      <c r="W12" s="64">
        <v>1.0496560582939907E-5</v>
      </c>
      <c r="X12" s="64">
        <v>6.496157227675603E-4</v>
      </c>
      <c r="Y12" s="64">
        <v>7.2077038396622939E-5</v>
      </c>
      <c r="Z12" s="64">
        <v>8.7123635109653819E-5</v>
      </c>
      <c r="AA12" s="64">
        <v>7.8960686146989367E-4</v>
      </c>
      <c r="AB12" s="64">
        <v>-2.4516680204533792E-4</v>
      </c>
      <c r="AC12" s="64">
        <v>-7.000324994825835E-4</v>
      </c>
      <c r="AD12" s="64">
        <v>3.7791398967756962E-4</v>
      </c>
      <c r="AE12" s="64">
        <v>-1.1689901594132968E-3</v>
      </c>
      <c r="AF12" s="64">
        <v>-5.8535961745598275E-4</v>
      </c>
      <c r="AG12" s="64">
        <v>1.3712542585624377E-3</v>
      </c>
      <c r="AH12" s="64">
        <v>-2.9330710229913404E-4</v>
      </c>
      <c r="AI12" s="64">
        <v>6.1955827973636524E-4</v>
      </c>
      <c r="AJ12" s="64">
        <v>-3.7974113814520649E-4</v>
      </c>
      <c r="AK12" s="64">
        <v>-5.238479290061715E-4</v>
      </c>
      <c r="AL12" s="64">
        <v>-8.3423346135280685E-4</v>
      </c>
      <c r="AM12" s="64">
        <v>-3.4513092536492262E-4</v>
      </c>
      <c r="AN12" s="64">
        <v>-4.1080776355306714E-4</v>
      </c>
      <c r="AO12" s="64">
        <v>-3.4534705600686166E-4</v>
      </c>
      <c r="AP12" s="64">
        <v>3.8401277472721596E-4</v>
      </c>
      <c r="AQ12" s="64">
        <v>7.0657375540461587E-5</v>
      </c>
      <c r="AR12" s="64">
        <v>1.1667924550540221E-4</v>
      </c>
      <c r="AS12" s="64">
        <v>4.0022370273451457E-4</v>
      </c>
      <c r="AT12" s="64">
        <v>-1.1560106957619887E-4</v>
      </c>
      <c r="AU12" s="64">
        <v>1.3281477011470866E-3</v>
      </c>
      <c r="AV12" s="64">
        <v>-1.277508610773137E-3</v>
      </c>
      <c r="AW12" s="64">
        <v>-4.8463231922035721E-4</v>
      </c>
      <c r="AX12" s="64">
        <v>7.2585910635791784E-4</v>
      </c>
      <c r="AY12" s="64">
        <v>-9.457828377728017E-4</v>
      </c>
      <c r="AZ12" s="64">
        <v>-8.9144750727521149E-5</v>
      </c>
      <c r="BA12" s="64">
        <v>7.8223386133347006E-4</v>
      </c>
      <c r="BB12" s="64">
        <v>-4.8379084584859733E-4</v>
      </c>
      <c r="BC12" s="64">
        <v>-3.7158974037199144E-4</v>
      </c>
      <c r="BD12" s="64">
        <v>1.0538057520168564E-3</v>
      </c>
      <c r="BE12" s="64">
        <v>-4.9357467136512678E-4</v>
      </c>
      <c r="BF12" s="64">
        <v>-8.5182268631855962E-5</v>
      </c>
      <c r="BG12" s="64">
        <v>7.978369335590596E-4</v>
      </c>
      <c r="BH12" s="64">
        <v>-1.1155353325906781E-3</v>
      </c>
      <c r="BI12" s="64">
        <v>4.1660226184880855E-4</v>
      </c>
      <c r="BJ12" s="64">
        <v>1.0822216170733867E-3</v>
      </c>
      <c r="BK12" s="64">
        <v>-1.4041966809300588E-3</v>
      </c>
      <c r="BL12" s="64">
        <v>8.4108813627858936E-5</v>
      </c>
      <c r="BM12" s="64">
        <v>-4.8783403967522787E-5</v>
      </c>
      <c r="BN12" s="64">
        <v>3.7078462012951618E-5</v>
      </c>
      <c r="BO12" s="64">
        <v>9.4016346934155948E-4</v>
      </c>
      <c r="BP12" s="64">
        <v>-1.539225441427039E-4</v>
      </c>
      <c r="BQ12" s="64">
        <v>1.528981637661575E-3</v>
      </c>
      <c r="BR12" s="64">
        <v>4.6388261125684949E-6</v>
      </c>
      <c r="BS12" s="64">
        <v>-6.8807608171783663E-4</v>
      </c>
      <c r="BT12" s="64">
        <v>-1.0997360739714024E-3</v>
      </c>
      <c r="BU12" s="64">
        <v>1.3830703166293201E-3</v>
      </c>
      <c r="BV12" s="64">
        <v>2.2230745214808501E-3</v>
      </c>
      <c r="BW12" s="64">
        <v>-2.2070042704662729E-3</v>
      </c>
      <c r="BX12" s="64">
        <v>2.6300384383226572E-4</v>
      </c>
      <c r="BY12" s="64">
        <v>-9.6655492166419776E-5</v>
      </c>
      <c r="BZ12" s="64">
        <v>-2.4654495650755504E-4</v>
      </c>
      <c r="CA12" s="64">
        <v>-2.4568627840948487E-5</v>
      </c>
      <c r="CB12" s="64">
        <v>-4.8553361379710669E-4</v>
      </c>
      <c r="CC12" s="64">
        <v>2.0859145210854191E-3</v>
      </c>
      <c r="CD12" s="64">
        <v>-7.1891185877015484E-4</v>
      </c>
      <c r="CE12" s="64">
        <v>-7.7013153343963303E-4</v>
      </c>
      <c r="CF12" s="64">
        <v>-1.5209929397700384E-3</v>
      </c>
      <c r="CG12" s="64">
        <v>4.6917172330940282E-4</v>
      </c>
      <c r="CH12" s="64">
        <v>2.6879489658129252E-3</v>
      </c>
      <c r="CI12" s="64">
        <v>-2.3936278250842324E-3</v>
      </c>
      <c r="CJ12" s="64">
        <v>-2.6963130302470883E-4</v>
      </c>
      <c r="CK12" s="64">
        <v>-1.8569012557179132E-4</v>
      </c>
      <c r="CL12" s="64">
        <v>-2.207004200943663E-4</v>
      </c>
      <c r="CM12" s="64">
        <v>-1.6124798473343693E-3</v>
      </c>
      <c r="CN12" s="64">
        <v>-1.4342519850718549E-4</v>
      </c>
      <c r="CO12" s="64">
        <v>3.1387289740243407E-3</v>
      </c>
      <c r="CP12" s="64">
        <v>-1.5406286801445956E-3</v>
      </c>
      <c r="CQ12" s="64">
        <v>-1.2588109862959884E-3</v>
      </c>
      <c r="CR12" s="64">
        <v>-1.6995707261038273E-3</v>
      </c>
      <c r="CS12" s="64">
        <v>1.0782923705396907E-3</v>
      </c>
      <c r="CT12" s="64">
        <v>4.2360231136935322E-3</v>
      </c>
      <c r="CU12" s="64">
        <v>-4.7870337933515472E-3</v>
      </c>
      <c r="CV12" s="64">
        <v>7.7429409870477528E-4</v>
      </c>
      <c r="CW12" s="64">
        <v>5.8870143964329102E-5</v>
      </c>
      <c r="CX12" s="64">
        <v>5.0146670366091328E-4</v>
      </c>
      <c r="CY12" s="64">
        <v>4.7067247340315532E-4</v>
      </c>
      <c r="CZ12" s="64">
        <v>-8.7039902248398082E-4</v>
      </c>
      <c r="DA12" s="64">
        <v>1.8493223027902239E-3</v>
      </c>
      <c r="DB12" s="64">
        <v>-6.8600336507196324E-4</v>
      </c>
      <c r="DC12" s="64">
        <v>-7.4111049418112973E-4</v>
      </c>
      <c r="DD12" s="64">
        <v>-1.0052252364535219E-3</v>
      </c>
      <c r="DE12" s="64">
        <v>6.6361793590103968E-3</v>
      </c>
      <c r="DF12" s="50"/>
      <c r="DG12" s="50"/>
      <c r="DH12" s="50"/>
      <c r="DI12" s="50"/>
      <c r="DJ12" s="50"/>
      <c r="DK12" s="50"/>
      <c r="DL12" s="50"/>
      <c r="DM12" s="50"/>
      <c r="DN12" s="50"/>
      <c r="DO12" s="65">
        <v>-1.3386889286837178E-4</v>
      </c>
      <c r="DP12" s="65">
        <v>2.4863823233189919E-5</v>
      </c>
      <c r="DQ12" s="65">
        <v>-1.3236866540644598E-4</v>
      </c>
      <c r="DR12" s="65">
        <v>-4.3583458242402173E-6</v>
      </c>
      <c r="DS12" s="65">
        <v>4.596888893515505E-5</v>
      </c>
      <c r="DT12" s="65">
        <v>2.3298907755453513E-4</v>
      </c>
      <c r="DU12" s="65">
        <v>-3.5039559295291234E-5</v>
      </c>
      <c r="DV12" s="65">
        <v>-4.7167783659540774E-5</v>
      </c>
      <c r="DW12" s="65">
        <v>1.9827913928494034E-4</v>
      </c>
    </row>
    <row r="13" spans="1:127" ht="20.25" customHeight="1" x14ac:dyDescent="0.2">
      <c r="A13" s="69"/>
      <c r="B13" s="63" t="s">
        <v>96</v>
      </c>
      <c r="C13" s="64">
        <v>5.4345211551165562E-4</v>
      </c>
      <c r="D13" s="64">
        <v>9.7403570543663776E-5</v>
      </c>
      <c r="E13" s="64">
        <v>1.9005527869597749E-4</v>
      </c>
      <c r="F13" s="64">
        <v>-6.5290129176387435E-4</v>
      </c>
      <c r="G13" s="64">
        <v>8.298943926754454E-4</v>
      </c>
      <c r="H13" s="64">
        <v>-9.6292942363629397E-4</v>
      </c>
      <c r="I13" s="64">
        <v>-2.1466710538931011E-5</v>
      </c>
      <c r="J13" s="64">
        <v>2.4937038947969725E-4</v>
      </c>
      <c r="K13" s="64">
        <v>1.0806406947816427E-4</v>
      </c>
      <c r="L13" s="64">
        <v>-6.9130088813784685E-4</v>
      </c>
      <c r="M13" s="64">
        <v>-5.0765999774526893E-4</v>
      </c>
      <c r="N13" s="64">
        <v>-9.8081881549849648E-4</v>
      </c>
      <c r="O13" s="64">
        <v>8.3800409075163174E-4</v>
      </c>
      <c r="P13" s="64">
        <v>1.2225030514567692E-5</v>
      </c>
      <c r="Q13" s="64">
        <v>8.8530908557427068E-6</v>
      </c>
      <c r="R13" s="64">
        <v>-3.4020171363025042E-4</v>
      </c>
      <c r="S13" s="64">
        <v>-6.7707976852449114E-4</v>
      </c>
      <c r="T13" s="64">
        <v>6.8363114487302035E-4</v>
      </c>
      <c r="U13" s="64">
        <v>-8.2848012200120724E-4</v>
      </c>
      <c r="V13" s="64">
        <v>-6.916918279085138E-4</v>
      </c>
      <c r="W13" s="64">
        <v>-1.5925313524067786E-4</v>
      </c>
      <c r="X13" s="64">
        <v>-2.2540498409095999E-4</v>
      </c>
      <c r="Y13" s="64">
        <v>3.8069769122195396E-4</v>
      </c>
      <c r="Z13" s="64">
        <v>-1.1643361170010635E-4</v>
      </c>
      <c r="AA13" s="64">
        <v>3.6368559429278413E-4</v>
      </c>
      <c r="AB13" s="64">
        <v>-5.4418103065057011E-5</v>
      </c>
      <c r="AC13" s="64">
        <v>-2.2712492978227417E-4</v>
      </c>
      <c r="AD13" s="64">
        <v>9.17886806535817E-4</v>
      </c>
      <c r="AE13" s="64">
        <v>-8.1599435803403342E-4</v>
      </c>
      <c r="AF13" s="64">
        <v>-4.5542164472933688E-4</v>
      </c>
      <c r="AG13" s="64">
        <v>8.7309966900650515E-4</v>
      </c>
      <c r="AH13" s="64">
        <v>-3.2580693669281846E-4</v>
      </c>
      <c r="AI13" s="64">
        <v>-1.9564581361419808E-4</v>
      </c>
      <c r="AJ13" s="64">
        <v>-1.5062846082647408E-3</v>
      </c>
      <c r="AK13" s="64">
        <v>6.9403272761103807E-4</v>
      </c>
      <c r="AL13" s="64">
        <v>8.3889829940453353E-6</v>
      </c>
      <c r="AM13" s="64">
        <v>-3.1315130992004558E-4</v>
      </c>
      <c r="AN13" s="64">
        <v>-1.0015237774123609E-3</v>
      </c>
      <c r="AO13" s="64">
        <v>3.421163458534604E-4</v>
      </c>
      <c r="AP13" s="64">
        <v>6.644870039147488E-4</v>
      </c>
      <c r="AQ13" s="64">
        <v>3.1480633336733455E-4</v>
      </c>
      <c r="AR13" s="64">
        <v>3.3505910976527886E-4</v>
      </c>
      <c r="AS13" s="64">
        <v>-1.3945965498127766E-3</v>
      </c>
      <c r="AT13" s="64">
        <v>-1.024387074486266E-3</v>
      </c>
      <c r="AU13" s="64">
        <v>5.7465824439129065E-4</v>
      </c>
      <c r="AV13" s="64">
        <v>-2.5157243724143186E-3</v>
      </c>
      <c r="AW13" s="64">
        <v>1.0150605502821097E-3</v>
      </c>
      <c r="AX13" s="64">
        <v>2.0082560730800836E-3</v>
      </c>
      <c r="AY13" s="64">
        <v>-3.8460361305170387E-5</v>
      </c>
      <c r="AZ13" s="64">
        <v>1.0184690048453682E-4</v>
      </c>
      <c r="BA13" s="64">
        <v>1.4170763558827293E-3</v>
      </c>
      <c r="BB13" s="64">
        <v>3.6236420479340836E-5</v>
      </c>
      <c r="BC13" s="64">
        <v>-1.1985940065106782E-3</v>
      </c>
      <c r="BD13" s="64">
        <v>1.4738067771045138E-3</v>
      </c>
      <c r="BE13" s="64">
        <v>-2.0750651867016412E-3</v>
      </c>
      <c r="BF13" s="64">
        <v>-6.8297338602263391E-4</v>
      </c>
      <c r="BG13" s="64">
        <v>-5.7666169236902931E-4</v>
      </c>
      <c r="BH13" s="64">
        <v>-3.0315678897808729E-3</v>
      </c>
      <c r="BI13" s="64">
        <v>2.4023558178376536E-3</v>
      </c>
      <c r="BJ13" s="64">
        <v>1.7399881898305658E-3</v>
      </c>
      <c r="BK13" s="64">
        <v>-1.9613937424878269E-4</v>
      </c>
      <c r="BL13" s="64">
        <v>5.3735642636620895E-4</v>
      </c>
      <c r="BM13" s="64">
        <v>9.786224024852519E-4</v>
      </c>
      <c r="BN13" s="64">
        <v>7.0942542133445308E-4</v>
      </c>
      <c r="BO13" s="64">
        <v>1.4865723242134532E-3</v>
      </c>
      <c r="BP13" s="64">
        <v>7.620316588075049E-5</v>
      </c>
      <c r="BQ13" s="64">
        <v>-1.6810421717418089E-3</v>
      </c>
      <c r="BR13" s="64">
        <v>-1.373460826061379E-3</v>
      </c>
      <c r="BS13" s="64">
        <v>-2.817331131907741E-3</v>
      </c>
      <c r="BT13" s="64">
        <v>-3.4209615883300515E-3</v>
      </c>
      <c r="BU13" s="64">
        <v>2.3125652602811186E-3</v>
      </c>
      <c r="BV13" s="64">
        <v>5.1332205055061308E-3</v>
      </c>
      <c r="BW13" s="64">
        <v>7.0623016272053363E-4</v>
      </c>
      <c r="BX13" s="64">
        <v>1.3140759497314303E-3</v>
      </c>
      <c r="BY13" s="64">
        <v>7.2427597724278314E-4</v>
      </c>
      <c r="BZ13" s="64">
        <v>3.6650433751539424E-4</v>
      </c>
      <c r="CA13" s="64">
        <v>-7.837533757448778E-5</v>
      </c>
      <c r="CB13" s="64">
        <v>4.0442314624189457E-4</v>
      </c>
      <c r="CC13" s="64">
        <v>-1.6697353936528936E-3</v>
      </c>
      <c r="CD13" s="64">
        <v>-3.0034027366566685E-3</v>
      </c>
      <c r="CE13" s="64">
        <v>-3.9634686056815305E-3</v>
      </c>
      <c r="CF13" s="64">
        <v>-4.5889772307369237E-3</v>
      </c>
      <c r="CG13" s="64">
        <v>7.5752344468238419E-4</v>
      </c>
      <c r="CH13" s="64">
        <v>6.5371949353953962E-3</v>
      </c>
      <c r="CI13" s="64">
        <v>1.0272742376766786E-3</v>
      </c>
      <c r="CJ13" s="64">
        <v>5.0685499438318793E-4</v>
      </c>
      <c r="CK13" s="64">
        <v>7.1044783877449724E-4</v>
      </c>
      <c r="CL13" s="64">
        <v>1.2518555138738563E-3</v>
      </c>
      <c r="CM13" s="64">
        <v>-1.6243719752671026E-3</v>
      </c>
      <c r="CN13" s="64">
        <v>1.2822059957486864E-3</v>
      </c>
      <c r="CO13" s="64">
        <v>-7.2771548029748612E-4</v>
      </c>
      <c r="CP13" s="64">
        <v>-4.1300686759020433E-3</v>
      </c>
      <c r="CQ13" s="64">
        <v>-5.9598122952273513E-3</v>
      </c>
      <c r="CR13" s="64">
        <v>-5.9763071392704425E-3</v>
      </c>
      <c r="CS13" s="64">
        <v>3.9017156741638637E-4</v>
      </c>
      <c r="CT13" s="64">
        <v>1.029486766484311E-2</v>
      </c>
      <c r="CU13" s="64">
        <v>-2.5438647424691485E-4</v>
      </c>
      <c r="CV13" s="64">
        <v>2.5230676864453905E-3</v>
      </c>
      <c r="CW13" s="64">
        <v>1.5145719747733377E-3</v>
      </c>
      <c r="CX13" s="64">
        <v>1.246043549810949E-3</v>
      </c>
      <c r="CY13" s="64">
        <v>5.693685231140666E-4</v>
      </c>
      <c r="CZ13" s="64">
        <v>2.9451188622320323E-4</v>
      </c>
      <c r="DA13" s="64">
        <v>-2.4453421448032975E-3</v>
      </c>
      <c r="DB13" s="64">
        <v>-2.1960296191100293E-3</v>
      </c>
      <c r="DC13" s="64">
        <v>-1.5182416895759276E-3</v>
      </c>
      <c r="DD13" s="64">
        <v>-6.0035489804761699E-3</v>
      </c>
      <c r="DE13" s="64">
        <v>-1.0311838942478335E-4</v>
      </c>
      <c r="DF13" s="50"/>
      <c r="DG13" s="50"/>
      <c r="DH13" s="50"/>
      <c r="DI13" s="50"/>
      <c r="DJ13" s="50"/>
      <c r="DK13" s="50"/>
      <c r="DL13" s="50"/>
      <c r="DM13" s="50"/>
      <c r="DN13" s="50"/>
      <c r="DO13" s="65">
        <v>-1.5499728585466332E-4</v>
      </c>
      <c r="DP13" s="65">
        <v>-9.5230474672969301E-5</v>
      </c>
      <c r="DQ13" s="65">
        <v>-6.5315769240736898E-5</v>
      </c>
      <c r="DR13" s="65">
        <v>-1.3063831164172868E-4</v>
      </c>
      <c r="DS13" s="65">
        <v>-3.2378749935335627E-5</v>
      </c>
      <c r="DT13" s="65">
        <v>1.4760305108008076E-4</v>
      </c>
      <c r="DU13" s="65">
        <v>-1.7717905851544202E-4</v>
      </c>
      <c r="DV13" s="65">
        <v>-2.1700701599103311E-4</v>
      </c>
      <c r="DW13" s="65">
        <v>-6.4794478020813173E-4</v>
      </c>
    </row>
    <row r="14" spans="1:127" ht="20.25" customHeight="1" x14ac:dyDescent="0.2">
      <c r="B14" s="66" t="s">
        <v>93</v>
      </c>
      <c r="C14" s="67">
        <v>1.2106852656001976E-4</v>
      </c>
      <c r="D14" s="67">
        <v>4.1319489304081358E-5</v>
      </c>
      <c r="E14" s="67">
        <v>4.6367523040657943E-5</v>
      </c>
      <c r="F14" s="67">
        <v>-7.8979093026343428E-5</v>
      </c>
      <c r="G14" s="67">
        <v>1.647343773658605E-4</v>
      </c>
      <c r="H14" s="67">
        <v>-7.1507639193058026E-5</v>
      </c>
      <c r="I14" s="67">
        <v>-1.5589424846251809E-5</v>
      </c>
      <c r="J14" s="67">
        <v>5.0150054907938113E-5</v>
      </c>
      <c r="K14" s="67">
        <v>3.8810916155984643E-5</v>
      </c>
      <c r="L14" s="67">
        <v>-1.4608853521147491E-4</v>
      </c>
      <c r="M14" s="67">
        <v>-9.4606721828704998E-5</v>
      </c>
      <c r="N14" s="67">
        <v>-3.1722148833390751E-4</v>
      </c>
      <c r="O14" s="67">
        <v>3.6159359047682749E-4</v>
      </c>
      <c r="P14" s="67">
        <v>-3.9186091660980971E-5</v>
      </c>
      <c r="Q14" s="67">
        <v>4.953452610045872E-5</v>
      </c>
      <c r="R14" s="67">
        <v>-1.4429896804357689E-4</v>
      </c>
      <c r="S14" s="67">
        <v>4.7010747644682382E-5</v>
      </c>
      <c r="T14" s="67">
        <v>1.6731636254263549E-5</v>
      </c>
      <c r="U14" s="67">
        <v>-8.5225229338958819E-5</v>
      </c>
      <c r="V14" s="67">
        <v>-3.6621872840703062E-5</v>
      </c>
      <c r="W14" s="67">
        <v>-4.0837309581931436E-5</v>
      </c>
      <c r="X14" s="67">
        <v>8.9444457599396898E-5</v>
      </c>
      <c r="Y14" s="67">
        <v>7.837917216546586E-5</v>
      </c>
      <c r="Z14" s="67">
        <v>-3.561013064212748E-5</v>
      </c>
      <c r="AA14" s="67">
        <v>1.3816265770794089E-4</v>
      </c>
      <c r="AB14" s="67">
        <v>6.2928206599144332E-5</v>
      </c>
      <c r="AC14" s="67">
        <v>-1.8578126095691871E-4</v>
      </c>
      <c r="AD14" s="67">
        <v>2.3065623934392931E-4</v>
      </c>
      <c r="AE14" s="67">
        <v>-1.5564205205598203E-4</v>
      </c>
      <c r="AF14" s="67">
        <v>-1.3448408350225094E-4</v>
      </c>
      <c r="AG14" s="67">
        <v>2.4449866706155454E-4</v>
      </c>
      <c r="AH14" s="67">
        <v>-1.735939440472567E-5</v>
      </c>
      <c r="AI14" s="67">
        <v>6.7280609952646842E-5</v>
      </c>
      <c r="AJ14" s="67">
        <v>-1.5888852941936538E-4</v>
      </c>
      <c r="AK14" s="67">
        <v>-8.4742137846927079E-6</v>
      </c>
      <c r="AL14" s="67">
        <v>-1.8322092884803798E-4</v>
      </c>
      <c r="AM14" s="67">
        <v>2.2394698564687232E-5</v>
      </c>
      <c r="AN14" s="67">
        <v>-2.9894682170494846E-4</v>
      </c>
      <c r="AO14" s="67">
        <v>2.1018669865080497E-4</v>
      </c>
      <c r="AP14" s="67">
        <v>3.6689027458502999E-4</v>
      </c>
      <c r="AQ14" s="67">
        <v>-1.8502227123740056E-4</v>
      </c>
      <c r="AR14" s="67">
        <v>2.0933714596171882E-4</v>
      </c>
      <c r="AS14" s="67">
        <v>-8.8990089886720192E-5</v>
      </c>
      <c r="AT14" s="67">
        <v>-2.9284306188215314E-4</v>
      </c>
      <c r="AU14" s="67">
        <v>2.8717099735442453E-4</v>
      </c>
      <c r="AV14" s="67">
        <v>-3.4995696353601335E-4</v>
      </c>
      <c r="AW14" s="67">
        <v>-1.3466041209109214E-5</v>
      </c>
      <c r="AX14" s="67">
        <v>3.5843472886698535E-4</v>
      </c>
      <c r="AY14" s="67">
        <v>-1.9167431331956752E-4</v>
      </c>
      <c r="AZ14" s="67">
        <v>8.6613991309159033E-5</v>
      </c>
      <c r="BA14" s="67">
        <v>2.8450543498204084E-4</v>
      </c>
      <c r="BB14" s="67">
        <v>6.5843960286082748E-5</v>
      </c>
      <c r="BC14" s="67">
        <v>-3.0380809537378095E-4</v>
      </c>
      <c r="BD14" s="67">
        <v>2.0859969420228275E-4</v>
      </c>
      <c r="BE14" s="67">
        <v>-1.433541776297842E-4</v>
      </c>
      <c r="BF14" s="67">
        <v>-3.7181720581647149E-5</v>
      </c>
      <c r="BG14" s="67">
        <v>9.100932831507258E-5</v>
      </c>
      <c r="BH14" s="67">
        <v>-5.2164619758221509E-4</v>
      </c>
      <c r="BI14" s="67">
        <v>4.1013040687842839E-4</v>
      </c>
      <c r="BJ14" s="67">
        <v>3.4152223320349506E-4</v>
      </c>
      <c r="BK14" s="67">
        <v>-2.2239312456273641E-4</v>
      </c>
      <c r="BL14" s="67">
        <v>1.4928561540616947E-4</v>
      </c>
      <c r="BM14" s="67">
        <v>1.5546388748122197E-4</v>
      </c>
      <c r="BN14" s="67">
        <v>1.8289657576509022E-4</v>
      </c>
      <c r="BO14" s="67">
        <v>-1.384169908345001E-4</v>
      </c>
      <c r="BP14" s="67">
        <v>1.6480678780506075E-4</v>
      </c>
      <c r="BQ14" s="67">
        <v>7.5826468202144781E-5</v>
      </c>
      <c r="BR14" s="67">
        <v>-1.0247789984962896E-4</v>
      </c>
      <c r="BS14" s="67">
        <v>-2.5028286306616465E-4</v>
      </c>
      <c r="BT14" s="67">
        <v>-4.6735736867353772E-4</v>
      </c>
      <c r="BU14" s="67">
        <v>4.4723414860969868E-4</v>
      </c>
      <c r="BV14" s="67">
        <v>8.4772000937616276E-4</v>
      </c>
      <c r="BW14" s="67">
        <v>-3.0433497013104827E-4</v>
      </c>
      <c r="BX14" s="67">
        <v>2.610719565068198E-4</v>
      </c>
      <c r="BY14" s="67">
        <v>1.3082990210633305E-4</v>
      </c>
      <c r="BZ14" s="67">
        <v>-5.8666143435637252E-5</v>
      </c>
      <c r="CA14" s="67">
        <v>-5.7639685917543204E-6</v>
      </c>
      <c r="CB14" s="67">
        <v>1.9697270575491643E-5</v>
      </c>
      <c r="CC14" s="67">
        <v>6.9167922224000478E-5</v>
      </c>
      <c r="CD14" s="67">
        <v>-3.9485975343911406E-4</v>
      </c>
      <c r="CE14" s="67">
        <v>-5.2376018708888417E-4</v>
      </c>
      <c r="CF14" s="67">
        <v>-6.966459586735807E-4</v>
      </c>
      <c r="CG14" s="67">
        <v>1.7889646328339559E-4</v>
      </c>
      <c r="CH14" s="67">
        <v>8.8081654010174759E-4</v>
      </c>
      <c r="CI14" s="67">
        <v>-1.7167534571771448E-4</v>
      </c>
      <c r="CJ14" s="67">
        <v>-1.5622177376162227E-5</v>
      </c>
      <c r="CK14" s="67">
        <v>6.1475630667828796E-5</v>
      </c>
      <c r="CL14" s="67">
        <v>1.9746567903355938E-4</v>
      </c>
      <c r="CM14" s="67">
        <v>-1.5608077469608794E-4</v>
      </c>
      <c r="CN14" s="67">
        <v>2.1379757417760992E-4</v>
      </c>
      <c r="CO14" s="67">
        <v>3.3055002043802517E-4</v>
      </c>
      <c r="CP14" s="67">
        <v>-6.7510638133061462E-4</v>
      </c>
      <c r="CQ14" s="67">
        <v>-8.1785399385458923E-4</v>
      </c>
      <c r="CR14" s="67">
        <v>-9.4861668560775048E-4</v>
      </c>
      <c r="CS14" s="67">
        <v>-7.7475828788053924E-4</v>
      </c>
      <c r="CT14" s="67">
        <v>4.484614523634356E-3</v>
      </c>
      <c r="CU14" s="67">
        <v>-4.5813795810911717E-4</v>
      </c>
      <c r="CV14" s="67">
        <v>4.2716682022048147E-4</v>
      </c>
      <c r="CW14" s="67">
        <v>-3.5641368228533921E-5</v>
      </c>
      <c r="CX14" s="67">
        <v>-1.5320384049899438E-4</v>
      </c>
      <c r="CY14" s="67">
        <v>-6.3730379975213136E-4</v>
      </c>
      <c r="CZ14" s="67">
        <v>-1.0996964834061318E-3</v>
      </c>
      <c r="DA14" s="67">
        <v>-1.0294777826759249E-3</v>
      </c>
      <c r="DB14" s="67">
        <v>-1.7597375087318179E-3</v>
      </c>
      <c r="DC14" s="67">
        <v>-2.0032598727350859E-3</v>
      </c>
      <c r="DD14" s="67">
        <v>-2.6970630965201803E-3</v>
      </c>
      <c r="DE14" s="67">
        <v>-3.1198586522451777E-4</v>
      </c>
      <c r="DF14" s="50"/>
      <c r="DG14" s="50"/>
      <c r="DH14" s="50"/>
      <c r="DI14" s="50"/>
      <c r="DJ14" s="50"/>
      <c r="DK14" s="50"/>
      <c r="DL14" s="50"/>
      <c r="DM14" s="50"/>
      <c r="DN14" s="50"/>
      <c r="DO14" s="68">
        <v>-2.318786354116309E-5</v>
      </c>
      <c r="DP14" s="68">
        <v>2.1048390706823739E-5</v>
      </c>
      <c r="DQ14" s="68">
        <v>-9.0528579239634865E-6</v>
      </c>
      <c r="DR14" s="68">
        <v>-2.7168299457924761E-6</v>
      </c>
      <c r="DS14" s="68">
        <v>2.3714951716158339E-5</v>
      </c>
      <c r="DT14" s="68">
        <v>6.954162626460203E-5</v>
      </c>
      <c r="DU14" s="68">
        <v>-3.5106337302748258E-5</v>
      </c>
      <c r="DV14" s="68">
        <v>1.53036084094893E-4</v>
      </c>
      <c r="DW14" s="68">
        <v>-8.9826643625123825E-4</v>
      </c>
    </row>
    <row r="15" spans="1:127" ht="20.25" customHeight="1" x14ac:dyDescent="0.2">
      <c r="B15" s="70" t="s">
        <v>72</v>
      </c>
      <c r="C15" s="71">
        <v>-6.230889613899615E-4</v>
      </c>
      <c r="D15" s="71">
        <v>6.2430551887482366E-4</v>
      </c>
      <c r="E15" s="71">
        <v>-1.036716918645153E-3</v>
      </c>
      <c r="F15" s="71">
        <v>9.2294713535134854E-4</v>
      </c>
      <c r="G15" s="71">
        <v>-2.0055368035516441E-3</v>
      </c>
      <c r="H15" s="71">
        <v>1.7825612720490103E-3</v>
      </c>
      <c r="I15" s="71">
        <v>1.35223102881743E-3</v>
      </c>
      <c r="J15" s="71">
        <v>-4.7669298877917043E-4</v>
      </c>
      <c r="K15" s="71">
        <v>-3.8655409614840597E-4</v>
      </c>
      <c r="L15" s="71">
        <v>4.6093702897276323E-4</v>
      </c>
      <c r="M15" s="71">
        <v>2.3513353519271085E-3</v>
      </c>
      <c r="N15" s="71">
        <v>7.2156618372032355E-4</v>
      </c>
      <c r="O15" s="71">
        <v>-2.4133417075220542E-3</v>
      </c>
      <c r="P15" s="71">
        <v>4.5926103992766087E-4</v>
      </c>
      <c r="Q15" s="71">
        <v>2.5875277758622417E-3</v>
      </c>
      <c r="R15" s="71">
        <v>-3.4332216399546311E-4</v>
      </c>
      <c r="S15" s="71">
        <v>-9.7597344577315948E-4</v>
      </c>
      <c r="T15" s="71">
        <v>-1.2436191612363867E-3</v>
      </c>
      <c r="U15" s="71">
        <v>7.2547004765488587E-4</v>
      </c>
      <c r="V15" s="71">
        <v>1.2394171920242503E-3</v>
      </c>
      <c r="W15" s="71">
        <v>4.3246990102607796E-4</v>
      </c>
      <c r="X15" s="71">
        <v>-2.5182822135364491E-3</v>
      </c>
      <c r="Y15" s="71">
        <v>9.6129609725315035E-4</v>
      </c>
      <c r="Z15" s="71">
        <v>-1.5173885857587832E-3</v>
      </c>
      <c r="AA15" s="71">
        <v>-1.2455687136200266E-3</v>
      </c>
      <c r="AB15" s="71">
        <v>-2.7015055258150511E-5</v>
      </c>
      <c r="AC15" s="71">
        <v>9.3250055613869343E-4</v>
      </c>
      <c r="AD15" s="71">
        <v>1.0502680600392722E-3</v>
      </c>
      <c r="AE15" s="71">
        <v>2.1995100554605962E-3</v>
      </c>
      <c r="AF15" s="71">
        <v>9.8028820562667818E-4</v>
      </c>
      <c r="AG15" s="71">
        <v>-2.4168324889596304E-3</v>
      </c>
      <c r="AH15" s="71">
        <v>-8.4143743648401603E-5</v>
      </c>
      <c r="AI15" s="71">
        <v>-8.1362009014007697E-4</v>
      </c>
      <c r="AJ15" s="71">
        <v>1.0233899584877193E-4</v>
      </c>
      <c r="AK15" s="71">
        <v>3.0784530698237944E-3</v>
      </c>
      <c r="AL15" s="71">
        <v>1.002055873543739E-3</v>
      </c>
      <c r="AM15" s="71">
        <v>7.2409963597253046E-4</v>
      </c>
      <c r="AN15" s="71">
        <v>1.3360468011924809E-6</v>
      </c>
      <c r="AO15" s="71">
        <v>8.6208653658736978E-4</v>
      </c>
      <c r="AP15" s="71">
        <v>2.3803834015319048E-3</v>
      </c>
      <c r="AQ15" s="71">
        <v>-1.3801145293173001E-3</v>
      </c>
      <c r="AR15" s="71">
        <v>5.7557204995895006E-4</v>
      </c>
      <c r="AS15" s="71">
        <v>-1.5481770039810216E-3</v>
      </c>
      <c r="AT15" s="71">
        <v>8.1986644266951458E-5</v>
      </c>
      <c r="AU15" s="71">
        <v>-2.5377893978532073E-3</v>
      </c>
      <c r="AV15" s="71">
        <v>1.5091369450341841E-3</v>
      </c>
      <c r="AW15" s="71">
        <v>3.943547685530735E-3</v>
      </c>
      <c r="AX15" s="71">
        <v>-1.534378265717673E-3</v>
      </c>
      <c r="AY15" s="71">
        <v>2.8850909951971815E-5</v>
      </c>
      <c r="AZ15" s="71">
        <v>-4.1356917749335587E-4</v>
      </c>
      <c r="BA15" s="71">
        <v>-1.872129331082717E-3</v>
      </c>
      <c r="BB15" s="71">
        <v>4.1641755926573598E-3</v>
      </c>
      <c r="BC15" s="71">
        <v>-2.4541702537469456E-3</v>
      </c>
      <c r="BD15" s="71">
        <v>-1.4732857758655848E-3</v>
      </c>
      <c r="BE15" s="71">
        <v>2.9171624441088895E-3</v>
      </c>
      <c r="BF15" s="71">
        <v>8.9836581538893512E-4</v>
      </c>
      <c r="BG15" s="71">
        <v>-1.7420992263340596E-3</v>
      </c>
      <c r="BH15" s="71">
        <v>6.3813935250989218E-4</v>
      </c>
      <c r="BI15" s="71">
        <v>1.3266659200683595E-3</v>
      </c>
      <c r="BJ15" s="71">
        <v>-2.7989608318393921E-3</v>
      </c>
      <c r="BK15" s="71">
        <v>-3.6568446722318182E-4</v>
      </c>
      <c r="BL15" s="71">
        <v>-7.4117812906382419E-4</v>
      </c>
      <c r="BM15" s="71">
        <v>-5.1900084997147378E-4</v>
      </c>
      <c r="BN15" s="71">
        <v>2.6711399280985315E-3</v>
      </c>
      <c r="BO15" s="71">
        <v>-3.1634673305873662E-3</v>
      </c>
      <c r="BP15" s="71">
        <v>6.4853864045799625E-4</v>
      </c>
      <c r="BQ15" s="71">
        <v>-7.2853614285994794E-4</v>
      </c>
      <c r="BR15" s="71">
        <v>-7.7164736358326103E-5</v>
      </c>
      <c r="BS15" s="71">
        <v>3.0611883666131767E-4</v>
      </c>
      <c r="BT15" s="71">
        <v>4.8817692053337858E-4</v>
      </c>
      <c r="BU15" s="71">
        <v>4.8032467785397159E-5</v>
      </c>
      <c r="BV15" s="71">
        <v>-1.5689035452570721E-4</v>
      </c>
      <c r="BW15" s="71">
        <v>-3.8718801485038146E-4</v>
      </c>
      <c r="BX15" s="71">
        <v>-1.4729436691696129E-3</v>
      </c>
      <c r="BY15" s="71">
        <v>-2.2958218501905048E-3</v>
      </c>
      <c r="BZ15" s="71">
        <v>2.9396507697139196E-3</v>
      </c>
      <c r="CA15" s="71">
        <v>-1.4800925456280867E-3</v>
      </c>
      <c r="CB15" s="71">
        <v>1.20897950358545E-3</v>
      </c>
      <c r="CC15" s="71">
        <v>1.363572694200732E-3</v>
      </c>
      <c r="CD15" s="71">
        <v>8.6000470398084339E-4</v>
      </c>
      <c r="CE15" s="71">
        <v>-9.8389775203155949E-5</v>
      </c>
      <c r="CF15" s="71">
        <v>1.1350832976129155E-3</v>
      </c>
      <c r="CG15" s="71">
        <v>2.0000337276258051E-3</v>
      </c>
      <c r="CH15" s="71">
        <v>-8.8307654467834062E-4</v>
      </c>
      <c r="CI15" s="71">
        <v>-1.7381741442131782E-3</v>
      </c>
      <c r="CJ15" s="71">
        <v>-7.1864898370843644E-4</v>
      </c>
      <c r="CK15" s="71">
        <v>-2.0578570099151205E-3</v>
      </c>
      <c r="CL15" s="71">
        <v>1.5729509520208129E-3</v>
      </c>
      <c r="CM15" s="71">
        <v>2.9578681039208465E-3</v>
      </c>
      <c r="CN15" s="71">
        <v>8.9484370749004505E-4</v>
      </c>
      <c r="CO15" s="71">
        <v>-3.6295948887132834E-4</v>
      </c>
      <c r="CP15" s="71">
        <v>1.060392358783746E-3</v>
      </c>
      <c r="CQ15" s="71">
        <v>3.2125589766107687E-4</v>
      </c>
      <c r="CR15" s="71">
        <v>1.315403377918356E-3</v>
      </c>
      <c r="CS15" s="71">
        <v>1.9986782508611967E-3</v>
      </c>
      <c r="CT15" s="71">
        <v>-2.0663781919920687E-3</v>
      </c>
      <c r="CU15" s="71">
        <v>-1.8667856135134997E-5</v>
      </c>
      <c r="CV15" s="71">
        <v>-1.6416074828214944E-3</v>
      </c>
      <c r="CW15" s="71">
        <v>-2.243042268408213E-3</v>
      </c>
      <c r="CX15" s="71">
        <v>5.0885392228461335E-4</v>
      </c>
      <c r="CY15" s="71">
        <v>-5.6428643840167325E-4</v>
      </c>
      <c r="CZ15" s="71">
        <v>9.1588515816143357E-4</v>
      </c>
      <c r="DA15" s="71">
        <v>2.4889852597136386E-3</v>
      </c>
      <c r="DB15" s="71">
        <v>1.8609882453353155E-3</v>
      </c>
      <c r="DC15" s="71">
        <v>1.0541699197283982E-3</v>
      </c>
      <c r="DD15" s="71">
        <v>1.8904655323208619E-3</v>
      </c>
      <c r="DE15" s="71">
        <v>1.9173461089336818E-3</v>
      </c>
      <c r="DF15" s="50"/>
      <c r="DG15" s="50"/>
      <c r="DH15" s="50"/>
      <c r="DI15" s="50"/>
      <c r="DJ15" s="50"/>
      <c r="DK15" s="50"/>
      <c r="DL15" s="50"/>
      <c r="DM15" s="50"/>
      <c r="DN15" s="50"/>
      <c r="DO15" s="72">
        <v>3.1856123289042415E-4</v>
      </c>
      <c r="DP15" s="72">
        <v>-2.2796653517676013E-4</v>
      </c>
      <c r="DQ15" s="72">
        <v>4.1185009112898463E-4</v>
      </c>
      <c r="DR15" s="72">
        <v>2.1700815793046502E-4</v>
      </c>
      <c r="DS15" s="72">
        <v>-5.6358252226385019E-5</v>
      </c>
      <c r="DT15" s="72">
        <v>-1.4288628675263038E-4</v>
      </c>
      <c r="DU15" s="72">
        <v>2.2728322234177867E-4</v>
      </c>
      <c r="DV15" s="72">
        <v>2.915863446710798E-4</v>
      </c>
      <c r="DW15" s="72">
        <v>5.5439362065623499E-4</v>
      </c>
    </row>
    <row r="16" spans="1:127" ht="20.25" customHeight="1" x14ac:dyDescent="0.2">
      <c r="B16" s="70" t="s">
        <v>73</v>
      </c>
      <c r="C16" s="71">
        <v>-5.9663664872200428E-5</v>
      </c>
      <c r="D16" s="71">
        <v>5.7777017818949616E-6</v>
      </c>
      <c r="E16" s="71">
        <v>7.7377604426498436E-5</v>
      </c>
      <c r="F16" s="71">
        <v>1.4368499402217516E-4</v>
      </c>
      <c r="G16" s="71">
        <v>-7.1194541239605336E-5</v>
      </c>
      <c r="H16" s="71">
        <v>-1.2010248446547855E-4</v>
      </c>
      <c r="I16" s="71">
        <v>1.832418198497443E-4</v>
      </c>
      <c r="J16" s="71">
        <v>-4.3738680234661764E-5</v>
      </c>
      <c r="K16" s="71">
        <v>4.1772716880439376E-5</v>
      </c>
      <c r="L16" s="71">
        <v>5.8136102800476763E-5</v>
      </c>
      <c r="M16" s="71">
        <v>-1.0593751829401921E-4</v>
      </c>
      <c r="N16" s="71">
        <v>6.1995561290828505E-5</v>
      </c>
      <c r="O16" s="71">
        <v>-2.007880227894443E-5</v>
      </c>
      <c r="P16" s="71">
        <v>1.7695038887488579E-5</v>
      </c>
      <c r="Q16" s="71">
        <v>2.9746304046240901E-4</v>
      </c>
      <c r="R16" s="71">
        <v>1.576981401085753E-5</v>
      </c>
      <c r="S16" s="71">
        <v>1.4073502381584113E-4</v>
      </c>
      <c r="T16" s="71">
        <v>-4.7111511549979834E-4</v>
      </c>
      <c r="U16" s="71">
        <v>-1.9475131528556844E-5</v>
      </c>
      <c r="V16" s="71">
        <v>3.6371503485455037E-5</v>
      </c>
      <c r="W16" s="71">
        <v>2.1496600699766333E-4</v>
      </c>
      <c r="X16" s="71">
        <v>-3.0404569995035047E-5</v>
      </c>
      <c r="Y16" s="71">
        <v>-7.9547597337525922E-5</v>
      </c>
      <c r="Z16" s="71">
        <v>-1.7011250333154315E-5</v>
      </c>
      <c r="AA16" s="71">
        <v>1.6263212449629805E-5</v>
      </c>
      <c r="AB16" s="71">
        <v>3.4812348410184768E-5</v>
      </c>
      <c r="AC16" s="71">
        <v>4.8499138084556748E-4</v>
      </c>
      <c r="AD16" s="71">
        <v>-1.1358060429711436E-4</v>
      </c>
      <c r="AE16" s="71">
        <v>3.1053139093906168E-5</v>
      </c>
      <c r="AF16" s="71">
        <v>-5.3136279868237768E-4</v>
      </c>
      <c r="AG16" s="71">
        <v>-5.4543115379779294E-6</v>
      </c>
      <c r="AH16" s="71">
        <v>2.4166475812226196E-4</v>
      </c>
      <c r="AI16" s="71">
        <v>1.3745967179978891E-4</v>
      </c>
      <c r="AJ16" s="71">
        <v>4.7145630835077057E-5</v>
      </c>
      <c r="AK16" s="71">
        <v>2.642469784768231E-4</v>
      </c>
      <c r="AL16" s="71">
        <v>-4.0510568452911677E-4</v>
      </c>
      <c r="AM16" s="71">
        <v>7.0471358127877082E-5</v>
      </c>
      <c r="AN16" s="71">
        <v>2.1349593620234586E-4</v>
      </c>
      <c r="AO16" s="71">
        <v>3.8406865638429544E-4</v>
      </c>
      <c r="AP16" s="71">
        <v>-8.4532484949551012E-5</v>
      </c>
      <c r="AQ16" s="71">
        <v>3.1088375944787749E-4</v>
      </c>
      <c r="AR16" s="71">
        <v>-1.151595707149955E-3</v>
      </c>
      <c r="AS16" s="71">
        <v>2.8129068052229478E-4</v>
      </c>
      <c r="AT16" s="71">
        <v>2.8183426207695206E-4</v>
      </c>
      <c r="AU16" s="71">
        <v>2.1633040508839407E-4</v>
      </c>
      <c r="AV16" s="71">
        <v>2.0845923241652464E-4</v>
      </c>
      <c r="AW16" s="71">
        <v>2.7363222859122516E-4</v>
      </c>
      <c r="AX16" s="71">
        <v>-8.4218396139157381E-4</v>
      </c>
      <c r="AY16" s="71">
        <v>3.6715577414470069E-4</v>
      </c>
      <c r="AZ16" s="71">
        <v>4.1321027458129933E-5</v>
      </c>
      <c r="BA16" s="71">
        <v>1.3883300224581951E-4</v>
      </c>
      <c r="BB16" s="71">
        <v>-1.2021468887490894E-4</v>
      </c>
      <c r="BC16" s="71">
        <v>9.2335808295374022E-5</v>
      </c>
      <c r="BD16" s="71">
        <v>-1.2621180508083363E-3</v>
      </c>
      <c r="BE16" s="71">
        <v>5.4003692961712702E-4</v>
      </c>
      <c r="BF16" s="71">
        <v>2.1533503247250785E-4</v>
      </c>
      <c r="BG16" s="71">
        <v>4.5878173484581453E-4</v>
      </c>
      <c r="BH16" s="71">
        <v>4.0361213531614482E-4</v>
      </c>
      <c r="BI16" s="71">
        <v>3.9348408150408076E-4</v>
      </c>
      <c r="BJ16" s="71">
        <v>-1.2500201772840391E-3</v>
      </c>
      <c r="BK16" s="71">
        <v>1.7137094093544469E-4</v>
      </c>
      <c r="BL16" s="71">
        <v>-5.9678095426063393E-5</v>
      </c>
      <c r="BM16" s="71">
        <v>-4.3088823299286538E-5</v>
      </c>
      <c r="BN16" s="71">
        <v>-1.6299325393376307E-5</v>
      </c>
      <c r="BO16" s="71">
        <v>-2.8088322279840039E-4</v>
      </c>
      <c r="BP16" s="71">
        <v>-1.0979158582977711E-3</v>
      </c>
      <c r="BQ16" s="71">
        <v>7.6751977861411191E-4</v>
      </c>
      <c r="BR16" s="71">
        <v>3.4834260991312149E-4</v>
      </c>
      <c r="BS16" s="71">
        <v>8.7365750463441749E-4</v>
      </c>
      <c r="BT16" s="71">
        <v>7.3041240570814736E-4</v>
      </c>
      <c r="BU16" s="71">
        <v>9.0255572791542171E-4</v>
      </c>
      <c r="BV16" s="71">
        <v>-2.2805970867744163E-3</v>
      </c>
      <c r="BW16" s="71">
        <v>-1.4061507123319661E-4</v>
      </c>
      <c r="BX16" s="71">
        <v>-1.787789530294237E-4</v>
      </c>
      <c r="BY16" s="71">
        <v>-2.3957641670102614E-4</v>
      </c>
      <c r="BZ16" s="71">
        <v>3.7756231901386883E-5</v>
      </c>
      <c r="CA16" s="71">
        <v>-1.0689040086764301E-4</v>
      </c>
      <c r="CB16" s="71">
        <v>-8.6949732619867603E-4</v>
      </c>
      <c r="CC16" s="71">
        <v>9.0042016877811548E-4</v>
      </c>
      <c r="CD16" s="71">
        <v>4.876121124903765E-4</v>
      </c>
      <c r="CE16" s="71">
        <v>1.3502790246686658E-3</v>
      </c>
      <c r="CF16" s="71">
        <v>1.0779339013333722E-3</v>
      </c>
      <c r="CG16" s="71">
        <v>1.2697847850573485E-3</v>
      </c>
      <c r="CH16" s="71">
        <v>-3.400426110686583E-3</v>
      </c>
      <c r="CI16" s="71">
        <v>-2.1306302362067431E-4</v>
      </c>
      <c r="CJ16" s="71">
        <v>-2.4178750581937969E-4</v>
      </c>
      <c r="CK16" s="71">
        <v>-8.2614478283837833E-5</v>
      </c>
      <c r="CL16" s="71">
        <v>-2.6146082610600807E-4</v>
      </c>
      <c r="CM16" s="71">
        <v>7.8236220624194885E-6</v>
      </c>
      <c r="CN16" s="71">
        <v>-1.3234274218143494E-4</v>
      </c>
      <c r="CO16" s="71">
        <v>5.7044385796012342E-4</v>
      </c>
      <c r="CP16" s="71">
        <v>8.9007593682932651E-4</v>
      </c>
      <c r="CQ16" s="71">
        <v>1.7631852219823774E-3</v>
      </c>
      <c r="CR16" s="71">
        <v>1.3395558160711474E-3</v>
      </c>
      <c r="CS16" s="71">
        <v>2.2572163243219645E-3</v>
      </c>
      <c r="CT16" s="71">
        <v>-5.0008448380026715E-3</v>
      </c>
      <c r="CU16" s="71">
        <v>-3.5021677166369169E-4</v>
      </c>
      <c r="CV16" s="71">
        <v>-3.1853144069127204E-4</v>
      </c>
      <c r="CW16" s="71">
        <v>-8.1787132621191638E-5</v>
      </c>
      <c r="CX16" s="71">
        <v>-7.4218181045804243E-5</v>
      </c>
      <c r="CY16" s="71">
        <v>-1.7055599453341674E-4</v>
      </c>
      <c r="CZ16" s="71">
        <v>2.5642053804930676E-4</v>
      </c>
      <c r="DA16" s="71">
        <v>4.6615037844399687E-4</v>
      </c>
      <c r="DB16" s="71">
        <v>6.8296493403785519E-4</v>
      </c>
      <c r="DC16" s="71">
        <v>1.1596959608806134E-3</v>
      </c>
      <c r="DD16" s="71">
        <v>8.4513580662637366E-4</v>
      </c>
      <c r="DE16" s="71">
        <v>2.0343050764084492E-3</v>
      </c>
      <c r="DF16" s="50"/>
      <c r="DG16" s="50"/>
      <c r="DH16" s="50"/>
      <c r="DI16" s="50"/>
      <c r="DJ16" s="50"/>
      <c r="DK16" s="50"/>
      <c r="DL16" s="50"/>
      <c r="DM16" s="50"/>
      <c r="DN16" s="50"/>
      <c r="DO16" s="72">
        <v>1.4708739177970998E-5</v>
      </c>
      <c r="DP16" s="72">
        <v>6.245810848737321E-6</v>
      </c>
      <c r="DQ16" s="72">
        <v>1.8629838848482905E-5</v>
      </c>
      <c r="DR16" s="72">
        <v>-4.2457848075105886E-6</v>
      </c>
      <c r="DS16" s="72">
        <v>6.1132385871243144E-6</v>
      </c>
      <c r="DT16" s="72">
        <v>8.5184353852962857E-6</v>
      </c>
      <c r="DU16" s="72">
        <v>2.2039434196985397E-5</v>
      </c>
      <c r="DV16" s="72">
        <v>5.8246815776596961E-5</v>
      </c>
      <c r="DW16" s="72">
        <v>4.1309787000520792E-4</v>
      </c>
    </row>
    <row r="17" spans="2:127" ht="20.25" customHeight="1" x14ac:dyDescent="0.2">
      <c r="B17" s="70" t="s">
        <v>75</v>
      </c>
      <c r="C17" s="71">
        <v>3.0851536079623543E-5</v>
      </c>
      <c r="D17" s="71">
        <v>-2.3444385302551218E-5</v>
      </c>
      <c r="E17" s="71">
        <v>-8.8600119863002647E-7</v>
      </c>
      <c r="F17" s="71">
        <v>-3.0467317405524774E-5</v>
      </c>
      <c r="G17" s="71">
        <v>4.6671014285681878E-5</v>
      </c>
      <c r="H17" s="71">
        <v>-1.7797637885230699E-5</v>
      </c>
      <c r="I17" s="71">
        <v>-5.7001030571823819E-5</v>
      </c>
      <c r="J17" s="71">
        <v>-1.3210199921287469E-5</v>
      </c>
      <c r="K17" s="71">
        <v>8.6774241656595308E-6</v>
      </c>
      <c r="L17" s="71">
        <v>1.2452257833528435E-5</v>
      </c>
      <c r="M17" s="71">
        <v>-3.4443778762494048E-5</v>
      </c>
      <c r="N17" s="71">
        <v>-2.7340068786685379E-5</v>
      </c>
      <c r="O17" s="71">
        <v>3.3325849221776949E-5</v>
      </c>
      <c r="P17" s="71">
        <v>-1.470089961885801E-5</v>
      </c>
      <c r="Q17" s="71">
        <v>-3.3468574641815074E-5</v>
      </c>
      <c r="R17" s="71">
        <v>-2.1440319612486824E-5</v>
      </c>
      <c r="S17" s="71">
        <v>-4.6806851507708025E-5</v>
      </c>
      <c r="T17" s="71">
        <v>5.4989427070273322E-5</v>
      </c>
      <c r="U17" s="71">
        <v>-5.8906252698998074E-6</v>
      </c>
      <c r="V17" s="71">
        <v>-2.3351793337567095E-5</v>
      </c>
      <c r="W17" s="71">
        <v>-1.9483713895040999E-5</v>
      </c>
      <c r="X17" s="71">
        <v>4.2032155340487876E-5</v>
      </c>
      <c r="Y17" s="71">
        <v>7.7614864248953808E-6</v>
      </c>
      <c r="Z17" s="71">
        <v>-1.5183251854011814E-5</v>
      </c>
      <c r="AA17" s="71">
        <v>-1.1492396265633253E-5</v>
      </c>
      <c r="AB17" s="71">
        <v>-1.1547549853663241E-5</v>
      </c>
      <c r="AC17" s="71">
        <v>-2.2347490263974201E-5</v>
      </c>
      <c r="AD17" s="71">
        <v>1.307899206559604E-5</v>
      </c>
      <c r="AE17" s="71">
        <v>-2.1442681399919117E-5</v>
      </c>
      <c r="AF17" s="71">
        <v>-9.4738368090485636E-6</v>
      </c>
      <c r="AG17" s="71">
        <v>6.782956728113021E-5</v>
      </c>
      <c r="AH17" s="71">
        <v>2.7128626884920237E-6</v>
      </c>
      <c r="AI17" s="71">
        <v>-3.8402322827257862E-6</v>
      </c>
      <c r="AJ17" s="71">
        <v>-1.5907349271593318E-5</v>
      </c>
      <c r="AK17" s="71">
        <v>-5.9784577951305096E-5</v>
      </c>
      <c r="AL17" s="71">
        <v>3.4964164015383048E-5</v>
      </c>
      <c r="AM17" s="71">
        <v>7.862481012033129E-6</v>
      </c>
      <c r="AN17" s="71">
        <v>2.2133150753056441E-5</v>
      </c>
      <c r="AO17" s="71">
        <v>1.4542369088266227E-5</v>
      </c>
      <c r="AP17" s="71">
        <v>-4.4506461759241667E-5</v>
      </c>
      <c r="AQ17" s="71">
        <v>-1.8325326174517542E-5</v>
      </c>
      <c r="AR17" s="71">
        <v>4.311631523123971E-5</v>
      </c>
      <c r="AS17" s="71">
        <v>-2.6997146500118419E-5</v>
      </c>
      <c r="AT17" s="71">
        <v>-2.2847530867231569E-8</v>
      </c>
      <c r="AU17" s="71">
        <v>-4.7986934810229087E-6</v>
      </c>
      <c r="AV17" s="71">
        <v>-5.7653947691971297E-5</v>
      </c>
      <c r="AW17" s="71">
        <v>-4.8091719492826535E-5</v>
      </c>
      <c r="AX17" s="71">
        <v>5.4312606159401255E-5</v>
      </c>
      <c r="AY17" s="71">
        <v>4.241128007875794E-5</v>
      </c>
      <c r="AZ17" s="71">
        <v>-3.181312553013349E-5</v>
      </c>
      <c r="BA17" s="71">
        <v>1.275521866599405E-4</v>
      </c>
      <c r="BB17" s="71">
        <v>-3.5830622022170466E-5</v>
      </c>
      <c r="BC17" s="71">
        <v>-1.6057520710144324E-4</v>
      </c>
      <c r="BD17" s="71">
        <v>1.0098941777481052E-4</v>
      </c>
      <c r="BE17" s="71">
        <v>-3.317643577527285E-6</v>
      </c>
      <c r="BF17" s="71">
        <v>3.2615081915876587E-5</v>
      </c>
      <c r="BG17" s="71">
        <v>-1.1858694722421959E-4</v>
      </c>
      <c r="BH17" s="71">
        <v>-5.9228318025850157E-5</v>
      </c>
      <c r="BI17" s="71">
        <v>6.3832973895561196E-6</v>
      </c>
      <c r="BJ17" s="71">
        <v>7.5541288887537306E-5</v>
      </c>
      <c r="BK17" s="71">
        <v>1.2329691227597195E-4</v>
      </c>
      <c r="BL17" s="71">
        <v>-3.5860424002498448E-6</v>
      </c>
      <c r="BM17" s="71">
        <v>1.3823109049537763E-4</v>
      </c>
      <c r="BN17" s="71">
        <v>3.3072735907690998E-6</v>
      </c>
      <c r="BO17" s="71">
        <v>-1.9157177926409918E-4</v>
      </c>
      <c r="BP17" s="71">
        <v>2.1531578583422473E-5</v>
      </c>
      <c r="BQ17" s="71">
        <v>9.2876368677385912E-5</v>
      </c>
      <c r="BR17" s="71">
        <v>2.7303372091669331E-5</v>
      </c>
      <c r="BS17" s="71">
        <v>-1.5974079802894003E-4</v>
      </c>
      <c r="BT17" s="71">
        <v>-1.492054938567744E-4</v>
      </c>
      <c r="BU17" s="71">
        <v>-7.2185804822488819E-5</v>
      </c>
      <c r="BV17" s="71">
        <v>1.4441223425420979E-4</v>
      </c>
      <c r="BW17" s="71">
        <v>2.5348393186153118E-4</v>
      </c>
      <c r="BX17" s="71">
        <v>7.3995909376067814E-5</v>
      </c>
      <c r="BY17" s="71">
        <v>1.9284860539547921E-4</v>
      </c>
      <c r="BZ17" s="71">
        <v>-2.4430809563824596E-5</v>
      </c>
      <c r="CA17" s="71">
        <v>-4.1240167596046096E-4</v>
      </c>
      <c r="CB17" s="71">
        <v>3.9232481078732562E-5</v>
      </c>
      <c r="CC17" s="71">
        <v>4.8441924634268219E-5</v>
      </c>
      <c r="CD17" s="71">
        <v>-6.9013720352173458E-5</v>
      </c>
      <c r="CE17" s="71">
        <v>-1.3778520067997402E-4</v>
      </c>
      <c r="CF17" s="71">
        <v>-2.4078811962691127E-4</v>
      </c>
      <c r="CG17" s="71">
        <v>-1.3967768103961831E-4</v>
      </c>
      <c r="CH17" s="71">
        <v>2.9491387579971828E-4</v>
      </c>
      <c r="CI17" s="71">
        <v>9.2195478723411384E-5</v>
      </c>
      <c r="CJ17" s="71">
        <v>-1.9219050024721351E-4</v>
      </c>
      <c r="CK17" s="71">
        <v>1.8707092877923159E-4</v>
      </c>
      <c r="CL17" s="71">
        <v>5.7291640528367438E-5</v>
      </c>
      <c r="CM17" s="71">
        <v>-4.2674770989514776E-4</v>
      </c>
      <c r="CN17" s="71">
        <v>1.9525537716003072E-5</v>
      </c>
      <c r="CO17" s="71">
        <v>-1.1470877769659271E-4</v>
      </c>
      <c r="CP17" s="71">
        <v>7.3565191241353745E-5</v>
      </c>
      <c r="CQ17" s="71">
        <v>-7.79866558704434E-5</v>
      </c>
      <c r="CR17" s="71">
        <v>-9.243644764633796E-5</v>
      </c>
      <c r="CS17" s="71">
        <v>1.8582525848520604E-5</v>
      </c>
      <c r="CT17" s="71">
        <v>6.8470323866809402E-4</v>
      </c>
      <c r="CU17" s="71">
        <v>2.2055768810091969E-4</v>
      </c>
      <c r="CV17" s="71">
        <v>4.0600965999160188E-4</v>
      </c>
      <c r="CW17" s="71">
        <v>1.1821223924457502E-3</v>
      </c>
      <c r="CX17" s="71">
        <v>8.6345237715179657E-4</v>
      </c>
      <c r="CY17" s="71">
        <v>5.304492193891619E-5</v>
      </c>
      <c r="CZ17" s="71">
        <v>6.2238300978001426E-4</v>
      </c>
      <c r="DA17" s="71">
        <v>7.0395142363710583E-4</v>
      </c>
      <c r="DB17" s="71">
        <v>7.5909996511169808E-4</v>
      </c>
      <c r="DC17" s="71">
        <v>1.0277097286544024E-3</v>
      </c>
      <c r="DD17" s="71">
        <v>1.7026634365697735E-3</v>
      </c>
      <c r="DE17" s="71">
        <v>1.3142347462065107E-3</v>
      </c>
      <c r="DF17" s="50"/>
      <c r="DG17" s="50"/>
      <c r="DH17" s="50"/>
      <c r="DI17" s="50"/>
      <c r="DJ17" s="50"/>
      <c r="DK17" s="50"/>
      <c r="DL17" s="50"/>
      <c r="DM17" s="50"/>
      <c r="DN17" s="50"/>
      <c r="DO17" s="72">
        <v>-8.8667638248329794E-6</v>
      </c>
      <c r="DP17" s="72">
        <v>-3.4450629388116383E-6</v>
      </c>
      <c r="DQ17" s="72">
        <v>-3.0696360147075552E-6</v>
      </c>
      <c r="DR17" s="72">
        <v>-5.0754861198321066E-6</v>
      </c>
      <c r="DS17" s="72">
        <v>-1.4121466896943602E-6</v>
      </c>
      <c r="DT17" s="72">
        <v>8.470742152155708E-8</v>
      </c>
      <c r="DU17" s="72">
        <v>-1.0544179205762561E-5</v>
      </c>
      <c r="DV17" s="72">
        <v>1.9870435150393106E-5</v>
      </c>
      <c r="DW17" s="72">
        <v>8.0617667965321438E-4</v>
      </c>
    </row>
    <row r="18" spans="2:127" ht="20.25" customHeight="1" x14ac:dyDescent="0.2">
      <c r="B18" s="70" t="s">
        <v>94</v>
      </c>
      <c r="C18" s="71">
        <v>1.6895885019185819E-4</v>
      </c>
      <c r="D18" s="71">
        <v>-5.0752953208443863E-5</v>
      </c>
      <c r="E18" s="71">
        <v>8.0045290922203804E-5</v>
      </c>
      <c r="F18" s="71">
        <v>-1.313453023717992E-4</v>
      </c>
      <c r="G18" s="71">
        <v>2.072434684041724E-5</v>
      </c>
      <c r="H18" s="71">
        <v>-1.3416449234660011E-4</v>
      </c>
      <c r="I18" s="71">
        <v>-9.7811606735276335E-5</v>
      </c>
      <c r="J18" s="71">
        <v>-7.8196453512369146E-7</v>
      </c>
      <c r="K18" s="71">
        <v>-4.7925684714233974E-5</v>
      </c>
      <c r="L18" s="71">
        <v>-2.9760251336607979E-5</v>
      </c>
      <c r="M18" s="71">
        <v>-2.4476875025380984E-5</v>
      </c>
      <c r="N18" s="71">
        <v>-2.4166338606246285E-5</v>
      </c>
      <c r="O18" s="71">
        <v>2.2116305663488767E-4</v>
      </c>
      <c r="P18" s="71">
        <v>-2.4335703748934456E-5</v>
      </c>
      <c r="Q18" s="71">
        <v>-1.4518028554544316E-4</v>
      </c>
      <c r="R18" s="71">
        <v>2.9724416750198657E-5</v>
      </c>
      <c r="S18" s="71">
        <v>4.8606542055962265E-5</v>
      </c>
      <c r="T18" s="71">
        <v>-2.8233964228796538E-5</v>
      </c>
      <c r="U18" s="71">
        <v>2.6377130688759465E-5</v>
      </c>
      <c r="V18" s="71">
        <v>-9.2286610414826775E-5</v>
      </c>
      <c r="W18" s="71">
        <v>-8.2131752078717923E-5</v>
      </c>
      <c r="X18" s="71">
        <v>7.6416555345515391E-5</v>
      </c>
      <c r="Y18" s="71">
        <v>9.3111381996857645E-5</v>
      </c>
      <c r="Z18" s="71">
        <v>1.5288778110900125E-4</v>
      </c>
      <c r="AA18" s="71">
        <v>1.5435081990711197E-4</v>
      </c>
      <c r="AB18" s="71">
        <v>1.2404628371154303E-6</v>
      </c>
      <c r="AC18" s="71">
        <v>-3.1308826218823249E-5</v>
      </c>
      <c r="AD18" s="71">
        <v>-4.65022019988659E-5</v>
      </c>
      <c r="AE18" s="71">
        <v>-1.8902151385236099E-4</v>
      </c>
      <c r="AF18" s="71">
        <v>-1.437665868780913E-4</v>
      </c>
      <c r="AG18" s="71">
        <v>5.8045315538102216E-5</v>
      </c>
      <c r="AH18" s="71">
        <v>-6.2670377300011459E-5</v>
      </c>
      <c r="AI18" s="71">
        <v>8.0532587695580915E-5</v>
      </c>
      <c r="AJ18" s="71">
        <v>-1.2198457235756965E-4</v>
      </c>
      <c r="AK18" s="71">
        <v>-4.0439604872655188E-5</v>
      </c>
      <c r="AL18" s="71">
        <v>6.0307220326460964E-5</v>
      </c>
      <c r="AM18" s="71">
        <v>-9.148128145231027E-6</v>
      </c>
      <c r="AN18" s="71">
        <v>-3.0531921436982579E-5</v>
      </c>
      <c r="AO18" s="71">
        <v>2.057414623313214E-5</v>
      </c>
      <c r="AP18" s="71">
        <v>-8.1792637800170986E-5</v>
      </c>
      <c r="AQ18" s="71">
        <v>-1.0852583325215992E-4</v>
      </c>
      <c r="AR18" s="71">
        <v>-8.4570743194678499E-5</v>
      </c>
      <c r="AS18" s="71">
        <v>2.7962664842728913E-5</v>
      </c>
      <c r="AT18" s="71">
        <v>4.4822161053170717E-5</v>
      </c>
      <c r="AU18" s="71">
        <v>2.6285919604740471E-5</v>
      </c>
      <c r="AV18" s="71">
        <v>-2.0677241474309493E-4</v>
      </c>
      <c r="AW18" s="71">
        <v>2.3900872711446475E-4</v>
      </c>
      <c r="AX18" s="71">
        <v>1.9503471648696369E-4</v>
      </c>
      <c r="AY18" s="71">
        <v>-1.0680185997968827E-4</v>
      </c>
      <c r="AZ18" s="71">
        <v>3.2823299252360272E-5</v>
      </c>
      <c r="BA18" s="71">
        <v>1.2878894899026605E-4</v>
      </c>
      <c r="BB18" s="71">
        <v>-2.2141103765072057E-4</v>
      </c>
      <c r="BC18" s="71">
        <v>6.978796718848379E-5</v>
      </c>
      <c r="BD18" s="71">
        <v>-3.0520611184137181E-5</v>
      </c>
      <c r="BE18" s="71">
        <v>-4.2921315262622883E-4</v>
      </c>
      <c r="BF18" s="71">
        <v>-9.0305862326389708E-5</v>
      </c>
      <c r="BG18" s="71">
        <v>-6.264785476151058E-5</v>
      </c>
      <c r="BH18" s="71">
        <v>-1.3088049598408702E-4</v>
      </c>
      <c r="BI18" s="71">
        <v>7.7302911575860556E-4</v>
      </c>
      <c r="BJ18" s="71">
        <v>4.9003567246597157E-4</v>
      </c>
      <c r="BK18" s="71">
        <v>-2.4311234034013474E-5</v>
      </c>
      <c r="BL18" s="71">
        <v>1.4531580023069424E-5</v>
      </c>
      <c r="BM18" s="71">
        <v>-1.1677210555682827E-4</v>
      </c>
      <c r="BN18" s="71">
        <v>-2.7509233295830438E-4</v>
      </c>
      <c r="BO18" s="71">
        <v>-6.3081046257962292E-5</v>
      </c>
      <c r="BP18" s="71">
        <v>-2.3885001091616953E-4</v>
      </c>
      <c r="BQ18" s="71">
        <v>-1.339090728319503E-4</v>
      </c>
      <c r="BR18" s="71">
        <v>-1.2245217725537216E-4</v>
      </c>
      <c r="BS18" s="71">
        <v>-2.2486716925618211E-4</v>
      </c>
      <c r="BT18" s="71">
        <v>-1.1562547120047562E-4</v>
      </c>
      <c r="BU18" s="71">
        <v>1.3207715219409888E-3</v>
      </c>
      <c r="BV18" s="71">
        <v>4.5715274707847087E-4</v>
      </c>
      <c r="BW18" s="71">
        <v>-2.3223351362122724E-4</v>
      </c>
      <c r="BX18" s="71">
        <v>3.1992485026277606E-5</v>
      </c>
      <c r="BY18" s="71">
        <v>-1.024660901911556E-4</v>
      </c>
      <c r="BZ18" s="71">
        <v>-3.7850877942502414E-4</v>
      </c>
      <c r="CA18" s="71">
        <v>-2.7002401141973387E-4</v>
      </c>
      <c r="CB18" s="71">
        <v>-3.8831587276821899E-4</v>
      </c>
      <c r="CC18" s="71">
        <v>-3.111144524703402E-4</v>
      </c>
      <c r="CD18" s="71">
        <v>-2.2047021207272088E-4</v>
      </c>
      <c r="CE18" s="71">
        <v>-2.1452127245302766E-4</v>
      </c>
      <c r="CF18" s="71">
        <v>-7.8468643239015812E-5</v>
      </c>
      <c r="CG18" s="71">
        <v>1.7206336860065008E-3</v>
      </c>
      <c r="CH18" s="71">
        <v>6.1598326422673821E-4</v>
      </c>
      <c r="CI18" s="71">
        <v>-2.7623372752760833E-4</v>
      </c>
      <c r="CJ18" s="71">
        <v>9.0969104991511784E-5</v>
      </c>
      <c r="CK18" s="71">
        <v>-3.3765996305645807E-4</v>
      </c>
      <c r="CL18" s="71">
        <v>-3.4422309223836045E-4</v>
      </c>
      <c r="CM18" s="71">
        <v>-5.4564892112884955E-4</v>
      </c>
      <c r="CN18" s="71">
        <v>-3.2051613859507277E-4</v>
      </c>
      <c r="CO18" s="71">
        <v>-2.0813717796086539E-4</v>
      </c>
      <c r="CP18" s="71">
        <v>-4.5196562552551889E-4</v>
      </c>
      <c r="CQ18" s="71">
        <v>-2.6338459532559977E-4</v>
      </c>
      <c r="CR18" s="71">
        <v>-1.4481668433097283E-4</v>
      </c>
      <c r="CS18" s="71">
        <v>1.8954253703657997E-3</v>
      </c>
      <c r="CT18" s="71">
        <v>5.6668419119554336E-4</v>
      </c>
      <c r="CU18" s="71">
        <v>-7.1047493389608807E-4</v>
      </c>
      <c r="CV18" s="71">
        <v>1.3780756184988974E-4</v>
      </c>
      <c r="CW18" s="71">
        <v>1.7932533525510941E-4</v>
      </c>
      <c r="CX18" s="71">
        <v>-6.7520075522353729E-5</v>
      </c>
      <c r="CY18" s="71">
        <v>-1.7000184642645966E-4</v>
      </c>
      <c r="CZ18" s="71">
        <v>-4.5856061762239442E-4</v>
      </c>
      <c r="DA18" s="71">
        <v>-9.1456906160891638E-4</v>
      </c>
      <c r="DB18" s="71">
        <v>-9.2764749193297025E-4</v>
      </c>
      <c r="DC18" s="71">
        <v>-9.0676163198255555E-4</v>
      </c>
      <c r="DD18" s="71">
        <v>-9.6453935635132382E-4</v>
      </c>
      <c r="DE18" s="71">
        <v>2.6528288612959194E-4</v>
      </c>
      <c r="DF18" s="50"/>
      <c r="DG18" s="50"/>
      <c r="DH18" s="50"/>
      <c r="DI18" s="50"/>
      <c r="DJ18" s="50"/>
      <c r="DK18" s="50"/>
      <c r="DL18" s="50"/>
      <c r="DM18" s="50"/>
      <c r="DN18" s="50"/>
      <c r="DO18" s="72">
        <v>-2.246062227828638E-5</v>
      </c>
      <c r="DP18" s="72">
        <v>2.3078428545542096E-5</v>
      </c>
      <c r="DQ18" s="72">
        <v>-2.3608736403613051E-5</v>
      </c>
      <c r="DR18" s="72">
        <v>1.3431864819057893E-5</v>
      </c>
      <c r="DS18" s="72">
        <v>3.1086173426730923E-5</v>
      </c>
      <c r="DT18" s="72">
        <v>4.3077312686490288E-5</v>
      </c>
      <c r="DU18" s="72">
        <v>1.7991330604649747E-5</v>
      </c>
      <c r="DV18" s="72">
        <v>-1.7552128174558312E-5</v>
      </c>
      <c r="DW18" s="72">
        <v>-4.1424513454413336E-4</v>
      </c>
    </row>
    <row r="19" spans="2:127" ht="20.25" customHeight="1" x14ac:dyDescent="0.2">
      <c r="B19" s="70" t="s">
        <v>95</v>
      </c>
      <c r="C19" s="71">
        <v>-1.82849126825535E-4</v>
      </c>
      <c r="D19" s="71">
        <v>-3.7307410394415985E-4</v>
      </c>
      <c r="E19" s="71">
        <v>-4.8035095106613301E-4</v>
      </c>
      <c r="F19" s="71">
        <v>-7.0024471140461841E-5</v>
      </c>
      <c r="G19" s="71">
        <v>-1.28669242257895E-3</v>
      </c>
      <c r="H19" s="71">
        <v>5.2060745383331053E-5</v>
      </c>
      <c r="I19" s="71">
        <v>-7.2342340119746495E-4</v>
      </c>
      <c r="J19" s="71">
        <v>-3.0881212561828519E-4</v>
      </c>
      <c r="K19" s="71">
        <v>-6.8053043600091456E-4</v>
      </c>
      <c r="L19" s="71">
        <v>-2.9722653425157119E-5</v>
      </c>
      <c r="M19" s="71">
        <v>-6.2435437268926197E-4</v>
      </c>
      <c r="N19" s="71">
        <v>-2.8331819476923314E-5</v>
      </c>
      <c r="O19" s="71">
        <v>-1.423597970500956E-3</v>
      </c>
      <c r="P19" s="71">
        <v>-3.8463828458956684E-4</v>
      </c>
      <c r="Q19" s="71">
        <v>-3.8782645974111407E-4</v>
      </c>
      <c r="R19" s="71">
        <v>-3.133176506600055E-4</v>
      </c>
      <c r="S19" s="71">
        <v>-2.8793815759853292E-4</v>
      </c>
      <c r="T19" s="71">
        <v>-6.4821214224808354E-4</v>
      </c>
      <c r="U19" s="71">
        <v>-6.1469154607474152E-5</v>
      </c>
      <c r="V19" s="71">
        <v>-3.7037215710700178E-4</v>
      </c>
      <c r="W19" s="71">
        <v>-9.5499447850699859E-5</v>
      </c>
      <c r="X19" s="71">
        <v>-1.2678209540866181E-3</v>
      </c>
      <c r="Y19" s="71">
        <v>2.8075740479138744E-5</v>
      </c>
      <c r="Z19" s="71">
        <v>-9.6198831418981001E-4</v>
      </c>
      <c r="AA19" s="71">
        <v>-4.2076731312046256E-4</v>
      </c>
      <c r="AB19" s="71">
        <v>-3.9169637603542196E-4</v>
      </c>
      <c r="AC19" s="71">
        <v>6.0902658843842161E-5</v>
      </c>
      <c r="AD19" s="71">
        <v>-8.7830303128422216E-4</v>
      </c>
      <c r="AE19" s="71">
        <v>-2.859670794768121E-4</v>
      </c>
      <c r="AF19" s="71">
        <v>-4.1778015460791629E-5</v>
      </c>
      <c r="AG19" s="71">
        <v>-1.257159537494057E-3</v>
      </c>
      <c r="AH19" s="71">
        <v>-2.2395776672701206E-4</v>
      </c>
      <c r="AI19" s="71">
        <v>-3.666234296280102E-4</v>
      </c>
      <c r="AJ19" s="71">
        <v>-3.2721088173193191E-4</v>
      </c>
      <c r="AK19" s="71">
        <v>-6.2827660680564446E-4</v>
      </c>
      <c r="AL19" s="71">
        <v>-5.9599304988744439E-4</v>
      </c>
      <c r="AM19" s="71">
        <v>-4.9756932166122869E-4</v>
      </c>
      <c r="AN19" s="71">
        <v>-7.6322533174966178E-4</v>
      </c>
      <c r="AO19" s="71">
        <v>-1.0441881684497556E-4</v>
      </c>
      <c r="AP19" s="71">
        <v>-5.8395655560938842E-4</v>
      </c>
      <c r="AQ19" s="71">
        <v>3.7834814847625964E-4</v>
      </c>
      <c r="AR19" s="71">
        <v>-8.8849748849073595E-4</v>
      </c>
      <c r="AS19" s="71">
        <v>-3.0222308488025984E-4</v>
      </c>
      <c r="AT19" s="71">
        <v>-5.5618240998611679E-4</v>
      </c>
      <c r="AU19" s="71">
        <v>-7.5447328817779269E-4</v>
      </c>
      <c r="AV19" s="71">
        <v>-2.7587494228487053E-4</v>
      </c>
      <c r="AW19" s="71">
        <v>-2.4008063140723568E-4</v>
      </c>
      <c r="AX19" s="71">
        <v>-1.1507748183217092E-3</v>
      </c>
      <c r="AY19" s="71">
        <v>1.0587035060161121E-4</v>
      </c>
      <c r="AZ19" s="71">
        <v>-4.7809018330668973E-4</v>
      </c>
      <c r="BA19" s="71">
        <v>-1.2721127272360411E-3</v>
      </c>
      <c r="BB19" s="71">
        <v>1.0757963520324765E-4</v>
      </c>
      <c r="BC19" s="71">
        <v>-4.4352351545873248E-4</v>
      </c>
      <c r="BD19" s="71">
        <v>-6.7340075966448865E-4</v>
      </c>
      <c r="BE19" s="71">
        <v>-1.9001688379183257E-4</v>
      </c>
      <c r="BF19" s="71">
        <v>8.3065447220809219E-5</v>
      </c>
      <c r="BG19" s="71">
        <v>-5.5068051454831846E-4</v>
      </c>
      <c r="BH19" s="71">
        <v>1.8070756435406565E-4</v>
      </c>
      <c r="BI19" s="71">
        <v>-6.9637187240156884E-4</v>
      </c>
      <c r="BJ19" s="71">
        <v>-1.6264077369494423E-3</v>
      </c>
      <c r="BK19" s="71">
        <v>-6.4798903536811281E-4</v>
      </c>
      <c r="BL19" s="71">
        <v>-5.7611820423730808E-4</v>
      </c>
      <c r="BM19" s="71">
        <v>-2.2846059701409072E-4</v>
      </c>
      <c r="BN19" s="71">
        <v>-5.3738823009408243E-4</v>
      </c>
      <c r="BO19" s="71">
        <v>1.5687122329954839E-4</v>
      </c>
      <c r="BP19" s="71">
        <v>-5.3260759402329327E-4</v>
      </c>
      <c r="BQ19" s="71">
        <v>3.0531329905936211E-4</v>
      </c>
      <c r="BR19" s="71">
        <v>-1.113515933115039E-3</v>
      </c>
      <c r="BS19" s="71">
        <v>1.4757894918426828E-4</v>
      </c>
      <c r="BT19" s="71">
        <v>-5.0637753228666149E-4</v>
      </c>
      <c r="BU19" s="71">
        <v>-3.0642303723849018E-4</v>
      </c>
      <c r="BV19" s="71">
        <v>-2.260825293873836E-3</v>
      </c>
      <c r="BW19" s="71">
        <v>5.560788543945705E-5</v>
      </c>
      <c r="BX19" s="71">
        <v>-7.0993954893339151E-4</v>
      </c>
      <c r="BY19" s="71">
        <v>-2.8110801979364108E-4</v>
      </c>
      <c r="BZ19" s="71">
        <v>2.4858272916583601E-4</v>
      </c>
      <c r="CA19" s="71">
        <v>-1.0713956605014063E-3</v>
      </c>
      <c r="CB19" s="71">
        <v>9.8964843807225478E-5</v>
      </c>
      <c r="CC19" s="71">
        <v>-2.322145048017088E-4</v>
      </c>
      <c r="CD19" s="71">
        <v>-9.092617177752782E-5</v>
      </c>
      <c r="CE19" s="71">
        <v>-4.2294433847711588E-4</v>
      </c>
      <c r="CF19" s="71">
        <v>2.4407927095793092E-4</v>
      </c>
      <c r="CG19" s="71">
        <v>2.1821994335891048E-4</v>
      </c>
      <c r="CH19" s="71">
        <v>-3.2354646153820443E-3</v>
      </c>
      <c r="CI19" s="71">
        <v>-1.0488960105200507E-3</v>
      </c>
      <c r="CJ19" s="71">
        <v>-5.3493889385358706E-4</v>
      </c>
      <c r="CK19" s="71">
        <v>3.0082055871227809E-4</v>
      </c>
      <c r="CL19" s="71">
        <v>-3.7082959878909083E-4</v>
      </c>
      <c r="CM19" s="71">
        <v>-3.1405421475727557E-5</v>
      </c>
      <c r="CN19" s="71">
        <v>6.1279946270698105E-5</v>
      </c>
      <c r="CO19" s="71">
        <v>-6.5162900775028731E-4</v>
      </c>
      <c r="CP19" s="71">
        <v>1.4680747156137208E-4</v>
      </c>
      <c r="CQ19" s="71">
        <v>3.225001347082479E-4</v>
      </c>
      <c r="CR19" s="71">
        <v>5.0014800516984259E-4</v>
      </c>
      <c r="CS19" s="71">
        <v>1.0119107362454027E-3</v>
      </c>
      <c r="CT19" s="71">
        <v>-6.0216577733015475E-3</v>
      </c>
      <c r="CU19" s="71">
        <v>1.821216703301598E-4</v>
      </c>
      <c r="CV19" s="71">
        <v>-1.5174787903652343E-3</v>
      </c>
      <c r="CW19" s="71">
        <v>-1.3364126549908484E-4</v>
      </c>
      <c r="CX19" s="71">
        <v>-2.4450557254707128E-4</v>
      </c>
      <c r="CY19" s="71">
        <v>3.8722453996165029E-4</v>
      </c>
      <c r="CZ19" s="71">
        <v>1.2915575536176505E-4</v>
      </c>
      <c r="DA19" s="71">
        <v>1.6275232017992636E-4</v>
      </c>
      <c r="DB19" s="71">
        <v>3.5128800931971682E-4</v>
      </c>
      <c r="DC19" s="71">
        <v>-2.7066788475293979E-4</v>
      </c>
      <c r="DD19" s="71">
        <v>-1.0552230646206917E-3</v>
      </c>
      <c r="DE19" s="71">
        <v>-1.9971291081207765E-3</v>
      </c>
      <c r="DF19" s="50"/>
      <c r="DG19" s="50"/>
      <c r="DH19" s="50"/>
      <c r="DI19" s="50"/>
      <c r="DJ19" s="50"/>
      <c r="DK19" s="50"/>
      <c r="DL19" s="50"/>
      <c r="DM19" s="50"/>
      <c r="DN19" s="50"/>
      <c r="DO19" s="72">
        <v>-3.9652621053365422E-4</v>
      </c>
      <c r="DP19" s="72">
        <v>-5.1057107617891173E-4</v>
      </c>
      <c r="DQ19" s="72">
        <v>-4.4922830777438527E-4</v>
      </c>
      <c r="DR19" s="72">
        <v>-5.1652562696602455E-4</v>
      </c>
      <c r="DS19" s="72">
        <v>-4.4342814722542201E-4</v>
      </c>
      <c r="DT19" s="72">
        <v>-5.0787858150846965E-4</v>
      </c>
      <c r="DU19" s="72">
        <v>-4.4280978973065821E-4</v>
      </c>
      <c r="DV19" s="72">
        <v>-5.3901635534947534E-4</v>
      </c>
      <c r="DW19" s="72">
        <v>-3.6479733144123561E-4</v>
      </c>
    </row>
    <row r="20" spans="2:127" ht="20.25" customHeight="1" x14ac:dyDescent="0.2">
      <c r="B20" s="70" t="s">
        <v>82</v>
      </c>
      <c r="C20" s="71">
        <v>-1.0663103771935134E-3</v>
      </c>
      <c r="D20" s="71">
        <v>-5.0689910805656879E-4</v>
      </c>
      <c r="E20" s="71">
        <v>-8.0109810517670077E-4</v>
      </c>
      <c r="F20" s="71">
        <v>-1.1321349467585673E-4</v>
      </c>
      <c r="G20" s="71">
        <v>-7.6592391193308629E-4</v>
      </c>
      <c r="H20" s="71">
        <v>4.2168315661261779E-4</v>
      </c>
      <c r="I20" s="71">
        <v>7.5074750301151738E-4</v>
      </c>
      <c r="J20" s="71">
        <v>7.2497866605814032E-4</v>
      </c>
      <c r="K20" s="71">
        <v>5.1001994389987537E-4</v>
      </c>
      <c r="L20" s="71">
        <v>9.5913457906271482E-4</v>
      </c>
      <c r="M20" s="71">
        <v>1.7257341794680858E-3</v>
      </c>
      <c r="N20" s="71">
        <v>-9.6729359108449486E-4</v>
      </c>
      <c r="O20" s="71">
        <v>-1.3871582993838505E-3</v>
      </c>
      <c r="P20" s="71">
        <v>-5.1191696478714022E-4</v>
      </c>
      <c r="Q20" s="71">
        <v>-3.4233768369940076E-4</v>
      </c>
      <c r="R20" s="71">
        <v>-2.6868046126660161E-4</v>
      </c>
      <c r="S20" s="71">
        <v>3.4191305074449119E-4</v>
      </c>
      <c r="T20" s="71">
        <v>-3.6238128259602487E-4</v>
      </c>
      <c r="U20" s="71">
        <v>1.9249800901843805E-4</v>
      </c>
      <c r="V20" s="71">
        <v>8.7216218821262181E-4</v>
      </c>
      <c r="W20" s="71">
        <v>9.6360167138587194E-4</v>
      </c>
      <c r="X20" s="71">
        <v>3.819815411589822E-4</v>
      </c>
      <c r="Y20" s="71">
        <v>7.8161022599210206E-4</v>
      </c>
      <c r="Z20" s="71">
        <v>-7.2027586401635091E-4</v>
      </c>
      <c r="AA20" s="71">
        <v>-6.5008710653902124E-4</v>
      </c>
      <c r="AB20" s="71">
        <v>-5.1851879314357419E-4</v>
      </c>
      <c r="AC20" s="71">
        <v>-7.3581945259726389E-4</v>
      </c>
      <c r="AD20" s="71">
        <v>-6.3619812519233321E-4</v>
      </c>
      <c r="AE20" s="71">
        <v>4.3119163915905645E-4</v>
      </c>
      <c r="AF20" s="71">
        <v>3.6038373629421194E-4</v>
      </c>
      <c r="AG20" s="71">
        <v>-5.1511706484685948E-4</v>
      </c>
      <c r="AH20" s="71">
        <v>3.6960344862979611E-4</v>
      </c>
      <c r="AI20" s="71">
        <v>8.207586468689243E-4</v>
      </c>
      <c r="AJ20" s="71">
        <v>1.056859980902658E-3</v>
      </c>
      <c r="AK20" s="71">
        <v>1.3977665138185102E-3</v>
      </c>
      <c r="AL20" s="71">
        <v>-7.4843772236088402E-4</v>
      </c>
      <c r="AM20" s="71">
        <v>-5.224022506213899E-4</v>
      </c>
      <c r="AN20" s="71">
        <v>-5.6231649735183353E-4</v>
      </c>
      <c r="AO20" s="71">
        <v>-8.1049257350818138E-4</v>
      </c>
      <c r="AP20" s="71">
        <v>-2.0794036936178095E-4</v>
      </c>
      <c r="AQ20" s="71">
        <v>2.2538771474622799E-4</v>
      </c>
      <c r="AR20" s="71">
        <v>-1.5167704331486842E-4</v>
      </c>
      <c r="AS20" s="71">
        <v>4.2553740953543695E-4</v>
      </c>
      <c r="AT20" s="71">
        <v>6.7559307113240763E-4</v>
      </c>
      <c r="AU20" s="71">
        <v>1.544868119711662E-4</v>
      </c>
      <c r="AV20" s="71">
        <v>1.4520089280809501E-3</v>
      </c>
      <c r="AW20" s="71">
        <v>1.5810528964412818E-3</v>
      </c>
      <c r="AX20" s="71">
        <v>-8.3343241681566038E-4</v>
      </c>
      <c r="AY20" s="71">
        <v>-5.99983420371486E-4</v>
      </c>
      <c r="AZ20" s="71">
        <v>-5.3588474530275043E-4</v>
      </c>
      <c r="BA20" s="71">
        <v>-1.4097126091278112E-3</v>
      </c>
      <c r="BB20" s="71">
        <v>-7.5246428151487521E-5</v>
      </c>
      <c r="BC20" s="71">
        <v>2.3498865306503802E-5</v>
      </c>
      <c r="BD20" s="71">
        <v>-7.3906289332292818E-4</v>
      </c>
      <c r="BE20" s="71">
        <v>1.1221911594807565E-3</v>
      </c>
      <c r="BF20" s="71">
        <v>3.2335380010950487E-4</v>
      </c>
      <c r="BG20" s="71">
        <v>9.1587007989413216E-4</v>
      </c>
      <c r="BH20" s="71">
        <v>1.0843405811487017E-3</v>
      </c>
      <c r="BI20" s="71">
        <v>5.4177037449898435E-4</v>
      </c>
      <c r="BJ20" s="71">
        <v>-1.2666091784008238E-3</v>
      </c>
      <c r="BK20" s="71">
        <v>-7.6674078958149927E-4</v>
      </c>
      <c r="BL20" s="71">
        <v>-5.4718412597676291E-4</v>
      </c>
      <c r="BM20" s="71">
        <v>-7.6439580007714447E-4</v>
      </c>
      <c r="BN20" s="71">
        <v>-5.9325267096466128E-4</v>
      </c>
      <c r="BO20" s="71">
        <v>-7.3943399474274418E-4</v>
      </c>
      <c r="BP20" s="71">
        <v>2.8263876863920956E-4</v>
      </c>
      <c r="BQ20" s="71">
        <v>-2.3433902809777418E-4</v>
      </c>
      <c r="BR20" s="71">
        <v>2.0517816824883184E-5</v>
      </c>
      <c r="BS20" s="71">
        <v>1.0626792398817919E-3</v>
      </c>
      <c r="BT20" s="71">
        <v>1.2767917746974167E-3</v>
      </c>
      <c r="BU20" s="71">
        <v>1.1738792602531412E-3</v>
      </c>
      <c r="BV20" s="71">
        <v>-9.3980305601537584E-4</v>
      </c>
      <c r="BW20" s="71">
        <v>-1.1440609279893543E-3</v>
      </c>
      <c r="BX20" s="71">
        <v>-5.5623361292911344E-4</v>
      </c>
      <c r="BY20" s="71">
        <v>-8.6341383995314214E-4</v>
      </c>
      <c r="BZ20" s="71">
        <v>-1.5431782720676246E-4</v>
      </c>
      <c r="CA20" s="71">
        <v>-5.1441473292146433E-4</v>
      </c>
      <c r="CB20" s="71">
        <v>1.4816148906993121E-4</v>
      </c>
      <c r="CC20" s="71">
        <v>7.7889609794357106E-4</v>
      </c>
      <c r="CD20" s="71">
        <v>7.8061440170196228E-4</v>
      </c>
      <c r="CE20" s="71">
        <v>5.6969619007229966E-4</v>
      </c>
      <c r="CF20" s="71">
        <v>1.0623291805118562E-3</v>
      </c>
      <c r="CG20" s="71">
        <v>1.8520541766502419E-3</v>
      </c>
      <c r="CH20" s="71">
        <v>-1.0798812279197989E-3</v>
      </c>
      <c r="CI20" s="71">
        <v>-1.4920194285498178E-3</v>
      </c>
      <c r="CJ20" s="71">
        <v>-1.7672401948309879E-4</v>
      </c>
      <c r="CK20" s="71">
        <v>-7.9851800621211222E-4</v>
      </c>
      <c r="CL20" s="71">
        <v>-7.2759075810446827E-4</v>
      </c>
      <c r="CM20" s="71">
        <v>7.118813810651492E-4</v>
      </c>
      <c r="CN20" s="71">
        <v>-7.4308680029222529E-5</v>
      </c>
      <c r="CO20" s="71">
        <v>-5.2276970347875373E-4</v>
      </c>
      <c r="CP20" s="71">
        <v>4.1461230960226914E-4</v>
      </c>
      <c r="CQ20" s="71">
        <v>9.0704499924498805E-4</v>
      </c>
      <c r="CR20" s="71">
        <v>1.117767597972108E-3</v>
      </c>
      <c r="CS20" s="71">
        <v>1.0632072706013851E-3</v>
      </c>
      <c r="CT20" s="71">
        <v>-8.8632518329501142E-4</v>
      </c>
      <c r="CU20" s="71">
        <v>-6.5218807564304537E-4</v>
      </c>
      <c r="CV20" s="71">
        <v>-7.8305539433698446E-4</v>
      </c>
      <c r="CW20" s="71">
        <v>-6.284737154952369E-4</v>
      </c>
      <c r="CX20" s="71">
        <v>-1.8411811309149151E-3</v>
      </c>
      <c r="CY20" s="71">
        <v>-1.3430841913815161E-3</v>
      </c>
      <c r="CZ20" s="71">
        <v>-2.6852356155249169E-4</v>
      </c>
      <c r="DA20" s="71">
        <v>1.9771536631574271E-4</v>
      </c>
      <c r="DB20" s="71">
        <v>1.1778758983584936E-3</v>
      </c>
      <c r="DC20" s="71">
        <v>3.114692475397085E-3</v>
      </c>
      <c r="DD20" s="71">
        <v>2.8524226894155458E-3</v>
      </c>
      <c r="DE20" s="71">
        <v>5.0588003827169992E-3</v>
      </c>
      <c r="DF20" s="50"/>
      <c r="DG20" s="50"/>
      <c r="DH20" s="50"/>
      <c r="DI20" s="50"/>
      <c r="DJ20" s="50"/>
      <c r="DK20" s="50"/>
      <c r="DL20" s="50"/>
      <c r="DM20" s="50"/>
      <c r="DN20" s="50"/>
      <c r="DO20" s="72">
        <v>7.184458372910818E-5</v>
      </c>
      <c r="DP20" s="72">
        <v>-1.0210194969717534E-5</v>
      </c>
      <c r="DQ20" s="72">
        <v>5.7044746577528116E-5</v>
      </c>
      <c r="DR20" s="72">
        <v>2.8806913540946333E-4</v>
      </c>
      <c r="DS20" s="72">
        <v>-1.3900534550448373E-4</v>
      </c>
      <c r="DT20" s="72">
        <v>-1.4106796753488027E-4</v>
      </c>
      <c r="DU20" s="72">
        <v>5.3092691154166261E-5</v>
      </c>
      <c r="DV20" s="72">
        <v>-6.1677002306637085E-5</v>
      </c>
      <c r="DW20" s="72">
        <v>6.5409682591854867E-4</v>
      </c>
    </row>
    <row r="21" spans="2:127" ht="20.25" customHeight="1" x14ac:dyDescent="0.2">
      <c r="B21" s="63" t="s">
        <v>42</v>
      </c>
      <c r="C21" s="64">
        <v>-6.9623506148253078E-5</v>
      </c>
      <c r="D21" s="64">
        <v>9.8593518997880381E-6</v>
      </c>
      <c r="E21" s="64">
        <v>6.9678398209260806E-5</v>
      </c>
      <c r="F21" s="64">
        <v>-6.7648246271700962E-5</v>
      </c>
      <c r="G21" s="64">
        <v>2.4259638066270739E-4</v>
      </c>
      <c r="H21" s="64">
        <v>-6.6861303814169659E-5</v>
      </c>
      <c r="I21" s="64">
        <v>-9.1975789261455887E-6</v>
      </c>
      <c r="J21" s="64">
        <v>1.7323095344501382E-4</v>
      </c>
      <c r="K21" s="64">
        <v>3.2500055152651086E-5</v>
      </c>
      <c r="L21" s="64">
        <v>-9.842539262538974E-5</v>
      </c>
      <c r="M21" s="64">
        <v>-1.6451856925880914E-4</v>
      </c>
      <c r="N21" s="64">
        <v>-6.3030719939849433E-5</v>
      </c>
      <c r="O21" s="64">
        <v>1.137364902481508E-4</v>
      </c>
      <c r="P21" s="64">
        <v>-1.5731018153553045E-5</v>
      </c>
      <c r="Q21" s="64">
        <v>-6.132286200344339E-5</v>
      </c>
      <c r="R21" s="64">
        <v>-9.3915590457793741E-5</v>
      </c>
      <c r="S21" s="64">
        <v>7.7633222388406864E-5</v>
      </c>
      <c r="T21" s="64">
        <v>8.7733551412672028E-5</v>
      </c>
      <c r="U21" s="64">
        <v>-1.3225683108741837E-4</v>
      </c>
      <c r="V21" s="64">
        <v>-4.8394883848001946E-5</v>
      </c>
      <c r="W21" s="64">
        <v>-1.6239584856081457E-5</v>
      </c>
      <c r="X21" s="64">
        <v>1.1095130341209902E-4</v>
      </c>
      <c r="Y21" s="64">
        <v>-2.0645405652941484E-5</v>
      </c>
      <c r="Z21" s="64">
        <v>-2.0809740905480822E-4</v>
      </c>
      <c r="AA21" s="64">
        <v>-6.0633014080657688E-6</v>
      </c>
      <c r="AB21" s="64">
        <v>-7.2044634370826977E-5</v>
      </c>
      <c r="AC21" s="64">
        <v>-1.2719517993442508E-4</v>
      </c>
      <c r="AD21" s="64">
        <v>7.0913835781283296E-5</v>
      </c>
      <c r="AE21" s="64">
        <v>-1.5862945850109167E-4</v>
      </c>
      <c r="AF21" s="64">
        <v>2.4083867437263429E-4</v>
      </c>
      <c r="AG21" s="64">
        <v>2.1020032213803219E-4</v>
      </c>
      <c r="AH21" s="64">
        <v>2.7477916909601774E-5</v>
      </c>
      <c r="AI21" s="64">
        <v>-2.0389142563370655E-4</v>
      </c>
      <c r="AJ21" s="64">
        <v>6.8505178388189591E-5</v>
      </c>
      <c r="AK21" s="64">
        <v>4.9337519034464705E-5</v>
      </c>
      <c r="AL21" s="64">
        <v>-3.5343973747303803E-4</v>
      </c>
      <c r="AM21" s="64">
        <v>-2.3483405113999822E-4</v>
      </c>
      <c r="AN21" s="64">
        <v>4.3339578582379801E-5</v>
      </c>
      <c r="AO21" s="64">
        <v>-3.6221241790435066E-4</v>
      </c>
      <c r="AP21" s="64">
        <v>4.3714624699009441E-4</v>
      </c>
      <c r="AQ21" s="64">
        <v>1.2292691414916845E-4</v>
      </c>
      <c r="AR21" s="64">
        <v>8.0920846420728942E-4</v>
      </c>
      <c r="AS21" s="64">
        <v>-1.2692327110219725E-4</v>
      </c>
      <c r="AT21" s="64">
        <v>-3.2055831237098875E-4</v>
      </c>
      <c r="AU21" s="64">
        <v>1.2907794375993653E-4</v>
      </c>
      <c r="AV21" s="64">
        <v>-1.0371562644062582E-4</v>
      </c>
      <c r="AW21" s="64">
        <v>-3.1269996941352129E-4</v>
      </c>
      <c r="AX21" s="64">
        <v>1.005615402076554E-4</v>
      </c>
      <c r="AY21" s="64">
        <v>-1.2590397016598587E-4</v>
      </c>
      <c r="AZ21" s="64">
        <v>-2.1994929356972115E-4</v>
      </c>
      <c r="BA21" s="64">
        <v>-7.6542940407708926E-5</v>
      </c>
      <c r="BB21" s="64">
        <v>3.3168297936203572E-5</v>
      </c>
      <c r="BC21" s="64">
        <v>-2.6935276023609678E-4</v>
      </c>
      <c r="BD21" s="64">
        <v>1.3497749718895946E-3</v>
      </c>
      <c r="BE21" s="64">
        <v>-3.638842466184844E-4</v>
      </c>
      <c r="BF21" s="64">
        <v>-3.2734408527812509E-4</v>
      </c>
      <c r="BG21" s="64">
        <v>-3.7433907330575167E-6</v>
      </c>
      <c r="BH21" s="64">
        <v>-2.162661310282088E-4</v>
      </c>
      <c r="BI21" s="64">
        <v>7.3449097785838191E-5</v>
      </c>
      <c r="BJ21" s="64">
        <v>3.7804893683990315E-5</v>
      </c>
      <c r="BK21" s="64">
        <v>-9.5589609906854278E-5</v>
      </c>
      <c r="BL21" s="64">
        <v>-3.6059731940540907E-5</v>
      </c>
      <c r="BM21" s="64">
        <v>-6.0200756293715685E-4</v>
      </c>
      <c r="BN21" s="64">
        <v>3.3390998600824062E-4</v>
      </c>
      <c r="BO21" s="64">
        <v>-3.5760840916942982E-5</v>
      </c>
      <c r="BP21" s="64">
        <v>1.1363172706075897E-3</v>
      </c>
      <c r="BQ21" s="64">
        <v>1.5073128123765933E-4</v>
      </c>
      <c r="BR21" s="64">
        <v>-2.2264298776131231E-4</v>
      </c>
      <c r="BS21" s="64">
        <v>-2.0739402237568427E-4</v>
      </c>
      <c r="BT21" s="64">
        <v>-3.8075101958101598E-4</v>
      </c>
      <c r="BU21" s="64">
        <v>1.8708611535278585E-4</v>
      </c>
      <c r="BV21" s="64">
        <v>1.676468128126718E-4</v>
      </c>
      <c r="BW21" s="64">
        <v>1.9970677472058718E-4</v>
      </c>
      <c r="BX21" s="64">
        <v>1.657865589022034E-4</v>
      </c>
      <c r="BY21" s="64">
        <v>-1.0432700736129341E-3</v>
      </c>
      <c r="BZ21" s="64">
        <v>4.3363235180127191E-4</v>
      </c>
      <c r="CA21" s="64">
        <v>2.6749339526110916E-4</v>
      </c>
      <c r="CB21" s="64">
        <v>4.8105446971979937E-4</v>
      </c>
      <c r="CC21" s="64">
        <v>4.962915658413003E-4</v>
      </c>
      <c r="CD21" s="64">
        <v>-3.1308772344795788E-4</v>
      </c>
      <c r="CE21" s="64">
        <v>-2.7270436652637731E-4</v>
      </c>
      <c r="CF21" s="64">
        <v>-9.6319550489465389E-4</v>
      </c>
      <c r="CG21" s="64">
        <v>-3.0878739972406422E-4</v>
      </c>
      <c r="CH21" s="64">
        <v>7.6335430806140359E-4</v>
      </c>
      <c r="CI21" s="64">
        <v>7.6155894551166448E-4</v>
      </c>
      <c r="CJ21" s="64">
        <v>5.0929879335637196E-4</v>
      </c>
      <c r="CK21" s="64">
        <v>-1.486666968717465E-3</v>
      </c>
      <c r="CL21" s="64">
        <v>7.3347363347742167E-4</v>
      </c>
      <c r="CM21" s="64">
        <v>-3.7239550566814383E-4</v>
      </c>
      <c r="CN21" s="64">
        <v>9.3741214961529096E-6</v>
      </c>
      <c r="CO21" s="64">
        <v>1.0846904791186329E-3</v>
      </c>
      <c r="CP21" s="64">
        <v>-5.8106879130337408E-4</v>
      </c>
      <c r="CQ21" s="64">
        <v>-9.5779710968846299E-4</v>
      </c>
      <c r="CR21" s="64">
        <v>-1.8880099635063541E-3</v>
      </c>
      <c r="CS21" s="64">
        <v>-1.0620450586542596E-3</v>
      </c>
      <c r="CT21" s="64">
        <v>1.7723272637728549E-3</v>
      </c>
      <c r="CU21" s="64">
        <v>-3.4704726915579798E-5</v>
      </c>
      <c r="CV21" s="64">
        <v>5.0514308862270596E-4</v>
      </c>
      <c r="CW21" s="64">
        <v>-1.0366829771634167E-3</v>
      </c>
      <c r="CX21" s="64">
        <v>-7.2697153362333289E-5</v>
      </c>
      <c r="CY21" s="64">
        <v>-1.3383937241284727E-4</v>
      </c>
      <c r="CZ21" s="64">
        <v>-9.89849330729764E-4</v>
      </c>
      <c r="DA21" s="64">
        <v>-1.7601384021004307E-4</v>
      </c>
      <c r="DB21" s="64">
        <v>-9.8920570362526217E-4</v>
      </c>
      <c r="DC21" s="64">
        <v>-1.0658132589244085E-3</v>
      </c>
      <c r="DD21" s="64">
        <v>-1.4877185197625931E-3</v>
      </c>
      <c r="DE21" s="64">
        <v>-2.9762441568393916E-3</v>
      </c>
      <c r="DF21" s="50"/>
      <c r="DG21" s="50"/>
      <c r="DH21" s="50"/>
      <c r="DI21" s="50"/>
      <c r="DJ21" s="50"/>
      <c r="DK21" s="50"/>
      <c r="DL21" s="50"/>
      <c r="DM21" s="50"/>
      <c r="DN21" s="50"/>
      <c r="DO21" s="65">
        <v>-2.0299789388333878E-6</v>
      </c>
      <c r="DP21" s="65">
        <v>-1.6689977371808773E-5</v>
      </c>
      <c r="DQ21" s="65">
        <v>-2.2366915544691501E-5</v>
      </c>
      <c r="DR21" s="65">
        <v>1.9210464219376888E-6</v>
      </c>
      <c r="DS21" s="65">
        <v>-4.6003325721022392E-6</v>
      </c>
      <c r="DT21" s="65">
        <v>3.0380815905672875E-5</v>
      </c>
      <c r="DU21" s="65">
        <v>-6.5882327526800566E-6</v>
      </c>
      <c r="DV21" s="65">
        <v>-1.2964720580099787E-4</v>
      </c>
      <c r="DW21" s="65">
        <v>-7.7588256090399543E-4</v>
      </c>
    </row>
    <row r="22" spans="2:127" ht="20.25" customHeight="1" x14ac:dyDescent="0.2">
      <c r="B22" s="63" t="s">
        <v>45</v>
      </c>
      <c r="C22" s="64">
        <v>7.9066861740617611E-4</v>
      </c>
      <c r="D22" s="64">
        <v>-3.5220289099080482E-4</v>
      </c>
      <c r="E22" s="64">
        <v>-1.5562630244281284E-4</v>
      </c>
      <c r="F22" s="64">
        <v>-1.1792105848218437E-4</v>
      </c>
      <c r="G22" s="64">
        <v>7.9821651638778413E-4</v>
      </c>
      <c r="H22" s="64">
        <v>-1.7186401992808076E-3</v>
      </c>
      <c r="I22" s="64">
        <v>2.6824414256387819E-4</v>
      </c>
      <c r="J22" s="64">
        <v>-2.059430943335272E-5</v>
      </c>
      <c r="K22" s="64">
        <v>-1.645702758509282E-4</v>
      </c>
      <c r="L22" s="64">
        <v>6.5166578788966589E-5</v>
      </c>
      <c r="M22" s="64">
        <v>5.0218699046955528E-4</v>
      </c>
      <c r="N22" s="64">
        <v>-6.2202129531707673E-4</v>
      </c>
      <c r="O22" s="64">
        <v>1.0047621183848499E-3</v>
      </c>
      <c r="P22" s="64">
        <v>-3.3293588410343578E-4</v>
      </c>
      <c r="Q22" s="64">
        <v>-8.5862275840065116E-5</v>
      </c>
      <c r="R22" s="64">
        <v>-2.0299537566381698E-4</v>
      </c>
      <c r="S22" s="64">
        <v>-6.1213545764826627E-4</v>
      </c>
      <c r="T22" s="64">
        <v>-1.8451591223842545E-3</v>
      </c>
      <c r="U22" s="64">
        <v>2.8106225818325115E-4</v>
      </c>
      <c r="V22" s="64">
        <v>-3.1009804279735764E-4</v>
      </c>
      <c r="W22" s="64">
        <v>-8.6492847710561982E-5</v>
      </c>
      <c r="X22" s="64">
        <v>3.874011454991777E-4</v>
      </c>
      <c r="Y22" s="64">
        <v>6.5749918101087879E-4</v>
      </c>
      <c r="Z22" s="64">
        <v>-9.8682043225151173E-4</v>
      </c>
      <c r="AA22" s="64">
        <v>4.0973105487540629E-4</v>
      </c>
      <c r="AB22" s="64">
        <v>-3.1269656105847865E-4</v>
      </c>
      <c r="AC22" s="64">
        <v>-1.4742955721147588E-4</v>
      </c>
      <c r="AD22" s="64">
        <v>5.6850844923284072E-4</v>
      </c>
      <c r="AE22" s="64">
        <v>-8.5008691075527665E-5</v>
      </c>
      <c r="AF22" s="64">
        <v>-2.1229022044016999E-3</v>
      </c>
      <c r="AG22" s="64">
        <v>1.0545464437368146E-3</v>
      </c>
      <c r="AH22" s="64">
        <v>-1.096044821734532E-4</v>
      </c>
      <c r="AI22" s="64">
        <v>-4.0324180678308341E-4</v>
      </c>
      <c r="AJ22" s="64">
        <v>4.2733060116750821E-4</v>
      </c>
      <c r="AK22" s="64">
        <v>8.3248505591804189E-4</v>
      </c>
      <c r="AL22" s="64">
        <v>1.9418364201784222E-4</v>
      </c>
      <c r="AM22" s="64">
        <v>1.2806074052273964E-4</v>
      </c>
      <c r="AN22" s="64">
        <v>1.5636328640731278E-3</v>
      </c>
      <c r="AO22" s="64">
        <v>5.223027181024964E-4</v>
      </c>
      <c r="AP22" s="64">
        <v>1.2967360430327091E-5</v>
      </c>
      <c r="AQ22" s="64">
        <v>4.7597408238031491E-4</v>
      </c>
      <c r="AR22" s="64">
        <v>-1.4895318524725809E-3</v>
      </c>
      <c r="AS22" s="64">
        <v>-8.4710774678442569E-4</v>
      </c>
      <c r="AT22" s="64">
        <v>-4.3405963293985383E-4</v>
      </c>
      <c r="AU22" s="64">
        <v>3.666926569654283E-4</v>
      </c>
      <c r="AV22" s="64">
        <v>-3.6427569703056939E-4</v>
      </c>
      <c r="AW22" s="64">
        <v>4.6589381647477168E-5</v>
      </c>
      <c r="AX22" s="64">
        <v>1.984502491400475E-3</v>
      </c>
      <c r="AY22" s="64">
        <v>2.6301370585612993E-4</v>
      </c>
      <c r="AZ22" s="64">
        <v>-7.9325080260872483E-5</v>
      </c>
      <c r="BA22" s="64">
        <v>6.361730014519118E-4</v>
      </c>
      <c r="BB22" s="64">
        <v>-1.2678788568076804E-4</v>
      </c>
      <c r="BC22" s="64">
        <v>-9.0765669045456132E-4</v>
      </c>
      <c r="BD22" s="64">
        <v>-6.945376332083697E-4</v>
      </c>
      <c r="BE22" s="64">
        <v>-2.1569232545670669E-4</v>
      </c>
      <c r="BF22" s="64">
        <v>2.6305867462306232E-4</v>
      </c>
      <c r="BG22" s="64">
        <v>-6.9811563027510903E-4</v>
      </c>
      <c r="BH22" s="64">
        <v>-6.0387568486286458E-4</v>
      </c>
      <c r="BI22" s="64">
        <v>6.3496834091991694E-4</v>
      </c>
      <c r="BJ22" s="64">
        <v>1.6707704392513456E-3</v>
      </c>
      <c r="BK22" s="64">
        <v>-1.4519348619146388E-4</v>
      </c>
      <c r="BL22" s="64">
        <v>1.6350357210970223E-4</v>
      </c>
      <c r="BM22" s="64">
        <v>6.5820526748727737E-4</v>
      </c>
      <c r="BN22" s="64">
        <v>9.5941465860782671E-5</v>
      </c>
      <c r="BO22" s="64">
        <v>2.6358979830787277E-4</v>
      </c>
      <c r="BP22" s="64">
        <v>-1.2949523449311551E-3</v>
      </c>
      <c r="BQ22" s="64">
        <v>-6.3798275326021336E-4</v>
      </c>
      <c r="BR22" s="64">
        <v>2.3322963628413795E-4</v>
      </c>
      <c r="BS22" s="64">
        <v>-1.510006377863915E-3</v>
      </c>
      <c r="BT22" s="64">
        <v>-5.4227055806077562E-4</v>
      </c>
      <c r="BU22" s="64">
        <v>3.404059477027932E-4</v>
      </c>
      <c r="BV22" s="64">
        <v>4.4139848289532768E-3</v>
      </c>
      <c r="BW22" s="64">
        <v>-6.0348225106587883E-5</v>
      </c>
      <c r="BX22" s="64">
        <v>7.9086527593252853E-4</v>
      </c>
      <c r="BY22" s="64">
        <v>-6.0955601517742597E-4</v>
      </c>
      <c r="BZ22" s="64">
        <v>1.8176980266293441E-4</v>
      </c>
      <c r="CA22" s="64">
        <v>-7.5636580341054138E-4</v>
      </c>
      <c r="CB22" s="64">
        <v>-1.1061918121653136E-3</v>
      </c>
      <c r="CC22" s="64">
        <v>-5.2201614005242813E-4</v>
      </c>
      <c r="CD22" s="64">
        <v>-4.878000045449582E-4</v>
      </c>
      <c r="CE22" s="64">
        <v>-1.3734570630261622E-3</v>
      </c>
      <c r="CF22" s="64">
        <v>-1.1714960156061771E-5</v>
      </c>
      <c r="CG22" s="64">
        <v>-1.0788238147185769E-4</v>
      </c>
      <c r="CH22" s="64">
        <v>5.5007368033597182E-3</v>
      </c>
      <c r="CI22" s="64">
        <v>-4.035555712398331E-4</v>
      </c>
      <c r="CJ22" s="64">
        <v>-1.6479029801516054E-3</v>
      </c>
      <c r="CK22" s="64">
        <v>-2.1737397769944211E-3</v>
      </c>
      <c r="CL22" s="64">
        <v>7.3776142779924392E-4</v>
      </c>
      <c r="CM22" s="64">
        <v>-1.7923194302011947E-3</v>
      </c>
      <c r="CN22" s="64">
        <v>-6.2279245506335901E-4</v>
      </c>
      <c r="CO22" s="64">
        <v>3.566341116147953E-4</v>
      </c>
      <c r="CP22" s="64">
        <v>8.051946654052955E-4</v>
      </c>
      <c r="CQ22" s="64">
        <v>-1.1319093549210235E-3</v>
      </c>
      <c r="CR22" s="64">
        <v>7.8696245158749178E-4</v>
      </c>
      <c r="CS22" s="64">
        <v>4.1053622012432456E-4</v>
      </c>
      <c r="CT22" s="64">
        <v>7.6432349660848775E-3</v>
      </c>
      <c r="CU22" s="64">
        <v>-3.0350115984670856E-3</v>
      </c>
      <c r="CV22" s="64">
        <v>1.5410084910594257E-3</v>
      </c>
      <c r="CW22" s="64">
        <v>-8.2160761587857234E-4</v>
      </c>
      <c r="CX22" s="64">
        <v>1.192348280423472E-3</v>
      </c>
      <c r="CY22" s="64">
        <v>-6.5523169839576401E-4</v>
      </c>
      <c r="CZ22" s="64">
        <v>-6.3191324555544881E-4</v>
      </c>
      <c r="DA22" s="64">
        <v>-2.5602053358891874E-3</v>
      </c>
      <c r="DB22" s="64">
        <v>-5.2595649054458793E-3</v>
      </c>
      <c r="DC22" s="64">
        <v>-4.0885830584042049E-3</v>
      </c>
      <c r="DD22" s="64">
        <v>-5.3333640729859022E-3</v>
      </c>
      <c r="DE22" s="64">
        <v>1.6556172416484216E-2</v>
      </c>
      <c r="DF22" s="50"/>
      <c r="DG22" s="50"/>
      <c r="DH22" s="50"/>
      <c r="DI22" s="50"/>
      <c r="DJ22" s="50"/>
      <c r="DK22" s="50"/>
      <c r="DL22" s="50"/>
      <c r="DM22" s="50"/>
      <c r="DN22" s="50"/>
      <c r="DO22" s="65">
        <v>-6.4872413318872724E-5</v>
      </c>
      <c r="DP22" s="65">
        <v>-1.8905841213823216E-4</v>
      </c>
      <c r="DQ22" s="65">
        <v>3.3581671523563728E-5</v>
      </c>
      <c r="DR22" s="65">
        <v>1.7784713117907636E-4</v>
      </c>
      <c r="DS22" s="65">
        <v>1.3189232342503132E-5</v>
      </c>
      <c r="DT22" s="65">
        <v>1.8209813986680423E-4</v>
      </c>
      <c r="DU22" s="65">
        <v>1.3841326107888463E-4</v>
      </c>
      <c r="DV22" s="65">
        <v>2.6753844844407126E-4</v>
      </c>
      <c r="DW22" s="65">
        <v>-3.4228155735305243E-4</v>
      </c>
    </row>
    <row r="23" spans="2:127" ht="20.25" customHeight="1" x14ac:dyDescent="0.2">
      <c r="B23" s="66" t="s">
        <v>85</v>
      </c>
      <c r="C23" s="67">
        <v>3.2127318627939161E-4</v>
      </c>
      <c r="D23" s="67">
        <v>-1.5700161738074758E-4</v>
      </c>
      <c r="E23" s="67">
        <v>-3.5900693156953878E-5</v>
      </c>
      <c r="F23" s="67">
        <v>-9.1110191208110258E-5</v>
      </c>
      <c r="G23" s="67">
        <v>5.0393737919685044E-4</v>
      </c>
      <c r="H23" s="67">
        <v>-8.35910417364083E-4</v>
      </c>
      <c r="I23" s="67">
        <v>1.1996758181820333E-4</v>
      </c>
      <c r="J23" s="67">
        <v>8.1216934003869312E-5</v>
      </c>
      <c r="K23" s="67">
        <v>-5.9994422539344505E-5</v>
      </c>
      <c r="L23" s="67">
        <v>-2.1740705957951079E-5</v>
      </c>
      <c r="M23" s="67">
        <v>1.4640236389018568E-4</v>
      </c>
      <c r="N23" s="67">
        <v>-3.272016196262939E-4</v>
      </c>
      <c r="O23" s="67">
        <v>5.2233241137811248E-4</v>
      </c>
      <c r="P23" s="67">
        <v>-1.6570228941370502E-4</v>
      </c>
      <c r="Q23" s="67">
        <v>-7.2954716375583928E-5</v>
      </c>
      <c r="R23" s="67">
        <v>-1.4613037678301577E-4</v>
      </c>
      <c r="S23" s="67">
        <v>-2.5280195350518841E-4</v>
      </c>
      <c r="T23" s="67">
        <v>-8.5019174648437446E-4</v>
      </c>
      <c r="U23" s="67">
        <v>6.8816406627592031E-5</v>
      </c>
      <c r="V23" s="67">
        <v>-1.7740230887841602E-4</v>
      </c>
      <c r="W23" s="67">
        <v>-5.0911213691939849E-5</v>
      </c>
      <c r="X23" s="67">
        <v>2.4849595896303533E-4</v>
      </c>
      <c r="Y23" s="67">
        <v>3.2046220353509902E-4</v>
      </c>
      <c r="Z23" s="67">
        <v>-6.0592189154584641E-4</v>
      </c>
      <c r="AA23" s="67">
        <v>2.0536992162289991E-4</v>
      </c>
      <c r="AB23" s="67">
        <v>-1.9573766753688826E-4</v>
      </c>
      <c r="AC23" s="67">
        <v>-1.3764198578269937E-4</v>
      </c>
      <c r="AD23" s="67">
        <v>3.2636480196579498E-4</v>
      </c>
      <c r="AE23" s="67">
        <v>-1.2108961089096759E-4</v>
      </c>
      <c r="AF23" s="67">
        <v>-9.5811341223828173E-4</v>
      </c>
      <c r="AG23" s="67">
        <v>6.5049581670773016E-4</v>
      </c>
      <c r="AH23" s="67">
        <v>-4.2685903386630031E-5</v>
      </c>
      <c r="AI23" s="67">
        <v>-3.0587917715541035E-4</v>
      </c>
      <c r="AJ23" s="67">
        <v>2.535614417435994E-4</v>
      </c>
      <c r="AK23" s="67">
        <v>4.5141785204405593E-4</v>
      </c>
      <c r="AL23" s="67">
        <v>-7.0738490077104643E-5</v>
      </c>
      <c r="AM23" s="67">
        <v>-4.6885764635185012E-5</v>
      </c>
      <c r="AN23" s="67">
        <v>8.2448040446703175E-4</v>
      </c>
      <c r="AO23" s="67">
        <v>7.8829730036478196E-5</v>
      </c>
      <c r="AP23" s="67">
        <v>2.4869453224662941E-4</v>
      </c>
      <c r="AQ23" s="67">
        <v>2.8748065143191504E-4</v>
      </c>
      <c r="AR23" s="67">
        <v>-3.3990087045576711E-4</v>
      </c>
      <c r="AS23" s="67">
        <v>-4.9898681233295772E-4</v>
      </c>
      <c r="AT23" s="67">
        <v>-3.7887907379152708E-4</v>
      </c>
      <c r="AU23" s="67">
        <v>2.5093954861810097E-4</v>
      </c>
      <c r="AV23" s="67">
        <v>-2.3749325226918305E-4</v>
      </c>
      <c r="AW23" s="67">
        <v>-1.2757560905884979E-4</v>
      </c>
      <c r="AX23" s="67">
        <v>1.0665908533624702E-3</v>
      </c>
      <c r="AY23" s="67">
        <v>7.6758421143852118E-5</v>
      </c>
      <c r="AZ23" s="67">
        <v>-1.4572765012754729E-4</v>
      </c>
      <c r="BA23" s="67">
        <v>2.8042976341025039E-4</v>
      </c>
      <c r="BB23" s="67">
        <v>-4.7808745694988275E-5</v>
      </c>
      <c r="BC23" s="67">
        <v>-5.9150715163769352E-4</v>
      </c>
      <c r="BD23" s="67">
        <v>3.110967764734518E-4</v>
      </c>
      <c r="BE23" s="67">
        <v>-2.8782999084986383E-4</v>
      </c>
      <c r="BF23" s="67">
        <v>-2.0694223393458167E-5</v>
      </c>
      <c r="BG23" s="67">
        <v>-3.6470607158745061E-4</v>
      </c>
      <c r="BH23" s="67">
        <v>-4.1817068843330585E-4</v>
      </c>
      <c r="BI23" s="67">
        <v>3.6289592705851526E-4</v>
      </c>
      <c r="BJ23" s="67">
        <v>8.8972546385246432E-4</v>
      </c>
      <c r="BK23" s="67">
        <v>-1.2152663345688097E-4</v>
      </c>
      <c r="BL23" s="67">
        <v>6.8102684390725088E-5</v>
      </c>
      <c r="BM23" s="67">
        <v>6.0368858967541073E-5</v>
      </c>
      <c r="BN23" s="67">
        <v>2.0928098727446276E-4</v>
      </c>
      <c r="BO23" s="67">
        <v>1.2420854386729907E-4</v>
      </c>
      <c r="BP23" s="67">
        <v>-1.7283760302155837E-4</v>
      </c>
      <c r="BQ23" s="67">
        <v>-2.6847406755559078E-4</v>
      </c>
      <c r="BR23" s="67">
        <v>2.3568190409495315E-5</v>
      </c>
      <c r="BS23" s="67">
        <v>-8.9567396969081337E-4</v>
      </c>
      <c r="BT23" s="67">
        <v>-4.6643530087342455E-4</v>
      </c>
      <c r="BU23" s="67">
        <v>2.6910811435354454E-4</v>
      </c>
      <c r="BV23" s="67">
        <v>2.4391047194505244E-3</v>
      </c>
      <c r="BW23" s="67">
        <v>5.9825597292562094E-5</v>
      </c>
      <c r="BX23" s="67">
        <v>4.9856363740929943E-4</v>
      </c>
      <c r="BY23" s="67">
        <v>-8.0660391214537608E-4</v>
      </c>
      <c r="BZ23" s="67">
        <v>2.9605046536484991E-4</v>
      </c>
      <c r="CA23" s="67">
        <v>-2.9490919626273815E-4</v>
      </c>
      <c r="CB23" s="67">
        <v>-3.8648614943215254E-4</v>
      </c>
      <c r="CC23" s="67">
        <v>-6.606654229546205E-5</v>
      </c>
      <c r="CD23" s="67">
        <v>-4.0754838526957382E-4</v>
      </c>
      <c r="CE23" s="67">
        <v>-8.7349793723034974E-4</v>
      </c>
      <c r="CF23" s="67">
        <v>-4.3605511743571856E-4</v>
      </c>
      <c r="CG23" s="67">
        <v>-2.009849176510814E-4</v>
      </c>
      <c r="CH23" s="67">
        <v>3.3301974252690769E-3</v>
      </c>
      <c r="CI23" s="67">
        <v>1.2195775152101795E-4</v>
      </c>
      <c r="CJ23" s="67">
        <v>-6.8025153679074357E-4</v>
      </c>
      <c r="CK23" s="67">
        <v>-1.864855905684637E-3</v>
      </c>
      <c r="CL23" s="67">
        <v>7.3581862940330645E-4</v>
      </c>
      <c r="CM23" s="67">
        <v>-1.1311449355401182E-3</v>
      </c>
      <c r="CN23" s="67">
        <v>-3.2726228543145108E-4</v>
      </c>
      <c r="CO23" s="67">
        <v>6.9308817385649313E-4</v>
      </c>
      <c r="CP23" s="67">
        <v>1.6066479618981333E-4</v>
      </c>
      <c r="CQ23" s="67">
        <v>-1.051420243723733E-3</v>
      </c>
      <c r="CR23" s="67">
        <v>-4.6050200059633006E-4</v>
      </c>
      <c r="CS23" s="67">
        <v>-2.7316567473523179E-4</v>
      </c>
      <c r="CT23" s="67">
        <v>4.9197394240834136E-3</v>
      </c>
      <c r="CU23" s="67">
        <v>-1.6381218484677884E-3</v>
      </c>
      <c r="CV23" s="67">
        <v>1.0619115550285496E-3</v>
      </c>
      <c r="CW23" s="67">
        <v>-9.2183153602132251E-4</v>
      </c>
      <c r="CX23" s="67">
        <v>6.0289126889334632E-4</v>
      </c>
      <c r="CY23" s="67">
        <v>-4.1129397351669095E-4</v>
      </c>
      <c r="CZ23" s="67">
        <v>-7.986518261413611E-4</v>
      </c>
      <c r="DA23" s="67">
        <v>-1.4446640094586405E-3</v>
      </c>
      <c r="DB23" s="67">
        <v>-3.2712499234081038E-3</v>
      </c>
      <c r="DC23" s="67">
        <v>-2.6773578273340259E-3</v>
      </c>
      <c r="DD23" s="67">
        <v>-3.5127152650350491E-3</v>
      </c>
      <c r="DE23" s="67">
        <v>7.1347791703315622E-3</v>
      </c>
      <c r="DF23" s="50"/>
      <c r="DG23" s="50"/>
      <c r="DH23" s="50"/>
      <c r="DI23" s="50"/>
      <c r="DJ23" s="50"/>
      <c r="DK23" s="50"/>
      <c r="DL23" s="50"/>
      <c r="DM23" s="50"/>
      <c r="DN23" s="50"/>
      <c r="DO23" s="68">
        <v>-3.1379423011679286E-5</v>
      </c>
      <c r="DP23" s="68">
        <v>-1.0047079650232771E-4</v>
      </c>
      <c r="DQ23" s="68">
        <v>6.352988759505962E-6</v>
      </c>
      <c r="DR23" s="68">
        <v>9.0878083017109645E-5</v>
      </c>
      <c r="DS23" s="68">
        <v>4.5594022566319836E-6</v>
      </c>
      <c r="DT23" s="68">
        <v>1.1090387581802474E-4</v>
      </c>
      <c r="DU23" s="68">
        <v>7.2308120543818077E-5</v>
      </c>
      <c r="DV23" s="68">
        <v>8.4811401624307337E-5</v>
      </c>
      <c r="DW23" s="68">
        <v>-5.4527305251239611E-4</v>
      </c>
    </row>
    <row r="24" spans="2:127" ht="20.25" customHeight="1" x14ac:dyDescent="0.2">
      <c r="B24" s="63" t="s">
        <v>52</v>
      </c>
      <c r="C24" s="64">
        <v>-2.5760240330581219E-3</v>
      </c>
      <c r="D24" s="64">
        <v>6.701163606304128E-5</v>
      </c>
      <c r="E24" s="64">
        <v>1.4495863519803365E-3</v>
      </c>
      <c r="F24" s="64">
        <v>-2.3433344037682158E-4</v>
      </c>
      <c r="G24" s="64">
        <v>-1.5252460684493929E-3</v>
      </c>
      <c r="H24" s="64">
        <v>-6.5502264357331086E-4</v>
      </c>
      <c r="I24" s="64">
        <v>2.4804479173365923E-3</v>
      </c>
      <c r="J24" s="64">
        <v>-3.0674337312475153E-4</v>
      </c>
      <c r="K24" s="64">
        <v>1.4066425312311281E-3</v>
      </c>
      <c r="L24" s="64">
        <v>-1.097801398414755E-3</v>
      </c>
      <c r="M24" s="64">
        <v>-2.0571964064526327E-3</v>
      </c>
      <c r="N24" s="64">
        <v>-5.3601882492260167E-5</v>
      </c>
      <c r="O24" s="64">
        <v>-3.1315119372253841E-3</v>
      </c>
      <c r="P24" s="64">
        <v>4.8387584433240427E-4</v>
      </c>
      <c r="Q24" s="64">
        <v>2.0515838097852068E-3</v>
      </c>
      <c r="R24" s="64">
        <v>2.168976777428E-5</v>
      </c>
      <c r="S24" s="64">
        <v>1.9127121860387231E-3</v>
      </c>
      <c r="T24" s="64">
        <v>2.5663948487506527E-3</v>
      </c>
      <c r="U24" s="64">
        <v>-7.5449391623094719E-4</v>
      </c>
      <c r="V24" s="64">
        <v>-2.9826690831458169E-4</v>
      </c>
      <c r="W24" s="64">
        <v>-3.2589492302848022E-4</v>
      </c>
      <c r="X24" s="64">
        <v>-2.0582849742245557E-4</v>
      </c>
      <c r="Y24" s="64">
        <v>6.6753042357547976E-4</v>
      </c>
      <c r="Z24" s="64">
        <v>3.5897694689623894E-3</v>
      </c>
      <c r="AA24" s="64">
        <v>-1.2470393301768912E-3</v>
      </c>
      <c r="AB24" s="64">
        <v>1.1258377024041533E-3</v>
      </c>
      <c r="AC24" s="64">
        <v>3.1922846320480147E-3</v>
      </c>
      <c r="AD24" s="64">
        <v>-2.2900843469940702E-3</v>
      </c>
      <c r="AE24" s="64">
        <v>1.1884099281047611E-3</v>
      </c>
      <c r="AF24" s="64">
        <v>-2.3629617874276754E-4</v>
      </c>
      <c r="AG24" s="64">
        <v>5.5356664646044607E-4</v>
      </c>
      <c r="AH24" s="64">
        <v>9.521361744195822E-4</v>
      </c>
      <c r="AI24" s="64">
        <v>-8.4648786273677779E-5</v>
      </c>
      <c r="AJ24" s="64">
        <v>-2.5993474632883817E-3</v>
      </c>
      <c r="AK24" s="64">
        <v>-1.481598653080729E-3</v>
      </c>
      <c r="AL24" s="64">
        <v>-2.0314012453888086E-3</v>
      </c>
      <c r="AM24" s="64">
        <v>-4.3243910149981524E-4</v>
      </c>
      <c r="AN24" s="64">
        <v>-2.652135179231796E-3</v>
      </c>
      <c r="AO24" s="64">
        <v>4.8942072464197572E-4</v>
      </c>
      <c r="AP24" s="64">
        <v>-1.5039578948066179E-3</v>
      </c>
      <c r="AQ24" s="64">
        <v>1.6364274008897617E-3</v>
      </c>
      <c r="AR24" s="64">
        <v>-1.864562851115581E-3</v>
      </c>
      <c r="AS24" s="64">
        <v>2.844510481953666E-3</v>
      </c>
      <c r="AT24" s="64">
        <v>-1.9454702308507876E-4</v>
      </c>
      <c r="AU24" s="64">
        <v>-3.3359699868014125E-3</v>
      </c>
      <c r="AV24" s="64">
        <v>1.6604020569954692E-4</v>
      </c>
      <c r="AW24" s="64">
        <v>-6.219858976342918E-4</v>
      </c>
      <c r="AX24" s="64">
        <v>-3.1257819372522144E-3</v>
      </c>
      <c r="AY24" s="64">
        <v>4.2250538688626271E-4</v>
      </c>
      <c r="AZ24" s="64">
        <v>4.1032757046381985E-3</v>
      </c>
      <c r="BA24" s="64">
        <v>1.3620954931439222E-3</v>
      </c>
      <c r="BB24" s="64">
        <v>-1.1800665794315934E-3</v>
      </c>
      <c r="BC24" s="64">
        <v>1.6496582364151635E-3</v>
      </c>
      <c r="BD24" s="64">
        <v>-1.4069735727020305E-3</v>
      </c>
      <c r="BE24" s="64">
        <v>-7.4916060762120207E-4</v>
      </c>
      <c r="BF24" s="64">
        <v>-2.8090780731507836E-3</v>
      </c>
      <c r="BG24" s="64">
        <v>-2.7111478280417156E-3</v>
      </c>
      <c r="BH24" s="64">
        <v>6.765873247149834E-5</v>
      </c>
      <c r="BI24" s="64">
        <v>-3.3559695111160526E-3</v>
      </c>
      <c r="BJ24" s="64">
        <v>3.2771757796701273E-4</v>
      </c>
      <c r="BK24" s="64">
        <v>2.8427409114704094E-3</v>
      </c>
      <c r="BL24" s="64">
        <v>6.0701290919111806E-3</v>
      </c>
      <c r="BM24" s="64">
        <v>-1.026479144058956E-3</v>
      </c>
      <c r="BN24" s="64">
        <v>8.8296242819807524E-4</v>
      </c>
      <c r="BO24" s="64">
        <v>2.1282382536824684E-3</v>
      </c>
      <c r="BP24" s="64">
        <v>-2.3391317502867714E-3</v>
      </c>
      <c r="BQ24" s="64">
        <v>9.137832493930631E-4</v>
      </c>
      <c r="BR24" s="64">
        <v>-4.2883166156211239E-3</v>
      </c>
      <c r="BS24" s="64">
        <v>-3.3528724550574429E-3</v>
      </c>
      <c r="BT24" s="64">
        <v>-8.1012610985853328E-4</v>
      </c>
      <c r="BU24" s="64">
        <v>-3.5006427387855865E-3</v>
      </c>
      <c r="BV24" s="64">
        <v>2.0889461882838134E-3</v>
      </c>
      <c r="BW24" s="64">
        <v>3.3023327110699441E-3</v>
      </c>
      <c r="BX24" s="64">
        <v>7.5608641882443095E-3</v>
      </c>
      <c r="BY24" s="64">
        <v>2.2936408720324319E-3</v>
      </c>
      <c r="BZ24" s="64">
        <v>2.1347439104490995E-4</v>
      </c>
      <c r="CA24" s="64">
        <v>-1.5762918875400489E-3</v>
      </c>
      <c r="CB24" s="64">
        <v>-1.6766070631386576E-3</v>
      </c>
      <c r="CC24" s="64">
        <v>-1.1220535424893985E-3</v>
      </c>
      <c r="CD24" s="64">
        <v>-3.9633163886103606E-3</v>
      </c>
      <c r="CE24" s="64">
        <v>-2.7301434498656629E-3</v>
      </c>
      <c r="CF24" s="64">
        <v>-4.9749942813576142E-3</v>
      </c>
      <c r="CG24" s="64">
        <v>-6.348724128586003E-3</v>
      </c>
      <c r="CH24" s="64">
        <v>2.1755573672754824E-3</v>
      </c>
      <c r="CI24" s="64">
        <v>5.5244573400767827E-3</v>
      </c>
      <c r="CJ24" s="64">
        <v>1.4299581550916152E-3</v>
      </c>
      <c r="CK24" s="64">
        <v>2.8842713152330557E-3</v>
      </c>
      <c r="CL24" s="64">
        <v>-5.3337853041846017E-4</v>
      </c>
      <c r="CM24" s="64">
        <v>-1.0192016782262225E-4</v>
      </c>
      <c r="CN24" s="64">
        <v>-2.6412310360334201E-3</v>
      </c>
      <c r="CO24" s="64">
        <v>-2.6847237817010372E-3</v>
      </c>
      <c r="CP24" s="64">
        <v>-3.1338884794068766E-3</v>
      </c>
      <c r="CQ24" s="64">
        <v>-4.6103478698921174E-3</v>
      </c>
      <c r="CR24" s="64">
        <v>-7.4809162206870283E-3</v>
      </c>
      <c r="CS24" s="64">
        <v>-7.0887335434545173E-3</v>
      </c>
      <c r="CT24" s="64">
        <v>1.9288286522913811E-3</v>
      </c>
      <c r="CU24" s="64">
        <v>7.5056329747857919E-3</v>
      </c>
      <c r="CV24" s="64">
        <v>9.3536187661746872E-3</v>
      </c>
      <c r="CW24" s="64">
        <v>3.6353882679149851E-3</v>
      </c>
      <c r="CX24" s="64">
        <v>-3.0021838653859767E-5</v>
      </c>
      <c r="CY24" s="64">
        <v>4.951659731453395E-3</v>
      </c>
      <c r="CZ24" s="64">
        <v>-2.9056568896358437E-3</v>
      </c>
      <c r="DA24" s="64">
        <v>-6.4984850695446461E-3</v>
      </c>
      <c r="DB24" s="64">
        <v>-3.950740063028868E-3</v>
      </c>
      <c r="DC24" s="64">
        <v>-6.6512777989988781E-3</v>
      </c>
      <c r="DD24" s="64">
        <v>-4.4723192188094174E-3</v>
      </c>
      <c r="DE24" s="64">
        <v>-3.4110277570160719E-3</v>
      </c>
      <c r="DF24" s="50"/>
      <c r="DG24" s="50"/>
      <c r="DH24" s="50"/>
      <c r="DI24" s="50"/>
      <c r="DJ24" s="50"/>
      <c r="DK24" s="50"/>
      <c r="DL24" s="50"/>
      <c r="DM24" s="50"/>
      <c r="DN24" s="50"/>
      <c r="DO24" s="65">
        <v>-2.5994319601729821E-4</v>
      </c>
      <c r="DP24" s="65">
        <v>5.501473142095481E-4</v>
      </c>
      <c r="DQ24" s="65">
        <v>-2.5569875227926531E-4</v>
      </c>
      <c r="DR24" s="65">
        <v>-6.8465141367246574E-4</v>
      </c>
      <c r="DS24" s="65">
        <v>-3.5595780374830799E-4</v>
      </c>
      <c r="DT24" s="65">
        <v>1.3229990157870297E-4</v>
      </c>
      <c r="DU24" s="65">
        <v>-6.0418935587380762E-4</v>
      </c>
      <c r="DV24" s="65">
        <v>-1.4147910849594547E-3</v>
      </c>
      <c r="DW24" s="65">
        <v>-1.4963550303004336E-4</v>
      </c>
    </row>
    <row r="25" spans="2:127" ht="20.25" customHeight="1" x14ac:dyDescent="0.2">
      <c r="B25" s="63" t="s">
        <v>98</v>
      </c>
      <c r="C25" s="64">
        <v>9.9769126278514975E-5</v>
      </c>
      <c r="D25" s="64">
        <v>1.0045385213430791E-5</v>
      </c>
      <c r="E25" s="64">
        <v>4.4333682259756202E-5</v>
      </c>
      <c r="F25" s="64">
        <v>7.3613334460986835E-5</v>
      </c>
      <c r="G25" s="64">
        <v>3.240809491504848E-4</v>
      </c>
      <c r="H25" s="64">
        <v>-1.8878866301841324E-4</v>
      </c>
      <c r="I25" s="64">
        <v>1.2237985603569257E-5</v>
      </c>
      <c r="J25" s="64">
        <v>-1.7573225171285678E-4</v>
      </c>
      <c r="K25" s="64">
        <v>9.8667249625261633E-5</v>
      </c>
      <c r="L25" s="64">
        <v>-7.4469683555511423E-5</v>
      </c>
      <c r="M25" s="64">
        <v>-1.4999433438800391E-4</v>
      </c>
      <c r="N25" s="64">
        <v>2.4988000676162692E-4</v>
      </c>
      <c r="O25" s="64">
        <v>2.7561972164580339E-4</v>
      </c>
      <c r="P25" s="64">
        <v>3.6139811629087859E-5</v>
      </c>
      <c r="Q25" s="64">
        <v>1.9429703706230761E-4</v>
      </c>
      <c r="R25" s="64">
        <v>3.2546930911747651E-4</v>
      </c>
      <c r="S25" s="64">
        <v>-5.7254201645207115E-4</v>
      </c>
      <c r="T25" s="64">
        <v>2.3537387015215572E-4</v>
      </c>
      <c r="U25" s="64">
        <v>-2.1327756186495517E-4</v>
      </c>
      <c r="V25" s="64">
        <v>-1.3710287139234723E-4</v>
      </c>
      <c r="W25" s="64">
        <v>5.7878694944557552E-5</v>
      </c>
      <c r="X25" s="64">
        <v>2.0362785059724331E-4</v>
      </c>
      <c r="Y25" s="64">
        <v>4.345060972315018E-4</v>
      </c>
      <c r="Z25" s="64">
        <v>-7.1707712417934388E-5</v>
      </c>
      <c r="AA25" s="64">
        <v>-2.427247352649875E-4</v>
      </c>
      <c r="AB25" s="64">
        <v>1.4770371820072015E-5</v>
      </c>
      <c r="AC25" s="64">
        <v>-9.4948248085979792E-5</v>
      </c>
      <c r="AD25" s="64">
        <v>5.1582314392950579E-5</v>
      </c>
      <c r="AE25" s="64">
        <v>-3.9846309050994844E-4</v>
      </c>
      <c r="AF25" s="64">
        <v>-2.297046096375599E-4</v>
      </c>
      <c r="AG25" s="64">
        <v>4.555861987243226E-4</v>
      </c>
      <c r="AH25" s="64">
        <v>-1.3473503931993314E-5</v>
      </c>
      <c r="AI25" s="64">
        <v>9.4357932084676577E-5</v>
      </c>
      <c r="AJ25" s="64">
        <v>2.0799413569916325E-5</v>
      </c>
      <c r="AK25" s="64">
        <v>1.9497449959260393E-4</v>
      </c>
      <c r="AL25" s="64">
        <v>1.4882979621821946E-5</v>
      </c>
      <c r="AM25" s="64">
        <v>-2.9350429728824956E-4</v>
      </c>
      <c r="AN25" s="64">
        <v>9.8021365486200551E-5</v>
      </c>
      <c r="AO25" s="64">
        <v>-2.4738478856167756E-4</v>
      </c>
      <c r="AP25" s="64">
        <v>2.4787099672374246E-4</v>
      </c>
      <c r="AQ25" s="64">
        <v>1.9028219600314422E-4</v>
      </c>
      <c r="AR25" s="64">
        <v>-3.4815420208289538E-4</v>
      </c>
      <c r="AS25" s="64">
        <v>5.9260526985571715E-6</v>
      </c>
      <c r="AT25" s="64">
        <v>-3.5731091284008087E-4</v>
      </c>
      <c r="AU25" s="64">
        <v>3.7289498393544562E-4</v>
      </c>
      <c r="AV25" s="64">
        <v>-8.6415164731179495E-5</v>
      </c>
      <c r="AW25" s="64">
        <v>-1.3789865799629375E-4</v>
      </c>
      <c r="AX25" s="64">
        <v>6.9854564484539416E-4</v>
      </c>
      <c r="AY25" s="64">
        <v>-2.8303638217930249E-5</v>
      </c>
      <c r="AZ25" s="64">
        <v>-2.536678011277882E-5</v>
      </c>
      <c r="BA25" s="64">
        <v>2.4432962948184311E-4</v>
      </c>
      <c r="BB25" s="64">
        <v>-2.0287284214437484E-5</v>
      </c>
      <c r="BC25" s="64">
        <v>-7.1577779849574252E-4</v>
      </c>
      <c r="BD25" s="64">
        <v>3.217050273240929E-5</v>
      </c>
      <c r="BE25" s="64">
        <v>-4.0432965073333715E-4</v>
      </c>
      <c r="BF25" s="64">
        <v>-6.9024565326869514E-5</v>
      </c>
      <c r="BG25" s="64">
        <v>2.5566950785704812E-4</v>
      </c>
      <c r="BH25" s="64">
        <v>1.7408976605581827E-4</v>
      </c>
      <c r="BI25" s="64">
        <v>3.4897243060383332E-5</v>
      </c>
      <c r="BJ25" s="64">
        <v>9.4272763523473024E-4</v>
      </c>
      <c r="BK25" s="64">
        <v>-4.2161783559158117E-4</v>
      </c>
      <c r="BL25" s="64">
        <v>6.0382093416411209E-6</v>
      </c>
      <c r="BM25" s="64">
        <v>-1.8006005098714084E-4</v>
      </c>
      <c r="BN25" s="64">
        <v>4.116748372879897E-4</v>
      </c>
      <c r="BO25" s="64">
        <v>1.5695277769767202E-4</v>
      </c>
      <c r="BP25" s="64">
        <v>-6.0254920086455499E-4</v>
      </c>
      <c r="BQ25" s="64">
        <v>1.9178050721979645E-4</v>
      </c>
      <c r="BR25" s="64">
        <v>-1.0067660316437355E-4</v>
      </c>
      <c r="BS25" s="64">
        <v>2.2948308781534088E-4</v>
      </c>
      <c r="BT25" s="64">
        <v>1.8538289091130089E-4</v>
      </c>
      <c r="BU25" s="64">
        <v>1.6241667710659158E-4</v>
      </c>
      <c r="BV25" s="64">
        <v>1.4594382519321769E-3</v>
      </c>
      <c r="BW25" s="64">
        <v>2.682270496157102E-6</v>
      </c>
      <c r="BX25" s="64">
        <v>2.8532960451777001E-4</v>
      </c>
      <c r="BY25" s="64">
        <v>2.7929561136152969E-4</v>
      </c>
      <c r="BZ25" s="64">
        <v>6.2115000742557491E-4</v>
      </c>
      <c r="CA25" s="64">
        <v>8.7187893393703142E-4</v>
      </c>
      <c r="CB25" s="64">
        <v>-1.5424632118343773E-4</v>
      </c>
      <c r="CC25" s="64">
        <v>6.3733032175572468E-4</v>
      </c>
      <c r="CD25" s="64">
        <v>3.7805550698988277E-4</v>
      </c>
      <c r="CE25" s="64">
        <v>1.3182776048854539E-3</v>
      </c>
      <c r="CF25" s="64">
        <v>1.1577455190490138E-3</v>
      </c>
      <c r="CG25" s="64">
        <v>1.6553382894635149E-4</v>
      </c>
      <c r="CH25" s="64">
        <v>-1.5255066146814267E-3</v>
      </c>
      <c r="CI25" s="64">
        <v>8.0721075449297075E-4</v>
      </c>
      <c r="CJ25" s="64">
        <v>5.5916202693451211E-4</v>
      </c>
      <c r="CK25" s="64">
        <v>6.9686349988051788E-4</v>
      </c>
      <c r="CL25" s="64">
        <v>1.347560731668862E-3</v>
      </c>
      <c r="CM25" s="64">
        <v>1.362600568099559E-3</v>
      </c>
      <c r="CN25" s="64">
        <v>6.1109142906512481E-4</v>
      </c>
      <c r="CO25" s="64">
        <v>8.8545265473638501E-4</v>
      </c>
      <c r="CP25" s="64">
        <v>2.2281696943440288E-3</v>
      </c>
      <c r="CQ25" s="64">
        <v>1.4272817923883796E-3</v>
      </c>
      <c r="CR25" s="64">
        <v>2.6953934545730363E-3</v>
      </c>
      <c r="CS25" s="64">
        <v>8.6000231384630865E-4</v>
      </c>
      <c r="CT25" s="64">
        <v>2.6700344172130297E-3</v>
      </c>
      <c r="CU25" s="64">
        <v>3.8544271580422951E-3</v>
      </c>
      <c r="CV25" s="64">
        <v>3.2487751267418208E-3</v>
      </c>
      <c r="CW25" s="64">
        <v>2.592928369318015E-3</v>
      </c>
      <c r="CX25" s="64">
        <v>1.9333630546392033E-3</v>
      </c>
      <c r="CY25" s="64">
        <v>2.933246754378338E-3</v>
      </c>
      <c r="CZ25" s="64">
        <v>5.9553553658604486E-3</v>
      </c>
      <c r="DA25" s="64">
        <v>3.6787032012663978E-3</v>
      </c>
      <c r="DB25" s="64">
        <v>3.5825511169429447E-3</v>
      </c>
      <c r="DC25" s="64">
        <v>2.8609051311314637E-3</v>
      </c>
      <c r="DD25" s="64">
        <v>2.9310461403413424E-3</v>
      </c>
      <c r="DE25" s="64">
        <v>5.7093549385038855E-3</v>
      </c>
      <c r="DF25" s="50"/>
      <c r="DG25" s="50"/>
      <c r="DH25" s="50"/>
      <c r="DI25" s="50"/>
      <c r="DJ25" s="50"/>
      <c r="DK25" s="50"/>
      <c r="DL25" s="50"/>
      <c r="DM25" s="50"/>
      <c r="DN25" s="50"/>
      <c r="DO25" s="65">
        <v>2.6933121543004646E-5</v>
      </c>
      <c r="DP25" s="65">
        <v>6.3400970292892822E-5</v>
      </c>
      <c r="DQ25" s="65">
        <v>-1.0590414808109294E-5</v>
      </c>
      <c r="DR25" s="65">
        <v>1.1916218723762029E-5</v>
      </c>
      <c r="DS25" s="65">
        <v>3.4651928238593754E-5</v>
      </c>
      <c r="DT25" s="65">
        <v>1.2260174968470317E-4</v>
      </c>
      <c r="DU25" s="65">
        <v>3.3563149670534642E-4</v>
      </c>
      <c r="DV25" s="65">
        <v>1.3485724066242266E-3</v>
      </c>
      <c r="DW25" s="65">
        <v>3.5635480994467006E-3</v>
      </c>
    </row>
    <row r="26" spans="2:127" ht="20.25" customHeight="1" x14ac:dyDescent="0.2">
      <c r="B26" s="66" t="s">
        <v>86</v>
      </c>
      <c r="C26" s="67">
        <v>-1.5789663087374395E-3</v>
      </c>
      <c r="D26" s="67">
        <v>4.5248134075581703E-5</v>
      </c>
      <c r="E26" s="67">
        <v>9.1664042847772187E-4</v>
      </c>
      <c r="F26" s="67">
        <v>-1.185590953941551E-4</v>
      </c>
      <c r="G26" s="67">
        <v>-8.3166314189886403E-4</v>
      </c>
      <c r="H26" s="67">
        <v>-4.8076803139096569E-4</v>
      </c>
      <c r="I26" s="67">
        <v>1.5431074921654631E-3</v>
      </c>
      <c r="J26" s="67">
        <v>-2.562041780356239E-4</v>
      </c>
      <c r="K26" s="67">
        <v>8.9822144301110463E-4</v>
      </c>
      <c r="L26" s="67">
        <v>-7.0250531786153481E-4</v>
      </c>
      <c r="M26" s="67">
        <v>-1.3324391068594288E-3</v>
      </c>
      <c r="N26" s="67">
        <v>6.3443367772642034E-5</v>
      </c>
      <c r="O26" s="67">
        <v>-1.816254113043092E-3</v>
      </c>
      <c r="P26" s="67">
        <v>3.1332484230750524E-4</v>
      </c>
      <c r="Q26" s="67">
        <v>1.3217941959728918E-3</v>
      </c>
      <c r="R26" s="67">
        <v>1.4034578862953673E-4</v>
      </c>
      <c r="S26" s="67">
        <v>9.3847270734248589E-4</v>
      </c>
      <c r="T26" s="67">
        <v>1.6507959366132141E-3</v>
      </c>
      <c r="U26" s="67">
        <v>-5.4320133011975802E-4</v>
      </c>
      <c r="V26" s="67">
        <v>-2.3574480304933143E-4</v>
      </c>
      <c r="W26" s="67">
        <v>-1.780409110349046E-4</v>
      </c>
      <c r="X26" s="67">
        <v>-4.6754784046476594E-5</v>
      </c>
      <c r="Y26" s="67">
        <v>5.7742618874967455E-4</v>
      </c>
      <c r="Z26" s="67">
        <v>2.1465787551004922E-3</v>
      </c>
      <c r="AA26" s="67">
        <v>-8.5243164655801618E-4</v>
      </c>
      <c r="AB26" s="67">
        <v>6.9234501169912477E-4</v>
      </c>
      <c r="AC26" s="67">
        <v>1.9102955706715719E-3</v>
      </c>
      <c r="AD26" s="67">
        <v>-1.373379821813181E-3</v>
      </c>
      <c r="AE26" s="67">
        <v>5.7267641327896079E-4</v>
      </c>
      <c r="AF26" s="67">
        <v>-2.3373684471350575E-4</v>
      </c>
      <c r="AG26" s="67">
        <v>5.156883191681505E-4</v>
      </c>
      <c r="AH26" s="67">
        <v>5.7893328618696671E-4</v>
      </c>
      <c r="AI26" s="67">
        <v>-1.562538880928166E-5</v>
      </c>
      <c r="AJ26" s="67">
        <v>-1.5866629847980374E-3</v>
      </c>
      <c r="AK26" s="67">
        <v>-8.2009731735799285E-4</v>
      </c>
      <c r="AL26" s="67">
        <v>-1.2271985054439494E-3</v>
      </c>
      <c r="AM26" s="67">
        <v>-3.780791577525644E-4</v>
      </c>
      <c r="AN26" s="67">
        <v>-1.5712635795313012E-3</v>
      </c>
      <c r="AO26" s="67">
        <v>3.1423358078574992E-4</v>
      </c>
      <c r="AP26" s="67">
        <v>-1.1292201661647905E-3</v>
      </c>
      <c r="AQ26" s="67">
        <v>1.1097033723390659E-3</v>
      </c>
      <c r="AR26" s="67">
        <v>-1.2874051881517357E-3</v>
      </c>
      <c r="AS26" s="67">
        <v>1.7552631507695704E-3</v>
      </c>
      <c r="AT26" s="67">
        <v>-2.5776022072276916E-4</v>
      </c>
      <c r="AU26" s="67">
        <v>-1.917840522222436E-3</v>
      </c>
      <c r="AV26" s="67">
        <v>7.2732821414955851E-5</v>
      </c>
      <c r="AW26" s="67">
        <v>-4.436203363936686E-4</v>
      </c>
      <c r="AX26" s="67">
        <v>-1.6479377802519624E-3</v>
      </c>
      <c r="AY26" s="67">
        <v>2.5007467380122606E-4</v>
      </c>
      <c r="AZ26" s="67">
        <v>2.5359038188765837E-3</v>
      </c>
      <c r="BA26" s="67">
        <v>9.5264360328872755E-4</v>
      </c>
      <c r="BB26" s="67">
        <v>-7.6908234643513484E-4</v>
      </c>
      <c r="BC26" s="67">
        <v>7.7884665991412305E-4</v>
      </c>
      <c r="BD26" s="67">
        <v>-8.5885924587747464E-4</v>
      </c>
      <c r="BE26" s="67">
        <v>-6.2005412231747048E-4</v>
      </c>
      <c r="BF26" s="67">
        <v>-1.796293953985173E-3</v>
      </c>
      <c r="BG26" s="67">
        <v>-1.6059630751841247E-3</v>
      </c>
      <c r="BH26" s="67">
        <v>1.0734894227759639E-4</v>
      </c>
      <c r="BI26" s="67">
        <v>-2.0790501460370425E-3</v>
      </c>
      <c r="BJ26" s="67">
        <v>5.4311774173076977E-4</v>
      </c>
      <c r="BK26" s="67">
        <v>1.8922410852653115E-3</v>
      </c>
      <c r="BL26" s="67">
        <v>4.0908184215544541E-3</v>
      </c>
      <c r="BM26" s="67">
        <v>-7.3715203001045726E-4</v>
      </c>
      <c r="BN26" s="67">
        <v>7.2508709327090415E-4</v>
      </c>
      <c r="BO26" s="67">
        <v>1.4130209371125968E-3</v>
      </c>
      <c r="BP26" s="67">
        <v>-1.7162471926632783E-3</v>
      </c>
      <c r="BQ26" s="67">
        <v>6.6775848207245581E-4</v>
      </c>
      <c r="BR26" s="67">
        <v>-2.7546945342667994E-3</v>
      </c>
      <c r="BS26" s="67">
        <v>-2.0554875852388799E-3</v>
      </c>
      <c r="BT26" s="67">
        <v>-4.5873954762265523E-4</v>
      </c>
      <c r="BU26" s="67">
        <v>-2.1807488622609394E-3</v>
      </c>
      <c r="BV26" s="67">
        <v>1.8734129694111257E-3</v>
      </c>
      <c r="BW26" s="67">
        <v>2.0937368969284886E-3</v>
      </c>
      <c r="BX26" s="67">
        <v>4.8548469271956218E-3</v>
      </c>
      <c r="BY26" s="67">
        <v>1.5511018277036825E-3</v>
      </c>
      <c r="BZ26" s="67">
        <v>3.6215205097489545E-4</v>
      </c>
      <c r="CA26" s="67">
        <v>-6.7826028348938472E-4</v>
      </c>
      <c r="CB26" s="67">
        <v>-1.1107864567964087E-3</v>
      </c>
      <c r="CC26" s="67">
        <v>-4.7203348900515252E-4</v>
      </c>
      <c r="CD26" s="67">
        <v>-2.3738150382213163E-3</v>
      </c>
      <c r="CE26" s="67">
        <v>-1.2385723646850533E-3</v>
      </c>
      <c r="CF26" s="67">
        <v>-2.7243645731788169E-3</v>
      </c>
      <c r="CG26" s="67">
        <v>-3.9533074108475397E-3</v>
      </c>
      <c r="CH26" s="67">
        <v>8.2836076809145176E-4</v>
      </c>
      <c r="CI26" s="67">
        <v>3.7850659553686494E-3</v>
      </c>
      <c r="CJ26" s="67">
        <v>1.1133638173699278E-3</v>
      </c>
      <c r="CK26" s="67">
        <v>2.0897845615626132E-3</v>
      </c>
      <c r="CL26" s="67">
        <v>1.6029334529066297E-4</v>
      </c>
      <c r="CM26" s="67">
        <v>4.3175299552622448E-4</v>
      </c>
      <c r="CN26" s="67">
        <v>-1.4564306253128656E-3</v>
      </c>
      <c r="CO26" s="67">
        <v>-1.3922998866418013E-3</v>
      </c>
      <c r="CP26" s="67">
        <v>-1.1696261645953721E-3</v>
      </c>
      <c r="CQ26" s="67">
        <v>-2.4567636432526463E-3</v>
      </c>
      <c r="CR26" s="67">
        <v>-3.8395836566494923E-3</v>
      </c>
      <c r="CS26" s="67">
        <v>-4.2050273185666454E-3</v>
      </c>
      <c r="CT26" s="67">
        <v>2.1986075620330503E-3</v>
      </c>
      <c r="CU26" s="67">
        <v>6.205717734846905E-3</v>
      </c>
      <c r="CV26" s="67">
        <v>7.1768888054211111E-3</v>
      </c>
      <c r="CW26" s="67">
        <v>3.262567719526599E-3</v>
      </c>
      <c r="CX26" s="67">
        <v>6.7294632239423002E-4</v>
      </c>
      <c r="CY26" s="67">
        <v>4.2343498735257779E-3</v>
      </c>
      <c r="CZ26" s="67">
        <v>2.808395977194067E-4</v>
      </c>
      <c r="DA26" s="67">
        <v>-2.8401652648396558E-3</v>
      </c>
      <c r="DB26" s="67">
        <v>-1.2549873290208513E-3</v>
      </c>
      <c r="DC26" s="67">
        <v>-3.216623869116253E-3</v>
      </c>
      <c r="DD26" s="67">
        <v>-1.8658107752709263E-3</v>
      </c>
      <c r="DE26" s="67">
        <v>-1.7254844399006153E-4</v>
      </c>
      <c r="DF26" s="50"/>
      <c r="DG26" s="50"/>
      <c r="DH26" s="50"/>
      <c r="DI26" s="50"/>
      <c r="DJ26" s="50"/>
      <c r="DK26" s="50"/>
      <c r="DL26" s="50"/>
      <c r="DM26" s="50"/>
      <c r="DN26" s="50"/>
      <c r="DO26" s="68">
        <v>-1.5080082309104625E-4</v>
      </c>
      <c r="DP26" s="68">
        <v>3.6078351939639042E-4</v>
      </c>
      <c r="DQ26" s="68">
        <v>-1.6023784114238548E-4</v>
      </c>
      <c r="DR26" s="68">
        <v>-4.4587789307659609E-4</v>
      </c>
      <c r="DS26" s="68">
        <v>-2.1125567233126752E-4</v>
      </c>
      <c r="DT26" s="68">
        <v>1.2896434534370727E-4</v>
      </c>
      <c r="DU26" s="68">
        <v>-2.5860109467978898E-4</v>
      </c>
      <c r="DV26" s="68">
        <v>-4.1020258921375952E-4</v>
      </c>
      <c r="DW26" s="68">
        <v>1.1765666233900518E-3</v>
      </c>
    </row>
    <row r="27" spans="2:127" ht="20.25" customHeight="1" x14ac:dyDescent="0.2">
      <c r="B27" s="66" t="s">
        <v>119</v>
      </c>
      <c r="C27" s="67">
        <v>-9.9716706216745887E-4</v>
      </c>
      <c r="D27" s="67">
        <v>-6.9455660487427462E-4</v>
      </c>
      <c r="E27" s="67">
        <v>-8.2399313920955564E-5</v>
      </c>
      <c r="F27" s="67">
        <v>-4.7021758807108682E-5</v>
      </c>
      <c r="G27" s="67">
        <v>-2.4129505107994831E-4</v>
      </c>
      <c r="H27" s="67">
        <v>1.2502892822063849E-4</v>
      </c>
      <c r="I27" s="67">
        <v>-3.3116897188301131E-4</v>
      </c>
      <c r="J27" s="67">
        <v>1.0540246201307113E-4</v>
      </c>
      <c r="K27" s="67">
        <v>3.7190434759271085E-4</v>
      </c>
      <c r="L27" s="67">
        <v>8.2181910999734598E-5</v>
      </c>
      <c r="M27" s="67">
        <v>4.7474930964686024E-5</v>
      </c>
      <c r="N27" s="67">
        <v>-2.9658640675545023E-4</v>
      </c>
      <c r="O27" s="67">
        <v>1.5541527178108971E-4</v>
      </c>
      <c r="P27" s="67">
        <v>-2.4175651370805795E-6</v>
      </c>
      <c r="Q27" s="67">
        <v>3.9905944135942839E-4</v>
      </c>
      <c r="R27" s="67">
        <v>-2.2332075964870413E-4</v>
      </c>
      <c r="S27" s="67">
        <v>2.0945385284099061E-4</v>
      </c>
      <c r="T27" s="67">
        <v>1.0037095109116656E-4</v>
      </c>
      <c r="U27" s="67">
        <v>-1.1123834765458529E-4</v>
      </c>
      <c r="V27" s="67">
        <v>3.1871816768536121E-4</v>
      </c>
      <c r="W27" s="67">
        <v>4.1029082965171604E-4</v>
      </c>
      <c r="X27" s="67">
        <v>-1.1379715267456625E-4</v>
      </c>
      <c r="Y27" s="67">
        <v>-1.3584446668657435E-5</v>
      </c>
      <c r="Z27" s="67">
        <v>-1.1727901127300822E-4</v>
      </c>
      <c r="AA27" s="67">
        <v>-2.3831307994104378E-5</v>
      </c>
      <c r="AB27" s="67">
        <v>-3.6826440421811046E-4</v>
      </c>
      <c r="AC27" s="67">
        <v>-4.2689753552127563E-4</v>
      </c>
      <c r="AD27" s="67">
        <v>-1.4674854750562627E-4</v>
      </c>
      <c r="AE27" s="67">
        <v>1.6133558611408638E-4</v>
      </c>
      <c r="AF27" s="67">
        <v>4.7175267903809548E-4</v>
      </c>
      <c r="AG27" s="67">
        <v>-4.9094431757490398E-5</v>
      </c>
      <c r="AH27" s="67">
        <v>4.2602474532205115E-4</v>
      </c>
      <c r="AI27" s="67">
        <v>2.7963364788252676E-4</v>
      </c>
      <c r="AJ27" s="67">
        <v>2.0665268559305616E-4</v>
      </c>
      <c r="AK27" s="67">
        <v>-9.7544503305124763E-5</v>
      </c>
      <c r="AL27" s="67">
        <v>-3.753189291114678E-4</v>
      </c>
      <c r="AM27" s="67">
        <v>-3.6152254634447267E-4</v>
      </c>
      <c r="AN27" s="67">
        <v>7.7464838126317659E-5</v>
      </c>
      <c r="AO27" s="67">
        <v>2.1070396412969927E-5</v>
      </c>
      <c r="AP27" s="67">
        <v>1.281626595383667E-3</v>
      </c>
      <c r="AQ27" s="67">
        <v>8.7593211732350795E-4</v>
      </c>
      <c r="AR27" s="67">
        <v>-5.7176311895956733E-4</v>
      </c>
      <c r="AS27" s="67">
        <v>-1.3200156057979751E-4</v>
      </c>
      <c r="AT27" s="67">
        <v>-4.7297737287965713E-4</v>
      </c>
      <c r="AU27" s="67">
        <v>-2.5844231970517662E-4</v>
      </c>
      <c r="AV27" s="67">
        <v>2.9404700383506288E-4</v>
      </c>
      <c r="AW27" s="67">
        <v>4.0354296671374357E-4</v>
      </c>
      <c r="AX27" s="67">
        <v>9.5229087588855066E-6</v>
      </c>
      <c r="AY27" s="67">
        <v>1.615368274765494E-5</v>
      </c>
      <c r="AZ27" s="67">
        <v>-1.7583514721963844E-4</v>
      </c>
      <c r="BA27" s="67">
        <v>4.0038004421183437E-4</v>
      </c>
      <c r="BB27" s="67">
        <v>5.077750349895549E-4</v>
      </c>
      <c r="BC27" s="67">
        <v>2.6921019126890933E-4</v>
      </c>
      <c r="BD27" s="67">
        <v>-2.9582148020967924E-4</v>
      </c>
      <c r="BE27" s="67">
        <v>-4.6244097000602835E-6</v>
      </c>
      <c r="BF27" s="67">
        <v>-4.854532823943547E-4</v>
      </c>
      <c r="BG27" s="67">
        <v>-4.1699482099288865E-4</v>
      </c>
      <c r="BH27" s="67">
        <v>-5.1257190345710413E-5</v>
      </c>
      <c r="BI27" s="67">
        <v>-1.911627672975813E-4</v>
      </c>
      <c r="BJ27" s="67">
        <v>-1.0841994507448938E-4</v>
      </c>
      <c r="BK27" s="67">
        <v>-8.179624908843941E-6</v>
      </c>
      <c r="BL27" s="67">
        <v>1.8444436953379828E-4</v>
      </c>
      <c r="BM27" s="67">
        <v>5.5405610217551526E-5</v>
      </c>
      <c r="BN27" s="67">
        <v>2.7387397677358649E-4</v>
      </c>
      <c r="BO27" s="67">
        <v>-3.716053340273584E-4</v>
      </c>
      <c r="BP27" s="67">
        <v>1.8705854293776802E-4</v>
      </c>
      <c r="BQ27" s="67">
        <v>2.6763620830538848E-4</v>
      </c>
      <c r="BR27" s="67">
        <v>4.846458387497421E-6</v>
      </c>
      <c r="BS27" s="67">
        <v>1.6869151528098314E-5</v>
      </c>
      <c r="BT27" s="67">
        <v>-1.641463773288665E-4</v>
      </c>
      <c r="BU27" s="67">
        <v>-8.2184376364091705E-5</v>
      </c>
      <c r="BV27" s="67">
        <v>4.3384695100900927E-5</v>
      </c>
      <c r="BW27" s="67">
        <v>7.8145654014649679E-5</v>
      </c>
      <c r="BX27" s="67">
        <v>7.0827747275181707E-5</v>
      </c>
      <c r="BY27" s="67">
        <v>-6.2642186898331786E-5</v>
      </c>
      <c r="BZ27" s="67">
        <v>7.306551872043876E-5</v>
      </c>
      <c r="CA27" s="67">
        <v>-2.162630604306548E-4</v>
      </c>
      <c r="CB27" s="67">
        <v>-2.8275263905253034E-5</v>
      </c>
      <c r="CC27" s="67">
        <v>1.4805201441348004E-4</v>
      </c>
      <c r="CD27" s="67">
        <v>-1.3445666854949856E-4</v>
      </c>
      <c r="CE27" s="67">
        <v>3.0147433914318178E-4</v>
      </c>
      <c r="CF27" s="67">
        <v>-5.2358061252644195E-4</v>
      </c>
      <c r="CG27" s="67">
        <v>3.7890414083019408E-4</v>
      </c>
      <c r="CH27" s="67">
        <v>2.6398258797932783E-4</v>
      </c>
      <c r="CI27" s="67">
        <v>8.1800211013671742E-5</v>
      </c>
      <c r="CJ27" s="67">
        <v>-4.2055052936973425E-5</v>
      </c>
      <c r="CK27" s="67">
        <v>-2.4245499564656825E-4</v>
      </c>
      <c r="CL27" s="67">
        <v>-7.5087678532703706E-5</v>
      </c>
      <c r="CM27" s="67">
        <v>4.2131226097730234E-4</v>
      </c>
      <c r="CN27" s="67">
        <v>3.7182291313730964E-4</v>
      </c>
      <c r="CO27" s="67">
        <v>1.292080081949365E-5</v>
      </c>
      <c r="CP27" s="67">
        <v>1.4199369132059658E-3</v>
      </c>
      <c r="CQ27" s="67">
        <v>-7.8101881524528238E-4</v>
      </c>
      <c r="CR27" s="67">
        <v>4.7779216188970075E-4</v>
      </c>
      <c r="CS27" s="67">
        <v>-2.3680140286048701E-3</v>
      </c>
      <c r="CT27" s="67">
        <v>-1.8629557273840414E-3</v>
      </c>
      <c r="CU27" s="67">
        <v>-4.9270912850285509E-4</v>
      </c>
      <c r="CV27" s="67">
        <v>2.700282902323714E-5</v>
      </c>
      <c r="CW27" s="67">
        <v>3.5274134697727E-4</v>
      </c>
      <c r="CX27" s="67">
        <v>8.7367655924652787E-4</v>
      </c>
      <c r="CY27" s="67">
        <v>1.7637419738292248E-3</v>
      </c>
      <c r="CZ27" s="67">
        <v>2.3661316176839531E-3</v>
      </c>
      <c r="DA27" s="67">
        <v>3.3740213075286185E-3</v>
      </c>
      <c r="DB27" s="67">
        <v>3.7949273496777902E-3</v>
      </c>
      <c r="DC27" s="67">
        <v>6.2020878365278698E-3</v>
      </c>
      <c r="DD27" s="67">
        <v>6.8204208577635761E-3</v>
      </c>
      <c r="DE27" s="67">
        <v>1.0285104652570709E-2</v>
      </c>
      <c r="DF27" s="50"/>
      <c r="DG27" s="50"/>
      <c r="DH27" s="50"/>
      <c r="DI27" s="50"/>
      <c r="DJ27" s="50"/>
      <c r="DK27" s="50"/>
      <c r="DL27" s="50"/>
      <c r="DM27" s="50"/>
      <c r="DN27" s="50"/>
      <c r="DO27" s="68">
        <v>-1.6015486216924835E-4</v>
      </c>
      <c r="DP27" s="68">
        <v>8.2108949124304331E-5</v>
      </c>
      <c r="DQ27" s="68">
        <v>3.2162346388364682E-6</v>
      </c>
      <c r="DR27" s="68">
        <v>1.977044474976708E-5</v>
      </c>
      <c r="DS27" s="68">
        <v>-6.454567761104979E-5</v>
      </c>
      <c r="DT27" s="68">
        <v>3.1908994843954375E-5</v>
      </c>
      <c r="DU27" s="68">
        <v>2.7793852598989588E-5</v>
      </c>
      <c r="DV27" s="68">
        <v>-2.3659559260469365E-4</v>
      </c>
      <c r="DW27" s="68">
        <v>3.2845860346102373E-3</v>
      </c>
    </row>
    <row r="28" spans="2:127" ht="20.25" customHeight="1" x14ac:dyDescent="0.2">
      <c r="B28" s="63" t="s">
        <v>46</v>
      </c>
      <c r="C28" s="64">
        <v>-3.9483478843160835E-4</v>
      </c>
      <c r="D28" s="64">
        <v>-1.4851963808049096E-4</v>
      </c>
      <c r="E28" s="64">
        <v>-1.2204483564803859E-4</v>
      </c>
      <c r="F28" s="64">
        <v>4.3006183066762738E-4</v>
      </c>
      <c r="G28" s="64">
        <v>-3.5396710686896871E-4</v>
      </c>
      <c r="H28" s="64">
        <v>6.3276629931685591E-4</v>
      </c>
      <c r="I28" s="64">
        <v>4.0330602320493014E-4</v>
      </c>
      <c r="J28" s="64">
        <v>6.0607513407751057E-5</v>
      </c>
      <c r="K28" s="64">
        <v>9.9580153225531376E-6</v>
      </c>
      <c r="L28" s="64">
        <v>3.0697631797327318E-4</v>
      </c>
      <c r="M28" s="64">
        <v>3.382003599572414E-4</v>
      </c>
      <c r="N28" s="64">
        <v>-3.1129230053794643E-4</v>
      </c>
      <c r="O28" s="64">
        <v>-6.2070172710038118E-4</v>
      </c>
      <c r="P28" s="64">
        <v>-1.3601771496485338E-4</v>
      </c>
      <c r="Q28" s="64">
        <v>3.9555902258481268E-4</v>
      </c>
      <c r="R28" s="64">
        <v>2.218504193665094E-4</v>
      </c>
      <c r="S28" s="64">
        <v>3.1758381745650155E-4</v>
      </c>
      <c r="T28" s="64">
        <v>-2.1492420448543381E-4</v>
      </c>
      <c r="U28" s="64">
        <v>1.3338220549763413E-4</v>
      </c>
      <c r="V28" s="64">
        <v>4.6821205460645388E-4</v>
      </c>
      <c r="W28" s="64">
        <v>2.1342652127165351E-4</v>
      </c>
      <c r="X28" s="64">
        <v>-2.463467466884417E-4</v>
      </c>
      <c r="Y28" s="64">
        <v>-2.8626446086665869E-4</v>
      </c>
      <c r="Z28" s="64">
        <v>-5.778608652177164E-4</v>
      </c>
      <c r="AA28" s="64">
        <v>-3.6349895717324721E-5</v>
      </c>
      <c r="AB28" s="64">
        <v>-1.4077606011020372E-4</v>
      </c>
      <c r="AC28" s="64">
        <v>1.710572377811026E-5</v>
      </c>
      <c r="AD28" s="64">
        <v>3.4685344831864029E-5</v>
      </c>
      <c r="AE28" s="64">
        <v>6.4846555962772001E-4</v>
      </c>
      <c r="AF28" s="64">
        <v>2.4676241753351924E-4</v>
      </c>
      <c r="AG28" s="64">
        <v>-5.2748127945623224E-4</v>
      </c>
      <c r="AH28" s="64">
        <v>1.3522845006885831E-4</v>
      </c>
      <c r="AI28" s="64">
        <v>2.0409678068267212E-5</v>
      </c>
      <c r="AJ28" s="64">
        <v>4.3746365048757951E-4</v>
      </c>
      <c r="AK28" s="64">
        <v>3.3181901833256866E-4</v>
      </c>
      <c r="AL28" s="64">
        <v>-3.8966480477953258E-4</v>
      </c>
      <c r="AM28" s="64">
        <v>3.1390745912207585E-4</v>
      </c>
      <c r="AN28" s="64">
        <v>-1.1993573913737787E-4</v>
      </c>
      <c r="AO28" s="64">
        <v>-4.4117284429212589E-5</v>
      </c>
      <c r="AP28" s="64">
        <v>2.2377776139914651E-4</v>
      </c>
      <c r="AQ28" s="64">
        <v>3.2652342868866313E-5</v>
      </c>
      <c r="AR28" s="64">
        <v>-1.3806434022078928E-4</v>
      </c>
      <c r="AS28" s="64">
        <v>2.2353779140527053E-4</v>
      </c>
      <c r="AT28" s="64">
        <v>3.4463975494802845E-4</v>
      </c>
      <c r="AU28" s="64">
        <v>-3.418692080181529E-4</v>
      </c>
      <c r="AV28" s="64">
        <v>7.4509155315061193E-4</v>
      </c>
      <c r="AW28" s="64">
        <v>5.6464541067602347E-4</v>
      </c>
      <c r="AX28" s="64">
        <v>-8.6904104739538024E-4</v>
      </c>
      <c r="AY28" s="64">
        <v>1.3177940346187356E-4</v>
      </c>
      <c r="AZ28" s="64">
        <v>-1.1212840638408217E-4</v>
      </c>
      <c r="BA28" s="64">
        <v>-5.7277133154076676E-4</v>
      </c>
      <c r="BB28" s="64">
        <v>4.1023965387898542E-4</v>
      </c>
      <c r="BC28" s="64">
        <v>-5.1985340405624747E-5</v>
      </c>
      <c r="BD28" s="64">
        <v>-6.0860083955127653E-4</v>
      </c>
      <c r="BE28" s="64">
        <v>1.1216409517442738E-3</v>
      </c>
      <c r="BF28" s="64">
        <v>3.0918688456194054E-4</v>
      </c>
      <c r="BG28" s="64">
        <v>2.7103334270273116E-4</v>
      </c>
      <c r="BH28" s="64">
        <v>2.2991800507488058E-4</v>
      </c>
      <c r="BI28" s="64">
        <v>-5.5178533517441508E-5</v>
      </c>
      <c r="BJ28" s="64">
        <v>-1.5507528015595851E-3</v>
      </c>
      <c r="BK28" s="64">
        <v>-1.9671840419399622E-5</v>
      </c>
      <c r="BL28" s="64">
        <v>-3.0613953249547521E-5</v>
      </c>
      <c r="BM28" s="64">
        <v>1.3269597296750035E-4</v>
      </c>
      <c r="BN28" s="64">
        <v>-1.9611303812894221E-4</v>
      </c>
      <c r="BO28" s="64">
        <v>-4.9711247229256017E-4</v>
      </c>
      <c r="BP28" s="64">
        <v>3.1654505130673805E-4</v>
      </c>
      <c r="BQ28" s="64">
        <v>-2.6978608048644492E-4</v>
      </c>
      <c r="BR28" s="64">
        <v>1.3850638936929727E-4</v>
      </c>
      <c r="BS28" s="64">
        <v>7.3195619651955646E-4</v>
      </c>
      <c r="BT28" s="64">
        <v>1.1909719903280269E-4</v>
      </c>
      <c r="BU28" s="64">
        <v>3.3348409671796198E-4</v>
      </c>
      <c r="BV28" s="64">
        <v>-1.554609621805203E-3</v>
      </c>
      <c r="BW28" s="64">
        <v>-1.9424595683370516E-4</v>
      </c>
      <c r="BX28" s="64">
        <v>-3.6933325881283174E-5</v>
      </c>
      <c r="BY28" s="64">
        <v>2.0593736928198325E-5</v>
      </c>
      <c r="BZ28" s="64">
        <v>-4.3250709200748361E-5</v>
      </c>
      <c r="CA28" s="64">
        <v>-1.3662572879047374E-5</v>
      </c>
      <c r="CB28" s="64">
        <v>3.2034914511847035E-4</v>
      </c>
      <c r="CC28" s="64">
        <v>2.1973668860741924E-4</v>
      </c>
      <c r="CD28" s="64">
        <v>7.1790004681404618E-4</v>
      </c>
      <c r="CE28" s="64">
        <v>4.8214899668952427E-4</v>
      </c>
      <c r="CF28" s="64">
        <v>9.653683496080312E-5</v>
      </c>
      <c r="CG28" s="64">
        <v>1.3224782731240392E-3</v>
      </c>
      <c r="CH28" s="64">
        <v>-1.8463003791527877E-3</v>
      </c>
      <c r="CI28" s="64">
        <v>-5.6971891202539648E-4</v>
      </c>
      <c r="CJ28" s="64">
        <v>3.9312866716945116E-4</v>
      </c>
      <c r="CK28" s="64">
        <v>7.5793683293801095E-5</v>
      </c>
      <c r="CL28" s="64">
        <v>-4.4298074382520536E-4</v>
      </c>
      <c r="CM28" s="64">
        <v>1.1490264871607536E-3</v>
      </c>
      <c r="CN28" s="64">
        <v>9.3572455547308309E-5</v>
      </c>
      <c r="CO28" s="64">
        <v>-7.8335271865448419E-4</v>
      </c>
      <c r="CP28" s="64">
        <v>5.3319134303020377E-4</v>
      </c>
      <c r="CQ28" s="64">
        <v>8.0572493616903884E-4</v>
      </c>
      <c r="CR28" s="64">
        <v>2.7886901027107669E-4</v>
      </c>
      <c r="CS28" s="64">
        <v>1.2445707901342917E-3</v>
      </c>
      <c r="CT28" s="64">
        <v>-1.935573688502501E-3</v>
      </c>
      <c r="CU28" s="64">
        <v>1.4936878415627852E-4</v>
      </c>
      <c r="CV28" s="64">
        <v>7.4276937348960459E-5</v>
      </c>
      <c r="CW28" s="64">
        <v>-4.4825458874186985E-5</v>
      </c>
      <c r="CX28" s="64">
        <v>-6.9395759514534472E-4</v>
      </c>
      <c r="CY28" s="64">
        <v>-5.2715910461154092E-4</v>
      </c>
      <c r="CZ28" s="64">
        <v>3.2630122620025404E-4</v>
      </c>
      <c r="DA28" s="64">
        <v>4.3221963470330138E-4</v>
      </c>
      <c r="DB28" s="64">
        <v>8.2881957340030787E-4</v>
      </c>
      <c r="DC28" s="64">
        <v>8.9452291910485648E-4</v>
      </c>
      <c r="DD28" s="64">
        <v>2.8130696564021562E-4</v>
      </c>
      <c r="DE28" s="64">
        <v>2.0142309578838891E-3</v>
      </c>
      <c r="DF28" s="50"/>
      <c r="DG28" s="50"/>
      <c r="DH28" s="50"/>
      <c r="DI28" s="50"/>
      <c r="DJ28" s="50"/>
      <c r="DK28" s="50"/>
      <c r="DL28" s="50"/>
      <c r="DM28" s="50"/>
      <c r="DN28" s="50"/>
      <c r="DO28" s="65">
        <v>7.179060017792338E-5</v>
      </c>
      <c r="DP28" s="65">
        <v>-2.8894187723338405E-5</v>
      </c>
      <c r="DQ28" s="65">
        <v>6.4542399687450569E-5</v>
      </c>
      <c r="DR28" s="65">
        <v>7.7055934177616692E-5</v>
      </c>
      <c r="DS28" s="65">
        <v>-4.0860899733874412E-5</v>
      </c>
      <c r="DT28" s="65">
        <v>-6.4503009766792019E-5</v>
      </c>
      <c r="DU28" s="65">
        <v>8.7878808414432186E-5</v>
      </c>
      <c r="DV28" s="65">
        <v>6.9443072046926346E-5</v>
      </c>
      <c r="DW28" s="65">
        <v>3.5278098730828766E-4</v>
      </c>
    </row>
    <row r="29" spans="2:127" ht="20.25" customHeight="1" x14ac:dyDescent="0.2">
      <c r="B29" s="63" t="s">
        <v>47</v>
      </c>
      <c r="C29" s="64">
        <v>-1.5915094552676479E-5</v>
      </c>
      <c r="D29" s="64">
        <v>7.5028198893711817E-6</v>
      </c>
      <c r="E29" s="64">
        <v>-1.1958213244733784E-4</v>
      </c>
      <c r="F29" s="64">
        <v>1.0349572297752019E-4</v>
      </c>
      <c r="G29" s="64">
        <v>-6.0861913907306331E-5</v>
      </c>
      <c r="H29" s="64">
        <v>2.0876285437121389E-4</v>
      </c>
      <c r="I29" s="64">
        <v>-9.3376310497106374E-6</v>
      </c>
      <c r="J29" s="64">
        <v>-2.5134842193907936E-5</v>
      </c>
      <c r="K29" s="64">
        <v>-3.4364904516581696E-5</v>
      </c>
      <c r="L29" s="64">
        <v>1.0352529004897804E-4</v>
      </c>
      <c r="M29" s="64">
        <v>1.6259333106138918E-4</v>
      </c>
      <c r="N29" s="64">
        <v>1.5002330667401864E-4</v>
      </c>
      <c r="O29" s="64">
        <v>-2.5185329886934227E-5</v>
      </c>
      <c r="P29" s="64">
        <v>8.5952165411740111E-6</v>
      </c>
      <c r="Q29" s="64">
        <v>5.2167267100999837E-5</v>
      </c>
      <c r="R29" s="64">
        <v>1.900314276603865E-6</v>
      </c>
      <c r="S29" s="64">
        <v>-1.5268955045222299E-5</v>
      </c>
      <c r="T29" s="64">
        <v>-1.4552739932782721E-4</v>
      </c>
      <c r="U29" s="64">
        <v>1.5570155302180311E-4</v>
      </c>
      <c r="V29" s="64">
        <v>1.1667045848451352E-4</v>
      </c>
      <c r="W29" s="64">
        <v>7.5274797282309791E-5</v>
      </c>
      <c r="X29" s="64">
        <v>-1.2844410999290901E-4</v>
      </c>
      <c r="Y29" s="64">
        <v>-6.4439063338861402E-5</v>
      </c>
      <c r="Z29" s="64">
        <v>-1.4052888930637941E-4</v>
      </c>
      <c r="AA29" s="64">
        <v>-1.9925090289252267E-5</v>
      </c>
      <c r="AB29" s="64">
        <v>2.9141574553248617E-5</v>
      </c>
      <c r="AC29" s="64">
        <v>6.9782996519940355E-5</v>
      </c>
      <c r="AD29" s="64">
        <v>-3.8305260218529646E-5</v>
      </c>
      <c r="AE29" s="64">
        <v>1.2397547594966696E-4</v>
      </c>
      <c r="AF29" s="64">
        <v>1.3923950182115341E-4</v>
      </c>
      <c r="AG29" s="64">
        <v>-1.8968694597476521E-4</v>
      </c>
      <c r="AH29" s="64">
        <v>-1.5435061670565631E-5</v>
      </c>
      <c r="AI29" s="64">
        <v>2.2320963689370643E-5</v>
      </c>
      <c r="AJ29" s="64">
        <v>3.7322078735302355E-5</v>
      </c>
      <c r="AK29" s="64">
        <v>1.1025745061732373E-4</v>
      </c>
      <c r="AL29" s="64">
        <v>1.6848153689363876E-4</v>
      </c>
      <c r="AM29" s="64">
        <v>1.1123160747095184E-4</v>
      </c>
      <c r="AN29" s="64">
        <v>-1.0961157272837418E-5</v>
      </c>
      <c r="AO29" s="64">
        <v>1.2626501874213325E-4</v>
      </c>
      <c r="AP29" s="64">
        <v>-1.0324974140440979E-4</v>
      </c>
      <c r="AQ29" s="64">
        <v>-1.1379986607429338E-4</v>
      </c>
      <c r="AR29" s="64">
        <v>7.0539900692612179E-5</v>
      </c>
      <c r="AS29" s="64">
        <v>-2.2147130483318733E-5</v>
      </c>
      <c r="AT29" s="64">
        <v>1.4001455245216121E-5</v>
      </c>
      <c r="AU29" s="64">
        <v>-5.6622934881400688E-5</v>
      </c>
      <c r="AV29" s="64">
        <v>5.0762200932030765E-5</v>
      </c>
      <c r="AW29" s="64">
        <v>7.7572902991596138E-5</v>
      </c>
      <c r="AX29" s="64">
        <v>-1.0086535307707312E-4</v>
      </c>
      <c r="AY29" s="64">
        <v>5.2617537982913021E-5</v>
      </c>
      <c r="AZ29" s="64">
        <v>3.0179614517900077E-5</v>
      </c>
      <c r="BA29" s="64">
        <v>-9.6321616477657024E-5</v>
      </c>
      <c r="BB29" s="64">
        <v>7.0357307713209138E-5</v>
      </c>
      <c r="BC29" s="64">
        <v>1.0613518026336699E-4</v>
      </c>
      <c r="BD29" s="64">
        <v>-1.286997750776786E-4</v>
      </c>
      <c r="BE29" s="64">
        <v>2.2275736230747967E-4</v>
      </c>
      <c r="BF29" s="64">
        <v>-1.1643414651318906E-5</v>
      </c>
      <c r="BG29" s="64">
        <v>-2.9174587806823915E-5</v>
      </c>
      <c r="BH29" s="64">
        <v>1.8061612948816474E-5</v>
      </c>
      <c r="BI29" s="64">
        <v>1.8200151003622267E-5</v>
      </c>
      <c r="BJ29" s="64">
        <v>-7.0515119347969168E-5</v>
      </c>
      <c r="BK29" s="64">
        <v>7.8403521608372273E-6</v>
      </c>
      <c r="BL29" s="64">
        <v>-1.4527754140125637E-5</v>
      </c>
      <c r="BM29" s="64">
        <v>4.3235120846585318E-5</v>
      </c>
      <c r="BN29" s="64">
        <v>-4.0907834234271689E-5</v>
      </c>
      <c r="BO29" s="64">
        <v>-1.8416323415970659E-4</v>
      </c>
      <c r="BP29" s="64">
        <v>8.4894126346712895E-5</v>
      </c>
      <c r="BQ29" s="64">
        <v>-1.4925328370107849E-5</v>
      </c>
      <c r="BR29" s="64">
        <v>-5.082708597770047E-5</v>
      </c>
      <c r="BS29" s="64">
        <v>9.2084032523365167E-5</v>
      </c>
      <c r="BT29" s="64">
        <v>-6.5509468055169329E-5</v>
      </c>
      <c r="BU29" s="64">
        <v>-1.0730944550885191E-4</v>
      </c>
      <c r="BV29" s="64">
        <v>-8.1479017130736686E-5</v>
      </c>
      <c r="BW29" s="64">
        <v>9.8470393270488898E-6</v>
      </c>
      <c r="BX29" s="64">
        <v>-2.1251672676858568E-5</v>
      </c>
      <c r="BY29" s="64">
        <v>-3.2213090936483724E-5</v>
      </c>
      <c r="BZ29" s="64">
        <v>6.9617653219999909E-5</v>
      </c>
      <c r="CA29" s="64">
        <v>3.327647177142623E-5</v>
      </c>
      <c r="CB29" s="64">
        <v>4.9799925241345022E-5</v>
      </c>
      <c r="CC29" s="64">
        <v>1.0308884715803934E-4</v>
      </c>
      <c r="CD29" s="64">
        <v>3.2129589477847276E-5</v>
      </c>
      <c r="CE29" s="64">
        <v>1.7369172257142296E-5</v>
      </c>
      <c r="CF29" s="64">
        <v>9.2363584504262519E-5</v>
      </c>
      <c r="CG29" s="64">
        <v>1.8827713385727307E-4</v>
      </c>
      <c r="CH29" s="64">
        <v>-1.3429329319836203E-4</v>
      </c>
      <c r="CI29" s="64">
        <v>-1.4144839046237312E-4</v>
      </c>
      <c r="CJ29" s="64">
        <v>1.0192465529579309E-5</v>
      </c>
      <c r="CK29" s="64">
        <v>4.0871128747177465E-5</v>
      </c>
      <c r="CL29" s="64">
        <v>8.9509083276428925E-6</v>
      </c>
      <c r="CM29" s="64">
        <v>3.4232776112297358E-4</v>
      </c>
      <c r="CN29" s="64">
        <v>4.2600512789592315E-5</v>
      </c>
      <c r="CO29" s="64">
        <v>1.1136126988264827E-4</v>
      </c>
      <c r="CP29" s="64">
        <v>1.7949467853894951E-4</v>
      </c>
      <c r="CQ29" s="64">
        <v>1.9646943368001324E-4</v>
      </c>
      <c r="CR29" s="64">
        <v>3.2893976446546347E-4</v>
      </c>
      <c r="CS29" s="64">
        <v>4.1230771618971929E-4</v>
      </c>
      <c r="CT29" s="64">
        <v>-1.3182780099004754E-3</v>
      </c>
      <c r="CU29" s="64">
        <v>-9.5609728370193992E-5</v>
      </c>
      <c r="CV29" s="64">
        <v>-1.4665546820125108E-4</v>
      </c>
      <c r="CW29" s="64">
        <v>-9.5548292491698383E-5</v>
      </c>
      <c r="CX29" s="64">
        <v>-2.4251299016730954E-5</v>
      </c>
      <c r="CY29" s="64">
        <v>-1.6799643554321619E-4</v>
      </c>
      <c r="CZ29" s="64">
        <v>2.0105106267709338E-4</v>
      </c>
      <c r="DA29" s="64">
        <v>1.7994506073826244E-4</v>
      </c>
      <c r="DB29" s="64">
        <v>4.1363123340931729E-4</v>
      </c>
      <c r="DC29" s="64">
        <v>4.7820429639688911E-4</v>
      </c>
      <c r="DD29" s="64">
        <v>4.5542927478292583E-4</v>
      </c>
      <c r="DE29" s="64">
        <v>5.790223288639762E-4</v>
      </c>
      <c r="DF29" s="50"/>
      <c r="DG29" s="50"/>
      <c r="DH29" s="50"/>
      <c r="DI29" s="50"/>
      <c r="DJ29" s="50"/>
      <c r="DK29" s="50"/>
      <c r="DL29" s="50"/>
      <c r="DM29" s="50"/>
      <c r="DN29" s="50"/>
      <c r="DO29" s="65">
        <v>3.8813194080278279E-5</v>
      </c>
      <c r="DP29" s="65">
        <v>-9.2275572404210138E-6</v>
      </c>
      <c r="DQ29" s="65">
        <v>3.6259303023200573E-5</v>
      </c>
      <c r="DR29" s="65">
        <v>5.5229691739988596E-6</v>
      </c>
      <c r="DS29" s="65">
        <v>1.1499639777312609E-5</v>
      </c>
      <c r="DT29" s="65">
        <v>-2.40367732643465E-5</v>
      </c>
      <c r="DU29" s="65">
        <v>3.4260050382650675E-5</v>
      </c>
      <c r="DV29" s="65">
        <v>1.555773978090258E-5</v>
      </c>
      <c r="DW29" s="65">
        <v>1.6434183719149509E-4</v>
      </c>
    </row>
    <row r="30" spans="2:127" ht="20.25" customHeight="1" x14ac:dyDescent="0.2">
      <c r="B30" s="63" t="s">
        <v>49</v>
      </c>
      <c r="C30" s="64">
        <v>-2.7247815780007123E-4</v>
      </c>
      <c r="D30" s="64">
        <v>-1.0062508508523749E-4</v>
      </c>
      <c r="E30" s="64">
        <v>-1.2128340279038419E-4</v>
      </c>
      <c r="F30" s="64">
        <v>3.2879204002633777E-4</v>
      </c>
      <c r="G30" s="64">
        <v>-2.6229655384280015E-4</v>
      </c>
      <c r="H30" s="64">
        <v>5.0173226595195963E-4</v>
      </c>
      <c r="I30" s="64">
        <v>2.738704461380248E-4</v>
      </c>
      <c r="J30" s="64">
        <v>3.3878630826489342E-5</v>
      </c>
      <c r="K30" s="64">
        <v>-3.8601053539144559E-6</v>
      </c>
      <c r="L30" s="64">
        <v>2.4425986048770554E-4</v>
      </c>
      <c r="M30" s="64">
        <v>2.8453465624744823E-4</v>
      </c>
      <c r="N30" s="64">
        <v>-1.6967230603071037E-4</v>
      </c>
      <c r="O30" s="64">
        <v>-4.405134941214417E-4</v>
      </c>
      <c r="P30" s="64">
        <v>-9.2722367011521811E-5</v>
      </c>
      <c r="Q30" s="64">
        <v>2.9292792570978499E-4</v>
      </c>
      <c r="R30" s="64">
        <v>1.5629349351553579E-4</v>
      </c>
      <c r="S30" s="64">
        <v>2.1962408604592198E-4</v>
      </c>
      <c r="T30" s="64">
        <v>-1.9445584218358292E-4</v>
      </c>
      <c r="U30" s="64">
        <v>1.3994284495710829E-4</v>
      </c>
      <c r="V30" s="64">
        <v>3.6587363824325259E-4</v>
      </c>
      <c r="W30" s="64">
        <v>1.7340890239347928E-4</v>
      </c>
      <c r="X30" s="64">
        <v>-2.1219222292168105E-4</v>
      </c>
      <c r="Y30" s="64">
        <v>-2.2246526131031175E-4</v>
      </c>
      <c r="Z30" s="64">
        <v>-4.5441629630682545E-4</v>
      </c>
      <c r="AA30" s="64">
        <v>-3.1617874956757497E-5</v>
      </c>
      <c r="AB30" s="64">
        <v>-9.2252289295213785E-5</v>
      </c>
      <c r="AC30" s="64">
        <v>3.1920993625478289E-5</v>
      </c>
      <c r="AD30" s="64">
        <v>1.4179414362436304E-5</v>
      </c>
      <c r="AE30" s="64">
        <v>5.0051685059204765E-4</v>
      </c>
      <c r="AF30" s="64">
        <v>2.1647515767941883E-4</v>
      </c>
      <c r="AG30" s="64">
        <v>-4.3285562107719944E-4</v>
      </c>
      <c r="AH30" s="64">
        <v>9.3643582647295887E-5</v>
      </c>
      <c r="AI30" s="64">
        <v>2.0941459494716597E-5</v>
      </c>
      <c r="AJ30" s="64">
        <v>3.2875781625829603E-4</v>
      </c>
      <c r="AK30" s="64">
        <v>2.7034922542878981E-4</v>
      </c>
      <c r="AL30" s="64">
        <v>-2.3907720395366372E-4</v>
      </c>
      <c r="AM30" s="64">
        <v>2.5947983810326036E-4</v>
      </c>
      <c r="AN30" s="64">
        <v>-9.0559199512285637E-5</v>
      </c>
      <c r="AO30" s="64">
        <v>-4.6340753101503651E-7</v>
      </c>
      <c r="AP30" s="64">
        <v>1.4345169984264494E-4</v>
      </c>
      <c r="AQ30" s="64">
        <v>-6.6107919428626261E-6</v>
      </c>
      <c r="AR30" s="64">
        <v>-8.1580713825024631E-5</v>
      </c>
      <c r="AS30" s="64">
        <v>1.5930545603715096E-4</v>
      </c>
      <c r="AT30" s="64">
        <v>2.5639375410624332E-4</v>
      </c>
      <c r="AU30" s="64">
        <v>-2.6629961595137086E-4</v>
      </c>
      <c r="AV30" s="64">
        <v>5.6101971451516519E-4</v>
      </c>
      <c r="AW30" s="64">
        <v>4.3562621086334907E-4</v>
      </c>
      <c r="AX30" s="64">
        <v>-6.6678950812659732E-4</v>
      </c>
      <c r="AY30" s="64">
        <v>1.1094354414264984E-4</v>
      </c>
      <c r="AZ30" s="64">
        <v>-7.4812546558500337E-5</v>
      </c>
      <c r="BA30" s="64">
        <v>-4.3746966084234895E-4</v>
      </c>
      <c r="BB30" s="64">
        <v>3.140506718997127E-4</v>
      </c>
      <c r="BC30" s="64">
        <v>-6.8536058422941082E-6</v>
      </c>
      <c r="BD30" s="64">
        <v>-4.7710002624445913E-4</v>
      </c>
      <c r="BE30" s="64">
        <v>8.737567960166448E-4</v>
      </c>
      <c r="BF30" s="64">
        <v>2.0222907748634888E-4</v>
      </c>
      <c r="BG30" s="64">
        <v>1.7685474848394556E-4</v>
      </c>
      <c r="BH30" s="64">
        <v>1.7079106780748532E-4</v>
      </c>
      <c r="BI30" s="64">
        <v>-3.4560420459239793E-5</v>
      </c>
      <c r="BJ30" s="64">
        <v>-1.0574098026499001E-3</v>
      </c>
      <c r="BK30" s="64">
        <v>-8.2124318210308189E-6</v>
      </c>
      <c r="BL30" s="64">
        <v>-2.5844005169584072E-5</v>
      </c>
      <c r="BM30" s="64">
        <v>1.0716488171569338E-4</v>
      </c>
      <c r="BN30" s="64">
        <v>-1.5389461972470375E-4</v>
      </c>
      <c r="BO30" s="64">
        <v>-4.1579529520774372E-4</v>
      </c>
      <c r="BP30" s="64">
        <v>2.5709158735476301E-4</v>
      </c>
      <c r="BQ30" s="64">
        <v>-2.0443059473207459E-4</v>
      </c>
      <c r="BR30" s="64">
        <v>9.229678986732992E-5</v>
      </c>
      <c r="BS30" s="64">
        <v>5.7408403766290306E-4</v>
      </c>
      <c r="BT30" s="64">
        <v>7.3369661291122767E-5</v>
      </c>
      <c r="BU30" s="64">
        <v>2.2374044172357443E-4</v>
      </c>
      <c r="BV30" s="64">
        <v>-1.1858731365339548E-3</v>
      </c>
      <c r="BW30" s="64">
        <v>-1.4652474833676266E-4</v>
      </c>
      <c r="BX30" s="64">
        <v>-3.3346821741053745E-5</v>
      </c>
      <c r="BY30" s="64">
        <v>8.3906964389868222E-6</v>
      </c>
      <c r="BZ30" s="64">
        <v>-1.7205770549422184E-5</v>
      </c>
      <c r="CA30" s="64">
        <v>-2.8058046523948832E-6</v>
      </c>
      <c r="CB30" s="64">
        <v>2.5835979511690255E-4</v>
      </c>
      <c r="CC30" s="64">
        <v>1.9371176231430809E-4</v>
      </c>
      <c r="CD30" s="64">
        <v>5.625167250589147E-4</v>
      </c>
      <c r="CE30" s="64">
        <v>3.782528335627422E-4</v>
      </c>
      <c r="CF30" s="64">
        <v>9.5607740949077424E-5</v>
      </c>
      <c r="CG30" s="64">
        <v>1.0705918442575069E-3</v>
      </c>
      <c r="CH30" s="64">
        <v>-1.4718756418893308E-3</v>
      </c>
      <c r="CI30" s="64">
        <v>-4.7467632879738542E-4</v>
      </c>
      <c r="CJ30" s="64">
        <v>3.0775838896035523E-4</v>
      </c>
      <c r="CK30" s="64">
        <v>6.8180264602535345E-5</v>
      </c>
      <c r="CL30" s="64">
        <v>-3.4259659927515784E-4</v>
      </c>
      <c r="CM30" s="64">
        <v>9.7409607532505937E-4</v>
      </c>
      <c r="CN30" s="64">
        <v>8.2297044242896078E-5</v>
      </c>
      <c r="CO30" s="64">
        <v>-5.8628546083094868E-4</v>
      </c>
      <c r="CP30" s="64">
        <v>4.5623656685189751E-4</v>
      </c>
      <c r="CQ30" s="64">
        <v>6.7401445243975289E-4</v>
      </c>
      <c r="CR30" s="64">
        <v>2.8956008691216617E-4</v>
      </c>
      <c r="CS30" s="64">
        <v>1.0696961157030671E-3</v>
      </c>
      <c r="CT30" s="64">
        <v>-1.8043179059136216E-3</v>
      </c>
      <c r="CU30" s="64">
        <v>9.2751106321786736E-5</v>
      </c>
      <c r="CV30" s="64">
        <v>2.4008263132424545E-5</v>
      </c>
      <c r="CW30" s="64">
        <v>-5.6455101032915067E-5</v>
      </c>
      <c r="CX30" s="64">
        <v>-5.4183913638428116E-4</v>
      </c>
      <c r="CY30" s="64">
        <v>-4.4523158189213596E-4</v>
      </c>
      <c r="CZ30" s="64">
        <v>2.9823800926509492E-4</v>
      </c>
      <c r="DA30" s="64">
        <v>3.7528312685863874E-4</v>
      </c>
      <c r="DB30" s="64">
        <v>7.3598982797173917E-4</v>
      </c>
      <c r="DC30" s="64">
        <v>8.0224540216011775E-4</v>
      </c>
      <c r="DD30" s="64">
        <v>3.2050808524508589E-4</v>
      </c>
      <c r="DE30" s="64">
        <v>1.696872601171906E-3</v>
      </c>
      <c r="DF30" s="50"/>
      <c r="DG30" s="50"/>
      <c r="DH30" s="50"/>
      <c r="DI30" s="50"/>
      <c r="DJ30" s="50"/>
      <c r="DK30" s="50"/>
      <c r="DL30" s="50"/>
      <c r="DM30" s="50"/>
      <c r="DN30" s="50"/>
      <c r="DO30" s="65">
        <v>6.1542801724767671E-5</v>
      </c>
      <c r="DP30" s="65">
        <v>-2.3122505906081336E-5</v>
      </c>
      <c r="DQ30" s="65">
        <v>5.664113417203076E-5</v>
      </c>
      <c r="DR30" s="65">
        <v>5.8178335354375221E-5</v>
      </c>
      <c r="DS30" s="65">
        <v>-2.5664921869394952E-5</v>
      </c>
      <c r="DT30" s="65">
        <v>-5.3325110853985613E-5</v>
      </c>
      <c r="DU30" s="65">
        <v>7.5722149997625721E-5</v>
      </c>
      <c r="DV30" s="65">
        <v>5.7711045704067487E-5</v>
      </c>
      <c r="DW30" s="65">
        <v>3.1023362038773428E-4</v>
      </c>
    </row>
    <row r="31" spans="2:127" ht="20.25" customHeight="1" x14ac:dyDescent="0.2">
      <c r="B31" s="63" t="s">
        <v>43</v>
      </c>
      <c r="C31" s="64">
        <v>-4.746874302367976E-3</v>
      </c>
      <c r="D31" s="64">
        <v>2.0519885251735204E-4</v>
      </c>
      <c r="E31" s="64">
        <v>-1.9188040855644406E-4</v>
      </c>
      <c r="F31" s="64">
        <v>3.112415518615741E-4</v>
      </c>
      <c r="G31" s="64">
        <v>-1.5042852569576715E-3</v>
      </c>
      <c r="H31" s="64">
        <v>2.5821260676148761E-3</v>
      </c>
      <c r="I31" s="64">
        <v>1.2345328381631049E-3</v>
      </c>
      <c r="J31" s="64">
        <v>7.102677880510555E-5</v>
      </c>
      <c r="K31" s="64">
        <v>-2.0315623456701459E-4</v>
      </c>
      <c r="L31" s="64">
        <v>9.223051266189497E-4</v>
      </c>
      <c r="M31" s="64">
        <v>2.1621625073442452E-3</v>
      </c>
      <c r="N31" s="64">
        <v>7.8848861750002719E-4</v>
      </c>
      <c r="O31" s="64">
        <v>-5.0824212022683168E-3</v>
      </c>
      <c r="P31" s="64">
        <v>3.5506006978525129E-4</v>
      </c>
      <c r="Q31" s="64">
        <v>2.6750310006073974E-4</v>
      </c>
      <c r="R31" s="64">
        <v>4.9761004457571367E-4</v>
      </c>
      <c r="S31" s="64">
        <v>6.0524253221672097E-5</v>
      </c>
      <c r="T31" s="64">
        <v>1.0245555773602533E-4</v>
      </c>
      <c r="U31" s="64">
        <v>2.6390343063247279E-3</v>
      </c>
      <c r="V31" s="64">
        <v>1.3231180825257205E-3</v>
      </c>
      <c r="W31" s="64">
        <v>6.4999279771127405E-4</v>
      </c>
      <c r="X31" s="64">
        <v>-8.6580236571598412E-4</v>
      </c>
      <c r="Y31" s="64">
        <v>-1.9797296349755023E-4</v>
      </c>
      <c r="Z31" s="64">
        <v>2.7219709866965758E-4</v>
      </c>
      <c r="AA31" s="64">
        <v>-2.9999252005759036E-3</v>
      </c>
      <c r="AB31" s="64">
        <v>4.5649143517212387E-4</v>
      </c>
      <c r="AC31" s="64">
        <v>1.4723720055620504E-5</v>
      </c>
      <c r="AD31" s="64">
        <v>-1.1921226034374843E-3</v>
      </c>
      <c r="AE31" s="64">
        <v>8.6899596071243757E-4</v>
      </c>
      <c r="AF31" s="64">
        <v>1.668293245800756E-3</v>
      </c>
      <c r="AG31" s="64">
        <v>-8.9868320024566462E-4</v>
      </c>
      <c r="AH31" s="64">
        <v>-5.3425173930077285E-4</v>
      </c>
      <c r="AI31" s="64">
        <v>1.4838739523856947E-3</v>
      </c>
      <c r="AJ31" s="64">
        <v>4.7097008474117352E-4</v>
      </c>
      <c r="AK31" s="64">
        <v>-5.0609822146108208E-5</v>
      </c>
      <c r="AL31" s="64">
        <v>1.6856908178528585E-3</v>
      </c>
      <c r="AM31" s="64">
        <v>-9.9460165172715609E-4</v>
      </c>
      <c r="AN31" s="64">
        <v>6.5362855890249705E-4</v>
      </c>
      <c r="AO31" s="64">
        <v>4.7366569442397477E-4</v>
      </c>
      <c r="AP31" s="64">
        <v>-2.063949069668225E-3</v>
      </c>
      <c r="AQ31" s="64">
        <v>-2.3867439472732288E-3</v>
      </c>
      <c r="AR31" s="64">
        <v>1.4193161349913552E-3</v>
      </c>
      <c r="AS31" s="64">
        <v>1.5418439613801294E-3</v>
      </c>
      <c r="AT31" s="64">
        <v>1.0032052575628114E-3</v>
      </c>
      <c r="AU31" s="64">
        <v>4.2013686881503531E-5</v>
      </c>
      <c r="AV31" s="64">
        <v>1.4541797211222729E-3</v>
      </c>
      <c r="AW31" s="64">
        <v>1.7199368786910973E-3</v>
      </c>
      <c r="AX31" s="64">
        <v>-2.5619632503492973E-4</v>
      </c>
      <c r="AY31" s="64">
        <v>-1.6064790659002792E-3</v>
      </c>
      <c r="AZ31" s="64">
        <v>3.8905181056581029E-4</v>
      </c>
      <c r="BA31" s="64">
        <v>-1.5379171079618059E-3</v>
      </c>
      <c r="BB31" s="64">
        <v>-2.014288247762952E-3</v>
      </c>
      <c r="BC31" s="64">
        <v>-6.5529548434994922E-4</v>
      </c>
      <c r="BD31" s="64">
        <v>-5.6095360667485217E-4</v>
      </c>
      <c r="BE31" s="64">
        <v>3.0418949631836334E-3</v>
      </c>
      <c r="BF31" s="64">
        <v>8.581834856811188E-4</v>
      </c>
      <c r="BG31" s="64">
        <v>2.0187732745113873E-3</v>
      </c>
      <c r="BH31" s="64">
        <v>1.6033417015348661E-3</v>
      </c>
      <c r="BI31" s="64">
        <v>-2.557210452779346E-4</v>
      </c>
      <c r="BJ31" s="64">
        <v>1.0585083900975789E-3</v>
      </c>
      <c r="BK31" s="64">
        <v>-7.73700170964009E-4</v>
      </c>
      <c r="BL31" s="64">
        <v>-1.0416498964205267E-4</v>
      </c>
      <c r="BM31" s="64">
        <v>-9.7025671037187511E-4</v>
      </c>
      <c r="BN31" s="64">
        <v>-4.936793055124955E-3</v>
      </c>
      <c r="BO31" s="64">
        <v>-5.5711522139858527E-3</v>
      </c>
      <c r="BP31" s="64">
        <v>1.8562378877635677E-3</v>
      </c>
      <c r="BQ31" s="64">
        <v>-2.9858820639994121E-4</v>
      </c>
      <c r="BR31" s="64">
        <v>2.2569112502857092E-3</v>
      </c>
      <c r="BS31" s="64">
        <v>4.9072689371048028E-3</v>
      </c>
      <c r="BT31" s="64">
        <v>3.6234335022693465E-3</v>
      </c>
      <c r="BU31" s="64">
        <v>1.2666180973142094E-3</v>
      </c>
      <c r="BV31" s="64">
        <v>-2.1456046061112399E-3</v>
      </c>
      <c r="BW31" s="64">
        <v>-3.1315309649254663E-3</v>
      </c>
      <c r="BX31" s="64">
        <v>-1.3454481299305376E-3</v>
      </c>
      <c r="BY31" s="64">
        <v>-1.9491304290142342E-3</v>
      </c>
      <c r="BZ31" s="64">
        <v>-4.8985722729211201E-3</v>
      </c>
      <c r="CA31" s="64">
        <v>-5.7521429346155672E-3</v>
      </c>
      <c r="CB31" s="64">
        <v>2.3974145867768915E-3</v>
      </c>
      <c r="CC31" s="64">
        <v>2.0153889672824832E-4</v>
      </c>
      <c r="CD31" s="64">
        <v>5.5612356732983592E-3</v>
      </c>
      <c r="CE31" s="64">
        <v>4.7831557568385197E-3</v>
      </c>
      <c r="CF31" s="64">
        <v>7.2093900334175842E-3</v>
      </c>
      <c r="CG31" s="64">
        <v>6.5575305303930964E-3</v>
      </c>
      <c r="CH31" s="64">
        <v>-4.1027073660858671E-3</v>
      </c>
      <c r="CI31" s="64">
        <v>-5.7588937826490438E-3</v>
      </c>
      <c r="CJ31" s="64">
        <v>-2.4306348532033839E-3</v>
      </c>
      <c r="CK31" s="64">
        <v>-3.4724372074760312E-3</v>
      </c>
      <c r="CL31" s="64">
        <v>-5.7304374955209347E-3</v>
      </c>
      <c r="CM31" s="64">
        <v>-3.465386327062947E-3</v>
      </c>
      <c r="CN31" s="64">
        <v>1.5701582640332834E-3</v>
      </c>
      <c r="CO31" s="64">
        <v>-2.2243633760895554E-3</v>
      </c>
      <c r="CP31" s="64">
        <v>7.0559511338035286E-3</v>
      </c>
      <c r="CQ31" s="64">
        <v>7.979790233901829E-3</v>
      </c>
      <c r="CR31" s="64">
        <v>1.0074303796957729E-2</v>
      </c>
      <c r="CS31" s="64">
        <v>6.4886622651258996E-3</v>
      </c>
      <c r="CT31" s="64">
        <v>-6.1448467752746039E-3</v>
      </c>
      <c r="CU31" s="64">
        <v>-5.1214378815462869E-3</v>
      </c>
      <c r="CV31" s="64">
        <v>-4.2208527011454722E-3</v>
      </c>
      <c r="CW31" s="64">
        <v>1.1816906686605844E-3</v>
      </c>
      <c r="CX31" s="64">
        <v>-3.2165856732128129E-3</v>
      </c>
      <c r="CY31" s="64">
        <v>-4.2261965940565416E-3</v>
      </c>
      <c r="CZ31" s="64">
        <v>-3.3272257021477181E-3</v>
      </c>
      <c r="DA31" s="64">
        <v>-2.4717038032783245E-3</v>
      </c>
      <c r="DB31" s="64">
        <v>7.8932092619130589E-3</v>
      </c>
      <c r="DC31" s="64">
        <v>8.8516770452011784E-3</v>
      </c>
      <c r="DD31" s="64">
        <v>1.0485350233461865E-2</v>
      </c>
      <c r="DE31" s="64">
        <v>2.8808181783129827E-2</v>
      </c>
      <c r="DF31" s="50"/>
      <c r="DG31" s="50"/>
      <c r="DH31" s="50"/>
      <c r="DI31" s="50"/>
      <c r="DJ31" s="50"/>
      <c r="DK31" s="50"/>
      <c r="DL31" s="50"/>
      <c r="DM31" s="50"/>
      <c r="DN31" s="50"/>
      <c r="DO31" s="65">
        <v>1.4046060678607475E-4</v>
      </c>
      <c r="DP31" s="65">
        <v>-7.2848168695571758E-5</v>
      </c>
      <c r="DQ31" s="65">
        <v>6.5420880314803753E-5</v>
      </c>
      <c r="DR31" s="65">
        <v>2.6234497427690684E-4</v>
      </c>
      <c r="DS31" s="65">
        <v>2.1669233012078237E-4</v>
      </c>
      <c r="DT31" s="65">
        <v>-1.4862089161848946E-4</v>
      </c>
      <c r="DU31" s="65">
        <v>4.194361897691401E-4</v>
      </c>
      <c r="DV31" s="65">
        <v>2.8023786344344437E-4</v>
      </c>
      <c r="DW31" s="65">
        <v>3.2887209906973247E-3</v>
      </c>
    </row>
    <row r="32" spans="2:127" ht="20.25" customHeight="1" x14ac:dyDescent="0.2">
      <c r="B32" s="66" t="s">
        <v>67</v>
      </c>
      <c r="C32" s="67">
        <v>-8.2013508632317045E-4</v>
      </c>
      <c r="D32" s="67">
        <v>-6.288345087956948E-5</v>
      </c>
      <c r="E32" s="67">
        <v>-1.2991208008117372E-4</v>
      </c>
      <c r="F32" s="67">
        <v>3.2663000732635616E-4</v>
      </c>
      <c r="G32" s="67">
        <v>-4.1564804694438351E-4</v>
      </c>
      <c r="H32" s="67">
        <v>7.5899345177821154E-4</v>
      </c>
      <c r="I32" s="67">
        <v>3.9236564525424455E-4</v>
      </c>
      <c r="J32" s="67">
        <v>3.8345191083255514E-5</v>
      </c>
      <c r="K32" s="67">
        <v>-2.7607022558107097E-5</v>
      </c>
      <c r="L32" s="67">
        <v>3.2825174043971117E-4</v>
      </c>
      <c r="M32" s="67">
        <v>5.1281909305056494E-4</v>
      </c>
      <c r="N32" s="67">
        <v>-5.4048160481268148E-5</v>
      </c>
      <c r="O32" s="67">
        <v>-1.0108978422033177E-3</v>
      </c>
      <c r="P32" s="67">
        <v>-4.0118509616493547E-5</v>
      </c>
      <c r="Q32" s="67">
        <v>2.9002563834867878E-4</v>
      </c>
      <c r="R32" s="67">
        <v>1.9321071723110705E-4</v>
      </c>
      <c r="S32" s="67">
        <v>2.0257136450840818E-4</v>
      </c>
      <c r="T32" s="67">
        <v>-1.6516811696709599E-4</v>
      </c>
      <c r="U32" s="67">
        <v>3.8984490603399813E-4</v>
      </c>
      <c r="V32" s="67">
        <v>4.6540752793222673E-4</v>
      </c>
      <c r="W32" s="67">
        <v>2.2341478685627969E-4</v>
      </c>
      <c r="X32" s="67">
        <v>-2.7762275574849671E-4</v>
      </c>
      <c r="Y32" s="67">
        <v>-2.1995280835440667E-4</v>
      </c>
      <c r="Z32" s="67">
        <v>-3.8115162721841234E-4</v>
      </c>
      <c r="AA32" s="67">
        <v>-3.3232533769633754E-4</v>
      </c>
      <c r="AB32" s="67">
        <v>-3.8814629859773575E-5</v>
      </c>
      <c r="AC32" s="67">
        <v>3.0159377453209402E-5</v>
      </c>
      <c r="AD32" s="67">
        <v>-1.0417807974427706E-4</v>
      </c>
      <c r="AE32" s="67">
        <v>5.3739570653998925E-4</v>
      </c>
      <c r="AF32" s="67">
        <v>3.4778735379137338E-4</v>
      </c>
      <c r="AG32" s="67">
        <v>-4.7865929972090715E-4</v>
      </c>
      <c r="AH32" s="67">
        <v>3.0053929674478397E-5</v>
      </c>
      <c r="AI32" s="67">
        <v>1.6419373567910789E-4</v>
      </c>
      <c r="AJ32" s="67">
        <v>3.430548576501824E-4</v>
      </c>
      <c r="AK32" s="67">
        <v>2.3869590045122457E-4</v>
      </c>
      <c r="AL32" s="67">
        <v>-5.2480692880885194E-5</v>
      </c>
      <c r="AM32" s="67">
        <v>1.4277323965417033E-4</v>
      </c>
      <c r="AN32" s="67">
        <v>-2.0435747810743088E-5</v>
      </c>
      <c r="AO32" s="67">
        <v>4.4679808717251746E-5</v>
      </c>
      <c r="AP32" s="67">
        <v>-6.9058240838026919E-5</v>
      </c>
      <c r="AQ32" s="67">
        <v>-2.2792445611063972E-4</v>
      </c>
      <c r="AR32" s="67">
        <v>6.6413206088800081E-5</v>
      </c>
      <c r="AS32" s="67">
        <v>2.9289858874270713E-4</v>
      </c>
      <c r="AT32" s="67">
        <v>3.2429579635473438E-4</v>
      </c>
      <c r="AU32" s="67">
        <v>-2.3694735960444469E-4</v>
      </c>
      <c r="AV32" s="67">
        <v>6.4382963154274719E-4</v>
      </c>
      <c r="AW32" s="67">
        <v>5.5611052832027497E-4</v>
      </c>
      <c r="AX32" s="67">
        <v>-6.2922125455067146E-4</v>
      </c>
      <c r="AY32" s="67">
        <v>-4.3004356057974036E-5</v>
      </c>
      <c r="AZ32" s="67">
        <v>-3.0333933569770544E-5</v>
      </c>
      <c r="BA32" s="67">
        <v>-5.3851871866550383E-4</v>
      </c>
      <c r="BB32" s="67">
        <v>9.6137644124638655E-5</v>
      </c>
      <c r="BC32" s="67">
        <v>-6.6611706080021982E-5</v>
      </c>
      <c r="BD32" s="67">
        <v>-4.8490133549261571E-4</v>
      </c>
      <c r="BE32" s="67">
        <v>1.0728508274910897E-3</v>
      </c>
      <c r="BF32" s="67">
        <v>2.5434608963759153E-4</v>
      </c>
      <c r="BG32" s="67">
        <v>3.478112665218358E-4</v>
      </c>
      <c r="BH32" s="67">
        <v>2.9658344884397891E-4</v>
      </c>
      <c r="BI32" s="67">
        <v>-5.5267640418521502E-5</v>
      </c>
      <c r="BJ32" s="67">
        <v>-8.8581640412299656E-4</v>
      </c>
      <c r="BK32" s="67">
        <v>-6.0495970484186756E-5</v>
      </c>
      <c r="BL32" s="67">
        <v>-3.2125153925588457E-5</v>
      </c>
      <c r="BM32" s="67">
        <v>2.0112777062264442E-5</v>
      </c>
      <c r="BN32" s="67">
        <v>-5.793040685733164E-4</v>
      </c>
      <c r="BO32" s="67">
        <v>-8.3262486049107132E-4</v>
      </c>
      <c r="BP32" s="67">
        <v>3.8168836194274469E-4</v>
      </c>
      <c r="BQ32" s="67">
        <v>-2.1191697352684891E-4</v>
      </c>
      <c r="BR32" s="67">
        <v>2.5190819982867652E-4</v>
      </c>
      <c r="BS32" s="67">
        <v>9.2090413262346793E-4</v>
      </c>
      <c r="BT32" s="67">
        <v>3.5102914996976153E-4</v>
      </c>
      <c r="BU32" s="67">
        <v>3.0506594957158129E-4</v>
      </c>
      <c r="BV32" s="67">
        <v>-1.2603224423464177E-3</v>
      </c>
      <c r="BW32" s="67">
        <v>-3.805703648332992E-4</v>
      </c>
      <c r="BX32" s="67">
        <v>-1.3288872639050098E-4</v>
      </c>
      <c r="BY32" s="67">
        <v>-1.3542392578125284E-4</v>
      </c>
      <c r="BZ32" s="67">
        <v>-3.6039525571529563E-4</v>
      </c>
      <c r="CA32" s="67">
        <v>-4.3665313886376289E-4</v>
      </c>
      <c r="CB32" s="67">
        <v>4.1091463866127498E-4</v>
      </c>
      <c r="CC32" s="67">
        <v>1.9428029246904011E-4</v>
      </c>
      <c r="CD32" s="67">
        <v>9.1885828964133331E-4</v>
      </c>
      <c r="CE32" s="67">
        <v>6.8683107003497668E-4</v>
      </c>
      <c r="CF32" s="67">
        <v>6.1371756672268241E-4</v>
      </c>
      <c r="CG32" s="67">
        <v>1.4576750800245897E-3</v>
      </c>
      <c r="CH32" s="67">
        <v>-1.665081887969655E-3</v>
      </c>
      <c r="CI32" s="67">
        <v>-8.8611566505170103E-4</v>
      </c>
      <c r="CJ32" s="67">
        <v>1.1282355904596031E-4</v>
      </c>
      <c r="CK32" s="67">
        <v>-1.8059806576387061E-4</v>
      </c>
      <c r="CL32" s="67">
        <v>-7.1687875280534996E-4</v>
      </c>
      <c r="CM32" s="67">
        <v>6.6441342530998426E-4</v>
      </c>
      <c r="CN32" s="67">
        <v>1.8820661069085531E-4</v>
      </c>
      <c r="CO32" s="67">
        <v>-7.0273726331737674E-4</v>
      </c>
      <c r="CP32" s="67">
        <v>9.2394202754952914E-4</v>
      </c>
      <c r="CQ32" s="67">
        <v>1.1856546353370412E-3</v>
      </c>
      <c r="CR32" s="67">
        <v>9.6442489230152972E-4</v>
      </c>
      <c r="CS32" s="67">
        <v>1.4377274997983136E-3</v>
      </c>
      <c r="CT32" s="67">
        <v>-2.1039548471789571E-3</v>
      </c>
      <c r="CU32" s="67">
        <v>-2.6708303398392808E-4</v>
      </c>
      <c r="CV32" s="67">
        <v>-2.7708054701092166E-4</v>
      </c>
      <c r="CW32" s="67">
        <v>3.2188332465210578E-5</v>
      </c>
      <c r="CX32" s="67">
        <v>-7.3411605990458817E-4</v>
      </c>
      <c r="CY32" s="67">
        <v>-7.0139981878603042E-4</v>
      </c>
      <c r="CZ32" s="67">
        <v>4.0351320117038014E-5</v>
      </c>
      <c r="DA32" s="67">
        <v>1.8080922394170251E-4</v>
      </c>
      <c r="DB32" s="67">
        <v>1.2571412716515518E-3</v>
      </c>
      <c r="DC32" s="67">
        <v>1.354677087875622E-3</v>
      </c>
      <c r="DD32" s="67">
        <v>1.0313143845768202E-3</v>
      </c>
      <c r="DE32" s="67">
        <v>3.5520407659541675E-3</v>
      </c>
      <c r="DF32" s="50"/>
      <c r="DG32" s="50"/>
      <c r="DH32" s="50"/>
      <c r="DI32" s="50"/>
      <c r="DJ32" s="50"/>
      <c r="DK32" s="50"/>
      <c r="DL32" s="50"/>
      <c r="DM32" s="50"/>
      <c r="DN32" s="50"/>
      <c r="DO32" s="68">
        <v>7.1191316774132929E-5</v>
      </c>
      <c r="DP32" s="68">
        <v>-2.8429742346514075E-5</v>
      </c>
      <c r="DQ32" s="68">
        <v>5.7506958847319822E-5</v>
      </c>
      <c r="DR32" s="68">
        <v>7.7416620467118946E-5</v>
      </c>
      <c r="DS32" s="68">
        <v>-3.8369675531280123E-6</v>
      </c>
      <c r="DT32" s="68">
        <v>-6.0805862955204404E-5</v>
      </c>
      <c r="DU32" s="68">
        <v>1.0079688688469091E-4</v>
      </c>
      <c r="DV32" s="68">
        <v>7.3427029026795765E-5</v>
      </c>
      <c r="DW32" s="68">
        <v>5.188194524277101E-4</v>
      </c>
    </row>
    <row r="33" spans="2:127" ht="20.25" customHeight="1" x14ac:dyDescent="0.2">
      <c r="B33" s="73" t="s">
        <v>88</v>
      </c>
      <c r="C33" s="64">
        <v>1.5179576720014687E-4</v>
      </c>
      <c r="D33" s="64">
        <v>5.8454506588634381E-4</v>
      </c>
      <c r="E33" s="64">
        <v>4.123037266072771E-4</v>
      </c>
      <c r="F33" s="64">
        <v>-2.0264237591893774E-4</v>
      </c>
      <c r="G33" s="64">
        <v>-1.0281593494012586E-3</v>
      </c>
      <c r="H33" s="64">
        <v>-7.1438870776885377E-4</v>
      </c>
      <c r="I33" s="64">
        <v>-3.0699548485768613E-4</v>
      </c>
      <c r="J33" s="64">
        <v>4.2974244587323795E-6</v>
      </c>
      <c r="K33" s="64">
        <v>-1.0969247574873497E-3</v>
      </c>
      <c r="L33" s="64">
        <v>1.400381860827693E-5</v>
      </c>
      <c r="M33" s="64">
        <v>4.7558155602400731E-4</v>
      </c>
      <c r="N33" s="64">
        <v>-1.4510588792504553E-3</v>
      </c>
      <c r="O33" s="64">
        <v>1.7496083838608456E-5</v>
      </c>
      <c r="P33" s="64">
        <v>9.3718283931520929E-4</v>
      </c>
      <c r="Q33" s="64">
        <v>-8.4421800094280908E-4</v>
      </c>
      <c r="R33" s="64">
        <v>8.0098523134930488E-4</v>
      </c>
      <c r="S33" s="64">
        <v>3.6620440901935503E-4</v>
      </c>
      <c r="T33" s="64">
        <v>2.9005548211746834E-4</v>
      </c>
      <c r="U33" s="64">
        <v>-1.7853918907173583E-4</v>
      </c>
      <c r="V33" s="64">
        <v>2.7103019014029783E-4</v>
      </c>
      <c r="W33" s="64">
        <v>-1.0866806802914963E-3</v>
      </c>
      <c r="X33" s="64">
        <v>7.1796962329218061E-4</v>
      </c>
      <c r="Y33" s="64">
        <v>-2.5251554568783696E-4</v>
      </c>
      <c r="Z33" s="64">
        <v>1.8360629637126369E-3</v>
      </c>
      <c r="AA33" s="64">
        <v>-1.5461880953460128E-4</v>
      </c>
      <c r="AB33" s="64">
        <v>1.1463314305086847E-3</v>
      </c>
      <c r="AC33" s="64">
        <v>-5.3212525168166991E-4</v>
      </c>
      <c r="AD33" s="64">
        <v>6.9205734162958166E-4</v>
      </c>
      <c r="AE33" s="64">
        <v>1.0840292182145994E-3</v>
      </c>
      <c r="AF33" s="64">
        <v>-7.9472285978821056E-5</v>
      </c>
      <c r="AG33" s="64">
        <v>-8.3621662154320653E-4</v>
      </c>
      <c r="AH33" s="64">
        <v>6.184255746490841E-4</v>
      </c>
      <c r="AI33" s="64">
        <v>1.0427764390286143E-4</v>
      </c>
      <c r="AJ33" s="64">
        <v>-9.3488509718808732E-4</v>
      </c>
      <c r="AK33" s="64">
        <v>-2.4720506317856827E-3</v>
      </c>
      <c r="AL33" s="64">
        <v>2.8479833809527122E-3</v>
      </c>
      <c r="AM33" s="64">
        <v>5.4743632227660655E-4</v>
      </c>
      <c r="AN33" s="64">
        <v>-1.8950107340726108E-3</v>
      </c>
      <c r="AO33" s="64">
        <v>4.3396113465798969E-4</v>
      </c>
      <c r="AP33" s="64">
        <v>-1.7463284112639865E-4</v>
      </c>
      <c r="AQ33" s="64">
        <v>-7.0669890171382033E-4</v>
      </c>
      <c r="AR33" s="64">
        <v>1.0719271603834013E-3</v>
      </c>
      <c r="AS33" s="64">
        <v>-1.1118166590734502E-3</v>
      </c>
      <c r="AT33" s="64">
        <v>3.0052421133563989E-4</v>
      </c>
      <c r="AU33" s="64">
        <v>-1.4966719656073213E-4</v>
      </c>
      <c r="AV33" s="64">
        <v>-1.9972952474739403E-3</v>
      </c>
      <c r="AW33" s="64">
        <v>-1.0924107390508642E-3</v>
      </c>
      <c r="AX33" s="64">
        <v>2.1890886071533888E-3</v>
      </c>
      <c r="AY33" s="64">
        <v>1.9910482470453239E-4</v>
      </c>
      <c r="AZ33" s="64">
        <v>1.8646057449576148E-3</v>
      </c>
      <c r="BA33" s="64">
        <v>1.3075494286269862E-3</v>
      </c>
      <c r="BB33" s="64">
        <v>-9.5823391670446512E-4</v>
      </c>
      <c r="BC33" s="64">
        <v>4.3962582842893561E-4</v>
      </c>
      <c r="BD33" s="64">
        <v>6.5475618016930248E-4</v>
      </c>
      <c r="BE33" s="64">
        <v>-1.813856192221297E-3</v>
      </c>
      <c r="BF33" s="64">
        <v>-9.3908076932158746E-4</v>
      </c>
      <c r="BG33" s="64">
        <v>-1.1218539213730949E-3</v>
      </c>
      <c r="BH33" s="64">
        <v>-1.7797871122668951E-3</v>
      </c>
      <c r="BI33" s="64">
        <v>-4.0820225231419371E-4</v>
      </c>
      <c r="BJ33" s="64">
        <v>3.1646112518526337E-3</v>
      </c>
      <c r="BK33" s="64">
        <v>1.9337411746362942E-3</v>
      </c>
      <c r="BL33" s="64">
        <v>2.5684798103260409E-3</v>
      </c>
      <c r="BM33" s="64">
        <v>-1.8116046386584816E-4</v>
      </c>
      <c r="BN33" s="64">
        <v>-5.540563356213335E-4</v>
      </c>
      <c r="BO33" s="64">
        <v>-1.7649491514893922E-3</v>
      </c>
      <c r="BP33" s="64">
        <v>-3.8087838490830084E-4</v>
      </c>
      <c r="BQ33" s="64">
        <v>1.1014109580687048E-4</v>
      </c>
      <c r="BR33" s="64">
        <v>-1.1552212688518138E-3</v>
      </c>
      <c r="BS33" s="64">
        <v>-1.787070941899227E-3</v>
      </c>
      <c r="BT33" s="64">
        <v>-9.6589961771309518E-4</v>
      </c>
      <c r="BU33" s="64">
        <v>-1.4566568984729633E-3</v>
      </c>
      <c r="BV33" s="64">
        <v>1.3749279135084613E-3</v>
      </c>
      <c r="BW33" s="64">
        <v>7.0626690969355366E-4</v>
      </c>
      <c r="BX33" s="64">
        <v>2.6153347114723502E-3</v>
      </c>
      <c r="BY33" s="64">
        <v>8.344159836870535E-4</v>
      </c>
      <c r="BZ33" s="64">
        <v>-8.3610527342359298E-4</v>
      </c>
      <c r="CA33" s="64">
        <v>-1.6402673157844827E-3</v>
      </c>
      <c r="CB33" s="64">
        <v>-1.0248472603667791E-3</v>
      </c>
      <c r="CC33" s="64">
        <v>-5.9647092070891361E-4</v>
      </c>
      <c r="CD33" s="64">
        <v>-1.8524274834410548E-3</v>
      </c>
      <c r="CE33" s="64">
        <v>-1.4923136027404915E-3</v>
      </c>
      <c r="CF33" s="64">
        <v>-8.8462809704714651E-4</v>
      </c>
      <c r="CG33" s="64">
        <v>-1.9941084818151378E-3</v>
      </c>
      <c r="CH33" s="64">
        <v>1.9526035069190595E-3</v>
      </c>
      <c r="CI33" s="64">
        <v>1.5133085742147223E-3</v>
      </c>
      <c r="CJ33" s="64">
        <v>-6.9914028313355914E-6</v>
      </c>
      <c r="CK33" s="64">
        <v>1.3866597962286509E-3</v>
      </c>
      <c r="CL33" s="64">
        <v>1.6765366275839355E-4</v>
      </c>
      <c r="CM33" s="64">
        <v>1.5691479941737363E-4</v>
      </c>
      <c r="CN33" s="64">
        <v>-7.9953401933352541E-4</v>
      </c>
      <c r="CO33" s="64">
        <v>-1.5713381833259987E-4</v>
      </c>
      <c r="CP33" s="64">
        <v>-1.3749943005687548E-3</v>
      </c>
      <c r="CQ33" s="64">
        <v>-1.0438084213592047E-3</v>
      </c>
      <c r="CR33" s="64">
        <v>-1.6549594811515744E-3</v>
      </c>
      <c r="CS33" s="64">
        <v>-5.4971187046171099E-3</v>
      </c>
      <c r="CT33" s="64">
        <v>6.3200847143076722E-3</v>
      </c>
      <c r="CU33" s="64">
        <v>2.3349335616380529E-3</v>
      </c>
      <c r="CV33" s="64">
        <v>4.7308947369586463E-3</v>
      </c>
      <c r="CW33" s="64">
        <v>3.1767044111064013E-3</v>
      </c>
      <c r="CX33" s="64">
        <v>1.3964583470293945E-3</v>
      </c>
      <c r="CY33" s="64">
        <v>2.7622782749621155E-3</v>
      </c>
      <c r="CZ33" s="64">
        <v>7.2031557746288222E-4</v>
      </c>
      <c r="DA33" s="64">
        <v>3.324288505692774E-4</v>
      </c>
      <c r="DB33" s="64">
        <v>-9.4395312314854429E-4</v>
      </c>
      <c r="DC33" s="64">
        <v>-1.2869973259586054E-3</v>
      </c>
      <c r="DD33" s="64">
        <v>-3.0478708318033565E-3</v>
      </c>
      <c r="DE33" s="64">
        <v>-9.8698629161220186E-4</v>
      </c>
      <c r="DF33" s="50"/>
      <c r="DG33" s="50"/>
      <c r="DH33" s="50"/>
      <c r="DI33" s="50"/>
      <c r="DJ33" s="50"/>
      <c r="DK33" s="50"/>
      <c r="DL33" s="50"/>
      <c r="DM33" s="50"/>
      <c r="DN33" s="50"/>
      <c r="DO33" s="65">
        <v>-2.7236128942809135E-4</v>
      </c>
      <c r="DP33" s="65">
        <v>2.3886296256625528E-4</v>
      </c>
      <c r="DQ33" s="65">
        <v>1.1445658780018242E-4</v>
      </c>
      <c r="DR33" s="65">
        <v>-2.2299927809377174E-4</v>
      </c>
      <c r="DS33" s="65">
        <v>4.2505913872004086E-5</v>
      </c>
      <c r="DT33" s="65">
        <v>-2.1814844556311552E-4</v>
      </c>
      <c r="DU33" s="65">
        <v>-3.5208631790861755E-4</v>
      </c>
      <c r="DV33" s="65">
        <v>-8.0909511294469105E-5</v>
      </c>
      <c r="DW33" s="65">
        <v>7.8833636947162056E-4</v>
      </c>
    </row>
    <row r="34" spans="2:127" ht="20.25" customHeight="1" x14ac:dyDescent="0.2">
      <c r="B34" s="247" t="s">
        <v>89</v>
      </c>
      <c r="C34" s="74">
        <v>-5.3234531652945893E-4</v>
      </c>
      <c r="D34" s="74">
        <v>-2.3073934249939754E-6</v>
      </c>
      <c r="E34" s="74">
        <v>1.3372573271164256E-4</v>
      </c>
      <c r="F34" s="74">
        <v>2.9721964886819663E-5</v>
      </c>
      <c r="G34" s="74">
        <v>-3.5923637715229439E-4</v>
      </c>
      <c r="H34" s="74">
        <v>1.5771643059769858E-5</v>
      </c>
      <c r="I34" s="74">
        <v>4.2358115805773977E-4</v>
      </c>
      <c r="J34" s="74">
        <v>-9.318619720866117E-6</v>
      </c>
      <c r="K34" s="74">
        <v>9.913154539065161E-5</v>
      </c>
      <c r="L34" s="74">
        <v>-2.3337604702855508E-5</v>
      </c>
      <c r="M34" s="74">
        <v>-3.7294120373121409E-5</v>
      </c>
      <c r="N34" s="74">
        <v>-2.0659087668428722E-4</v>
      </c>
      <c r="O34" s="74">
        <v>-6.2897929034788636E-4</v>
      </c>
      <c r="P34" s="74">
        <v>8.4231524692057747E-5</v>
      </c>
      <c r="Q34" s="74">
        <v>2.7424524726105126E-4</v>
      </c>
      <c r="R34" s="74">
        <v>1.0397841000964192E-4</v>
      </c>
      <c r="S34" s="74">
        <v>2.750045034538573E-4</v>
      </c>
      <c r="T34" s="74">
        <v>2.4780653679434828E-4</v>
      </c>
      <c r="U34" s="74">
        <v>-1.8473951427067092E-5</v>
      </c>
      <c r="V34" s="74">
        <v>1.159644720001296E-4</v>
      </c>
      <c r="W34" s="74">
        <v>-3.6491283351924864E-5</v>
      </c>
      <c r="X34" s="74">
        <v>1.0573015282178133E-5</v>
      </c>
      <c r="Y34" s="74">
        <v>1.1381604075433316E-4</v>
      </c>
      <c r="Z34" s="74">
        <v>4.1074453168743474E-4</v>
      </c>
      <c r="AA34" s="74">
        <v>-2.8272713677879313E-4</v>
      </c>
      <c r="AB34" s="74">
        <v>1.935856169255068E-4</v>
      </c>
      <c r="AC34" s="74">
        <v>3.220116619497837E-4</v>
      </c>
      <c r="AD34" s="74">
        <v>-2.5236370921910556E-4</v>
      </c>
      <c r="AE34" s="74">
        <v>3.3920384987307095E-4</v>
      </c>
      <c r="AF34" s="74">
        <v>-3.1296526605162356E-5</v>
      </c>
      <c r="AG34" s="74">
        <v>-5.6443051432597535E-5</v>
      </c>
      <c r="AH34" s="74">
        <v>1.9986673615135508E-4</v>
      </c>
      <c r="AI34" s="74">
        <v>6.9208628508565795E-5</v>
      </c>
      <c r="AJ34" s="74">
        <v>-2.7700190245227851E-4</v>
      </c>
      <c r="AK34" s="74">
        <v>-2.1738176151953059E-4</v>
      </c>
      <c r="AL34" s="74">
        <v>-1.2981258840660814E-4</v>
      </c>
      <c r="AM34" s="74">
        <v>-2.0488254363404401E-5</v>
      </c>
      <c r="AN34" s="74">
        <v>-5.0610557832564407E-4</v>
      </c>
      <c r="AO34" s="74">
        <v>1.5963219345382917E-4</v>
      </c>
      <c r="AP34" s="74">
        <v>-4.6302990871638361E-4</v>
      </c>
      <c r="AQ34" s="74">
        <v>1.6081464114003907E-4</v>
      </c>
      <c r="AR34" s="74">
        <v>-2.3049938394525959E-4</v>
      </c>
      <c r="AS34" s="74">
        <v>3.4572010378930429E-4</v>
      </c>
      <c r="AT34" s="74">
        <v>3.7511300165382622E-5</v>
      </c>
      <c r="AU34" s="74">
        <v>-4.5334069072233696E-4</v>
      </c>
      <c r="AV34" s="74">
        <v>1.0102817404322728E-4</v>
      </c>
      <c r="AW34" s="74">
        <v>9.6105402189072819E-5</v>
      </c>
      <c r="AX34" s="74">
        <v>-3.5216492151435297E-4</v>
      </c>
      <c r="AY34" s="74">
        <v>1.5088347828262627E-5</v>
      </c>
      <c r="AZ34" s="74">
        <v>6.4566433674917434E-4</v>
      </c>
      <c r="BA34" s="74">
        <v>9.9977705637854797E-5</v>
      </c>
      <c r="BB34" s="74">
        <v>-1.9935981095287048E-4</v>
      </c>
      <c r="BC34" s="74">
        <v>1.0930119393681714E-4</v>
      </c>
      <c r="BD34" s="74">
        <v>-3.1593429691367803E-4</v>
      </c>
      <c r="BE34" s="74">
        <v>6.2770869654338313E-5</v>
      </c>
      <c r="BF34" s="74">
        <v>-3.6004524856625419E-4</v>
      </c>
      <c r="BG34" s="74">
        <v>-2.9929756005209196E-4</v>
      </c>
      <c r="BH34" s="74">
        <v>-3.2682328635291746E-5</v>
      </c>
      <c r="BI34" s="74">
        <v>-3.6153854515230677E-4</v>
      </c>
      <c r="BJ34" s="74">
        <v>4.804728074514486E-5</v>
      </c>
      <c r="BK34" s="74">
        <v>4.7983874043344699E-4</v>
      </c>
      <c r="BL34" s="74">
        <v>1.1158992122233258E-3</v>
      </c>
      <c r="BM34" s="74">
        <v>-2.3530531580440162E-4</v>
      </c>
      <c r="BN34" s="74">
        <v>-4.1053747175112676E-6</v>
      </c>
      <c r="BO34" s="74">
        <v>-1.3274015736974842E-4</v>
      </c>
      <c r="BP34" s="74">
        <v>-3.3799467610950984E-4</v>
      </c>
      <c r="BQ34" s="74">
        <v>1.2383951210814814E-4</v>
      </c>
      <c r="BR34" s="74">
        <v>-6.4140687285763054E-4</v>
      </c>
      <c r="BS34" s="74">
        <v>-3.2101425936970074E-4</v>
      </c>
      <c r="BT34" s="74">
        <v>-8.8806560370247034E-5</v>
      </c>
      <c r="BU34" s="74">
        <v>-3.2673317876341645E-4</v>
      </c>
      <c r="BV34" s="74">
        <v>2.9553891325395654E-4</v>
      </c>
      <c r="BW34" s="74">
        <v>3.3226139211883776E-4</v>
      </c>
      <c r="BX34" s="74">
        <v>1.2515109781285894E-3</v>
      </c>
      <c r="BY34" s="74">
        <v>2.2995668293068761E-4</v>
      </c>
      <c r="BZ34" s="74">
        <v>-4.3810519604892129E-5</v>
      </c>
      <c r="CA34" s="74">
        <v>-4.948192233064086E-4</v>
      </c>
      <c r="CB34" s="74">
        <v>-2.6158524190145194E-4</v>
      </c>
      <c r="CC34" s="74">
        <v>-3.7029378936570545E-5</v>
      </c>
      <c r="CD34" s="74">
        <v>-4.4914924906180875E-4</v>
      </c>
      <c r="CE34" s="74">
        <v>-1.9839814717481641E-4</v>
      </c>
      <c r="CF34" s="74">
        <v>-5.3414896429182512E-4</v>
      </c>
      <c r="CG34" s="74">
        <v>-4.1596907782304182E-4</v>
      </c>
      <c r="CH34" s="74">
        <v>1.178118145195306E-5</v>
      </c>
      <c r="CI34" s="74">
        <v>5.9211685821858318E-4</v>
      </c>
      <c r="CJ34" s="74">
        <v>2.1918607726312267E-4</v>
      </c>
      <c r="CK34" s="74">
        <v>3.1305928495894975E-4</v>
      </c>
      <c r="CL34" s="74">
        <v>-7.9538629849884579E-5</v>
      </c>
      <c r="CM34" s="74">
        <v>1.9624364775561176E-4</v>
      </c>
      <c r="CN34" s="74">
        <v>-3.3847797377428712E-4</v>
      </c>
      <c r="CO34" s="74">
        <v>-4.5580494316321829E-4</v>
      </c>
      <c r="CP34" s="74">
        <v>-1.2861114590667633E-4</v>
      </c>
      <c r="CQ34" s="74">
        <v>-3.0416101583297106E-4</v>
      </c>
      <c r="CR34" s="74">
        <v>-7.5427355923152195E-4</v>
      </c>
      <c r="CS34" s="74">
        <v>-8.7002608386010927E-4</v>
      </c>
      <c r="CT34" s="250">
        <v>9.7524544136673441E-4</v>
      </c>
      <c r="CU34" s="250">
        <v>1.2535057931646332E-3</v>
      </c>
      <c r="CV34" s="250">
        <v>1.9586572042518124E-3</v>
      </c>
      <c r="CW34" s="250">
        <v>8.8089608459518409E-4</v>
      </c>
      <c r="CX34" s="250">
        <v>1.3558398465995936E-4</v>
      </c>
      <c r="CY34" s="250">
        <v>7.7049122928918301E-4</v>
      </c>
      <c r="CZ34" s="250">
        <v>1.7726611954094196E-5</v>
      </c>
      <c r="DA34" s="250">
        <v>-6.0708644784990273E-4</v>
      </c>
      <c r="DB34" s="250">
        <v>-2.2951952405536602E-4</v>
      </c>
      <c r="DC34" s="250">
        <v>-4.33215931915365E-4</v>
      </c>
      <c r="DD34" s="250">
        <v>-5.6504090388154182E-4</v>
      </c>
      <c r="DE34" s="250">
        <v>1.6870280915022295E-3</v>
      </c>
      <c r="DF34" s="50"/>
      <c r="DG34" s="50"/>
      <c r="DH34" s="50"/>
      <c r="DI34" s="50"/>
      <c r="DJ34" s="50"/>
      <c r="DK34" s="50"/>
      <c r="DL34" s="50"/>
      <c r="DM34" s="50"/>
      <c r="DN34" s="50"/>
      <c r="DO34" s="74">
        <v>-3.8740460731379045E-5</v>
      </c>
      <c r="DP34" s="74">
        <v>8.0356651637636389E-5</v>
      </c>
      <c r="DQ34" s="74">
        <v>-1.0876094048817286E-5</v>
      </c>
      <c r="DR34" s="74">
        <v>-9.0928189033445683E-5</v>
      </c>
      <c r="DS34" s="74">
        <v>-5.0695009567447435E-5</v>
      </c>
      <c r="DT34" s="74">
        <v>1.1712483720671685E-6</v>
      </c>
      <c r="DU34" s="74">
        <v>-5.4984342525377095E-5</v>
      </c>
      <c r="DV34" s="74">
        <v>-5.3862769137769106E-5</v>
      </c>
      <c r="DW34" s="74">
        <v>4.3849066859058539E-4</v>
      </c>
    </row>
    <row r="35" spans="2:127" x14ac:dyDescent="0.2">
      <c r="B35" s="252" t="str">
        <f xml:space="preserve"> "(1) Lecture : "&amp;B2&amp;", les montants remboursés du total Soins de ville du mois de "&amp; TEXT(CT5,"mmmm aaaa")&amp;" ont été révisés de "&amp;ROUND(CT34*100,2)&amp;" % par rapport à ceux publiés le mois précédent. "</f>
        <v xml:space="preserve">(1) Lecture : avec les remboursements de février 2026, les montants remboursés du total Soins de ville du mois de décembre 2024 ont été révisés de 0,1 % par rapport à ceux publiés le mois précédent. </v>
      </c>
      <c r="DF35" s="50"/>
      <c r="DG35" s="50"/>
      <c r="DH35" s="50"/>
      <c r="DI35" s="50"/>
      <c r="DJ35" s="50"/>
      <c r="DK35" s="50"/>
      <c r="DL35" s="50"/>
      <c r="DM35" s="50"/>
      <c r="DN35" s="50"/>
    </row>
    <row r="36" spans="2:127" x14ac:dyDescent="0.2">
      <c r="DF36" s="50"/>
      <c r="DG36" s="50"/>
      <c r="DH36" s="50"/>
      <c r="DI36" s="50"/>
      <c r="DJ36" s="50"/>
      <c r="DK36" s="50"/>
      <c r="DL36" s="50"/>
      <c r="DM36" s="50"/>
      <c r="DN36" s="50"/>
    </row>
    <row r="37" spans="2:127" x14ac:dyDescent="0.2">
      <c r="B37" s="245"/>
      <c r="DF37" s="50"/>
      <c r="DG37" s="50"/>
      <c r="DH37" s="50"/>
      <c r="DI37" s="50"/>
      <c r="DJ37" s="50"/>
      <c r="DK37" s="50"/>
      <c r="DL37" s="50"/>
      <c r="DM37" s="50"/>
      <c r="DN37" s="50"/>
    </row>
    <row r="38" spans="2:127" x14ac:dyDescent="0.2">
      <c r="B38" s="59" t="s">
        <v>1549</v>
      </c>
      <c r="DF38" s="50"/>
      <c r="DG38" s="50"/>
      <c r="DH38" s="50"/>
      <c r="DI38" s="50"/>
      <c r="DJ38" s="50"/>
      <c r="DK38" s="50"/>
      <c r="DL38" s="50"/>
      <c r="DM38" s="50"/>
      <c r="DN38" s="50"/>
    </row>
    <row r="39" spans="2:127" x14ac:dyDescent="0.2">
      <c r="DF39" s="50"/>
      <c r="DG39" s="50"/>
      <c r="DH39" s="50"/>
      <c r="DI39" s="50"/>
      <c r="DJ39" s="50"/>
      <c r="DK39" s="50"/>
      <c r="DL39" s="50"/>
      <c r="DM39" s="50"/>
      <c r="DN39" s="50"/>
    </row>
    <row r="40" spans="2:127" x14ac:dyDescent="0.2">
      <c r="DF40" s="50"/>
      <c r="DG40" s="50"/>
      <c r="DH40" s="50"/>
      <c r="DI40" s="50"/>
      <c r="DJ40" s="50"/>
      <c r="DK40" s="50"/>
      <c r="DL40" s="50"/>
      <c r="DM40" s="50"/>
      <c r="DN40" s="50"/>
    </row>
    <row r="41" spans="2:127" x14ac:dyDescent="0.2">
      <c r="DF41" s="50"/>
      <c r="DG41" s="50"/>
      <c r="DH41" s="50"/>
      <c r="DI41" s="50"/>
      <c r="DJ41" s="50"/>
      <c r="DK41" s="50"/>
      <c r="DL41" s="50"/>
      <c r="DM41" s="50"/>
      <c r="DN41" s="50"/>
    </row>
    <row r="43" spans="2:127" x14ac:dyDescent="0.2">
      <c r="B43" s="246"/>
    </row>
  </sheetData>
  <pageMargins left="0.15748031496062992" right="0.15748031496062992" top="0.19685039370078741" bottom="0.15748031496062992" header="0.15748031496062992" footer="0.15748031496062992"/>
  <pageSetup paperSize="9" scale="36"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12">
    <tabColor rgb="FF0000FF"/>
    <pageSetUpPr fitToPage="1"/>
  </sheetPr>
  <dimension ref="A1:AZ61"/>
  <sheetViews>
    <sheetView showGridLines="0" showZeros="0" zoomScale="55" zoomScaleNormal="55" workbookViewId="0">
      <pane xSplit="3" ySplit="6" topLeftCell="X22" activePane="bottomRight" state="frozen"/>
      <selection activeCell="DQ37" sqref="DQ37"/>
      <selection pane="topRight" activeCell="DQ37" sqref="DQ37"/>
      <selection pane="bottomLeft" activeCell="DQ37" sqref="DQ37"/>
      <selection pane="bottomRight" activeCell="AK54" sqref="AK54"/>
    </sheetView>
  </sheetViews>
  <sheetFormatPr baseColWidth="10" defaultColWidth="11.42578125" defaultRowHeight="14.25" x14ac:dyDescent="0.2"/>
  <cols>
    <col min="1" max="1" width="1.5703125" style="35" customWidth="1"/>
    <col min="2" max="2" width="13.28515625" style="35" customWidth="1"/>
    <col min="3" max="3" width="13.42578125" style="35" customWidth="1"/>
    <col min="4" max="4" width="12.42578125" style="35" customWidth="1"/>
    <col min="5" max="5" width="11.7109375" style="36" customWidth="1"/>
    <col min="6" max="51" width="12.7109375" style="36" customWidth="1"/>
    <col min="52" max="52" width="17" style="36" customWidth="1"/>
    <col min="53" max="53" width="17.42578125" style="35" customWidth="1"/>
    <col min="54" max="16384" width="11.42578125" style="35"/>
  </cols>
  <sheetData>
    <row r="1" spans="1:52" ht="26.25" customHeight="1" x14ac:dyDescent="0.2">
      <c r="B1" s="294" t="s">
        <v>1951</v>
      </c>
      <c r="C1" s="294"/>
      <c r="D1" s="294"/>
      <c r="E1" s="294"/>
      <c r="F1" s="294"/>
      <c r="G1" s="294"/>
      <c r="H1" s="294"/>
      <c r="I1" s="294"/>
      <c r="J1" s="294"/>
    </row>
    <row r="2" spans="1:52" ht="26.25" customHeight="1" x14ac:dyDescent="0.2">
      <c r="B2" s="294"/>
      <c r="C2" s="294"/>
      <c r="D2" s="294"/>
      <c r="E2" s="294"/>
      <c r="F2" s="294"/>
      <c r="G2" s="294"/>
      <c r="H2" s="294"/>
      <c r="I2" s="294"/>
      <c r="J2" s="294"/>
    </row>
    <row r="3" spans="1:52" ht="27.75" customHeight="1" x14ac:dyDescent="0.2">
      <c r="A3" s="47"/>
      <c r="B3" s="294"/>
      <c r="C3" s="294"/>
      <c r="D3" s="294"/>
      <c r="E3" s="294"/>
      <c r="F3" s="294"/>
      <c r="G3" s="294"/>
      <c r="H3" s="294"/>
      <c r="I3" s="294"/>
      <c r="J3" s="294"/>
    </row>
    <row r="5" spans="1:52" ht="35.25" customHeight="1" x14ac:dyDescent="0.2">
      <c r="B5" s="297" t="s">
        <v>113</v>
      </c>
      <c r="C5" s="299" t="s">
        <v>114</v>
      </c>
      <c r="D5" s="303" t="s">
        <v>1921</v>
      </c>
      <c r="E5" s="304"/>
      <c r="F5" s="304"/>
      <c r="G5" s="304"/>
      <c r="H5" s="304"/>
      <c r="I5" s="304"/>
      <c r="J5" s="304"/>
      <c r="K5" s="304"/>
      <c r="L5" s="304"/>
      <c r="M5" s="304"/>
      <c r="N5" s="304"/>
      <c r="O5" s="304"/>
      <c r="P5" s="304"/>
      <c r="Q5" s="304"/>
      <c r="R5" s="304"/>
      <c r="S5" s="304"/>
      <c r="T5" s="304"/>
      <c r="U5" s="304"/>
      <c r="V5" s="304"/>
      <c r="W5" s="304"/>
      <c r="X5" s="304"/>
      <c r="Y5" s="304"/>
      <c r="Z5" s="304"/>
      <c r="AA5" s="304"/>
      <c r="AB5" s="304"/>
      <c r="AC5" s="304"/>
      <c r="AD5" s="304"/>
      <c r="AE5" s="304"/>
      <c r="AF5" s="304"/>
      <c r="AG5" s="304"/>
      <c r="AH5" s="304"/>
      <c r="AI5" s="304"/>
      <c r="AJ5" s="304"/>
      <c r="AK5" s="304"/>
      <c r="AL5" s="304"/>
      <c r="AM5" s="304"/>
      <c r="AN5" s="304"/>
      <c r="AO5" s="304"/>
      <c r="AP5" s="304"/>
      <c r="AQ5" s="304"/>
      <c r="AR5" s="304"/>
      <c r="AS5" s="304"/>
      <c r="AT5" s="304"/>
      <c r="AU5" s="304"/>
      <c r="AV5" s="304"/>
      <c r="AW5" s="304"/>
      <c r="AX5" s="305"/>
      <c r="AY5" s="301" t="s">
        <v>2418</v>
      </c>
      <c r="AZ5" s="295" t="s">
        <v>115</v>
      </c>
    </row>
    <row r="6" spans="1:52" ht="39.75" customHeight="1" x14ac:dyDescent="0.2">
      <c r="B6" s="298"/>
      <c r="C6" s="300"/>
      <c r="D6" s="241">
        <v>44652</v>
      </c>
      <c r="E6" s="233">
        <v>44682</v>
      </c>
      <c r="F6" s="233">
        <v>44713</v>
      </c>
      <c r="G6" s="233">
        <v>44743</v>
      </c>
      <c r="H6" s="233">
        <v>44774</v>
      </c>
      <c r="I6" s="233">
        <v>44805</v>
      </c>
      <c r="J6" s="233">
        <v>44835</v>
      </c>
      <c r="K6" s="233">
        <v>44866</v>
      </c>
      <c r="L6" s="233">
        <v>44896</v>
      </c>
      <c r="M6" s="233">
        <v>44927</v>
      </c>
      <c r="N6" s="233">
        <v>44958</v>
      </c>
      <c r="O6" s="233">
        <v>44986</v>
      </c>
      <c r="P6" s="233">
        <v>45017</v>
      </c>
      <c r="Q6" s="233">
        <v>45047</v>
      </c>
      <c r="R6" s="233">
        <v>45078</v>
      </c>
      <c r="S6" s="233">
        <v>45108</v>
      </c>
      <c r="T6" s="233">
        <v>45139</v>
      </c>
      <c r="U6" s="233">
        <v>45170</v>
      </c>
      <c r="V6" s="233">
        <v>45200</v>
      </c>
      <c r="W6" s="233">
        <v>45231</v>
      </c>
      <c r="X6" s="233">
        <v>45261</v>
      </c>
      <c r="Y6" s="233">
        <v>45292</v>
      </c>
      <c r="Z6" s="233">
        <v>45323</v>
      </c>
      <c r="AA6" s="233">
        <v>45352</v>
      </c>
      <c r="AB6" s="233">
        <v>45383</v>
      </c>
      <c r="AC6" s="233">
        <v>45413</v>
      </c>
      <c r="AD6" s="233">
        <v>45444</v>
      </c>
      <c r="AE6" s="233">
        <v>45474</v>
      </c>
      <c r="AF6" s="233">
        <v>45505</v>
      </c>
      <c r="AG6" s="233">
        <v>45536</v>
      </c>
      <c r="AH6" s="233">
        <v>45566</v>
      </c>
      <c r="AI6" s="233">
        <v>45597</v>
      </c>
      <c r="AJ6" s="233">
        <v>45627</v>
      </c>
      <c r="AK6" s="233">
        <v>45658</v>
      </c>
      <c r="AL6" s="233">
        <v>45689</v>
      </c>
      <c r="AM6" s="233">
        <v>45717</v>
      </c>
      <c r="AN6" s="233">
        <v>45748</v>
      </c>
      <c r="AO6" s="233">
        <v>45778</v>
      </c>
      <c r="AP6" s="233">
        <v>45809</v>
      </c>
      <c r="AQ6" s="233">
        <v>45839</v>
      </c>
      <c r="AR6" s="233">
        <v>45870</v>
      </c>
      <c r="AS6" s="233">
        <v>45901</v>
      </c>
      <c r="AT6" s="233">
        <v>45931</v>
      </c>
      <c r="AU6" s="233">
        <v>45962</v>
      </c>
      <c r="AV6" s="233">
        <v>45992</v>
      </c>
      <c r="AW6" s="233">
        <v>46023</v>
      </c>
      <c r="AX6" s="233">
        <v>46054</v>
      </c>
      <c r="AY6" s="302"/>
      <c r="AZ6" s="296"/>
    </row>
    <row r="7" spans="1:52" ht="15" x14ac:dyDescent="0.25">
      <c r="B7" s="42">
        <v>44562</v>
      </c>
      <c r="C7" s="38">
        <v>214.92952156129965</v>
      </c>
      <c r="D7" s="39">
        <v>0.39521137476671697</v>
      </c>
      <c r="E7" s="39">
        <v>0.51127929990127541</v>
      </c>
      <c r="F7" s="39">
        <v>4.8556292105928378E-2</v>
      </c>
      <c r="G7" s="39">
        <v>0.11252780070793733</v>
      </c>
      <c r="H7" s="39">
        <v>0.18649230823288576</v>
      </c>
      <c r="I7" s="39">
        <v>0.26813641249705711</v>
      </c>
      <c r="J7" s="253">
        <v>1.3848365917965566E-3</v>
      </c>
      <c r="K7" s="39">
        <v>4.0116727291177767E-2</v>
      </c>
      <c r="L7" s="39">
        <v>6.8779165879021775E-2</v>
      </c>
      <c r="M7" s="39">
        <v>0.11863327216570951</v>
      </c>
      <c r="N7" s="39">
        <v>1.996604059809215E-2</v>
      </c>
      <c r="O7" s="39">
        <v>6.8492454221996013E-2</v>
      </c>
      <c r="P7" s="39">
        <v>1.3089807267760989E-3</v>
      </c>
      <c r="Q7" s="39">
        <v>-2.0509676349945494E-2</v>
      </c>
      <c r="R7" s="39">
        <v>-1.0532000636089833E-2</v>
      </c>
      <c r="S7" s="39">
        <v>6.035257992436982E-3</v>
      </c>
      <c r="T7" s="39">
        <v>5.2286622257327053E-3</v>
      </c>
      <c r="U7" s="39">
        <v>1.5637789781806077E-2</v>
      </c>
      <c r="V7" s="39">
        <v>2.5852313586483433E-2</v>
      </c>
      <c r="W7" s="39">
        <v>-5.0921416817857335E-3</v>
      </c>
      <c r="X7" s="39">
        <v>-1.8427946949373109E-3</v>
      </c>
      <c r="Y7" s="39">
        <v>-2.4707205789894715E-2</v>
      </c>
      <c r="Z7" s="39">
        <v>6.2902778146849414E-3</v>
      </c>
      <c r="AA7" s="39">
        <v>-4.4859719234352724E-2</v>
      </c>
      <c r="AB7" s="39">
        <v>2.4418000003834095E-4</v>
      </c>
      <c r="AC7" s="39">
        <v>8.0157999999812546E-3</v>
      </c>
      <c r="AD7" s="39">
        <v>4.1057000012756362E-4</v>
      </c>
      <c r="AE7" s="39">
        <v>8.1013399999960711E-3</v>
      </c>
      <c r="AF7" s="39">
        <v>6.4227299999970455E-3</v>
      </c>
      <c r="AG7" s="39">
        <v>-5.1692000002390159E-4</v>
      </c>
      <c r="AH7" s="39">
        <v>1.6624500000261833E-3</v>
      </c>
      <c r="AI7" s="39">
        <v>-4.6871800000189978E-3</v>
      </c>
      <c r="AJ7" s="39">
        <v>4.2524700000399207E-3</v>
      </c>
      <c r="AK7" s="39">
        <v>5.1286000001482535E-4</v>
      </c>
      <c r="AL7" s="39">
        <v>1.8541499999571442E-3</v>
      </c>
      <c r="AM7" s="39">
        <v>1.4911000002371111E-4</v>
      </c>
      <c r="AN7" s="39">
        <v>2.0408299999985502E-3</v>
      </c>
      <c r="AO7" s="39">
        <v>0</v>
      </c>
      <c r="AP7" s="39">
        <v>4.1620999999736341E-4</v>
      </c>
      <c r="AQ7" s="39">
        <v>-1.5276600000220242E-3</v>
      </c>
      <c r="AR7" s="39">
        <v>-1.6099999982088775E-5</v>
      </c>
      <c r="AS7" s="39">
        <v>-2.7699999999981628E-3</v>
      </c>
      <c r="AT7" s="39">
        <v>2.1608600000320166E-3</v>
      </c>
      <c r="AU7" s="39">
        <v>-1.1999999998124622E-5</v>
      </c>
      <c r="AV7" s="39">
        <v>0</v>
      </c>
      <c r="AW7" s="39">
        <v>-2.0129999995788239E-5</v>
      </c>
      <c r="AX7" s="39">
        <v>-2.0542000001455563E-4</v>
      </c>
      <c r="AY7" s="40">
        <f t="shared" ref="AY7:AY38" si="0">SUM(D7:AX7)</f>
        <v>1.8188738787006855</v>
      </c>
      <c r="AZ7" s="41">
        <f t="shared" ref="AZ7:AZ18" si="1">AY7/C7</f>
        <v>8.4626526197422707E-3</v>
      </c>
    </row>
    <row r="8" spans="1:52" ht="15" x14ac:dyDescent="0.25">
      <c r="B8" s="42">
        <v>44593</v>
      </c>
      <c r="C8" s="38">
        <v>186.14227832040336</v>
      </c>
      <c r="D8" s="39"/>
      <c r="E8" s="39">
        <v>0.54239131247484806</v>
      </c>
      <c r="F8" s="39">
        <v>3.7160742499253274E-2</v>
      </c>
      <c r="G8" s="39">
        <v>0.1179425201591755</v>
      </c>
      <c r="H8" s="39">
        <v>0.20838522366562984</v>
      </c>
      <c r="I8" s="39">
        <v>0.30975250562119072</v>
      </c>
      <c r="J8" s="39">
        <v>1.0631093335007336E-3</v>
      </c>
      <c r="K8" s="39">
        <v>3.2992545676989948E-2</v>
      </c>
      <c r="L8" s="39">
        <v>7.5679030218225307E-2</v>
      </c>
      <c r="M8" s="39">
        <v>0.10537471518705388</v>
      </c>
      <c r="N8" s="39">
        <v>3.9122570855198546E-2</v>
      </c>
      <c r="O8" s="39">
        <v>4.3216596177927613E-2</v>
      </c>
      <c r="P8" s="39">
        <v>3.5180168609940665E-3</v>
      </c>
      <c r="Q8" s="39">
        <v>2.1738405818922502E-2</v>
      </c>
      <c r="R8" s="39">
        <v>6.5952750477151767E-3</v>
      </c>
      <c r="S8" s="39">
        <v>4.8317577728198557E-3</v>
      </c>
      <c r="T8" s="39">
        <v>-1.0052597166549049E-2</v>
      </c>
      <c r="U8" s="39">
        <v>-4.6898606063052739E-3</v>
      </c>
      <c r="V8" s="39">
        <v>1.2120874080324029E-2</v>
      </c>
      <c r="W8" s="39">
        <v>1.2498216686651631E-3</v>
      </c>
      <c r="X8" s="39">
        <v>-9.4524882536006771E-4</v>
      </c>
      <c r="Y8" s="39">
        <v>-1.6359169482740299E-2</v>
      </c>
      <c r="Z8" s="39">
        <v>1.2855327821995388E-2</v>
      </c>
      <c r="AA8" s="39">
        <v>-1.2522823249042858E-2</v>
      </c>
      <c r="AB8" s="39">
        <v>1.5380798640762805E-4</v>
      </c>
      <c r="AC8" s="39">
        <v>-1.7834999997035084E-4</v>
      </c>
      <c r="AD8" s="39">
        <v>-2.3235700000157067E-3</v>
      </c>
      <c r="AE8" s="39">
        <v>1.2655399999914607E-3</v>
      </c>
      <c r="AF8" s="39">
        <v>1.3562520000050426E-2</v>
      </c>
      <c r="AG8" s="39">
        <v>2.1819999997774175E-4</v>
      </c>
      <c r="AH8" s="39">
        <v>-3.0069999988313612E-4</v>
      </c>
      <c r="AI8" s="39">
        <v>8.3696999996618615E-4</v>
      </c>
      <c r="AJ8" s="39">
        <v>4.505929999993441E-3</v>
      </c>
      <c r="AK8" s="39">
        <v>-5.7371000005446149E-4</v>
      </c>
      <c r="AL8" s="39">
        <v>1.0457299999870884E-3</v>
      </c>
      <c r="AM8" s="39">
        <v>-1.7922900000257869E-3</v>
      </c>
      <c r="AN8" s="39">
        <v>-9.0192999999771928E-4</v>
      </c>
      <c r="AO8" s="39">
        <v>5.5974999997943087E-4</v>
      </c>
      <c r="AP8" s="39">
        <v>1.9034999999689717E-4</v>
      </c>
      <c r="AQ8" s="39">
        <v>-1.0299799999700099E-3</v>
      </c>
      <c r="AR8" s="39">
        <v>2.5799999974651655E-5</v>
      </c>
      <c r="AS8" s="39">
        <v>0</v>
      </c>
      <c r="AT8" s="39">
        <v>2.2322000003782705E-4</v>
      </c>
      <c r="AU8" s="39">
        <v>-1.6800000000216642E-3</v>
      </c>
      <c r="AV8" s="39">
        <v>0</v>
      </c>
      <c r="AW8" s="39">
        <v>-2.6840000032279931E-5</v>
      </c>
      <c r="AX8" s="39">
        <v>1.3835000004291942E-4</v>
      </c>
      <c r="AY8" s="40">
        <f t="shared" si="0"/>
        <v>1.5453394495968666</v>
      </c>
      <c r="AZ8" s="41">
        <f t="shared" si="1"/>
        <v>8.3019261585318173E-3</v>
      </c>
    </row>
    <row r="9" spans="1:52" ht="15" x14ac:dyDescent="0.25">
      <c r="B9" s="42">
        <v>44621</v>
      </c>
      <c r="C9" s="38">
        <v>216.04298622082476</v>
      </c>
      <c r="D9" s="39"/>
      <c r="E9" s="39"/>
      <c r="F9" s="39">
        <v>0.40034788706097402</v>
      </c>
      <c r="G9" s="39">
        <v>0.11253903116357833</v>
      </c>
      <c r="H9" s="39">
        <v>0.27830135284401081</v>
      </c>
      <c r="I9" s="39">
        <v>0.43998552355054699</v>
      </c>
      <c r="J9" s="39">
        <v>0.11414258131833321</v>
      </c>
      <c r="K9" s="39">
        <v>0.22801407213023595</v>
      </c>
      <c r="L9" s="39">
        <v>9.7359680900723333E-2</v>
      </c>
      <c r="M9" s="39">
        <v>0.11549087532742419</v>
      </c>
      <c r="N9" s="39">
        <v>9.7947382061221333E-2</v>
      </c>
      <c r="O9" s="39">
        <v>0.11573428239796613</v>
      </c>
      <c r="P9" s="39">
        <v>-1.0031435446649084E-2</v>
      </c>
      <c r="Q9" s="39">
        <v>1.2958232714851192E-2</v>
      </c>
      <c r="R9" s="39">
        <v>-5.7847568479587608E-3</v>
      </c>
      <c r="S9" s="39">
        <v>1.3645522822201883E-2</v>
      </c>
      <c r="T9" s="39">
        <v>-3.8603273428350349E-3</v>
      </c>
      <c r="U9" s="39">
        <v>1.6562704520623583E-2</v>
      </c>
      <c r="V9" s="39">
        <v>1.9286958098831519E-2</v>
      </c>
      <c r="W9" s="39">
        <v>3.8501650325315495E-3</v>
      </c>
      <c r="X9" s="39">
        <v>9.1068729665835235E-3</v>
      </c>
      <c r="Y9" s="39">
        <v>-7.196813747214037E-3</v>
      </c>
      <c r="Z9" s="39">
        <v>4.8520919516761296E-3</v>
      </c>
      <c r="AA9" s="39">
        <v>-3.0060287289472853E-3</v>
      </c>
      <c r="AB9" s="39">
        <v>1.2027076211211352E-2</v>
      </c>
      <c r="AC9" s="39">
        <v>-1.1983341784286949E-2</v>
      </c>
      <c r="AD9" s="39">
        <v>2.0349290000012843E-2</v>
      </c>
      <c r="AE9" s="39">
        <v>-1.3271000000258937E-3</v>
      </c>
      <c r="AF9" s="39">
        <v>1.1075699999878452E-3</v>
      </c>
      <c r="AG9" s="39">
        <v>-6.165199999941251E-4</v>
      </c>
      <c r="AH9" s="39">
        <v>-1.4395700000022771E-3</v>
      </c>
      <c r="AI9" s="39">
        <v>-1.1904099999640039E-3</v>
      </c>
      <c r="AJ9" s="39">
        <v>1.6821500000219203E-3</v>
      </c>
      <c r="AK9" s="39">
        <v>-5.649600000197097E-4</v>
      </c>
      <c r="AL9" s="39">
        <v>-2.3816000000920212E-4</v>
      </c>
      <c r="AM9" s="39">
        <v>9.4329000000925589E-4</v>
      </c>
      <c r="AN9" s="39">
        <v>-8.95570000011503E-4</v>
      </c>
      <c r="AO9" s="39">
        <v>3.6196000002064466E-4</v>
      </c>
      <c r="AP9" s="39">
        <v>5.1308999996990678E-4</v>
      </c>
      <c r="AQ9" s="39">
        <v>-4.4647999999369858E-4</v>
      </c>
      <c r="AR9" s="39">
        <v>-2.4329999973815575E-5</v>
      </c>
      <c r="AS9" s="39">
        <v>-5.808740000020407E-3</v>
      </c>
      <c r="AT9" s="39">
        <v>4.420500000321681E-4</v>
      </c>
      <c r="AU9" s="39">
        <v>4.9759999967591284E-5</v>
      </c>
      <c r="AV9" s="39">
        <v>-2.8920000005427937E-5</v>
      </c>
      <c r="AW9" s="39">
        <v>-6.8399999690882396E-6</v>
      </c>
      <c r="AX9" s="39">
        <v>6.3929999953415972E-5</v>
      </c>
      <c r="AY9" s="40">
        <f t="shared" si="0"/>
        <v>2.0632150791756203</v>
      </c>
      <c r="AZ9" s="41">
        <f t="shared" si="1"/>
        <v>9.5500211104596524E-3</v>
      </c>
    </row>
    <row r="10" spans="1:52" ht="15" x14ac:dyDescent="0.25">
      <c r="B10" s="42">
        <v>44652</v>
      </c>
      <c r="C10" s="38">
        <v>198.68239240008651</v>
      </c>
      <c r="D10" s="39"/>
      <c r="E10" s="39"/>
      <c r="F10" s="39"/>
      <c r="G10" s="39">
        <v>0.37596414681351575</v>
      </c>
      <c r="H10" s="39">
        <v>0.346896269211868</v>
      </c>
      <c r="I10" s="39">
        <v>0.54033636388217587</v>
      </c>
      <c r="J10" s="39">
        <v>9.5306796342327971E-2</v>
      </c>
      <c r="K10" s="39">
        <v>0.24451859870663384</v>
      </c>
      <c r="L10" s="39">
        <v>0.10676745180791158</v>
      </c>
      <c r="M10" s="39">
        <v>0.17442008709261358</v>
      </c>
      <c r="N10" s="39">
        <v>7.3115066106794302E-2</v>
      </c>
      <c r="O10" s="39">
        <v>6.9688642535538747E-2</v>
      </c>
      <c r="P10" s="39">
        <v>7.5436444772577715E-2</v>
      </c>
      <c r="Q10" s="39">
        <v>1.391126479947502E-2</v>
      </c>
      <c r="R10" s="39">
        <v>2.9359897842056171E-2</v>
      </c>
      <c r="S10" s="39">
        <v>2.1145318765150023E-2</v>
      </c>
      <c r="T10" s="39">
        <v>4.1144619055472731E-2</v>
      </c>
      <c r="U10" s="39">
        <v>-7.5707078206050937E-3</v>
      </c>
      <c r="V10" s="39">
        <v>6.3080051880405108E-2</v>
      </c>
      <c r="W10" s="39">
        <v>-3.0389462903968933E-2</v>
      </c>
      <c r="X10" s="39">
        <v>-3.753575700102374E-3</v>
      </c>
      <c r="Y10" s="39">
        <v>-2.9024717181840742E-2</v>
      </c>
      <c r="Z10" s="39">
        <v>-5.0417457232185825E-3</v>
      </c>
      <c r="AA10" s="39">
        <v>-1.64831908172971E-2</v>
      </c>
      <c r="AB10" s="39">
        <v>-9.452913121151596E-3</v>
      </c>
      <c r="AC10" s="39">
        <v>6.6783366918343745E-4</v>
      </c>
      <c r="AD10" s="39">
        <v>-3.6158100101602031E-2</v>
      </c>
      <c r="AE10" s="39">
        <v>1.5875539999996136E-2</v>
      </c>
      <c r="AF10" s="39">
        <v>4.132159999983287E-3</v>
      </c>
      <c r="AG10" s="39">
        <v>2.5260099999968588E-3</v>
      </c>
      <c r="AH10" s="39">
        <v>-2.7247900000020309E-3</v>
      </c>
      <c r="AI10" s="39">
        <v>-7.2116999996296727E-4</v>
      </c>
      <c r="AJ10" s="39">
        <v>1.2989229999988083E-2</v>
      </c>
      <c r="AK10" s="39">
        <v>2.3823900000081721E-3</v>
      </c>
      <c r="AL10" s="39">
        <v>4.5167999999762287E-4</v>
      </c>
      <c r="AM10" s="39">
        <v>8.6572000000728622E-4</v>
      </c>
      <c r="AN10" s="39">
        <v>2.835599999571059E-4</v>
      </c>
      <c r="AO10" s="39">
        <v>7.0189400000231217E-3</v>
      </c>
      <c r="AP10" s="39">
        <v>3.2177399999966383E-3</v>
      </c>
      <c r="AQ10" s="39">
        <v>-1.0138899999958539E-3</v>
      </c>
      <c r="AR10" s="39">
        <v>0</v>
      </c>
      <c r="AS10" s="39">
        <v>-2.676500000006854E-3</v>
      </c>
      <c r="AT10" s="39">
        <v>4.530280000011544E-3</v>
      </c>
      <c r="AU10" s="39">
        <v>0</v>
      </c>
      <c r="AV10" s="39">
        <v>0</v>
      </c>
      <c r="AW10" s="39">
        <v>-5.8749999993779056E-5</v>
      </c>
      <c r="AX10" s="39">
        <v>5.4409999989957214E-5</v>
      </c>
      <c r="AY10" s="40">
        <f t="shared" si="0"/>
        <v>2.1810169999139077</v>
      </c>
      <c r="AZ10" s="41">
        <f t="shared" si="1"/>
        <v>1.0977404557933831E-2</v>
      </c>
    </row>
    <row r="11" spans="1:52" ht="15" x14ac:dyDescent="0.25">
      <c r="B11" s="42">
        <v>44682</v>
      </c>
      <c r="C11" s="38">
        <v>204.101606170862</v>
      </c>
      <c r="D11" s="39"/>
      <c r="E11" s="39"/>
      <c r="F11" s="39"/>
      <c r="G11" s="39"/>
      <c r="H11" s="39">
        <v>0.46086139573949936</v>
      </c>
      <c r="I11" s="39">
        <v>0.31874718884614595</v>
      </c>
      <c r="J11" s="39">
        <v>-0.11124133725823526</v>
      </c>
      <c r="K11" s="39">
        <v>0.12184811349229108</v>
      </c>
      <c r="L11" s="39">
        <v>0.11965477802880287</v>
      </c>
      <c r="M11" s="39">
        <v>9.9886240820950434E-2</v>
      </c>
      <c r="N11" s="39">
        <v>2.8205274060525198E-2</v>
      </c>
      <c r="O11" s="39">
        <v>1.8162423631110869E-2</v>
      </c>
      <c r="P11" s="39">
        <v>7.6554780624945806E-2</v>
      </c>
      <c r="Q11" s="39">
        <v>4.4200880752555349E-2</v>
      </c>
      <c r="R11" s="39">
        <v>4.2317170399400084E-2</v>
      </c>
      <c r="S11" s="39">
        <v>1.6012523590319461E-2</v>
      </c>
      <c r="T11" s="39">
        <v>1.2672444638980096E-2</v>
      </c>
      <c r="U11" s="39">
        <v>1.5873721770702787E-2</v>
      </c>
      <c r="V11" s="39">
        <v>1.840123929434867E-2</v>
      </c>
      <c r="W11" s="39">
        <v>3.4898588975636358E-2</v>
      </c>
      <c r="X11" s="39">
        <v>-2.6467397955286742E-2</v>
      </c>
      <c r="Y11" s="39">
        <v>1.1455777373470255E-2</v>
      </c>
      <c r="Z11" s="39">
        <v>-9.2028873149843093E-3</v>
      </c>
      <c r="AA11" s="39">
        <v>-1.3319205743556495E-2</v>
      </c>
      <c r="AB11" s="39">
        <v>9.7598957407569742E-3</v>
      </c>
      <c r="AC11" s="39">
        <v>-2.4593143457565247E-2</v>
      </c>
      <c r="AD11" s="39">
        <v>-1.5141122232023463E-2</v>
      </c>
      <c r="AE11" s="39">
        <v>-1.3185044680028568E-2</v>
      </c>
      <c r="AF11" s="39">
        <v>-1.0758699999655619E-3</v>
      </c>
      <c r="AG11" s="39">
        <v>3.5133000000087122E-4</v>
      </c>
      <c r="AH11" s="39">
        <v>-1.7659199999968678E-3</v>
      </c>
      <c r="AI11" s="39">
        <v>1.6716699999790308E-3</v>
      </c>
      <c r="AJ11" s="39">
        <v>-1.3113799999473486E-3</v>
      </c>
      <c r="AK11" s="39">
        <v>6.8768000011232289E-4</v>
      </c>
      <c r="AL11" s="39">
        <v>5.4670999995209968E-4</v>
      </c>
      <c r="AM11" s="39">
        <v>2.2786100000473652E-3</v>
      </c>
      <c r="AN11" s="39">
        <v>-1.3331000005223359E-4</v>
      </c>
      <c r="AO11" s="39">
        <v>8.3589999974265083E-5</v>
      </c>
      <c r="AP11" s="39">
        <v>-1.0569399999553752E-3</v>
      </c>
      <c r="AQ11" s="39">
        <v>-8.4566000003860609E-4</v>
      </c>
      <c r="AR11" s="39">
        <v>0</v>
      </c>
      <c r="AS11" s="39">
        <v>-4.2119999960732457E-5</v>
      </c>
      <c r="AT11" s="39">
        <v>8.264699999926961E-4</v>
      </c>
      <c r="AU11" s="39">
        <v>0</v>
      </c>
      <c r="AV11" s="39">
        <v>0</v>
      </c>
      <c r="AW11" s="39">
        <v>-2.6840000003858222E-5</v>
      </c>
      <c r="AX11" s="39">
        <v>1.3529999998240783E-4</v>
      </c>
      <c r="AY11" s="40">
        <f t="shared" si="0"/>
        <v>1.236685619138882</v>
      </c>
      <c r="AZ11" s="41">
        <f t="shared" si="1"/>
        <v>6.0591665217156632E-3</v>
      </c>
    </row>
    <row r="12" spans="1:52" ht="15" x14ac:dyDescent="0.25">
      <c r="B12" s="42">
        <v>44713</v>
      </c>
      <c r="C12" s="38">
        <v>204.84052156469937</v>
      </c>
      <c r="D12" s="39"/>
      <c r="E12" s="39"/>
      <c r="F12" s="39"/>
      <c r="G12" s="39"/>
      <c r="H12" s="39"/>
      <c r="I12" s="39">
        <v>0.19664236720899453</v>
      </c>
      <c r="J12" s="39">
        <v>-0.14734545399261378</v>
      </c>
      <c r="K12" s="39">
        <v>-3.2357029655116776E-2</v>
      </c>
      <c r="L12" s="39">
        <v>8.6947042416170461E-2</v>
      </c>
      <c r="M12" s="39">
        <v>0.11651976682287568</v>
      </c>
      <c r="N12" s="39">
        <v>-2.2068813381622476E-2</v>
      </c>
      <c r="O12" s="39">
        <v>-5.336500650258813E-3</v>
      </c>
      <c r="P12" s="39">
        <v>-1.7175682730879771E-2</v>
      </c>
      <c r="Q12" s="39">
        <v>4.743829427854962E-2</v>
      </c>
      <c r="R12" s="39">
        <v>9.4474894984529101E-2</v>
      </c>
      <c r="S12" s="39">
        <v>3.6280652298501082E-2</v>
      </c>
      <c r="T12" s="39">
        <v>-1.2831073793364567E-2</v>
      </c>
      <c r="U12" s="39">
        <v>-1.1511098505138762E-2</v>
      </c>
      <c r="V12" s="39">
        <v>-2.3668715781155925E-2</v>
      </c>
      <c r="W12" s="39">
        <v>-1.7783655538039511E-3</v>
      </c>
      <c r="X12" s="39">
        <v>3.1661194196033193E-2</v>
      </c>
      <c r="Y12" s="39">
        <v>-1.4077963480843891E-2</v>
      </c>
      <c r="Z12" s="39">
        <v>-1.3028732131914467E-2</v>
      </c>
      <c r="AA12" s="39">
        <v>2.4631847542480045E-3</v>
      </c>
      <c r="AB12" s="39">
        <v>9.0760867765027342E-3</v>
      </c>
      <c r="AC12" s="39">
        <v>5.1900681306733532E-3</v>
      </c>
      <c r="AD12" s="39">
        <v>-2.1479969780813235E-2</v>
      </c>
      <c r="AE12" s="39">
        <v>4.1577827171010995E-3</v>
      </c>
      <c r="AF12" s="39">
        <v>-1.7925149845126498E-2</v>
      </c>
      <c r="AG12" s="39">
        <v>1.3441000000113945E-3</v>
      </c>
      <c r="AH12" s="39">
        <v>-2.4960199999952692E-3</v>
      </c>
      <c r="AI12" s="39">
        <v>-5.7862600000078146E-3</v>
      </c>
      <c r="AJ12" s="39">
        <v>-1.1517999999455242E-4</v>
      </c>
      <c r="AK12" s="39">
        <v>4.2535999997994622E-4</v>
      </c>
      <c r="AL12" s="39">
        <v>7.1399999998789099E-4</v>
      </c>
      <c r="AM12" s="39">
        <v>1.5138400000012098E-3</v>
      </c>
      <c r="AN12" s="39">
        <v>5.4770000019743748E-5</v>
      </c>
      <c r="AO12" s="39">
        <v>-1.9943000000921529E-4</v>
      </c>
      <c r="AP12" s="39">
        <v>-4.3712000001505658E-4</v>
      </c>
      <c r="AQ12" s="39">
        <v>1.3486000003126719E-4</v>
      </c>
      <c r="AR12" s="39">
        <v>3.2919999995328908E-5</v>
      </c>
      <c r="AS12" s="39">
        <v>4.3487999997182669E-4</v>
      </c>
      <c r="AT12" s="39">
        <v>6.7703000001984037E-4</v>
      </c>
      <c r="AU12" s="39">
        <v>0</v>
      </c>
      <c r="AV12" s="39">
        <v>-1.6799999999932425E-3</v>
      </c>
      <c r="AW12" s="39">
        <v>-3.6750000020902007E-5</v>
      </c>
      <c r="AX12" s="39">
        <v>1.6350000001352782E-4</v>
      </c>
      <c r="AY12" s="40">
        <f t="shared" si="0"/>
        <v>0.28501128530152187</v>
      </c>
      <c r="AZ12" s="41">
        <f t="shared" si="1"/>
        <v>1.3913813689031267E-3</v>
      </c>
    </row>
    <row r="13" spans="1:52" ht="15" x14ac:dyDescent="0.25">
      <c r="B13" s="42">
        <v>44743</v>
      </c>
      <c r="C13" s="38">
        <v>196.11919930888877</v>
      </c>
      <c r="D13" s="39"/>
      <c r="E13" s="39"/>
      <c r="F13" s="39"/>
      <c r="G13" s="39"/>
      <c r="H13" s="39"/>
      <c r="I13" s="39"/>
      <c r="J13" s="39">
        <v>-0.14790761429406984</v>
      </c>
      <c r="K13" s="39">
        <v>-0.27003931049696916</v>
      </c>
      <c r="L13" s="39">
        <v>2.4071450329216759E-2</v>
      </c>
      <c r="M13" s="39">
        <v>0.11790359857576505</v>
      </c>
      <c r="N13" s="39">
        <v>2.0900767959062705E-2</v>
      </c>
      <c r="O13" s="39">
        <v>2.5124289542532097E-2</v>
      </c>
      <c r="P13" s="39">
        <v>-2.4373245677537625E-2</v>
      </c>
      <c r="Q13" s="39">
        <v>-7.5924905169415524E-3</v>
      </c>
      <c r="R13" s="39">
        <v>5.4887945690154538E-2</v>
      </c>
      <c r="S13" s="39">
        <v>2.5329835145100787E-2</v>
      </c>
      <c r="T13" s="39">
        <v>-8.0956025360592321E-3</v>
      </c>
      <c r="U13" s="39">
        <v>2.9735727390942657E-2</v>
      </c>
      <c r="V13" s="39">
        <v>1.2193865864816189E-2</v>
      </c>
      <c r="W13" s="39">
        <v>1.8997371140500263E-2</v>
      </c>
      <c r="X13" s="39">
        <v>3.6588799247851966E-3</v>
      </c>
      <c r="Y13" s="39">
        <v>-3.5957413217317935E-3</v>
      </c>
      <c r="Z13" s="39">
        <v>-1.5100366905727469E-2</v>
      </c>
      <c r="AA13" s="39">
        <v>-2.3840156436648385E-2</v>
      </c>
      <c r="AB13" s="39">
        <v>1.4711610431561439E-3</v>
      </c>
      <c r="AC13" s="39">
        <v>-4.8118407373181071E-3</v>
      </c>
      <c r="AD13" s="39">
        <v>-4.0612598111238185E-3</v>
      </c>
      <c r="AE13" s="39">
        <v>2.4143489486903036E-2</v>
      </c>
      <c r="AF13" s="39">
        <v>-5.0575736532039173E-3</v>
      </c>
      <c r="AG13" s="39">
        <v>-9.0332485935959994E-3</v>
      </c>
      <c r="AH13" s="39">
        <v>1.4472400000613561E-3</v>
      </c>
      <c r="AI13" s="39">
        <v>9.1639999990889009E-4</v>
      </c>
      <c r="AJ13" s="39">
        <v>3.6252400000762464E-3</v>
      </c>
      <c r="AK13" s="39">
        <v>1.3845699999990302E-3</v>
      </c>
      <c r="AL13" s="39">
        <v>-4.40820000022768E-4</v>
      </c>
      <c r="AM13" s="39">
        <v>-2.9777900001022317E-3</v>
      </c>
      <c r="AN13" s="39">
        <v>1.3953999999216649E-4</v>
      </c>
      <c r="AO13" s="39">
        <v>-1.9176000000697968E-4</v>
      </c>
      <c r="AP13" s="39">
        <v>-1.655569999996942E-3</v>
      </c>
      <c r="AQ13" s="39">
        <v>-5.687299999692641E-4</v>
      </c>
      <c r="AR13" s="39">
        <v>0</v>
      </c>
      <c r="AS13" s="39">
        <v>2.2367899999551355E-3</v>
      </c>
      <c r="AT13" s="39">
        <v>-1.2499999996862243E-5</v>
      </c>
      <c r="AU13" s="39">
        <v>-1.7173999995634404E-4</v>
      </c>
      <c r="AV13" s="39">
        <v>-8.1929999993235469E-5</v>
      </c>
      <c r="AW13" s="39">
        <v>-1.0091000001466455E-4</v>
      </c>
      <c r="AX13" s="39">
        <v>1.0843999999110565E-4</v>
      </c>
      <c r="AY13" s="40">
        <f t="shared" si="0"/>
        <v>-0.16143359888806685</v>
      </c>
      <c r="AZ13" s="41">
        <f t="shared" si="1"/>
        <v>-8.231402099179902E-4</v>
      </c>
    </row>
    <row r="14" spans="1:52" ht="15" x14ac:dyDescent="0.25">
      <c r="B14" s="42">
        <v>44774</v>
      </c>
      <c r="C14" s="38">
        <v>188.18940161391077</v>
      </c>
      <c r="D14" s="39"/>
      <c r="E14" s="39"/>
      <c r="F14" s="39"/>
      <c r="G14" s="39"/>
      <c r="H14" s="39"/>
      <c r="I14" s="39"/>
      <c r="J14" s="39"/>
      <c r="K14" s="39">
        <v>-1.6125418596431018E-2</v>
      </c>
      <c r="L14" s="39">
        <v>-0.12134715702114818</v>
      </c>
      <c r="M14" s="39">
        <v>8.038422069168405E-2</v>
      </c>
      <c r="N14" s="39">
        <v>2.7515142838012707E-3</v>
      </c>
      <c r="O14" s="39">
        <v>1.8707229580144258E-2</v>
      </c>
      <c r="P14" s="39">
        <v>-2.3894344155507952E-2</v>
      </c>
      <c r="Q14" s="39">
        <v>-5.4959347975795936E-2</v>
      </c>
      <c r="R14" s="39">
        <v>3.2274359282496334E-2</v>
      </c>
      <c r="S14" s="39">
        <v>0.11460981888143351</v>
      </c>
      <c r="T14" s="39">
        <v>1.9136270082100282E-2</v>
      </c>
      <c r="U14" s="39">
        <v>4.8480610364549648E-3</v>
      </c>
      <c r="V14" s="39">
        <v>-1.1158075651309218E-2</v>
      </c>
      <c r="W14" s="39">
        <v>2.2042699317552206E-2</v>
      </c>
      <c r="X14" s="39">
        <v>1.4275558773874764E-2</v>
      </c>
      <c r="Y14" s="39">
        <v>-1.1338406930008205E-3</v>
      </c>
      <c r="Z14" s="39">
        <v>6.2694630155988307E-3</v>
      </c>
      <c r="AA14" s="39">
        <v>3.93711465133606E-3</v>
      </c>
      <c r="AB14" s="39">
        <v>2.510921468115157E-4</v>
      </c>
      <c r="AC14" s="39">
        <v>-6.2267135097613391E-3</v>
      </c>
      <c r="AD14" s="39">
        <v>-1.9337710478566805E-2</v>
      </c>
      <c r="AE14" s="39">
        <v>-2.2352437912331879E-3</v>
      </c>
      <c r="AF14" s="39">
        <v>-1.4817844440528916E-3</v>
      </c>
      <c r="AG14" s="39">
        <v>6.1961092233389081E-3</v>
      </c>
      <c r="AH14" s="39">
        <v>-1.1879178559695447E-2</v>
      </c>
      <c r="AI14" s="39">
        <v>-6.5368500000033691E-3</v>
      </c>
      <c r="AJ14" s="39">
        <v>2.6191899999616908E-3</v>
      </c>
      <c r="AK14" s="39">
        <v>1.6272900000728896E-3</v>
      </c>
      <c r="AL14" s="39">
        <v>-3.0316999999513428E-4</v>
      </c>
      <c r="AM14" s="39">
        <v>-9.7390000001951194E-4</v>
      </c>
      <c r="AN14" s="39">
        <v>1.2673900000095273E-3</v>
      </c>
      <c r="AO14" s="39">
        <v>6.5169000001219501E-4</v>
      </c>
      <c r="AP14" s="39">
        <v>1.7718099999797232E-3</v>
      </c>
      <c r="AQ14" s="39">
        <v>-8.3638999998925101E-4</v>
      </c>
      <c r="AR14" s="39">
        <v>6.3860000000204309E-4</v>
      </c>
      <c r="AS14" s="39">
        <v>1.0371299999860639E-3</v>
      </c>
      <c r="AT14" s="39">
        <v>-3.399999999942338E-5</v>
      </c>
      <c r="AU14" s="39">
        <v>4.2059999998400599E-4</v>
      </c>
      <c r="AV14" s="39">
        <v>1.4994000000285723E-3</v>
      </c>
      <c r="AW14" s="39">
        <v>-4.3322400000249672E-3</v>
      </c>
      <c r="AX14" s="39">
        <v>0</v>
      </c>
      <c r="AY14" s="40">
        <f t="shared" si="0"/>
        <v>5.4421246090129216E-2</v>
      </c>
      <c r="AZ14" s="41">
        <f t="shared" si="1"/>
        <v>2.8918337389572979E-4</v>
      </c>
    </row>
    <row r="15" spans="1:52" ht="15" x14ac:dyDescent="0.25">
      <c r="B15" s="42">
        <v>44805</v>
      </c>
      <c r="C15" s="38">
        <v>205.04932478529477</v>
      </c>
      <c r="D15" s="39"/>
      <c r="E15" s="39"/>
      <c r="F15" s="39"/>
      <c r="G15" s="39"/>
      <c r="H15" s="39"/>
      <c r="I15" s="39"/>
      <c r="J15" s="39"/>
      <c r="K15" s="39"/>
      <c r="L15" s="39">
        <v>-0.19617308320150073</v>
      </c>
      <c r="M15" s="39">
        <v>-9.1350173424558534E-2</v>
      </c>
      <c r="N15" s="39">
        <v>-0.11935513418742971</v>
      </c>
      <c r="O15" s="39">
        <v>-2.5337596872503809E-2</v>
      </c>
      <c r="P15" s="39">
        <v>-3.8858084156316863E-2</v>
      </c>
      <c r="Q15" s="39">
        <v>-6.9210843987633552E-2</v>
      </c>
      <c r="R15" s="39">
        <v>-2.5795599464828456E-2</v>
      </c>
      <c r="S15" s="39">
        <v>6.916382589477621E-2</v>
      </c>
      <c r="T15" s="39">
        <v>3.4780902201703157E-2</v>
      </c>
      <c r="U15" s="39">
        <v>7.0737831903500137E-2</v>
      </c>
      <c r="V15" s="39">
        <v>-4.2706901269582431E-3</v>
      </c>
      <c r="W15" s="39">
        <v>4.043274449799128E-3</v>
      </c>
      <c r="X15" s="39">
        <v>-1.1245620135611034E-2</v>
      </c>
      <c r="Y15" s="39">
        <v>-8.4146519492378502E-4</v>
      </c>
      <c r="Z15" s="39">
        <v>-2.2215398061661062E-2</v>
      </c>
      <c r="AA15" s="39">
        <v>-2.456440826506423E-3</v>
      </c>
      <c r="AB15" s="39">
        <v>3.4141600143584583E-3</v>
      </c>
      <c r="AC15" s="39">
        <v>-1.6305888433890914E-2</v>
      </c>
      <c r="AD15" s="39">
        <v>-1.0068971648138358E-2</v>
      </c>
      <c r="AE15" s="39">
        <v>9.7319151808505922E-3</v>
      </c>
      <c r="AF15" s="39">
        <v>-1.1741532103997088E-3</v>
      </c>
      <c r="AG15" s="39">
        <v>-1.7839581293827678E-2</v>
      </c>
      <c r="AH15" s="39">
        <v>6.1183489058294072E-3</v>
      </c>
      <c r="AI15" s="39">
        <v>-2.7384679617910024E-2</v>
      </c>
      <c r="AJ15" s="39">
        <v>-3.0784699999912846E-3</v>
      </c>
      <c r="AK15" s="39">
        <v>8.0798999999842636E-4</v>
      </c>
      <c r="AL15" s="39">
        <v>-8.1070000021554733E-5</v>
      </c>
      <c r="AM15" s="39">
        <v>2.3722299999633378E-3</v>
      </c>
      <c r="AN15" s="39">
        <v>1.8615000007571325E-4</v>
      </c>
      <c r="AO15" s="39">
        <v>-8.0428999999071493E-4</v>
      </c>
      <c r="AP15" s="39">
        <v>-1.7653700000721528E-3</v>
      </c>
      <c r="AQ15" s="39">
        <v>-1.103079999950296E-3</v>
      </c>
      <c r="AR15" s="39">
        <v>3.3977100000015525E-3</v>
      </c>
      <c r="AS15" s="39">
        <v>5.713350000007722E-3</v>
      </c>
      <c r="AT15" s="39">
        <v>1.4699999979939093E-5</v>
      </c>
      <c r="AU15" s="39">
        <v>3.2446700000150486E-3</v>
      </c>
      <c r="AV15" s="39">
        <v>-3.4117300000104933E-3</v>
      </c>
      <c r="AW15" s="39">
        <v>-1.5565999999012092E-4</v>
      </c>
      <c r="AX15" s="39">
        <v>1.0779999996657352E-4</v>
      </c>
      <c r="AY15" s="40">
        <f t="shared" si="0"/>
        <v>-0.4764482152938001</v>
      </c>
      <c r="AZ15" s="41">
        <f t="shared" si="1"/>
        <v>-2.3235785623419367E-3</v>
      </c>
    </row>
    <row r="16" spans="1:52" ht="15" x14ac:dyDescent="0.25">
      <c r="B16" s="42">
        <v>44835</v>
      </c>
      <c r="C16" s="38">
        <v>204.82728741265061</v>
      </c>
      <c r="D16" s="39"/>
      <c r="E16" s="39"/>
      <c r="F16" s="39"/>
      <c r="G16" s="39"/>
      <c r="H16" s="39"/>
      <c r="I16" s="39"/>
      <c r="J16" s="39"/>
      <c r="K16" s="39"/>
      <c r="L16" s="39"/>
      <c r="M16" s="39">
        <v>0.26206528709832355</v>
      </c>
      <c r="N16" s="39">
        <v>-0.22548387230349931</v>
      </c>
      <c r="O16" s="39">
        <v>4.2509715858329855E-2</v>
      </c>
      <c r="P16" s="39">
        <v>-1.6035938139737027E-2</v>
      </c>
      <c r="Q16" s="39">
        <v>-1.0481624236888365E-2</v>
      </c>
      <c r="R16" s="39">
        <v>-4.2316930927114527E-2</v>
      </c>
      <c r="S16" s="39">
        <v>3.7978531446754005E-2</v>
      </c>
      <c r="T16" s="39">
        <v>1.0757958078016827E-2</v>
      </c>
      <c r="U16" s="39">
        <v>4.3389470475204917E-2</v>
      </c>
      <c r="V16" s="39">
        <v>7.6338298357882195E-2</v>
      </c>
      <c r="W16" s="39">
        <v>3.6784872768294008E-3</v>
      </c>
      <c r="X16" s="39">
        <v>-1.7689858402718528E-3</v>
      </c>
      <c r="Y16" s="39">
        <v>2.4114815735913453E-2</v>
      </c>
      <c r="Z16" s="39">
        <v>-1.8794506268307032E-3</v>
      </c>
      <c r="AA16" s="39">
        <v>-8.6700166798152623E-3</v>
      </c>
      <c r="AB16" s="39">
        <v>2.9910572897051679E-3</v>
      </c>
      <c r="AC16" s="39">
        <v>2.9851107486251749E-3</v>
      </c>
      <c r="AD16" s="39">
        <v>-1.4966290993612574E-2</v>
      </c>
      <c r="AE16" s="39">
        <v>-9.8635905589219419E-3</v>
      </c>
      <c r="AF16" s="39">
        <v>-3.4163788902219494E-4</v>
      </c>
      <c r="AG16" s="39">
        <v>-1.9642822773278112E-3</v>
      </c>
      <c r="AH16" s="39">
        <v>-1.1889102833038123E-2</v>
      </c>
      <c r="AI16" s="39">
        <v>-5.1420573076654819E-3</v>
      </c>
      <c r="AJ16" s="39">
        <v>-1.8002304401420588E-2</v>
      </c>
      <c r="AK16" s="39">
        <v>2.8277899999409328E-3</v>
      </c>
      <c r="AL16" s="39">
        <v>1.8177500000433611E-3</v>
      </c>
      <c r="AM16" s="39">
        <v>-1.5910199999780161E-3</v>
      </c>
      <c r="AN16" s="39">
        <v>3.1009100000005674E-3</v>
      </c>
      <c r="AO16" s="39">
        <v>-2.0982200000503326E-3</v>
      </c>
      <c r="AP16" s="39">
        <v>-2.1002299999963725E-3</v>
      </c>
      <c r="AQ16" s="39">
        <v>-1.544310000014093E-3</v>
      </c>
      <c r="AR16" s="39">
        <v>0</v>
      </c>
      <c r="AS16" s="39">
        <v>3.2963599999220605E-3</v>
      </c>
      <c r="AT16" s="39">
        <v>4.839079999982232E-3</v>
      </c>
      <c r="AU16" s="39">
        <v>-2.1992400000101497E-3</v>
      </c>
      <c r="AV16" s="39">
        <v>5.9100000044054468E-5</v>
      </c>
      <c r="AW16" s="39">
        <v>-2.7487699999824144E-3</v>
      </c>
      <c r="AX16" s="39">
        <v>0</v>
      </c>
      <c r="AY16" s="40">
        <f t="shared" si="0"/>
        <v>0.14166184735032061</v>
      </c>
      <c r="AZ16" s="41">
        <f t="shared" si="1"/>
        <v>6.9161608855818524E-4</v>
      </c>
    </row>
    <row r="17" spans="2:52" ht="15" x14ac:dyDescent="0.25">
      <c r="B17" s="42">
        <v>44866</v>
      </c>
      <c r="C17" s="38">
        <v>205.98772521830037</v>
      </c>
      <c r="D17" s="39"/>
      <c r="E17" s="39"/>
      <c r="F17" s="39"/>
      <c r="G17" s="39"/>
      <c r="H17" s="39"/>
      <c r="I17" s="39"/>
      <c r="J17" s="39"/>
      <c r="K17" s="39"/>
      <c r="L17" s="39"/>
      <c r="M17" s="39"/>
      <c r="N17" s="39">
        <v>-0.54502202758740736</v>
      </c>
      <c r="O17" s="39">
        <v>-2.8286923202841763E-2</v>
      </c>
      <c r="P17" s="39">
        <v>-0.18885886926582884</v>
      </c>
      <c r="Q17" s="39">
        <v>-5.8744077806949235E-2</v>
      </c>
      <c r="R17" s="39">
        <v>1.5718879562655275E-2</v>
      </c>
      <c r="S17" s="39">
        <v>4.5569975192904622E-2</v>
      </c>
      <c r="T17" s="39">
        <v>-6.8501435665012878E-2</v>
      </c>
      <c r="U17" s="39">
        <v>4.1107700472110764E-2</v>
      </c>
      <c r="V17" s="39">
        <v>6.7229869250098773E-2</v>
      </c>
      <c r="W17" s="39">
        <v>1.0436749061909723E-2</v>
      </c>
      <c r="X17" s="39">
        <v>1.6906656316393764E-2</v>
      </c>
      <c r="Y17" s="39">
        <v>-1.7143429910191799E-2</v>
      </c>
      <c r="Z17" s="39">
        <v>1.241826376454469E-2</v>
      </c>
      <c r="AA17" s="39">
        <v>-3.7914321467553691E-3</v>
      </c>
      <c r="AB17" s="39">
        <v>1.9143985009861808E-3</v>
      </c>
      <c r="AC17" s="39">
        <v>2.9130099280223476E-3</v>
      </c>
      <c r="AD17" s="39">
        <v>-6.638325671730172E-3</v>
      </c>
      <c r="AE17" s="39">
        <v>-5.007115189215483E-3</v>
      </c>
      <c r="AF17" s="39">
        <v>5.9107806517602057E-3</v>
      </c>
      <c r="AG17" s="39">
        <v>-2.4864829098277141E-2</v>
      </c>
      <c r="AH17" s="39">
        <v>4.9769413556646214E-3</v>
      </c>
      <c r="AI17" s="39">
        <v>-2.8995381661616193E-3</v>
      </c>
      <c r="AJ17" s="39">
        <v>5.2542571595211029E-3</v>
      </c>
      <c r="AK17" s="39">
        <v>-5.7800158055840711E-3</v>
      </c>
      <c r="AL17" s="39">
        <v>1.1840800000300078E-3</v>
      </c>
      <c r="AM17" s="39">
        <v>-1.1903900000334033E-3</v>
      </c>
      <c r="AN17" s="39">
        <v>-1.3903499999798896E-3</v>
      </c>
      <c r="AO17" s="39">
        <v>1.3327400000093803E-3</v>
      </c>
      <c r="AP17" s="39">
        <v>1.7149800000026971E-3</v>
      </c>
      <c r="AQ17" s="39">
        <v>2.1579999980758657E-5</v>
      </c>
      <c r="AR17" s="39">
        <v>-5.7700000013483077E-6</v>
      </c>
      <c r="AS17" s="39">
        <v>5.6180000001404551E-5</v>
      </c>
      <c r="AT17" s="39">
        <v>6.204599999932725E-4</v>
      </c>
      <c r="AU17" s="39">
        <v>1.4945999998872139E-4</v>
      </c>
      <c r="AV17" s="39">
        <v>1.1713300000337767E-3</v>
      </c>
      <c r="AW17" s="39">
        <v>-2.4204500000166718E-3</v>
      </c>
      <c r="AX17" s="39">
        <v>-5.0160000000687432E-5</v>
      </c>
      <c r="AY17" s="40">
        <f t="shared" si="0"/>
        <v>-0.72398684829937565</v>
      </c>
      <c r="AZ17" s="41">
        <f t="shared" si="1"/>
        <v>-3.5147086921422789E-3</v>
      </c>
    </row>
    <row r="18" spans="2:52" ht="15.75" thickBot="1" x14ac:dyDescent="0.3">
      <c r="B18" s="42">
        <v>44896</v>
      </c>
      <c r="C18" s="38">
        <v>198.29475601439682</v>
      </c>
      <c r="D18" s="39"/>
      <c r="E18" s="39"/>
      <c r="F18" s="39"/>
      <c r="G18" s="39"/>
      <c r="H18" s="39"/>
      <c r="I18" s="39"/>
      <c r="J18" s="39"/>
      <c r="K18" s="39"/>
      <c r="L18" s="39"/>
      <c r="M18" s="39"/>
      <c r="N18" s="39">
        <v>0</v>
      </c>
      <c r="O18" s="39">
        <v>-0.58740342582234462</v>
      </c>
      <c r="P18" s="39">
        <v>-0.32796359773391259</v>
      </c>
      <c r="Q18" s="39">
        <v>-8.6426033486674214E-2</v>
      </c>
      <c r="R18" s="39">
        <v>-2.0404317353893475E-2</v>
      </c>
      <c r="S18" s="39">
        <v>1.0428520068984426E-2</v>
      </c>
      <c r="T18" s="39">
        <v>-8.9715549904667569E-5</v>
      </c>
      <c r="U18" s="39">
        <v>-1.5791824519112652E-2</v>
      </c>
      <c r="V18" s="39">
        <v>1.0081548002602858E-2</v>
      </c>
      <c r="W18" s="39">
        <v>2.2272544038060005E-2</v>
      </c>
      <c r="X18" s="39">
        <v>3.0246018407297015E-2</v>
      </c>
      <c r="Y18" s="39">
        <v>-2.0021248445658557E-2</v>
      </c>
      <c r="Z18" s="39">
        <v>1.1249835187555846E-2</v>
      </c>
      <c r="AA18" s="39">
        <v>5.3641602498259999E-3</v>
      </c>
      <c r="AB18" s="39">
        <v>2.001977451016046E-4</v>
      </c>
      <c r="AC18" s="39">
        <v>-9.0295647079869923E-3</v>
      </c>
      <c r="AD18" s="39">
        <v>-4.3952567145595367E-3</v>
      </c>
      <c r="AE18" s="39">
        <v>5.3161326922293028E-3</v>
      </c>
      <c r="AF18" s="39">
        <v>-3.7491227546695427E-3</v>
      </c>
      <c r="AG18" s="39">
        <v>-6.7309259038381697E-3</v>
      </c>
      <c r="AH18" s="39">
        <v>-4.8987669317739346E-3</v>
      </c>
      <c r="AI18" s="39">
        <v>-7.0084955283675754E-3</v>
      </c>
      <c r="AJ18" s="39">
        <v>-8.3476542755533956E-3</v>
      </c>
      <c r="AK18" s="39">
        <v>4.385477503973334E-3</v>
      </c>
      <c r="AL18" s="39">
        <v>-1.7127108563045113E-2</v>
      </c>
      <c r="AM18" s="39">
        <v>-1.3234100000261151E-3</v>
      </c>
      <c r="AN18" s="39">
        <v>-1.612300000005007E-3</v>
      </c>
      <c r="AO18" s="39">
        <v>7.9020000015361802E-5</v>
      </c>
      <c r="AP18" s="39">
        <v>-9.7471000000837194E-4</v>
      </c>
      <c r="AQ18" s="39">
        <v>-2.6097200000094745E-3</v>
      </c>
      <c r="AR18" s="39">
        <v>-1.4776000003280387E-4</v>
      </c>
      <c r="AS18" s="39">
        <v>1.195379999984425E-3</v>
      </c>
      <c r="AT18" s="39">
        <v>6.0990000000060718E-4</v>
      </c>
      <c r="AU18" s="39">
        <v>-9.3211999998743522E-4</v>
      </c>
      <c r="AV18" s="39">
        <v>-2.1418600000231436E-3</v>
      </c>
      <c r="AW18" s="39">
        <v>-1.59197999994376E-3</v>
      </c>
      <c r="AX18" s="39">
        <v>0</v>
      </c>
      <c r="AY18" s="40">
        <f t="shared" si="0"/>
        <v>-1.0292921843957004</v>
      </c>
      <c r="AZ18" s="41">
        <f t="shared" si="1"/>
        <v>-5.1907181263077399E-3</v>
      </c>
    </row>
    <row r="19" spans="2:52" ht="15.75" thickBot="1" x14ac:dyDescent="0.3">
      <c r="B19" s="292" t="s">
        <v>2053</v>
      </c>
      <c r="C19" s="293"/>
      <c r="D19" s="44">
        <f t="shared" ref="D19:I19" si="2">SUM(D7:D18)</f>
        <v>0.39521137476671697</v>
      </c>
      <c r="E19" s="44">
        <f t="shared" si="2"/>
        <v>1.0536706123761235</v>
      </c>
      <c r="F19" s="44">
        <f t="shared" si="2"/>
        <v>0.48606492166615567</v>
      </c>
      <c r="G19" s="44">
        <f t="shared" si="2"/>
        <v>0.71897349884420692</v>
      </c>
      <c r="H19" s="44">
        <f t="shared" si="2"/>
        <v>1.4809365496938938</v>
      </c>
      <c r="I19" s="44">
        <f t="shared" si="2"/>
        <v>2.0736003616061112</v>
      </c>
      <c r="J19" s="44">
        <f t="shared" ref="J19:K19" si="3">SUM(J7:J18)</f>
        <v>-0.19459708195896042</v>
      </c>
      <c r="K19" s="44">
        <f t="shared" si="3"/>
        <v>0.34896829854881162</v>
      </c>
      <c r="L19" s="44">
        <f t="shared" ref="L19:M19" si="4">SUM(L7:L18)</f>
        <v>0.26173835935742318</v>
      </c>
      <c r="M19" s="44">
        <f t="shared" si="4"/>
        <v>1.0993278903578414</v>
      </c>
      <c r="N19" s="44">
        <f t="shared" ref="N19:O19" si="5">SUM(N7:N18)</f>
        <v>-0.62992123153526336</v>
      </c>
      <c r="O19" s="44">
        <f t="shared" si="5"/>
        <v>-0.24472881260240342</v>
      </c>
      <c r="P19" s="44">
        <f t="shared" ref="P19:Q19" si="6">SUM(P7:P18)</f>
        <v>-0.49037297432107607</v>
      </c>
      <c r="Q19" s="44">
        <f t="shared" si="6"/>
        <v>-0.16767701599647467</v>
      </c>
      <c r="R19" s="44">
        <f t="shared" ref="R19:S19" si="7">SUM(R7:R18)</f>
        <v>0.17079481757912163</v>
      </c>
      <c r="S19" s="44">
        <f t="shared" si="7"/>
        <v>0.40103153987138285</v>
      </c>
      <c r="T19" s="44">
        <f t="shared" ref="T19:U19" si="8">SUM(T7:T18)</f>
        <v>2.029010422828037E-2</v>
      </c>
      <c r="U19" s="44">
        <f t="shared" si="8"/>
        <v>0.19832951590018411</v>
      </c>
      <c r="V19" s="44">
        <f t="shared" ref="V19:W19" si="9">SUM(V7:V18)</f>
        <v>0.26548753685636939</v>
      </c>
      <c r="W19" s="44">
        <f t="shared" si="9"/>
        <v>8.4209730821925177E-2</v>
      </c>
      <c r="X19" s="44">
        <f t="shared" ref="X19:Y19" si="10">SUM(X7:X18)</f>
        <v>5.9831557433398075E-2</v>
      </c>
      <c r="Y19" s="44">
        <f t="shared" si="10"/>
        <v>-9.8531002138656731E-2</v>
      </c>
      <c r="Z19" s="44">
        <f t="shared" ref="Z19:AA19" si="11">SUM(Z7:Z18)</f>
        <v>-1.2533321208280768E-2</v>
      </c>
      <c r="AA19" s="44">
        <f t="shared" si="11"/>
        <v>-0.11718455420751184</v>
      </c>
      <c r="AB19" s="44">
        <f t="shared" ref="AB19:AC19" si="12">SUM(AB7:AB18)</f>
        <v>3.2050200333884504E-2</v>
      </c>
      <c r="AC19" s="44">
        <f t="shared" si="12"/>
        <v>-5.3357020154294332E-2</v>
      </c>
      <c r="AD19" s="44">
        <f t="shared" ref="AD19:AE19" si="13">SUM(AD7:AD18)</f>
        <v>-0.11381071743204529</v>
      </c>
      <c r="AE19" s="44">
        <f t="shared" si="13"/>
        <v>3.6973645857642623E-2</v>
      </c>
      <c r="AF19" s="44">
        <f t="shared" ref="AF19:AG19" si="14">SUM(AF7:AF18)</f>
        <v>3.304688553384949E-4</v>
      </c>
      <c r="AG19" s="44">
        <f t="shared" si="14"/>
        <v>-5.0930557943559052E-2</v>
      </c>
      <c r="AH19" s="44">
        <f t="shared" ref="AH19:AI19" si="15">SUM(AH7:AH18)</f>
        <v>-2.3189068062805518E-2</v>
      </c>
      <c r="AI19" s="44">
        <f t="shared" si="15"/>
        <v>-5.7931600620207746E-2</v>
      </c>
      <c r="AJ19" s="44">
        <f t="shared" ref="AJ19:AK19" si="16">SUM(AJ7:AJ18)</f>
        <v>4.0734784826952364E-3</v>
      </c>
      <c r="AK19" s="44">
        <f t="shared" si="16"/>
        <v>8.1227216984416373E-3</v>
      </c>
      <c r="AL19" s="44">
        <f t="shared" ref="AL19:AM19" si="17">SUM(AL7:AL18)</f>
        <v>-1.0576228563138557E-2</v>
      </c>
      <c r="AM19" s="44">
        <f t="shared" si="17"/>
        <v>-1.726000000132899E-3</v>
      </c>
      <c r="AN19" s="44">
        <f t="shared" ref="AN19:AO19" si="18">SUM(AN7:AN18)</f>
        <v>2.1396900000070218E-3</v>
      </c>
      <c r="AO19" s="44">
        <f t="shared" si="18"/>
        <v>6.7939899999771569E-3</v>
      </c>
      <c r="AP19" s="44">
        <f t="shared" ref="AP19:AQ19" si="19">SUM(AP7:AP18)</f>
        <v>-1.6576000010104508E-4</v>
      </c>
      <c r="AQ19" s="44">
        <f t="shared" si="19"/>
        <v>-1.1369459999940545E-2</v>
      </c>
      <c r="AR19" s="44">
        <f t="shared" ref="AR19:AS19" si="20">SUM(AR7:AR18)</f>
        <v>3.9010699999835197E-3</v>
      </c>
      <c r="AS19" s="44">
        <f t="shared" si="20"/>
        <v>2.6727099998424819E-3</v>
      </c>
      <c r="AT19" s="44">
        <f t="shared" ref="AT19:AU19" si="21">SUM(AT7:AT18)</f>
        <v>1.4897550000085857E-2</v>
      </c>
      <c r="AU19" s="44">
        <f t="shared" si="21"/>
        <v>-1.1306100000183505E-3</v>
      </c>
      <c r="AV19" s="44">
        <f t="shared" ref="AV19:AW19" si="22">SUM(AV7:AV18)</f>
        <v>-4.6146099999191392E-3</v>
      </c>
      <c r="AW19" s="44">
        <f t="shared" si="22"/>
        <v>-1.1526159999988295E-2</v>
      </c>
      <c r="AX19" s="44">
        <f t="shared" ref="AX19" si="23">SUM(AX7:AX18)</f>
        <v>5.1614999992466437E-4</v>
      </c>
      <c r="AY19" s="45">
        <f t="shared" si="0"/>
        <v>6.9350645583909909</v>
      </c>
      <c r="AZ19" s="46">
        <f>AY19/SUM(C7:C18)</f>
        <v>2.861936498490562E-3</v>
      </c>
    </row>
    <row r="20" spans="2:52" ht="15.75" thickTop="1" x14ac:dyDescent="0.25">
      <c r="B20" s="37">
        <v>44927</v>
      </c>
      <c r="C20" s="38">
        <v>213.73534583974248</v>
      </c>
      <c r="D20" s="39">
        <v>0</v>
      </c>
      <c r="E20" s="39">
        <v>0</v>
      </c>
      <c r="F20" s="39">
        <v>0</v>
      </c>
      <c r="G20" s="39">
        <v>0</v>
      </c>
      <c r="H20" s="39">
        <v>0</v>
      </c>
      <c r="I20" s="39">
        <v>0</v>
      </c>
      <c r="J20" s="39">
        <v>0</v>
      </c>
      <c r="K20" s="39">
        <v>0</v>
      </c>
      <c r="L20" s="39">
        <v>0</v>
      </c>
      <c r="M20" s="39">
        <v>0</v>
      </c>
      <c r="N20" s="39">
        <v>0</v>
      </c>
      <c r="O20" s="39">
        <v>0</v>
      </c>
      <c r="P20" s="39">
        <v>-0.62417133220372989</v>
      </c>
      <c r="Q20" s="39">
        <v>-0.36388212354395932</v>
      </c>
      <c r="R20" s="39">
        <v>0.19322529600520966</v>
      </c>
      <c r="S20" s="39">
        <v>1.7357725987437789E-2</v>
      </c>
      <c r="T20" s="39">
        <v>-2.7932221693134807E-2</v>
      </c>
      <c r="U20" s="39">
        <v>-3.1475794294323123E-2</v>
      </c>
      <c r="V20" s="39">
        <v>6.7395073943146144E-2</v>
      </c>
      <c r="W20" s="39">
        <v>1.8527458397443297E-2</v>
      </c>
      <c r="X20" s="39">
        <v>2.0479702063909144E-2</v>
      </c>
      <c r="Y20" s="39">
        <v>3.6182924191706434E-2</v>
      </c>
      <c r="Z20" s="39">
        <v>4.7153944253864211E-2</v>
      </c>
      <c r="AA20" s="39">
        <v>4.0052788530431371E-2</v>
      </c>
      <c r="AB20" s="39">
        <v>3.6098656143565222E-2</v>
      </c>
      <c r="AC20" s="39">
        <v>4.7601706968123381E-3</v>
      </c>
      <c r="AD20" s="39">
        <v>-1.389589919961054E-2</v>
      </c>
      <c r="AE20" s="39">
        <v>1.5742379107166471E-2</v>
      </c>
      <c r="AF20" s="39">
        <v>2.7600508914503052E-2</v>
      </c>
      <c r="AG20" s="39">
        <v>-2.0484469775453817E-2</v>
      </c>
      <c r="AH20" s="39">
        <v>-1.2961219266287571E-2</v>
      </c>
      <c r="AI20" s="39">
        <v>-2.4895379501060688E-2</v>
      </c>
      <c r="AJ20" s="39">
        <v>5.5461645808350113E-3</v>
      </c>
      <c r="AK20" s="39">
        <v>2.4315590970417134E-2</v>
      </c>
      <c r="AL20" s="39">
        <v>-2.0744365549205668E-3</v>
      </c>
      <c r="AM20" s="39">
        <v>-1.3277157495792835E-2</v>
      </c>
      <c r="AN20" s="39">
        <v>4.9330099999735921E-3</v>
      </c>
      <c r="AO20" s="39">
        <v>-5.6267000002208079E-4</v>
      </c>
      <c r="AP20" s="39">
        <v>1.1843599999963317E-3</v>
      </c>
      <c r="AQ20" s="39">
        <v>-3.7838499999622854E-3</v>
      </c>
      <c r="AR20" s="39">
        <v>1.8636900000501555E-3</v>
      </c>
      <c r="AS20" s="39">
        <v>2.1563699999660457E-3</v>
      </c>
      <c r="AT20" s="39">
        <v>-4.0769999998246931E-4</v>
      </c>
      <c r="AU20" s="39">
        <v>2.8416199999981018E-3</v>
      </c>
      <c r="AV20" s="39">
        <v>1.5299000000368324E-4</v>
      </c>
      <c r="AW20" s="39">
        <v>1.4013899999554269E-3</v>
      </c>
      <c r="AX20" s="39">
        <v>-2.7080000000978544E-4</v>
      </c>
      <c r="AY20" s="40">
        <f t="shared" si="0"/>
        <v>-0.57110323974185917</v>
      </c>
      <c r="AZ20" s="41">
        <f t="shared" ref="AZ20:AZ31" si="24">AY20/C20</f>
        <v>-2.6720112085254679E-3</v>
      </c>
    </row>
    <row r="21" spans="2:52" ht="15" x14ac:dyDescent="0.25">
      <c r="B21" s="42">
        <v>44958</v>
      </c>
      <c r="C21" s="38">
        <v>185.03400359076434</v>
      </c>
      <c r="D21" s="39"/>
      <c r="E21" s="39">
        <v>0</v>
      </c>
      <c r="F21" s="39">
        <v>0</v>
      </c>
      <c r="G21" s="39">
        <v>0</v>
      </c>
      <c r="H21" s="39">
        <v>0</v>
      </c>
      <c r="I21" s="39">
        <v>0</v>
      </c>
      <c r="J21" s="39">
        <v>0</v>
      </c>
      <c r="K21" s="39">
        <v>0</v>
      </c>
      <c r="L21" s="39">
        <v>0</v>
      </c>
      <c r="M21" s="39">
        <v>0</v>
      </c>
      <c r="N21" s="39">
        <v>0</v>
      </c>
      <c r="O21" s="39">
        <v>0</v>
      </c>
      <c r="P21" s="39">
        <v>0</v>
      </c>
      <c r="Q21" s="39">
        <v>-0.54091532293438149</v>
      </c>
      <c r="R21" s="39">
        <v>3.0438392170026418E-2</v>
      </c>
      <c r="S21" s="39">
        <v>7.4872067570822765E-2</v>
      </c>
      <c r="T21" s="39">
        <v>-4.6770489984254482E-2</v>
      </c>
      <c r="U21" s="39">
        <v>-0.11111998758656227</v>
      </c>
      <c r="V21" s="39">
        <v>2.6306389895211169E-2</v>
      </c>
      <c r="W21" s="39">
        <v>-3.099369667739893E-2</v>
      </c>
      <c r="X21" s="39">
        <v>-3.6381637242641318E-2</v>
      </c>
      <c r="Y21" s="39">
        <v>9.6716852623842442E-2</v>
      </c>
      <c r="Z21" s="39">
        <v>3.9377855991460819E-2</v>
      </c>
      <c r="AA21" s="39">
        <v>3.1094892967757914E-3</v>
      </c>
      <c r="AB21" s="39">
        <v>-3.6717633518890125E-3</v>
      </c>
      <c r="AC21" s="39">
        <v>-2.8951114999159699E-2</v>
      </c>
      <c r="AD21" s="39">
        <v>-2.5826119411703985E-2</v>
      </c>
      <c r="AE21" s="39">
        <v>-1.0404360010511482E-2</v>
      </c>
      <c r="AF21" s="39">
        <v>1.6258044291532769E-3</v>
      </c>
      <c r="AG21" s="39">
        <v>2.4461667385367036E-3</v>
      </c>
      <c r="AH21" s="39">
        <v>-1.6427829661552096E-2</v>
      </c>
      <c r="AI21" s="39">
        <v>-1.1511314952997509E-2</v>
      </c>
      <c r="AJ21" s="39">
        <v>3.1276558412116628E-3</v>
      </c>
      <c r="AK21" s="39">
        <v>3.8677239241167172E-3</v>
      </c>
      <c r="AL21" s="39">
        <v>-2.4959412838768458E-2</v>
      </c>
      <c r="AM21" s="39">
        <v>-2.6201641429679512E-3</v>
      </c>
      <c r="AN21" s="39">
        <v>-1.7213985450325708E-2</v>
      </c>
      <c r="AO21" s="39">
        <v>2.0382800000504631E-3</v>
      </c>
      <c r="AP21" s="39">
        <v>2.1805500000482425E-3</v>
      </c>
      <c r="AQ21" s="39">
        <v>-1.1039500000720182E-3</v>
      </c>
      <c r="AR21" s="39">
        <v>-8.8293000001726796E-4</v>
      </c>
      <c r="AS21" s="39">
        <v>1.4515400000050249E-3</v>
      </c>
      <c r="AT21" s="39">
        <v>1.4769200000159799E-3</v>
      </c>
      <c r="AU21" s="39">
        <v>-2.3566800000196508E-3</v>
      </c>
      <c r="AV21" s="39">
        <v>1.2000500000226566E-3</v>
      </c>
      <c r="AW21" s="39">
        <v>-2.6109699999778968E-3</v>
      </c>
      <c r="AX21" s="39">
        <v>-9.1274999999768625E-4</v>
      </c>
      <c r="AY21" s="40">
        <f t="shared" si="0"/>
        <v>-0.62539874076389879</v>
      </c>
      <c r="AZ21" s="41">
        <f t="shared" si="24"/>
        <v>-3.3799124951491592E-3</v>
      </c>
    </row>
    <row r="22" spans="2:52" ht="15" x14ac:dyDescent="0.25">
      <c r="B22" s="42">
        <v>44986</v>
      </c>
      <c r="C22" s="38">
        <v>214.48887964852338</v>
      </c>
      <c r="D22" s="39"/>
      <c r="E22" s="39"/>
      <c r="F22" s="39">
        <v>0</v>
      </c>
      <c r="G22" s="39">
        <v>0</v>
      </c>
      <c r="H22" s="39">
        <v>0</v>
      </c>
      <c r="I22" s="39">
        <v>0</v>
      </c>
      <c r="J22" s="39">
        <v>0</v>
      </c>
      <c r="K22" s="39">
        <v>0</v>
      </c>
      <c r="L22" s="39">
        <v>0</v>
      </c>
      <c r="M22" s="39">
        <v>0</v>
      </c>
      <c r="N22" s="39">
        <v>0</v>
      </c>
      <c r="O22" s="39">
        <v>0</v>
      </c>
      <c r="P22" s="39">
        <v>0</v>
      </c>
      <c r="Q22" s="39">
        <v>0</v>
      </c>
      <c r="R22" s="39">
        <v>4.5542921476624088E-2</v>
      </c>
      <c r="S22" s="39">
        <v>-7.5893121430141264E-2</v>
      </c>
      <c r="T22" s="39">
        <v>1.2795351527813636E-2</v>
      </c>
      <c r="U22" s="39">
        <v>-0.21316401009764263</v>
      </c>
      <c r="V22" s="39">
        <v>-1.4006631352742716E-2</v>
      </c>
      <c r="W22" s="39">
        <v>-0.12750885364042119</v>
      </c>
      <c r="X22" s="39">
        <v>-6.115282360110541E-2</v>
      </c>
      <c r="Y22" s="39">
        <v>-9.8792521937411948E-3</v>
      </c>
      <c r="Z22" s="39">
        <v>4.8061121941429974E-2</v>
      </c>
      <c r="AA22" s="39">
        <v>1.6054637389942172E-2</v>
      </c>
      <c r="AB22" s="39">
        <v>2.1490381230933053E-3</v>
      </c>
      <c r="AC22" s="39">
        <v>-2.6865265331139199E-2</v>
      </c>
      <c r="AD22" s="39">
        <v>1.1475581752762309E-2</v>
      </c>
      <c r="AE22" s="39">
        <v>-1.1875027459467447E-2</v>
      </c>
      <c r="AF22" s="39">
        <v>1.9214133516811671E-3</v>
      </c>
      <c r="AG22" s="39">
        <v>-2.1873596691165176E-2</v>
      </c>
      <c r="AH22" s="39">
        <v>-2.3797699846198839E-2</v>
      </c>
      <c r="AI22" s="39">
        <v>-1.803731649886231E-2</v>
      </c>
      <c r="AJ22" s="39">
        <v>5.5709391106972816E-3</v>
      </c>
      <c r="AK22" s="39">
        <v>-1.1496172465513155E-2</v>
      </c>
      <c r="AL22" s="39">
        <v>-6.8399143895589987E-3</v>
      </c>
      <c r="AM22" s="39">
        <v>-9.5642407671334695E-3</v>
      </c>
      <c r="AN22" s="39">
        <v>-3.5429975712872874E-3</v>
      </c>
      <c r="AO22" s="39">
        <v>-2.8597779860774608E-2</v>
      </c>
      <c r="AP22" s="39">
        <v>1.3649699999973564E-3</v>
      </c>
      <c r="AQ22" s="39">
        <v>-5.9072999994214115E-4</v>
      </c>
      <c r="AR22" s="39">
        <v>-9.1025999998350926E-4</v>
      </c>
      <c r="AS22" s="39">
        <v>-2.6188300000455911E-3</v>
      </c>
      <c r="AT22" s="39">
        <v>1.9282900000519021E-3</v>
      </c>
      <c r="AU22" s="39">
        <v>-6.7439000000035776E-4</v>
      </c>
      <c r="AV22" s="39">
        <v>1.2212799999815616E-3</v>
      </c>
      <c r="AW22" s="39">
        <v>-2.7987499999539978E-3</v>
      </c>
      <c r="AX22" s="39">
        <v>-5.0007000004370639E-4</v>
      </c>
      <c r="AY22" s="40">
        <f t="shared" si="0"/>
        <v>-0.52410218852278945</v>
      </c>
      <c r="AZ22" s="41">
        <f t="shared" si="24"/>
        <v>-2.4434935246135849E-3</v>
      </c>
    </row>
    <row r="23" spans="2:52" ht="15" x14ac:dyDescent="0.25">
      <c r="B23" s="42">
        <v>45017</v>
      </c>
      <c r="C23" s="38">
        <v>193.10419183000002</v>
      </c>
      <c r="D23" s="39"/>
      <c r="E23" s="39"/>
      <c r="F23" s="39"/>
      <c r="G23" s="39">
        <v>0</v>
      </c>
      <c r="H23" s="39">
        <v>0</v>
      </c>
      <c r="I23" s="39">
        <v>0</v>
      </c>
      <c r="J23" s="39">
        <v>0</v>
      </c>
      <c r="K23" s="39">
        <v>0</v>
      </c>
      <c r="L23" s="39">
        <v>0</v>
      </c>
      <c r="M23" s="39">
        <v>0</v>
      </c>
      <c r="N23" s="39">
        <v>0</v>
      </c>
      <c r="O23" s="39">
        <v>0</v>
      </c>
      <c r="P23" s="39">
        <v>0</v>
      </c>
      <c r="Q23" s="39">
        <v>0</v>
      </c>
      <c r="R23" s="39">
        <v>0</v>
      </c>
      <c r="S23" s="39">
        <v>-0.2680818439939685</v>
      </c>
      <c r="T23" s="39">
        <v>-0.37348690528435213</v>
      </c>
      <c r="U23" s="39">
        <v>-0.31565480072165997</v>
      </c>
      <c r="V23" s="39">
        <v>9.0100894583997615E-2</v>
      </c>
      <c r="W23" s="39">
        <v>-9.8715085997355345E-2</v>
      </c>
      <c r="X23" s="39">
        <v>-8.9247182253558321E-2</v>
      </c>
      <c r="Y23" s="39">
        <v>-0.10422565271278472</v>
      </c>
      <c r="Z23" s="39">
        <v>2.510755707436374E-2</v>
      </c>
      <c r="AA23" s="39">
        <v>4.7001971841297063E-2</v>
      </c>
      <c r="AB23" s="39">
        <v>-4.0367061139249927E-2</v>
      </c>
      <c r="AC23" s="39">
        <v>1.6266275257805773E-3</v>
      </c>
      <c r="AD23" s="39">
        <v>3.7218425624416795E-3</v>
      </c>
      <c r="AE23" s="39">
        <v>1.2426650716378163E-2</v>
      </c>
      <c r="AF23" s="39">
        <v>-4.2839998829492743E-2</v>
      </c>
      <c r="AG23" s="39">
        <v>-8.4225206138057729E-3</v>
      </c>
      <c r="AH23" s="39">
        <v>-8.712530850755229E-2</v>
      </c>
      <c r="AI23" s="39">
        <v>-2.1724264648725011E-2</v>
      </c>
      <c r="AJ23" s="39">
        <v>-2.6022883590144374E-3</v>
      </c>
      <c r="AK23" s="39">
        <v>1.551014453099242E-3</v>
      </c>
      <c r="AL23" s="39">
        <v>-8.4106737766944661E-3</v>
      </c>
      <c r="AM23" s="39">
        <v>-4.5410527957301383E-3</v>
      </c>
      <c r="AN23" s="39">
        <v>1.8940628515480284E-2</v>
      </c>
      <c r="AO23" s="39">
        <v>-1.7522729559686923E-3</v>
      </c>
      <c r="AP23" s="39">
        <v>-3.6388704682480011E-2</v>
      </c>
      <c r="AQ23" s="39">
        <v>-1.7067000000565713E-3</v>
      </c>
      <c r="AR23" s="39">
        <v>1.4461300000334631E-3</v>
      </c>
      <c r="AS23" s="39">
        <v>6.4305299999887211E-3</v>
      </c>
      <c r="AT23" s="39">
        <v>1.211209999979701E-3</v>
      </c>
      <c r="AU23" s="39">
        <v>-1.1762099999828024E-3</v>
      </c>
      <c r="AV23" s="39">
        <v>1.8134299999701398E-3</v>
      </c>
      <c r="AW23" s="39">
        <v>-1.3918199999807257E-3</v>
      </c>
      <c r="AX23" s="39">
        <v>-1.6496599999982209E-3</v>
      </c>
      <c r="AY23" s="40">
        <f t="shared" si="0"/>
        <v>-1.2981315199996004</v>
      </c>
      <c r="AZ23" s="41">
        <f t="shared" si="24"/>
        <v>-6.7224409149150696E-3</v>
      </c>
    </row>
    <row r="24" spans="2:52" ht="15" x14ac:dyDescent="0.25">
      <c r="B24" s="42">
        <v>45047</v>
      </c>
      <c r="C24" s="38">
        <v>202.07521160409038</v>
      </c>
      <c r="D24" s="39"/>
      <c r="E24" s="39"/>
      <c r="F24" s="39"/>
      <c r="G24" s="39"/>
      <c r="H24" s="39">
        <v>0</v>
      </c>
      <c r="I24" s="39">
        <v>0</v>
      </c>
      <c r="J24" s="39">
        <v>0</v>
      </c>
      <c r="K24" s="39">
        <v>0</v>
      </c>
      <c r="L24" s="39">
        <v>0</v>
      </c>
      <c r="M24" s="39">
        <v>0</v>
      </c>
      <c r="N24" s="39">
        <v>0</v>
      </c>
      <c r="O24" s="39">
        <v>0</v>
      </c>
      <c r="P24" s="39">
        <v>0</v>
      </c>
      <c r="Q24" s="39">
        <v>0</v>
      </c>
      <c r="R24" s="39">
        <v>0</v>
      </c>
      <c r="S24" s="39">
        <v>0</v>
      </c>
      <c r="T24" s="39">
        <v>-1.0482230291559347</v>
      </c>
      <c r="U24" s="39">
        <v>-0.45346176493447388</v>
      </c>
      <c r="V24" s="39">
        <v>3.3392478241438539E-2</v>
      </c>
      <c r="W24" s="39">
        <v>-0.10100979109495256</v>
      </c>
      <c r="X24" s="39">
        <v>-5.5652204126033666E-2</v>
      </c>
      <c r="Y24" s="39">
        <v>-1.2881545175957854E-3</v>
      </c>
      <c r="Z24" s="39">
        <v>-4.0102834322794934E-3</v>
      </c>
      <c r="AA24" s="39">
        <v>-6.8931877552529386E-3</v>
      </c>
      <c r="AB24" s="39">
        <v>6.3614470913108789E-2</v>
      </c>
      <c r="AC24" s="39">
        <v>-1.8627540530900433E-2</v>
      </c>
      <c r="AD24" s="39">
        <v>5.6252972296135795E-3</v>
      </c>
      <c r="AE24" s="39">
        <v>-1.5951273363782548E-2</v>
      </c>
      <c r="AF24" s="39">
        <v>-6.0127554247344506E-3</v>
      </c>
      <c r="AG24" s="39">
        <v>-1.7171290797790562E-2</v>
      </c>
      <c r="AH24" s="39">
        <v>-4.4259898977543344E-3</v>
      </c>
      <c r="AI24" s="39">
        <v>-3.7292212007514536E-2</v>
      </c>
      <c r="AJ24" s="39">
        <v>3.1465935746268769E-3</v>
      </c>
      <c r="AK24" s="39">
        <v>-2.526307715186249E-2</v>
      </c>
      <c r="AL24" s="39">
        <v>1.9991346156189138E-2</v>
      </c>
      <c r="AM24" s="39">
        <v>-7.4895446949767575E-3</v>
      </c>
      <c r="AN24" s="39">
        <v>6.390404669474492E-3</v>
      </c>
      <c r="AO24" s="39">
        <v>1.2975448740917273E-3</v>
      </c>
      <c r="AP24" s="39">
        <v>3.5417385327605189E-3</v>
      </c>
      <c r="AQ24" s="39">
        <v>-6.7386593954950058E-3</v>
      </c>
      <c r="AR24" s="39">
        <v>1.3038299999834635E-3</v>
      </c>
      <c r="AS24" s="39">
        <v>3.403120000001536E-3</v>
      </c>
      <c r="AT24" s="39">
        <v>3.4136199999750261E-3</v>
      </c>
      <c r="AU24" s="39">
        <v>-9.9474999998960811E-4</v>
      </c>
      <c r="AV24" s="39">
        <v>2.212420000006432E-3</v>
      </c>
      <c r="AW24" s="39">
        <v>-2.4094799999829775E-3</v>
      </c>
      <c r="AX24" s="39">
        <v>-6.0552000002189743E-4</v>
      </c>
      <c r="AY24" s="40">
        <f t="shared" si="0"/>
        <v>-1.6661876440900585</v>
      </c>
      <c r="AZ24" s="41">
        <f t="shared" si="24"/>
        <v>-8.2453836413863817E-3</v>
      </c>
    </row>
    <row r="25" spans="2:52" ht="15" x14ac:dyDescent="0.25">
      <c r="B25" s="42">
        <v>45078</v>
      </c>
      <c r="C25" s="38">
        <v>205.81619850122766</v>
      </c>
      <c r="D25" s="39"/>
      <c r="E25" s="39"/>
      <c r="F25" s="39"/>
      <c r="G25" s="39"/>
      <c r="H25" s="39"/>
      <c r="I25" s="39">
        <v>0</v>
      </c>
      <c r="J25" s="39">
        <v>0</v>
      </c>
      <c r="K25" s="39">
        <v>0</v>
      </c>
      <c r="L25" s="39">
        <v>0</v>
      </c>
      <c r="M25" s="39">
        <v>0</v>
      </c>
      <c r="N25" s="39">
        <v>0</v>
      </c>
      <c r="O25" s="39">
        <v>0</v>
      </c>
      <c r="P25" s="39">
        <v>0</v>
      </c>
      <c r="Q25" s="39">
        <v>0</v>
      </c>
      <c r="R25" s="39">
        <v>0</v>
      </c>
      <c r="S25" s="39">
        <v>0</v>
      </c>
      <c r="T25" s="39">
        <v>0</v>
      </c>
      <c r="U25" s="39">
        <v>-0.97467418122764116</v>
      </c>
      <c r="V25" s="39">
        <v>-6.1547210700155119E-2</v>
      </c>
      <c r="W25" s="39">
        <v>-0.12677201491575829</v>
      </c>
      <c r="X25" s="39">
        <v>-5.0369619932780552E-2</v>
      </c>
      <c r="Y25" s="39">
        <v>-8.9105122185969776E-2</v>
      </c>
      <c r="Z25" s="39">
        <v>2.00192193310329E-2</v>
      </c>
      <c r="AA25" s="39">
        <v>2.4569105111226008E-2</v>
      </c>
      <c r="AB25" s="39">
        <v>0.12811153381957752</v>
      </c>
      <c r="AC25" s="39">
        <v>-2.7734533668024142E-2</v>
      </c>
      <c r="AD25" s="39">
        <v>-2.5915057773772787E-2</v>
      </c>
      <c r="AE25" s="39">
        <v>-4.6353023809245997E-2</v>
      </c>
      <c r="AF25" s="39">
        <v>2.2450546644449787E-2</v>
      </c>
      <c r="AG25" s="39">
        <v>-5.0111474488403474E-3</v>
      </c>
      <c r="AH25" s="39">
        <v>-4.195243308231511E-4</v>
      </c>
      <c r="AI25" s="39">
        <v>-1.9826928357531415E-2</v>
      </c>
      <c r="AJ25" s="39">
        <v>-2.2862933284073961E-2</v>
      </c>
      <c r="AK25" s="39">
        <v>-5.4494059622527402E-3</v>
      </c>
      <c r="AL25" s="39">
        <v>1.8762932262688992E-2</v>
      </c>
      <c r="AM25" s="39">
        <v>-6.5962968726580584E-3</v>
      </c>
      <c r="AN25" s="39">
        <v>-4.8063210630289177E-3</v>
      </c>
      <c r="AO25" s="39">
        <v>-1.2299278426013416E-2</v>
      </c>
      <c r="AP25" s="39">
        <v>-5.8261639181012015E-3</v>
      </c>
      <c r="AQ25" s="39">
        <v>-6.6889732432855453E-3</v>
      </c>
      <c r="AR25" s="39">
        <v>-8.2412212761653336E-3</v>
      </c>
      <c r="AS25" s="39">
        <v>9.5534999996971237E-4</v>
      </c>
      <c r="AT25" s="39">
        <v>-1.6831900000227051E-3</v>
      </c>
      <c r="AU25" s="39">
        <v>-1.6213399999855937E-3</v>
      </c>
      <c r="AV25" s="39">
        <v>-3.1110999998418265E-4</v>
      </c>
      <c r="AW25" s="39">
        <v>-4.0086999999289219E-4</v>
      </c>
      <c r="AX25" s="39">
        <v>-1.0431700000310684E-3</v>
      </c>
      <c r="AY25" s="40">
        <f t="shared" si="0"/>
        <v>-1.2906899512271934</v>
      </c>
      <c r="AZ25" s="41">
        <f t="shared" si="24"/>
        <v>-6.2710805107961155E-3</v>
      </c>
    </row>
    <row r="26" spans="2:52" ht="15" x14ac:dyDescent="0.25">
      <c r="B26" s="42">
        <v>45108</v>
      </c>
      <c r="C26" s="38">
        <v>193.99255203000001</v>
      </c>
      <c r="D26" s="39"/>
      <c r="E26" s="39"/>
      <c r="F26" s="39"/>
      <c r="G26" s="39"/>
      <c r="H26" s="39"/>
      <c r="I26" s="39"/>
      <c r="J26" s="39">
        <v>0</v>
      </c>
      <c r="K26" s="39">
        <v>0</v>
      </c>
      <c r="L26" s="39">
        <v>0</v>
      </c>
      <c r="M26" s="39">
        <v>0</v>
      </c>
      <c r="N26" s="39">
        <v>0</v>
      </c>
      <c r="O26" s="39">
        <v>0</v>
      </c>
      <c r="P26" s="39">
        <v>0</v>
      </c>
      <c r="Q26" s="39">
        <v>0</v>
      </c>
      <c r="R26" s="39">
        <v>0</v>
      </c>
      <c r="S26" s="39">
        <v>0</v>
      </c>
      <c r="T26" s="39">
        <v>0</v>
      </c>
      <c r="U26" s="39">
        <v>0</v>
      </c>
      <c r="V26" s="39">
        <v>0.28556064797851377</v>
      </c>
      <c r="W26" s="39">
        <v>0.16776862533595249</v>
      </c>
      <c r="X26" s="39">
        <v>0.16071132886327177</v>
      </c>
      <c r="Y26" s="39">
        <v>2.4183043578830166E-2</v>
      </c>
      <c r="Z26" s="39">
        <v>5.8450918644865624E-2</v>
      </c>
      <c r="AA26" s="39">
        <v>7.3363401387183558E-2</v>
      </c>
      <c r="AB26" s="39">
        <v>0.11427158255554559</v>
      </c>
      <c r="AC26" s="39">
        <v>8.5347135471721458E-2</v>
      </c>
      <c r="AD26" s="39">
        <v>-5.1535349909215711E-2</v>
      </c>
      <c r="AE26" s="39">
        <v>4.6884671191378402E-2</v>
      </c>
      <c r="AF26" s="39">
        <v>2.8267735522121029E-2</v>
      </c>
      <c r="AG26" s="39">
        <v>2.6754632555650915E-2</v>
      </c>
      <c r="AH26" s="39">
        <v>1.9639914489317789E-2</v>
      </c>
      <c r="AI26" s="39">
        <v>3.6262584743838033E-3</v>
      </c>
      <c r="AJ26" s="39">
        <v>-1.4755082801514163E-3</v>
      </c>
      <c r="AK26" s="39">
        <v>3.1350152275621213E-2</v>
      </c>
      <c r="AL26" s="39">
        <v>1.9998728218041606E-2</v>
      </c>
      <c r="AM26" s="39">
        <v>2.886580324710053E-2</v>
      </c>
      <c r="AN26" s="39">
        <v>5.6477406235444505E-3</v>
      </c>
      <c r="AO26" s="39">
        <v>2.3267877130592751E-3</v>
      </c>
      <c r="AP26" s="39">
        <v>-3.6690967256447493E-3</v>
      </c>
      <c r="AQ26" s="39">
        <v>-1.2307619773736178E-2</v>
      </c>
      <c r="AR26" s="39">
        <v>2.3506259299807652E-2</v>
      </c>
      <c r="AS26" s="39">
        <v>3.0940617263212289E-2</v>
      </c>
      <c r="AT26" s="39">
        <v>1.1446730000017169E-2</v>
      </c>
      <c r="AU26" s="39">
        <v>-3.7700000001450462E-4</v>
      </c>
      <c r="AV26" s="39">
        <v>6.40367999997693E-3</v>
      </c>
      <c r="AW26" s="39">
        <v>-1.8181399999832593E-3</v>
      </c>
      <c r="AX26" s="39">
        <v>-1.0898300000121708E-3</v>
      </c>
      <c r="AY26" s="40">
        <f t="shared" si="0"/>
        <v>1.1830438500003595</v>
      </c>
      <c r="AZ26" s="41">
        <f t="shared" si="24"/>
        <v>6.0983983025152816E-3</v>
      </c>
    </row>
    <row r="27" spans="2:52" ht="15" x14ac:dyDescent="0.25">
      <c r="B27" s="42">
        <v>45139</v>
      </c>
      <c r="C27" s="38">
        <v>187.56361564046347</v>
      </c>
      <c r="D27" s="39"/>
      <c r="E27" s="39"/>
      <c r="F27" s="39"/>
      <c r="G27" s="39"/>
      <c r="H27" s="39"/>
      <c r="I27" s="39"/>
      <c r="J27" s="39"/>
      <c r="K27" s="39">
        <v>0</v>
      </c>
      <c r="L27" s="39">
        <v>0</v>
      </c>
      <c r="M27" s="39">
        <v>0</v>
      </c>
      <c r="N27" s="39">
        <v>0</v>
      </c>
      <c r="O27" s="39">
        <v>0</v>
      </c>
      <c r="P27" s="39">
        <v>0</v>
      </c>
      <c r="Q27" s="39">
        <v>0</v>
      </c>
      <c r="R27" s="39">
        <v>0</v>
      </c>
      <c r="S27" s="39">
        <v>0</v>
      </c>
      <c r="T27" s="39">
        <v>0</v>
      </c>
      <c r="U27" s="39">
        <v>0</v>
      </c>
      <c r="V27" s="39">
        <v>0</v>
      </c>
      <c r="W27" s="39">
        <v>-0.60413663126163897</v>
      </c>
      <c r="X27" s="39">
        <v>-0.15368047059942569</v>
      </c>
      <c r="Y27" s="39">
        <v>-3.6106341498793881E-2</v>
      </c>
      <c r="Z27" s="39">
        <v>-2.0878925815395633E-2</v>
      </c>
      <c r="AA27" s="39">
        <v>-4.0763327917801462E-2</v>
      </c>
      <c r="AB27" s="39">
        <v>3.7911569272068846E-2</v>
      </c>
      <c r="AC27" s="39">
        <v>2.7153449938310814E-2</v>
      </c>
      <c r="AD27" s="39">
        <v>1.8746530600935785E-2</v>
      </c>
      <c r="AE27" s="39">
        <v>-1.1999310825586917E-2</v>
      </c>
      <c r="AF27" s="39">
        <v>6.7043057615023827E-3</v>
      </c>
      <c r="AG27" s="39">
        <v>2.6160832872534456E-2</v>
      </c>
      <c r="AH27" s="39">
        <v>-9.400868313804267E-3</v>
      </c>
      <c r="AI27" s="39">
        <v>-2.5466296881262451E-2</v>
      </c>
      <c r="AJ27" s="39">
        <v>-1.9542487119167617E-2</v>
      </c>
      <c r="AK27" s="39">
        <v>-1.5939118736866931E-2</v>
      </c>
      <c r="AL27" s="39">
        <v>-3.079798210845297E-2</v>
      </c>
      <c r="AM27" s="39">
        <v>-4.06093122535367E-3</v>
      </c>
      <c r="AN27" s="39">
        <v>-8.2449950381260351E-3</v>
      </c>
      <c r="AO27" s="39">
        <v>-1.4668406299733761E-3</v>
      </c>
      <c r="AP27" s="39">
        <v>-1.1103213374781262E-3</v>
      </c>
      <c r="AQ27" s="39">
        <v>8.869746196126016E-3</v>
      </c>
      <c r="AR27" s="39">
        <v>-6.6998599005501092E-3</v>
      </c>
      <c r="AS27" s="39">
        <v>-1.2146165361286876E-2</v>
      </c>
      <c r="AT27" s="39">
        <v>-3.7069105335660879E-3</v>
      </c>
      <c r="AU27" s="39">
        <v>5.8430599999610422E-3</v>
      </c>
      <c r="AV27" s="39">
        <v>3.7226000003443005E-4</v>
      </c>
      <c r="AW27" s="39">
        <v>3.6503700000594108E-3</v>
      </c>
      <c r="AX27" s="39">
        <v>-1.6880100000946641E-3</v>
      </c>
      <c r="AY27" s="40">
        <f t="shared" si="0"/>
        <v>-0.87242367046309255</v>
      </c>
      <c r="AZ27" s="41">
        <f t="shared" si="24"/>
        <v>-4.651348117192527E-3</v>
      </c>
    </row>
    <row r="28" spans="2:52" ht="15" x14ac:dyDescent="0.25">
      <c r="B28" s="42">
        <v>45170</v>
      </c>
      <c r="C28" s="38">
        <v>198.81868327354911</v>
      </c>
      <c r="D28" s="39"/>
      <c r="E28" s="39"/>
      <c r="F28" s="39"/>
      <c r="G28" s="39"/>
      <c r="H28" s="39"/>
      <c r="I28" s="39"/>
      <c r="J28" s="39"/>
      <c r="K28" s="39"/>
      <c r="L28" s="39">
        <v>0</v>
      </c>
      <c r="M28" s="39">
        <v>0</v>
      </c>
      <c r="N28" s="39">
        <v>0</v>
      </c>
      <c r="O28" s="39">
        <v>0</v>
      </c>
      <c r="P28" s="39">
        <v>0</v>
      </c>
      <c r="Q28" s="39">
        <v>0</v>
      </c>
      <c r="R28" s="39">
        <v>0</v>
      </c>
      <c r="S28" s="39">
        <v>0</v>
      </c>
      <c r="T28" s="39">
        <v>0</v>
      </c>
      <c r="U28" s="39">
        <v>0</v>
      </c>
      <c r="V28" s="39">
        <v>0</v>
      </c>
      <c r="W28" s="39">
        <v>0</v>
      </c>
      <c r="X28" s="39">
        <v>-0.69876862688056463</v>
      </c>
      <c r="Y28" s="39">
        <v>-0.29588198454865733</v>
      </c>
      <c r="Z28" s="39">
        <v>-2.7279707855456081E-2</v>
      </c>
      <c r="AA28" s="39">
        <v>-0.14234027418308415</v>
      </c>
      <c r="AB28" s="39">
        <v>9.4649337025174418E-2</v>
      </c>
      <c r="AC28" s="39">
        <v>2.4677099211942277E-2</v>
      </c>
      <c r="AD28" s="39">
        <v>5.9070381249313186E-2</v>
      </c>
      <c r="AE28" s="39">
        <v>1.0009607387331698E-2</v>
      </c>
      <c r="AF28" s="39">
        <v>-2.557197958043389E-2</v>
      </c>
      <c r="AG28" s="39">
        <v>2.4298105507796208E-2</v>
      </c>
      <c r="AH28" s="39">
        <v>-3.7216755906968046E-2</v>
      </c>
      <c r="AI28" s="39">
        <v>-9.2775534256190895E-3</v>
      </c>
      <c r="AJ28" s="39">
        <v>-3.1477422091967355E-2</v>
      </c>
      <c r="AK28" s="39">
        <v>-1.3195229957318588E-2</v>
      </c>
      <c r="AL28" s="39">
        <v>-1.8773522517562924E-2</v>
      </c>
      <c r="AM28" s="39">
        <v>3.4618282802512113E-4</v>
      </c>
      <c r="AN28" s="39">
        <v>1.8676339170411893E-2</v>
      </c>
      <c r="AO28" s="39">
        <v>-1.3474230092214157E-2</v>
      </c>
      <c r="AP28" s="39">
        <v>-2.5157614640534121E-3</v>
      </c>
      <c r="AQ28" s="39">
        <v>-1.7555080939644085E-3</v>
      </c>
      <c r="AR28" s="39">
        <v>-6.0150213657834684E-3</v>
      </c>
      <c r="AS28" s="39">
        <v>4.0664430722188172E-3</v>
      </c>
      <c r="AT28" s="39">
        <v>9.6353054706810326E-4</v>
      </c>
      <c r="AU28" s="39">
        <v>-8.790971584488716E-3</v>
      </c>
      <c r="AV28" s="39">
        <v>1.3563100001192652E-3</v>
      </c>
      <c r="AW28" s="39">
        <v>-5.0196000012192599E-4</v>
      </c>
      <c r="AX28" s="39">
        <v>-1.3467999997374136E-4</v>
      </c>
      <c r="AY28" s="40">
        <f t="shared" si="0"/>
        <v>-1.0948578535488309</v>
      </c>
      <c r="AZ28" s="41">
        <f t="shared" si="24"/>
        <v>-5.5068157354329038E-3</v>
      </c>
    </row>
    <row r="29" spans="2:52" ht="15" x14ac:dyDescent="0.25">
      <c r="B29" s="42">
        <v>45200</v>
      </c>
      <c r="C29" s="38">
        <v>208.22615812244348</v>
      </c>
      <c r="D29" s="39"/>
      <c r="E29" s="39"/>
      <c r="F29" s="39"/>
      <c r="G29" s="39"/>
      <c r="H29" s="39"/>
      <c r="I29" s="39"/>
      <c r="J29" s="39"/>
      <c r="K29" s="39"/>
      <c r="L29" s="39"/>
      <c r="M29" s="39">
        <v>0</v>
      </c>
      <c r="N29" s="39">
        <v>0</v>
      </c>
      <c r="O29" s="39">
        <v>0</v>
      </c>
      <c r="P29" s="39">
        <v>0</v>
      </c>
      <c r="Q29" s="39">
        <v>0</v>
      </c>
      <c r="R29" s="39">
        <v>0</v>
      </c>
      <c r="S29" s="39">
        <v>0</v>
      </c>
      <c r="T29" s="39">
        <v>0</v>
      </c>
      <c r="U29" s="39">
        <v>0</v>
      </c>
      <c r="V29" s="39">
        <v>0</v>
      </c>
      <c r="W29" s="39">
        <v>0</v>
      </c>
      <c r="X29" s="39">
        <v>0</v>
      </c>
      <c r="Y29" s="39">
        <v>-0.65930336044993965</v>
      </c>
      <c r="Z29" s="39">
        <v>-0.19434480250114916</v>
      </c>
      <c r="AA29" s="39">
        <v>-0.26439545365855111</v>
      </c>
      <c r="AB29" s="39">
        <v>8.1500177406581997E-2</v>
      </c>
      <c r="AC29" s="39">
        <v>-1.8367635354564982E-2</v>
      </c>
      <c r="AD29" s="39">
        <v>2.3319366268111708E-2</v>
      </c>
      <c r="AE29" s="39">
        <v>2.3452240394590262E-2</v>
      </c>
      <c r="AF29" s="39">
        <v>-3.4473703749426932E-6</v>
      </c>
      <c r="AG29" s="39">
        <v>1.28346443663645E-2</v>
      </c>
      <c r="AH29" s="39">
        <v>-9.8034632846406566E-3</v>
      </c>
      <c r="AI29" s="39">
        <v>-1.5812311571011151E-2</v>
      </c>
      <c r="AJ29" s="39">
        <v>1.3531336939735183E-2</v>
      </c>
      <c r="AK29" s="39">
        <v>-3.8580009893564693E-2</v>
      </c>
      <c r="AL29" s="39">
        <v>-4.8379489153944633E-3</v>
      </c>
      <c r="AM29" s="39">
        <v>-1.0277991172813472E-2</v>
      </c>
      <c r="AN29" s="39">
        <v>-7.0355087805751282E-4</v>
      </c>
      <c r="AO29" s="39">
        <v>-1.4208766087222102E-2</v>
      </c>
      <c r="AP29" s="39">
        <v>1.6826086607579782E-5</v>
      </c>
      <c r="AQ29" s="39">
        <v>1.3224826167174797E-2</v>
      </c>
      <c r="AR29" s="39">
        <v>3.3430085407530896E-3</v>
      </c>
      <c r="AS29" s="39">
        <v>-3.8734750315256861E-3</v>
      </c>
      <c r="AT29" s="39">
        <v>1.2409738946359994E-2</v>
      </c>
      <c r="AU29" s="39">
        <v>-6.9885791077695103E-4</v>
      </c>
      <c r="AV29" s="39">
        <v>-2.9753334798101605E-3</v>
      </c>
      <c r="AW29" s="39">
        <v>2.1989900000392026E-3</v>
      </c>
      <c r="AX29" s="39">
        <v>-1.6961799999819505E-3</v>
      </c>
      <c r="AY29" s="40">
        <f t="shared" si="0"/>
        <v>-1.0540514324430603</v>
      </c>
      <c r="AZ29" s="41">
        <f t="shared" si="24"/>
        <v>-5.0620510023685165E-3</v>
      </c>
    </row>
    <row r="30" spans="2:52" ht="15" x14ac:dyDescent="0.25">
      <c r="B30" s="42">
        <v>45231</v>
      </c>
      <c r="C30" s="38">
        <v>206.82652006435646</v>
      </c>
      <c r="D30" s="39"/>
      <c r="E30" s="39"/>
      <c r="F30" s="39"/>
      <c r="G30" s="39"/>
      <c r="H30" s="39"/>
      <c r="I30" s="39"/>
      <c r="J30" s="39"/>
      <c r="K30" s="39"/>
      <c r="L30" s="39"/>
      <c r="M30" s="39"/>
      <c r="N30" s="39">
        <v>0</v>
      </c>
      <c r="O30" s="39">
        <v>0</v>
      </c>
      <c r="P30" s="39">
        <v>0</v>
      </c>
      <c r="Q30" s="39">
        <v>0</v>
      </c>
      <c r="R30" s="39">
        <v>0</v>
      </c>
      <c r="S30" s="39">
        <v>0</v>
      </c>
      <c r="T30" s="39">
        <v>0</v>
      </c>
      <c r="U30" s="39">
        <v>0</v>
      </c>
      <c r="V30" s="39">
        <v>0</v>
      </c>
      <c r="W30" s="39">
        <v>0</v>
      </c>
      <c r="X30" s="39">
        <v>0</v>
      </c>
      <c r="Y30" s="39">
        <v>0</v>
      </c>
      <c r="Z30" s="39">
        <v>-0.14788637660220161</v>
      </c>
      <c r="AA30" s="39">
        <v>-0.46820176297592297</v>
      </c>
      <c r="AB30" s="39">
        <v>0.19474219824147099</v>
      </c>
      <c r="AC30" s="39">
        <v>6.0230767624346981E-2</v>
      </c>
      <c r="AD30" s="39">
        <v>-2.5018645551227792E-2</v>
      </c>
      <c r="AE30" s="39">
        <v>4.0507389778326797E-2</v>
      </c>
      <c r="AF30" s="39">
        <v>-3.2420984178713752E-3</v>
      </c>
      <c r="AG30" s="39">
        <v>5.0965795974775574E-3</v>
      </c>
      <c r="AH30" s="39">
        <v>-4.7519804537330401E-3</v>
      </c>
      <c r="AI30" s="39">
        <v>1.4734903231868657E-2</v>
      </c>
      <c r="AJ30" s="39">
        <v>2.2412133513228127E-2</v>
      </c>
      <c r="AK30" s="39">
        <v>-1.6200711638106213E-2</v>
      </c>
      <c r="AL30" s="39">
        <v>-2.2254296050562061E-2</v>
      </c>
      <c r="AM30" s="39">
        <v>-1.1859339248445622E-2</v>
      </c>
      <c r="AN30" s="39">
        <v>2.5321393665080905E-3</v>
      </c>
      <c r="AO30" s="39">
        <v>-1.8277710378924894E-2</v>
      </c>
      <c r="AP30" s="39">
        <v>-3.122208849646313E-3</v>
      </c>
      <c r="AQ30" s="39">
        <v>-8.1928777734674441E-4</v>
      </c>
      <c r="AR30" s="39">
        <v>1.1525943168919639E-3</v>
      </c>
      <c r="AS30" s="39">
        <v>2.263247894916276E-3</v>
      </c>
      <c r="AT30" s="39">
        <v>-1.8644144387735651E-2</v>
      </c>
      <c r="AU30" s="39">
        <v>-1.4987849075055237E-2</v>
      </c>
      <c r="AV30" s="39">
        <v>-6.4708419517955917E-4</v>
      </c>
      <c r="AW30" s="39">
        <v>-2.9460623191823743E-3</v>
      </c>
      <c r="AX30" s="39">
        <v>-2.7604999996810875E-4</v>
      </c>
      <c r="AY30" s="40">
        <f t="shared" si="0"/>
        <v>-0.41546365435607413</v>
      </c>
      <c r="AZ30" s="41">
        <f t="shared" si="24"/>
        <v>-2.0087542652982692E-3</v>
      </c>
    </row>
    <row r="31" spans="2:52" ht="15.75" thickBot="1" x14ac:dyDescent="0.3">
      <c r="B31" s="43">
        <v>45261</v>
      </c>
      <c r="C31" s="38">
        <v>194.64403823001953</v>
      </c>
      <c r="D31" s="39"/>
      <c r="E31" s="39"/>
      <c r="F31" s="39"/>
      <c r="G31" s="39"/>
      <c r="H31" s="39"/>
      <c r="I31" s="39"/>
      <c r="J31" s="39"/>
      <c r="K31" s="39"/>
      <c r="L31" s="39"/>
      <c r="M31" s="39"/>
      <c r="N31" s="39">
        <v>0</v>
      </c>
      <c r="O31" s="39">
        <v>0</v>
      </c>
      <c r="P31" s="39">
        <v>0</v>
      </c>
      <c r="Q31" s="39">
        <v>0</v>
      </c>
      <c r="R31" s="39">
        <v>0</v>
      </c>
      <c r="S31" s="39">
        <v>0</v>
      </c>
      <c r="T31" s="39">
        <v>0</v>
      </c>
      <c r="U31" s="39">
        <v>0</v>
      </c>
      <c r="V31" s="39">
        <v>0</v>
      </c>
      <c r="W31" s="39">
        <v>0</v>
      </c>
      <c r="X31" s="39">
        <v>0</v>
      </c>
      <c r="Y31" s="39">
        <v>0</v>
      </c>
      <c r="Z31" s="39">
        <v>0</v>
      </c>
      <c r="AA31" s="39">
        <v>-0.86552014260865917</v>
      </c>
      <c r="AB31" s="39">
        <v>0.17340837441713575</v>
      </c>
      <c r="AC31" s="39">
        <v>-2.0896139207252418E-2</v>
      </c>
      <c r="AD31" s="39">
        <v>-6.681878257563767E-2</v>
      </c>
      <c r="AE31" s="39">
        <v>7.3149972462971391E-2</v>
      </c>
      <c r="AF31" s="39">
        <v>-3.7734123065519043E-2</v>
      </c>
      <c r="AG31" s="39">
        <v>-1.0209589816128073E-2</v>
      </c>
      <c r="AH31" s="39">
        <v>2.0954955158231314E-2</v>
      </c>
      <c r="AI31" s="39">
        <v>-3.2313862173481311E-2</v>
      </c>
      <c r="AJ31" s="39">
        <v>5.444492656863531E-2</v>
      </c>
      <c r="AK31" s="39">
        <v>-1.5348988357970939E-2</v>
      </c>
      <c r="AL31" s="39">
        <v>-1.7228389588069604E-2</v>
      </c>
      <c r="AM31" s="39">
        <v>-1.9439000197365885E-2</v>
      </c>
      <c r="AN31" s="39">
        <v>-2.0629452716889318E-3</v>
      </c>
      <c r="AO31" s="39">
        <v>-1.389156066093733E-2</v>
      </c>
      <c r="AP31" s="39">
        <v>-1.6905858307723065E-3</v>
      </c>
      <c r="AQ31" s="39">
        <v>-1.1885251446955181E-2</v>
      </c>
      <c r="AR31" s="39">
        <v>4.1208994911698937E-3</v>
      </c>
      <c r="AS31" s="39">
        <v>1.6834244358960859E-3</v>
      </c>
      <c r="AT31" s="39">
        <v>-1.0171497409544372E-2</v>
      </c>
      <c r="AU31" s="39">
        <v>-1.6388454681646181E-3</v>
      </c>
      <c r="AV31" s="39">
        <v>-2.448351940813609E-4</v>
      </c>
      <c r="AW31" s="39">
        <v>6.4295536702161371E-3</v>
      </c>
      <c r="AX31" s="39">
        <v>-4.418847351274735E-3</v>
      </c>
      <c r="AY31" s="40">
        <f t="shared" si="0"/>
        <v>-0.79732128001924707</v>
      </c>
      <c r="AZ31" s="41">
        <f t="shared" si="24"/>
        <v>-4.0963046557686861E-3</v>
      </c>
    </row>
    <row r="32" spans="2:52" ht="15.75" thickBot="1" x14ac:dyDescent="0.3">
      <c r="B32" s="292" t="s">
        <v>2198</v>
      </c>
      <c r="C32" s="293"/>
      <c r="D32" s="44">
        <f t="shared" ref="D32:I32" si="25">SUM(D20:D31)</f>
        <v>0</v>
      </c>
      <c r="E32" s="44">
        <f t="shared" si="25"/>
        <v>0</v>
      </c>
      <c r="F32" s="44">
        <f t="shared" si="25"/>
        <v>0</v>
      </c>
      <c r="G32" s="44">
        <f t="shared" si="25"/>
        <v>0</v>
      </c>
      <c r="H32" s="44">
        <f t="shared" si="25"/>
        <v>0</v>
      </c>
      <c r="I32" s="44">
        <f t="shared" si="25"/>
        <v>0</v>
      </c>
      <c r="J32" s="44">
        <f t="shared" ref="J32:O32" si="26">SUM(J20:J31)</f>
        <v>0</v>
      </c>
      <c r="K32" s="44">
        <f t="shared" si="26"/>
        <v>0</v>
      </c>
      <c r="L32" s="44">
        <f t="shared" si="26"/>
        <v>0</v>
      </c>
      <c r="M32" s="44">
        <f t="shared" si="26"/>
        <v>0</v>
      </c>
      <c r="N32" s="44">
        <f t="shared" si="26"/>
        <v>0</v>
      </c>
      <c r="O32" s="44">
        <f t="shared" si="26"/>
        <v>0</v>
      </c>
      <c r="P32" s="44">
        <f t="shared" ref="P32:Q32" si="27">SUM(P20:P31)</f>
        <v>-0.62417133220372989</v>
      </c>
      <c r="Q32" s="44">
        <f t="shared" si="27"/>
        <v>-0.90479744647834082</v>
      </c>
      <c r="R32" s="44">
        <f t="shared" ref="R32:S32" si="28">SUM(R20:R31)</f>
        <v>0.26920660965186016</v>
      </c>
      <c r="S32" s="44">
        <f t="shared" si="28"/>
        <v>-0.25174517186584922</v>
      </c>
      <c r="T32" s="44">
        <f t="shared" ref="T32:U32" si="29">SUM(T20:T31)</f>
        <v>-1.4836172945898625</v>
      </c>
      <c r="U32" s="44">
        <f t="shared" si="29"/>
        <v>-2.099550538862303</v>
      </c>
      <c r="V32" s="44">
        <f t="shared" ref="V32:W32" si="30">SUM(V20:V31)</f>
        <v>0.4272016425894094</v>
      </c>
      <c r="W32" s="44">
        <f t="shared" si="30"/>
        <v>-0.9028399898541295</v>
      </c>
      <c r="X32" s="44">
        <f t="shared" ref="X32:Y32" si="31">SUM(X20:X31)</f>
        <v>-0.96406153370892866</v>
      </c>
      <c r="Y32" s="44">
        <f t="shared" si="31"/>
        <v>-1.0387070477131033</v>
      </c>
      <c r="Z32" s="44">
        <f t="shared" ref="Z32:AA32" si="32">SUM(Z20:Z31)</f>
        <v>-0.15622947896946471</v>
      </c>
      <c r="AA32" s="44">
        <f t="shared" si="32"/>
        <v>-1.5839627555424158</v>
      </c>
      <c r="AB32" s="44">
        <f t="shared" ref="AB32:AC32" si="33">SUM(AB20:AB31)</f>
        <v>0.88241811342618348</v>
      </c>
      <c r="AC32" s="44">
        <f t="shared" si="33"/>
        <v>6.2353021377873574E-2</v>
      </c>
      <c r="AD32" s="44">
        <f t="shared" ref="AD32:AE32" si="34">SUM(AD20:AD31)</f>
        <v>-8.7050854757990237E-2</v>
      </c>
      <c r="AE32" s="44">
        <f t="shared" si="34"/>
        <v>0.12558991556954879</v>
      </c>
      <c r="AF32" s="44">
        <f t="shared" ref="AF32:AG32" si="35">SUM(AF20:AF31)</f>
        <v>-2.6834088065015749E-2</v>
      </c>
      <c r="AG32" s="44">
        <f t="shared" si="35"/>
        <v>1.4418346495176593E-2</v>
      </c>
      <c r="AH32" s="44">
        <f t="shared" ref="AH32:AI32" si="36">SUM(AH20:AH31)</f>
        <v>-0.16573576982176519</v>
      </c>
      <c r="AI32" s="44">
        <f t="shared" si="36"/>
        <v>-0.19779627831181301</v>
      </c>
      <c r="AJ32" s="44">
        <f t="shared" ref="AJ32:AK32" si="37">SUM(AJ20:AJ31)</f>
        <v>2.9819110994594666E-2</v>
      </c>
      <c r="AK32" s="44">
        <f t="shared" si="37"/>
        <v>-8.0388232540201443E-2</v>
      </c>
      <c r="AL32" s="44">
        <f t="shared" ref="AL32:AM32" si="38">SUM(AL20:AL31)</f>
        <v>-7.7423570103064776E-2</v>
      </c>
      <c r="AM32" s="44">
        <f t="shared" si="38"/>
        <v>-6.0513732538112208E-2</v>
      </c>
      <c r="AN32" s="44">
        <f t="shared" ref="AN32:AO32" si="39">SUM(AN20:AN31)</f>
        <v>2.0545467072878409E-2</v>
      </c>
      <c r="AO32" s="44">
        <f t="shared" si="39"/>
        <v>-9.886849650484919E-2</v>
      </c>
      <c r="AP32" s="44">
        <f t="shared" ref="AP32:AQ32" si="40">SUM(AP20:AP31)</f>
        <v>-4.603439818876609E-2</v>
      </c>
      <c r="AQ32" s="44">
        <f t="shared" si="40"/>
        <v>-2.5285957367515266E-2</v>
      </c>
      <c r="AR32" s="44">
        <f t="shared" ref="AR32:AS32" si="41">SUM(AR20:AR31)</f>
        <v>1.3987119106189994E-2</v>
      </c>
      <c r="AS32" s="44">
        <f t="shared" si="41"/>
        <v>3.4712172273316355E-2</v>
      </c>
      <c r="AT32" s="44">
        <f t="shared" ref="AT32:AU32" si="42">SUM(AT20:AT31)</f>
        <v>-1.7634028373834099E-3</v>
      </c>
      <c r="AU32" s="44">
        <f t="shared" si="42"/>
        <v>-2.4632214038518896E-2</v>
      </c>
      <c r="AV32" s="44">
        <f t="shared" ref="AV32:AW32" si="43">SUM(AV20:AV31)</f>
        <v>1.0554057131059835E-2</v>
      </c>
      <c r="AW32" s="44">
        <f t="shared" si="43"/>
        <v>-1.197748648905872E-3</v>
      </c>
      <c r="AX32" s="44">
        <f t="shared" ref="AX32" si="44">SUM(AX20:AX31)</f>
        <v>-1.4285567351407735E-2</v>
      </c>
      <c r="AY32" s="45">
        <f t="shared" si="0"/>
        <v>-9.0266873251753452</v>
      </c>
      <c r="AZ32" s="46">
        <f>AY32/SUM(C20:C31)</f>
        <v>-3.7543534378813672E-3</v>
      </c>
    </row>
    <row r="33" spans="2:52" ht="15.75" thickTop="1" x14ac:dyDescent="0.25">
      <c r="B33" s="37">
        <v>45292</v>
      </c>
      <c r="C33" s="38">
        <v>212.89682801780395</v>
      </c>
      <c r="D33" s="39">
        <v>0</v>
      </c>
      <c r="E33" s="39">
        <v>0</v>
      </c>
      <c r="F33" s="39">
        <v>0</v>
      </c>
      <c r="G33" s="39">
        <v>0</v>
      </c>
      <c r="H33" s="39">
        <v>0</v>
      </c>
      <c r="I33" s="39">
        <v>0</v>
      </c>
      <c r="J33" s="39">
        <v>0</v>
      </c>
      <c r="K33" s="39">
        <v>0</v>
      </c>
      <c r="L33" s="39">
        <v>0</v>
      </c>
      <c r="M33" s="39">
        <v>0</v>
      </c>
      <c r="N33" s="39">
        <v>0</v>
      </c>
      <c r="O33" s="39">
        <v>0</v>
      </c>
      <c r="P33" s="39">
        <v>0</v>
      </c>
      <c r="Q33" s="39">
        <v>0</v>
      </c>
      <c r="R33" s="39">
        <v>0</v>
      </c>
      <c r="S33" s="39">
        <v>0</v>
      </c>
      <c r="T33" s="39">
        <v>0</v>
      </c>
      <c r="U33" s="39">
        <v>0</v>
      </c>
      <c r="V33" s="39">
        <v>0</v>
      </c>
      <c r="W33" s="39">
        <v>0</v>
      </c>
      <c r="X33" s="39">
        <v>0</v>
      </c>
      <c r="Y33" s="39">
        <v>0</v>
      </c>
      <c r="Z33" s="39">
        <v>0</v>
      </c>
      <c r="AA33" s="39">
        <v>0</v>
      </c>
      <c r="AB33" s="39">
        <v>0.26118011458041224</v>
      </c>
      <c r="AC33" s="39">
        <v>-0.17374385531906</v>
      </c>
      <c r="AD33" s="39">
        <v>-0.22045218155577118</v>
      </c>
      <c r="AE33" s="39">
        <v>0.15578946747154987</v>
      </c>
      <c r="AF33" s="39">
        <v>-4.5339027605905358E-2</v>
      </c>
      <c r="AG33" s="39">
        <v>3.8261638775168194E-2</v>
      </c>
      <c r="AH33" s="39">
        <v>-2.5170241252226333E-2</v>
      </c>
      <c r="AI33" s="39">
        <v>1.9042089945628504E-2</v>
      </c>
      <c r="AJ33" s="39">
        <v>2.5891311787802351E-3</v>
      </c>
      <c r="AK33" s="39">
        <v>1.9974588601854748E-2</v>
      </c>
      <c r="AL33" s="39">
        <v>1.678449499627277E-2</v>
      </c>
      <c r="AM33" s="39">
        <v>4.4272262686234853E-2</v>
      </c>
      <c r="AN33" s="39">
        <v>1.1391546173626921E-3</v>
      </c>
      <c r="AO33" s="39">
        <v>-2.8487665180080057E-2</v>
      </c>
      <c r="AP33" s="39">
        <v>-5.5903903984244607E-4</v>
      </c>
      <c r="AQ33" s="39">
        <v>-1.5997987418188586E-2</v>
      </c>
      <c r="AR33" s="39">
        <v>-2.042720430256395E-2</v>
      </c>
      <c r="AS33" s="39">
        <v>-8.1539326871222784E-3</v>
      </c>
      <c r="AT33" s="39">
        <v>2.0971294799068119E-2</v>
      </c>
      <c r="AU33" s="39">
        <v>6.4898171473259936E-3</v>
      </c>
      <c r="AV33" s="39">
        <v>1.5653264362413211E-2</v>
      </c>
      <c r="AW33" s="39">
        <v>-1.6495474059155413E-2</v>
      </c>
      <c r="AX33" s="39">
        <v>8.8830232439818246E-4</v>
      </c>
      <c r="AY33" s="40">
        <f t="shared" si="0"/>
        <v>4.8209013066554007E-2</v>
      </c>
      <c r="AZ33" s="41">
        <f t="shared" ref="AZ33:AZ38" si="45">AY33/C33</f>
        <v>2.2644307815860191E-4</v>
      </c>
    </row>
    <row r="34" spans="2:52" ht="15" x14ac:dyDescent="0.25">
      <c r="B34" s="42">
        <v>45323</v>
      </c>
      <c r="C34" s="38">
        <v>195.69907640466721</v>
      </c>
      <c r="D34" s="39"/>
      <c r="E34" s="39">
        <v>0</v>
      </c>
      <c r="F34" s="39">
        <v>0</v>
      </c>
      <c r="G34" s="39">
        <v>0</v>
      </c>
      <c r="H34" s="39">
        <v>0</v>
      </c>
      <c r="I34" s="39">
        <v>0</v>
      </c>
      <c r="J34" s="39">
        <v>0</v>
      </c>
      <c r="K34" s="39">
        <v>0</v>
      </c>
      <c r="L34" s="39">
        <v>0</v>
      </c>
      <c r="M34" s="39">
        <v>0</v>
      </c>
      <c r="N34" s="39">
        <v>0</v>
      </c>
      <c r="O34" s="39">
        <v>0</v>
      </c>
      <c r="P34" s="39">
        <v>0</v>
      </c>
      <c r="Q34" s="39">
        <v>0</v>
      </c>
      <c r="R34" s="39">
        <v>0</v>
      </c>
      <c r="S34" s="39">
        <v>0</v>
      </c>
      <c r="T34" s="39">
        <v>0</v>
      </c>
      <c r="U34" s="39">
        <v>0</v>
      </c>
      <c r="V34" s="39">
        <v>0</v>
      </c>
      <c r="W34" s="39">
        <v>0</v>
      </c>
      <c r="X34" s="39">
        <v>0</v>
      </c>
      <c r="Y34" s="39">
        <v>0</v>
      </c>
      <c r="Z34" s="39">
        <v>0</v>
      </c>
      <c r="AA34" s="39">
        <v>0</v>
      </c>
      <c r="AB34" s="39"/>
      <c r="AC34" s="39">
        <v>-4.5988101105081114E-3</v>
      </c>
      <c r="AD34" s="39">
        <v>-9.9478681491035559E-2</v>
      </c>
      <c r="AE34" s="39">
        <v>0.13840610553270949</v>
      </c>
      <c r="AF34" s="39">
        <v>-4.01711947027934E-2</v>
      </c>
      <c r="AG34" s="39">
        <v>7.3931214409867607E-2</v>
      </c>
      <c r="AH34" s="39">
        <v>3.4701106479218424E-2</v>
      </c>
      <c r="AI34" s="39">
        <v>-1.6018184773287203E-2</v>
      </c>
      <c r="AJ34" s="39">
        <v>2.0381169910507424E-2</v>
      </c>
      <c r="AK34" s="39">
        <v>-5.9383696448179535E-2</v>
      </c>
      <c r="AL34" s="39">
        <v>2.143214535988136E-2</v>
      </c>
      <c r="AM34" s="39">
        <v>4.4585751282795627E-2</v>
      </c>
      <c r="AN34" s="39">
        <v>7.6094553911332241E-3</v>
      </c>
      <c r="AO34" s="39">
        <v>-2.4938550263101433E-2</v>
      </c>
      <c r="AP34" s="39">
        <v>1.6157688775706447E-3</v>
      </c>
      <c r="AQ34" s="39">
        <v>3.6696264363058617E-3</v>
      </c>
      <c r="AR34" s="39">
        <v>2.5475699417256692E-3</v>
      </c>
      <c r="AS34" s="39">
        <v>-7.6891499944053976E-3</v>
      </c>
      <c r="AT34" s="39">
        <v>-7.832321330454306E-3</v>
      </c>
      <c r="AU34" s="39">
        <v>-4.7096543642055622E-4</v>
      </c>
      <c r="AV34" s="39">
        <v>-6.4166951292747854E-3</v>
      </c>
      <c r="AW34" s="39">
        <v>-8.321574123613118E-3</v>
      </c>
      <c r="AX34" s="39">
        <v>7.7504211281222979E-3</v>
      </c>
      <c r="AY34" s="40">
        <f t="shared" si="0"/>
        <v>8.1310510946764225E-2</v>
      </c>
      <c r="AZ34" s="41">
        <f t="shared" si="45"/>
        <v>4.154874536997307E-4</v>
      </c>
    </row>
    <row r="35" spans="2:52" ht="15" x14ac:dyDescent="0.25">
      <c r="B35" s="42">
        <v>45352</v>
      </c>
      <c r="C35" s="38">
        <v>202.08773004871594</v>
      </c>
      <c r="D35" s="39"/>
      <c r="E35" s="39"/>
      <c r="F35" s="39">
        <v>0</v>
      </c>
      <c r="G35" s="39">
        <v>0</v>
      </c>
      <c r="H35" s="39">
        <v>0</v>
      </c>
      <c r="I35" s="39">
        <v>0</v>
      </c>
      <c r="J35" s="39">
        <v>0</v>
      </c>
      <c r="K35" s="39">
        <v>0</v>
      </c>
      <c r="L35" s="39">
        <v>0</v>
      </c>
      <c r="M35" s="39">
        <v>0</v>
      </c>
      <c r="N35" s="39">
        <v>0</v>
      </c>
      <c r="O35" s="39">
        <v>0</v>
      </c>
      <c r="P35" s="39">
        <v>0</v>
      </c>
      <c r="Q35" s="39">
        <v>0</v>
      </c>
      <c r="R35" s="39">
        <v>0</v>
      </c>
      <c r="S35" s="39">
        <v>0</v>
      </c>
      <c r="T35" s="39">
        <v>0</v>
      </c>
      <c r="U35" s="39">
        <v>0</v>
      </c>
      <c r="V35" s="39">
        <v>0</v>
      </c>
      <c r="W35" s="39">
        <v>0</v>
      </c>
      <c r="X35" s="39">
        <v>0</v>
      </c>
      <c r="Y35" s="39">
        <v>0</v>
      </c>
      <c r="Z35" s="39">
        <v>0</v>
      </c>
      <c r="AA35" s="39">
        <v>0</v>
      </c>
      <c r="AB35" s="39"/>
      <c r="AC35" s="39"/>
      <c r="AD35" s="39">
        <v>0.84377378218525223</v>
      </c>
      <c r="AE35" s="39">
        <v>0.32174087597508105</v>
      </c>
      <c r="AF35" s="39">
        <v>-0.18680039322086373</v>
      </c>
      <c r="AG35" s="39">
        <v>2.8559095012440139E-2</v>
      </c>
      <c r="AH35" s="39">
        <v>-1.4889859150400753E-2</v>
      </c>
      <c r="AI35" s="39">
        <v>-5.3491956735228996E-2</v>
      </c>
      <c r="AJ35" s="39">
        <v>5.4954843803670883E-2</v>
      </c>
      <c r="AK35" s="39">
        <v>-1.0006248841307297E-2</v>
      </c>
      <c r="AL35" s="39">
        <v>-1.1900494926720739E-2</v>
      </c>
      <c r="AM35" s="39">
        <v>5.0007622848625033E-2</v>
      </c>
      <c r="AN35" s="39">
        <v>1.4810688902485936E-2</v>
      </c>
      <c r="AO35" s="39">
        <v>-1.6083076211145908E-2</v>
      </c>
      <c r="AP35" s="39">
        <v>-1.5342667474783411E-2</v>
      </c>
      <c r="AQ35" s="39">
        <v>2.7631472685243352E-3</v>
      </c>
      <c r="AR35" s="39">
        <v>-1.9271249917863997E-2</v>
      </c>
      <c r="AS35" s="39">
        <v>5.2884052743706889E-3</v>
      </c>
      <c r="AT35" s="39">
        <v>4.8954353953547525E-3</v>
      </c>
      <c r="AU35" s="39">
        <v>-1.8022462298006303E-3</v>
      </c>
      <c r="AV35" s="39">
        <v>-2.3895182731223485E-2</v>
      </c>
      <c r="AW35" s="39">
        <v>-6.1267487810141574E-3</v>
      </c>
      <c r="AX35" s="39">
        <v>1.8474257086609214E-4</v>
      </c>
      <c r="AY35" s="40">
        <f t="shared" si="0"/>
        <v>0.96736851501631804</v>
      </c>
      <c r="AZ35" s="41">
        <f t="shared" si="45"/>
        <v>4.7868740708954518E-3</v>
      </c>
    </row>
    <row r="36" spans="2:52" ht="15" x14ac:dyDescent="0.25">
      <c r="B36" s="42">
        <v>45383</v>
      </c>
      <c r="C36" s="38">
        <v>200.96597035397005</v>
      </c>
      <c r="D36" s="39"/>
      <c r="E36" s="39"/>
      <c r="F36" s="39"/>
      <c r="G36" s="39">
        <v>0</v>
      </c>
      <c r="H36" s="39">
        <v>0</v>
      </c>
      <c r="I36" s="39">
        <v>0</v>
      </c>
      <c r="J36" s="39">
        <v>0</v>
      </c>
      <c r="K36" s="39">
        <v>0</v>
      </c>
      <c r="L36" s="39">
        <v>0</v>
      </c>
      <c r="M36" s="39">
        <v>0</v>
      </c>
      <c r="N36" s="39">
        <v>0</v>
      </c>
      <c r="O36" s="39">
        <v>0</v>
      </c>
      <c r="P36" s="39">
        <v>0</v>
      </c>
      <c r="Q36" s="39">
        <v>0</v>
      </c>
      <c r="R36" s="39">
        <v>0</v>
      </c>
      <c r="S36" s="39">
        <v>0</v>
      </c>
      <c r="T36" s="39">
        <v>0</v>
      </c>
      <c r="U36" s="39">
        <v>0</v>
      </c>
      <c r="V36" s="39">
        <v>0</v>
      </c>
      <c r="W36" s="39">
        <v>0</v>
      </c>
      <c r="X36" s="39">
        <v>0</v>
      </c>
      <c r="Y36" s="39">
        <v>0</v>
      </c>
      <c r="Z36" s="39">
        <v>0</v>
      </c>
      <c r="AA36" s="39">
        <v>0</v>
      </c>
      <c r="AB36" s="39"/>
      <c r="AC36" s="39"/>
      <c r="AD36" s="39">
        <v>0</v>
      </c>
      <c r="AE36" s="39">
        <v>0.82950430966855038</v>
      </c>
      <c r="AF36" s="39">
        <v>-0.17314506990257428</v>
      </c>
      <c r="AG36" s="39">
        <v>-4.5508673687294277E-2</v>
      </c>
      <c r="AH36" s="39">
        <v>-6.766859339182929E-2</v>
      </c>
      <c r="AI36" s="39">
        <v>-1.4525332512590694E-2</v>
      </c>
      <c r="AJ36" s="39">
        <v>0.14518991382217905</v>
      </c>
      <c r="AK36" s="39">
        <v>9.5551049179277925E-2</v>
      </c>
      <c r="AL36" s="39">
        <v>0.1027056822143777</v>
      </c>
      <c r="AM36" s="39">
        <v>8.2557398874598675E-2</v>
      </c>
      <c r="AN36" s="39">
        <v>7.4213324154754901E-2</v>
      </c>
      <c r="AO36" s="39">
        <v>-1.8529582984257331E-2</v>
      </c>
      <c r="AP36" s="39">
        <v>2.0392746066704603E-2</v>
      </c>
      <c r="AQ36" s="39">
        <v>-1.7984447211745191E-3</v>
      </c>
      <c r="AR36" s="39">
        <v>1.0530540363618002E-2</v>
      </c>
      <c r="AS36" s="39">
        <v>1.3147864819444521E-2</v>
      </c>
      <c r="AT36" s="39">
        <v>2.9217239026053221E-2</v>
      </c>
      <c r="AU36" s="39">
        <v>2.007868019083503E-2</v>
      </c>
      <c r="AV36" s="39">
        <v>4.2834150556245731E-3</v>
      </c>
      <c r="AW36" s="39">
        <v>1.2999850780659017E-2</v>
      </c>
      <c r="AX36" s="39">
        <v>-2.6871861125528085E-3</v>
      </c>
      <c r="AY36" s="40">
        <f t="shared" si="0"/>
        <v>1.1165091309044044</v>
      </c>
      <c r="AZ36" s="41">
        <f t="shared" si="45"/>
        <v>5.5557123872158488E-3</v>
      </c>
    </row>
    <row r="37" spans="2:52" ht="15" x14ac:dyDescent="0.25">
      <c r="B37" s="42">
        <v>45413</v>
      </c>
      <c r="C37" s="38">
        <v>196.77175800066249</v>
      </c>
      <c r="D37" s="39"/>
      <c r="E37" s="39"/>
      <c r="F37" s="39"/>
      <c r="G37" s="39"/>
      <c r="H37" s="39">
        <v>0</v>
      </c>
      <c r="I37" s="39">
        <v>0</v>
      </c>
      <c r="J37" s="39">
        <v>0</v>
      </c>
      <c r="K37" s="39">
        <v>0</v>
      </c>
      <c r="L37" s="39">
        <v>0</v>
      </c>
      <c r="M37" s="39">
        <v>0</v>
      </c>
      <c r="N37" s="39">
        <v>0</v>
      </c>
      <c r="O37" s="39">
        <v>0</v>
      </c>
      <c r="P37" s="39">
        <v>0</v>
      </c>
      <c r="Q37" s="39">
        <v>0</v>
      </c>
      <c r="R37" s="39">
        <v>0</v>
      </c>
      <c r="S37" s="39">
        <v>0</v>
      </c>
      <c r="T37" s="39">
        <v>0</v>
      </c>
      <c r="U37" s="39">
        <v>0</v>
      </c>
      <c r="V37" s="39">
        <v>0</v>
      </c>
      <c r="W37" s="39">
        <v>0</v>
      </c>
      <c r="X37" s="39">
        <v>0</v>
      </c>
      <c r="Y37" s="39">
        <v>0</v>
      </c>
      <c r="Z37" s="39">
        <v>0</v>
      </c>
      <c r="AA37" s="39">
        <v>0</v>
      </c>
      <c r="AB37" s="39"/>
      <c r="AC37" s="39"/>
      <c r="AD37" s="39"/>
      <c r="AE37" s="39"/>
      <c r="AF37" s="39">
        <v>0.65183566916127234</v>
      </c>
      <c r="AG37" s="39">
        <v>-5.0259012722165153E-2</v>
      </c>
      <c r="AH37" s="39">
        <v>-1.5398667620161177E-2</v>
      </c>
      <c r="AI37" s="39">
        <v>1.4464348594231069E-2</v>
      </c>
      <c r="AJ37" s="39">
        <v>6.5965410293699733E-2</v>
      </c>
      <c r="AK37" s="39">
        <v>7.1118649260199618E-2</v>
      </c>
      <c r="AL37" s="39">
        <v>4.2711200925538151E-2</v>
      </c>
      <c r="AM37" s="39">
        <v>3.3400407706238866E-2</v>
      </c>
      <c r="AN37" s="39">
        <v>4.0864016880874487E-2</v>
      </c>
      <c r="AO37" s="39">
        <v>4.3831719169787675E-2</v>
      </c>
      <c r="AP37" s="39">
        <v>8.2392659180925421E-3</v>
      </c>
      <c r="AQ37" s="39">
        <v>2.327921695783175E-2</v>
      </c>
      <c r="AR37" s="39">
        <v>-2.4624280058560544E-3</v>
      </c>
      <c r="AS37" s="39">
        <v>3.1553643057833369E-2</v>
      </c>
      <c r="AT37" s="39">
        <v>-3.2263415381805771E-3</v>
      </c>
      <c r="AU37" s="39">
        <v>2.8410676404462265E-3</v>
      </c>
      <c r="AV37" s="39">
        <v>5.4998503560454992E-3</v>
      </c>
      <c r="AW37" s="39">
        <v>1.3451906657167001E-3</v>
      </c>
      <c r="AX37" s="39">
        <v>-3.7908853392195851E-2</v>
      </c>
      <c r="AY37" s="40">
        <f t="shared" si="0"/>
        <v>0.92769435330924921</v>
      </c>
      <c r="AZ37" s="41">
        <f t="shared" si="45"/>
        <v>4.714570641311879E-3</v>
      </c>
    </row>
    <row r="38" spans="2:52" ht="15" x14ac:dyDescent="0.25">
      <c r="B38" s="42">
        <v>45444</v>
      </c>
      <c r="C38" s="38">
        <v>192.17702894276815</v>
      </c>
      <c r="D38" s="39"/>
      <c r="E38" s="39"/>
      <c r="F38" s="39"/>
      <c r="G38" s="39"/>
      <c r="H38" s="39"/>
      <c r="I38" s="39">
        <v>0</v>
      </c>
      <c r="J38" s="39">
        <v>0</v>
      </c>
      <c r="K38" s="39">
        <v>0</v>
      </c>
      <c r="L38" s="39">
        <v>0</v>
      </c>
      <c r="M38" s="39">
        <v>0</v>
      </c>
      <c r="N38" s="39">
        <v>0</v>
      </c>
      <c r="O38" s="39">
        <v>0</v>
      </c>
      <c r="P38" s="39">
        <v>0</v>
      </c>
      <c r="Q38" s="39">
        <v>0</v>
      </c>
      <c r="R38" s="39">
        <v>0</v>
      </c>
      <c r="S38" s="39">
        <v>0</v>
      </c>
      <c r="T38" s="39">
        <v>0</v>
      </c>
      <c r="U38" s="39">
        <v>0</v>
      </c>
      <c r="V38" s="39">
        <v>0</v>
      </c>
      <c r="W38" s="39">
        <v>0</v>
      </c>
      <c r="X38" s="39">
        <v>0</v>
      </c>
      <c r="Y38" s="39">
        <v>0</v>
      </c>
      <c r="Z38" s="39">
        <v>0</v>
      </c>
      <c r="AA38" s="39">
        <v>0</v>
      </c>
      <c r="AB38" s="39"/>
      <c r="AC38" s="39"/>
      <c r="AD38" s="39"/>
      <c r="AE38" s="39"/>
      <c r="AF38" s="39"/>
      <c r="AG38" s="39">
        <v>-4.4608898577621403E-2</v>
      </c>
      <c r="AH38" s="39">
        <v>-0.11228605895229293</v>
      </c>
      <c r="AI38" s="39">
        <v>-0.11755991794964871</v>
      </c>
      <c r="AJ38" s="39">
        <v>2.8826320312646203E-2</v>
      </c>
      <c r="AK38" s="39">
        <v>9.0725895371548404E-2</v>
      </c>
      <c r="AL38" s="39">
        <v>3.3685393977179956E-2</v>
      </c>
      <c r="AM38" s="39">
        <v>5.6956819674752523E-2</v>
      </c>
      <c r="AN38" s="39">
        <v>7.680190559113953E-3</v>
      </c>
      <c r="AO38" s="39">
        <v>5.0309742799129253E-2</v>
      </c>
      <c r="AP38" s="39">
        <v>5.7008462398641768E-2</v>
      </c>
      <c r="AQ38" s="39">
        <v>1.2268556202570835E-2</v>
      </c>
      <c r="AR38" s="39">
        <v>-1.245244738385054E-2</v>
      </c>
      <c r="AS38" s="39">
        <v>2.5950234207584799E-2</v>
      </c>
      <c r="AT38" s="39">
        <v>-1.4584211629738775E-2</v>
      </c>
      <c r="AU38" s="39">
        <v>-5.05185568161437E-3</v>
      </c>
      <c r="AV38" s="39">
        <v>-7.9550637121315049E-3</v>
      </c>
      <c r="AW38" s="39">
        <v>7.9008145846160005E-3</v>
      </c>
      <c r="AX38" s="39">
        <v>-1.8354280209280205E-2</v>
      </c>
      <c r="AY38" s="40">
        <f t="shared" si="0"/>
        <v>3.8459695991605258E-2</v>
      </c>
      <c r="AZ38" s="41">
        <f t="shared" si="45"/>
        <v>2.0012639493484344E-4</v>
      </c>
    </row>
    <row r="39" spans="2:52" ht="15" x14ac:dyDescent="0.25">
      <c r="B39" s="42">
        <v>45474</v>
      </c>
      <c r="C39" s="38">
        <v>204.69166746262607</v>
      </c>
      <c r="D39" s="39"/>
      <c r="E39" s="39"/>
      <c r="F39" s="39"/>
      <c r="G39" s="39"/>
      <c r="H39" s="39"/>
      <c r="I39" s="39"/>
      <c r="J39" s="39">
        <v>0</v>
      </c>
      <c r="K39" s="39">
        <v>0</v>
      </c>
      <c r="L39" s="39">
        <v>0</v>
      </c>
      <c r="M39" s="39">
        <v>0</v>
      </c>
      <c r="N39" s="39">
        <v>0</v>
      </c>
      <c r="O39" s="39">
        <v>0</v>
      </c>
      <c r="P39" s="39">
        <v>0</v>
      </c>
      <c r="Q39" s="39">
        <v>0</v>
      </c>
      <c r="R39" s="39">
        <v>0</v>
      </c>
      <c r="S39" s="39">
        <v>0</v>
      </c>
      <c r="T39" s="39">
        <v>0</v>
      </c>
      <c r="U39" s="39">
        <v>0</v>
      </c>
      <c r="V39" s="39">
        <v>0</v>
      </c>
      <c r="W39" s="39">
        <v>0</v>
      </c>
      <c r="X39" s="39">
        <v>0</v>
      </c>
      <c r="Y39" s="39">
        <v>0</v>
      </c>
      <c r="Z39" s="39">
        <v>0</v>
      </c>
      <c r="AA39" s="39">
        <v>0</v>
      </c>
      <c r="AB39" s="39"/>
      <c r="AC39" s="39"/>
      <c r="AD39" s="39"/>
      <c r="AE39" s="39"/>
      <c r="AF39" s="39"/>
      <c r="AG39" s="39"/>
      <c r="AH39" s="39">
        <v>-0.52933739635116694</v>
      </c>
      <c r="AI39" s="39">
        <v>-0.46507342478082592</v>
      </c>
      <c r="AJ39" s="39">
        <v>-0.31306188722030015</v>
      </c>
      <c r="AK39" s="39">
        <v>-8.825831348147517E-2</v>
      </c>
      <c r="AL39" s="39">
        <v>-5.2266557843694272E-2</v>
      </c>
      <c r="AM39" s="39">
        <v>-2.2762554435331595E-2</v>
      </c>
      <c r="AN39" s="39">
        <v>-6.0871638225137303E-2</v>
      </c>
      <c r="AO39" s="39">
        <v>-4.99481075581798E-2</v>
      </c>
      <c r="AP39" s="39">
        <v>3.4428237479232848E-2</v>
      </c>
      <c r="AQ39" s="39">
        <v>2.7929603782212098E-2</v>
      </c>
      <c r="AR39" s="39">
        <v>1.1680141899120144E-2</v>
      </c>
      <c r="AS39" s="39">
        <v>4.9851423259184457E-2</v>
      </c>
      <c r="AT39" s="39">
        <v>-4.8068083904411196E-3</v>
      </c>
      <c r="AU39" s="39">
        <v>-3.3801206551459018E-2</v>
      </c>
      <c r="AV39" s="39">
        <v>1.6018831155349744E-2</v>
      </c>
      <c r="AW39" s="39">
        <v>-2.3801227270155323E-2</v>
      </c>
      <c r="AX39" s="39">
        <v>-3.2479866039722083E-2</v>
      </c>
      <c r="AY39" s="40">
        <f t="shared" ref="AY39:AY56" si="46">SUM(D39:AX39)</f>
        <v>-1.5365607505727894</v>
      </c>
      <c r="AZ39" s="41">
        <f t="shared" ref="AZ39" si="47">AY39/C39</f>
        <v>-7.5067088446741223E-3</v>
      </c>
    </row>
    <row r="40" spans="2:52" ht="15" x14ac:dyDescent="0.25">
      <c r="B40" s="42">
        <v>45505</v>
      </c>
      <c r="C40" s="38">
        <v>182.303907215664</v>
      </c>
      <c r="D40" s="39"/>
      <c r="E40" s="39"/>
      <c r="F40" s="39"/>
      <c r="G40" s="39"/>
      <c r="H40" s="39"/>
      <c r="I40" s="39"/>
      <c r="J40" s="39"/>
      <c r="K40" s="39">
        <v>0</v>
      </c>
      <c r="L40" s="39">
        <v>0</v>
      </c>
      <c r="M40" s="39">
        <v>0</v>
      </c>
      <c r="N40" s="39">
        <v>0</v>
      </c>
      <c r="O40" s="39">
        <v>0</v>
      </c>
      <c r="P40" s="39">
        <v>0</v>
      </c>
      <c r="Q40" s="39">
        <v>0</v>
      </c>
      <c r="R40" s="39">
        <v>0</v>
      </c>
      <c r="S40" s="39">
        <v>0</v>
      </c>
      <c r="T40" s="39">
        <v>0</v>
      </c>
      <c r="U40" s="39">
        <v>0</v>
      </c>
      <c r="V40" s="39">
        <v>0</v>
      </c>
      <c r="W40" s="39">
        <v>0</v>
      </c>
      <c r="X40" s="39">
        <v>0</v>
      </c>
      <c r="Y40" s="39">
        <v>0</v>
      </c>
      <c r="Z40" s="39">
        <v>0</v>
      </c>
      <c r="AA40" s="39">
        <v>0</v>
      </c>
      <c r="AB40" s="39"/>
      <c r="AC40" s="39"/>
      <c r="AD40" s="39"/>
      <c r="AE40" s="39"/>
      <c r="AF40" s="39"/>
      <c r="AG40" s="39"/>
      <c r="AH40" s="39">
        <v>0</v>
      </c>
      <c r="AI40" s="39">
        <v>-1.0704527370336336E-2</v>
      </c>
      <c r="AJ40" s="39">
        <v>-0.1091017843965858</v>
      </c>
      <c r="AK40" s="39">
        <v>1.9617671419467797E-2</v>
      </c>
      <c r="AL40" s="39">
        <v>-7.2582830803469278E-2</v>
      </c>
      <c r="AM40" s="39">
        <v>8.0971495811496652E-2</v>
      </c>
      <c r="AN40" s="39">
        <v>1.5583879860514571E-3</v>
      </c>
      <c r="AO40" s="39">
        <v>8.1627489201139269E-3</v>
      </c>
      <c r="AP40" s="39">
        <v>2.5145504751549197E-3</v>
      </c>
      <c r="AQ40" s="39">
        <v>2.0660587898305494E-2</v>
      </c>
      <c r="AR40" s="39">
        <v>4.3661267754146138E-2</v>
      </c>
      <c r="AS40" s="39">
        <v>1.6183997223720326E-2</v>
      </c>
      <c r="AT40" s="39">
        <v>1.2638515451925514E-2</v>
      </c>
      <c r="AU40" s="39">
        <v>5.1202448660205846E-3</v>
      </c>
      <c r="AV40" s="39">
        <v>7.1719475823783796E-3</v>
      </c>
      <c r="AW40" s="39">
        <v>5.8788252683825704E-3</v>
      </c>
      <c r="AX40" s="39">
        <v>1.9472934078464732E-2</v>
      </c>
      <c r="AY40" s="40">
        <f t="shared" si="46"/>
        <v>5.1224032165237077E-2</v>
      </c>
      <c r="AZ40" s="41">
        <f t="shared" ref="AZ40" si="48">AY40/C40</f>
        <v>2.8098153762902883E-4</v>
      </c>
    </row>
    <row r="41" spans="2:52" ht="15" x14ac:dyDescent="0.25">
      <c r="B41" s="42">
        <v>45536</v>
      </c>
      <c r="C41" s="38">
        <v>196.11275465328109</v>
      </c>
      <c r="D41" s="39"/>
      <c r="E41" s="39"/>
      <c r="F41" s="39"/>
      <c r="G41" s="39"/>
      <c r="H41" s="39"/>
      <c r="I41" s="39"/>
      <c r="J41" s="39"/>
      <c r="K41" s="39"/>
      <c r="L41" s="39">
        <v>0</v>
      </c>
      <c r="M41" s="39">
        <v>0</v>
      </c>
      <c r="N41" s="39">
        <v>0</v>
      </c>
      <c r="O41" s="39">
        <v>0</v>
      </c>
      <c r="P41" s="39">
        <v>0</v>
      </c>
      <c r="Q41" s="39">
        <v>0</v>
      </c>
      <c r="R41" s="39">
        <v>0</v>
      </c>
      <c r="S41" s="39">
        <v>0</v>
      </c>
      <c r="T41" s="39">
        <v>0</v>
      </c>
      <c r="U41" s="39">
        <v>0</v>
      </c>
      <c r="V41" s="39">
        <v>0</v>
      </c>
      <c r="W41" s="39">
        <v>0</v>
      </c>
      <c r="X41" s="39">
        <v>0</v>
      </c>
      <c r="Y41" s="39">
        <v>0</v>
      </c>
      <c r="Z41" s="39">
        <v>0</v>
      </c>
      <c r="AA41" s="39">
        <v>0</v>
      </c>
      <c r="AB41" s="39"/>
      <c r="AC41" s="39"/>
      <c r="AD41" s="39"/>
      <c r="AE41" s="39"/>
      <c r="AF41" s="39"/>
      <c r="AG41" s="39"/>
      <c r="AH41" s="39"/>
      <c r="AI41" s="39"/>
      <c r="AJ41" s="39">
        <v>-0.14161292273800541</v>
      </c>
      <c r="AK41" s="39">
        <v>-0.19525388960980194</v>
      </c>
      <c r="AL41" s="39">
        <v>-8.6774970171092036E-2</v>
      </c>
      <c r="AM41" s="39">
        <v>8.6142343070122251E-2</v>
      </c>
      <c r="AN41" s="39">
        <v>1.4580046900960042E-2</v>
      </c>
      <c r="AO41" s="39">
        <v>6.431138773962175E-3</v>
      </c>
      <c r="AP41" s="39">
        <v>2.8640101535472695E-2</v>
      </c>
      <c r="AQ41" s="39">
        <v>7.8579529190676567E-3</v>
      </c>
      <c r="AR41" s="39">
        <v>5.6750920392317994E-2</v>
      </c>
      <c r="AS41" s="39">
        <v>6.3976050777910132E-2</v>
      </c>
      <c r="AT41" s="39">
        <v>1.6773006754164044E-2</v>
      </c>
      <c r="AU41" s="39">
        <v>1.1078049722044625E-2</v>
      </c>
      <c r="AV41" s="39">
        <v>1.1516251326156635E-2</v>
      </c>
      <c r="AW41" s="39">
        <v>-5.1933929810843438E-3</v>
      </c>
      <c r="AX41" s="39">
        <v>-6.1593548209373239E-3</v>
      </c>
      <c r="AY41" s="40">
        <f t="shared" si="46"/>
        <v>-0.13124866814874281</v>
      </c>
      <c r="AZ41" s="41">
        <f t="shared" ref="AZ41" si="49">AY41/C41</f>
        <v>-6.6925105601002241E-4</v>
      </c>
    </row>
    <row r="42" spans="2:52" ht="15" x14ac:dyDescent="0.25">
      <c r="B42" s="42">
        <v>45566</v>
      </c>
      <c r="C42" s="38">
        <v>210.97853703422354</v>
      </c>
      <c r="D42" s="39"/>
      <c r="E42" s="39"/>
      <c r="F42" s="39"/>
      <c r="G42" s="39"/>
      <c r="H42" s="39"/>
      <c r="I42" s="39"/>
      <c r="J42" s="39"/>
      <c r="K42" s="39"/>
      <c r="L42" s="39"/>
      <c r="M42" s="39">
        <v>0</v>
      </c>
      <c r="N42" s="39">
        <v>0</v>
      </c>
      <c r="O42" s="39">
        <v>0</v>
      </c>
      <c r="P42" s="39">
        <v>0</v>
      </c>
      <c r="Q42" s="39">
        <v>0</v>
      </c>
      <c r="R42" s="39">
        <v>0</v>
      </c>
      <c r="S42" s="39">
        <v>0</v>
      </c>
      <c r="T42" s="39">
        <v>0</v>
      </c>
      <c r="U42" s="39">
        <v>0</v>
      </c>
      <c r="V42" s="39">
        <v>0</v>
      </c>
      <c r="W42" s="39">
        <v>0</v>
      </c>
      <c r="X42" s="39">
        <v>0</v>
      </c>
      <c r="Y42" s="39">
        <v>0</v>
      </c>
      <c r="Z42" s="39">
        <v>0</v>
      </c>
      <c r="AA42" s="39">
        <v>0</v>
      </c>
      <c r="AB42" s="39"/>
      <c r="AC42" s="39"/>
      <c r="AD42" s="39"/>
      <c r="AE42" s="39"/>
      <c r="AF42" s="39"/>
      <c r="AG42" s="39"/>
      <c r="AH42" s="39"/>
      <c r="AI42" s="39"/>
      <c r="AJ42" s="39"/>
      <c r="AK42" s="39">
        <v>-0.28976029683170168</v>
      </c>
      <c r="AL42" s="39">
        <v>-0.15058690280955034</v>
      </c>
      <c r="AM42" s="39">
        <v>0.11377232610297483</v>
      </c>
      <c r="AN42" s="39">
        <v>-5.7128235599947175E-2</v>
      </c>
      <c r="AO42" s="39">
        <v>1.5514042063387024E-2</v>
      </c>
      <c r="AP42" s="39">
        <v>-3.0556726990226935E-2</v>
      </c>
      <c r="AQ42" s="39">
        <v>3.5816850374544629E-2</v>
      </c>
      <c r="AR42" s="39">
        <v>9.5455996693658562E-3</v>
      </c>
      <c r="AS42" s="39">
        <v>5.0637223652955754E-2</v>
      </c>
      <c r="AT42" s="39">
        <v>5.356984846270052E-2</v>
      </c>
      <c r="AU42" s="39">
        <v>2.7101601119881025E-2</v>
      </c>
      <c r="AV42" s="39">
        <v>3.6275563858026771E-2</v>
      </c>
      <c r="AW42" s="39">
        <v>1.7560729775624395E-2</v>
      </c>
      <c r="AX42" s="39">
        <v>-3.2805447920054576E-3</v>
      </c>
      <c r="AY42" s="40">
        <f t="shared" si="46"/>
        <v>-0.17151892194397078</v>
      </c>
      <c r="AZ42" s="41">
        <f t="shared" ref="AZ42:AZ43" si="50">AY42/C42</f>
        <v>-8.1296858133084941E-4</v>
      </c>
    </row>
    <row r="43" spans="2:52" ht="15" x14ac:dyDescent="0.25">
      <c r="B43" s="42">
        <v>45597</v>
      </c>
      <c r="C43" s="38">
        <v>198.06763248769644</v>
      </c>
      <c r="D43" s="39"/>
      <c r="E43" s="39"/>
      <c r="F43" s="39"/>
      <c r="G43" s="39"/>
      <c r="H43" s="39"/>
      <c r="I43" s="39"/>
      <c r="J43" s="39"/>
      <c r="K43" s="39"/>
      <c r="L43" s="39"/>
      <c r="M43" s="39"/>
      <c r="N43" s="39">
        <v>0</v>
      </c>
      <c r="O43" s="39">
        <v>0</v>
      </c>
      <c r="P43" s="39">
        <v>0</v>
      </c>
      <c r="Q43" s="39">
        <v>0</v>
      </c>
      <c r="R43" s="39">
        <v>0</v>
      </c>
      <c r="S43" s="39">
        <v>0</v>
      </c>
      <c r="T43" s="39">
        <v>0</v>
      </c>
      <c r="U43" s="39">
        <v>0</v>
      </c>
      <c r="V43" s="39">
        <v>0</v>
      </c>
      <c r="W43" s="39">
        <v>0</v>
      </c>
      <c r="X43" s="39">
        <v>0</v>
      </c>
      <c r="Y43" s="39">
        <v>0</v>
      </c>
      <c r="Z43" s="39">
        <v>0</v>
      </c>
      <c r="AA43" s="39">
        <v>0</v>
      </c>
      <c r="AB43" s="39"/>
      <c r="AC43" s="39"/>
      <c r="AD43" s="39"/>
      <c r="AE43" s="39"/>
      <c r="AF43" s="39"/>
      <c r="AG43" s="39"/>
      <c r="AH43" s="39"/>
      <c r="AI43" s="39"/>
      <c r="AJ43" s="39"/>
      <c r="AK43" s="39"/>
      <c r="AL43" s="39">
        <v>-0.37407863109942241</v>
      </c>
      <c r="AM43" s="39">
        <v>7.4947155950155775E-2</v>
      </c>
      <c r="AN43" s="39">
        <v>-6.2158678002447232E-2</v>
      </c>
      <c r="AO43" s="39">
        <v>-5.2411462100167228E-2</v>
      </c>
      <c r="AP43" s="39">
        <v>-1.3211044959120954E-2</v>
      </c>
      <c r="AQ43" s="39">
        <v>-4.0429484279428607E-2</v>
      </c>
      <c r="AR43" s="39">
        <v>1.9922104670996532E-2</v>
      </c>
      <c r="AS43" s="39">
        <v>7.1087757105487981E-2</v>
      </c>
      <c r="AT43" s="39">
        <v>3.6762198142156421E-2</v>
      </c>
      <c r="AU43" s="39">
        <v>6.9614488255638207E-3</v>
      </c>
      <c r="AV43" s="39">
        <v>3.3334901188027288E-2</v>
      </c>
      <c r="AW43" s="39">
        <v>-3.8791051039765989E-3</v>
      </c>
      <c r="AX43" s="39">
        <v>1.1096237282572474E-2</v>
      </c>
      <c r="AY43" s="40">
        <f t="shared" si="46"/>
        <v>-0.29205660237960274</v>
      </c>
      <c r="AZ43" s="41">
        <f t="shared" si="50"/>
        <v>-1.4745296781277209E-3</v>
      </c>
    </row>
    <row r="44" spans="2:52" ht="15.75" thickBot="1" x14ac:dyDescent="0.3">
      <c r="B44" s="43">
        <v>45627</v>
      </c>
      <c r="C44" s="38">
        <v>193.57730904448175</v>
      </c>
      <c r="D44" s="39"/>
      <c r="E44" s="39"/>
      <c r="F44" s="39"/>
      <c r="G44" s="39"/>
      <c r="H44" s="39"/>
      <c r="I44" s="39"/>
      <c r="J44" s="39"/>
      <c r="K44" s="39"/>
      <c r="L44" s="39"/>
      <c r="M44" s="39"/>
      <c r="N44" s="39">
        <v>0</v>
      </c>
      <c r="O44" s="39">
        <v>0</v>
      </c>
      <c r="P44" s="39">
        <v>0</v>
      </c>
      <c r="Q44" s="39">
        <v>0</v>
      </c>
      <c r="R44" s="39">
        <v>0</v>
      </c>
      <c r="S44" s="39">
        <v>0</v>
      </c>
      <c r="T44" s="39">
        <v>0</v>
      </c>
      <c r="U44" s="39">
        <v>0</v>
      </c>
      <c r="V44" s="39">
        <v>0</v>
      </c>
      <c r="W44" s="39">
        <v>0</v>
      </c>
      <c r="X44" s="39">
        <v>0</v>
      </c>
      <c r="Y44" s="39">
        <v>0</v>
      </c>
      <c r="Z44" s="39">
        <v>0</v>
      </c>
      <c r="AA44" s="39">
        <v>0</v>
      </c>
      <c r="AB44" s="39"/>
      <c r="AC44" s="39"/>
      <c r="AD44" s="39"/>
      <c r="AE44" s="39"/>
      <c r="AF44" s="39"/>
      <c r="AG44" s="39"/>
      <c r="AH44" s="39"/>
      <c r="AI44" s="39"/>
      <c r="AJ44" s="39"/>
      <c r="AK44" s="39"/>
      <c r="AL44" s="39"/>
      <c r="AM44" s="39">
        <v>0.18594834999535692</v>
      </c>
      <c r="AN44" s="39">
        <v>-0.10521423545657171</v>
      </c>
      <c r="AO44" s="39">
        <v>4.0525484012732704E-2</v>
      </c>
      <c r="AP44" s="39">
        <v>9.8700263418436407E-3</v>
      </c>
      <c r="AQ44" s="39">
        <v>-3.7475978829490941E-3</v>
      </c>
      <c r="AR44" s="39">
        <v>5.4637070784394837E-2</v>
      </c>
      <c r="AS44" s="39">
        <v>4.4297480004985346E-2</v>
      </c>
      <c r="AT44" s="39">
        <v>5.9671502138485266E-2</v>
      </c>
      <c r="AU44" s="39">
        <v>3.7542772831301363E-2</v>
      </c>
      <c r="AV44" s="39">
        <v>9.9935301919714448E-2</v>
      </c>
      <c r="AW44" s="39">
        <v>-7.3859237036799641E-4</v>
      </c>
      <c r="AX44" s="39">
        <v>2.7053990645129034E-2</v>
      </c>
      <c r="AY44" s="40">
        <f t="shared" si="46"/>
        <v>0.44978155296405475</v>
      </c>
      <c r="AZ44" s="41">
        <f t="shared" ref="AZ44" si="51">AY44/C44</f>
        <v>2.3235241526200798E-3</v>
      </c>
    </row>
    <row r="45" spans="2:52" ht="15.75" thickBot="1" x14ac:dyDescent="0.3">
      <c r="B45" s="292" t="s">
        <v>2323</v>
      </c>
      <c r="C45" s="293"/>
      <c r="D45" s="44">
        <f t="shared" ref="D45:I45" si="52">SUM(D33:D44)</f>
        <v>0</v>
      </c>
      <c r="E45" s="44">
        <f t="shared" si="52"/>
        <v>0</v>
      </c>
      <c r="F45" s="44">
        <f t="shared" si="52"/>
        <v>0</v>
      </c>
      <c r="G45" s="44">
        <f t="shared" si="52"/>
        <v>0</v>
      </c>
      <c r="H45" s="44">
        <f t="shared" si="52"/>
        <v>0</v>
      </c>
      <c r="I45" s="44">
        <f t="shared" si="52"/>
        <v>0</v>
      </c>
      <c r="J45" s="44">
        <f t="shared" ref="J45:AB45" si="53">SUM(J33:J44)</f>
        <v>0</v>
      </c>
      <c r="K45" s="44">
        <f t="shared" si="53"/>
        <v>0</v>
      </c>
      <c r="L45" s="44">
        <f t="shared" si="53"/>
        <v>0</v>
      </c>
      <c r="M45" s="44">
        <f t="shared" si="53"/>
        <v>0</v>
      </c>
      <c r="N45" s="44">
        <f t="shared" si="53"/>
        <v>0</v>
      </c>
      <c r="O45" s="44">
        <f t="shared" si="53"/>
        <v>0</v>
      </c>
      <c r="P45" s="44">
        <f t="shared" si="53"/>
        <v>0</v>
      </c>
      <c r="Q45" s="44">
        <f t="shared" si="53"/>
        <v>0</v>
      </c>
      <c r="R45" s="44">
        <f t="shared" si="53"/>
        <v>0</v>
      </c>
      <c r="S45" s="44">
        <f t="shared" si="53"/>
        <v>0</v>
      </c>
      <c r="T45" s="44">
        <f t="shared" si="53"/>
        <v>0</v>
      </c>
      <c r="U45" s="44">
        <f t="shared" si="53"/>
        <v>0</v>
      </c>
      <c r="V45" s="44">
        <f t="shared" si="53"/>
        <v>0</v>
      </c>
      <c r="W45" s="44">
        <f t="shared" si="53"/>
        <v>0</v>
      </c>
      <c r="X45" s="44">
        <f t="shared" si="53"/>
        <v>0</v>
      </c>
      <c r="Y45" s="44">
        <f t="shared" si="53"/>
        <v>0</v>
      </c>
      <c r="Z45" s="44">
        <f t="shared" si="53"/>
        <v>0</v>
      </c>
      <c r="AA45" s="44">
        <f t="shared" si="53"/>
        <v>0</v>
      </c>
      <c r="AB45" s="44">
        <f t="shared" si="53"/>
        <v>0.26118011458041224</v>
      </c>
      <c r="AC45" s="44">
        <f t="shared" ref="AC45:AD45" si="54">SUM(AC33:AC44)</f>
        <v>-0.17834266542956811</v>
      </c>
      <c r="AD45" s="44">
        <f t="shared" si="54"/>
        <v>0.5238429191384455</v>
      </c>
      <c r="AE45" s="44">
        <f t="shared" ref="AE45:AF45" si="55">SUM(AE33:AE44)</f>
        <v>1.4454407586478908</v>
      </c>
      <c r="AF45" s="44">
        <f t="shared" si="55"/>
        <v>0.20637998372913557</v>
      </c>
      <c r="AG45" s="44">
        <f t="shared" ref="AG45:AH45" si="56">SUM(AG33:AG44)</f>
        <v>3.7536321039510767E-4</v>
      </c>
      <c r="AH45" s="44">
        <f t="shared" si="56"/>
        <v>-0.73004971023885901</v>
      </c>
      <c r="AI45" s="44">
        <f t="shared" ref="AI45:AJ45" si="57">SUM(AI33:AI44)</f>
        <v>-0.64386690558205828</v>
      </c>
      <c r="AJ45" s="44">
        <f t="shared" si="57"/>
        <v>-0.24586980503340783</v>
      </c>
      <c r="AK45" s="44">
        <f t="shared" ref="AK45:AL45" si="58">SUM(AK33:AK44)</f>
        <v>-0.34567459138011714</v>
      </c>
      <c r="AL45" s="44">
        <f t="shared" si="58"/>
        <v>-0.53087147018069913</v>
      </c>
      <c r="AM45" s="44">
        <f t="shared" ref="AM45:AN45" si="59">SUM(AM33:AM44)</f>
        <v>0.83079937956802041</v>
      </c>
      <c r="AN45" s="44">
        <f t="shared" si="59"/>
        <v>-0.12291752189136673</v>
      </c>
      <c r="AO45" s="44">
        <f t="shared" ref="AO45:AP45" si="60">SUM(AO33:AO44)</f>
        <v>-2.5623568557818999E-2</v>
      </c>
      <c r="AP45" s="44">
        <f t="shared" si="60"/>
        <v>0.10303968062873992</v>
      </c>
      <c r="AQ45" s="44">
        <f t="shared" ref="AQ45:AR45" si="61">SUM(AQ33:AQ44)</f>
        <v>7.2272027537621852E-2</v>
      </c>
      <c r="AR45" s="44">
        <f t="shared" si="61"/>
        <v>0.15466188586555063</v>
      </c>
      <c r="AS45" s="44">
        <f t="shared" ref="AS45:AT45" si="62">SUM(AS33:AS44)</f>
        <v>0.3561309967019497</v>
      </c>
      <c r="AT45" s="44">
        <f t="shared" si="62"/>
        <v>0.20404935728109308</v>
      </c>
      <c r="AU45" s="44">
        <f t="shared" ref="AU45:AV45" si="63">SUM(AU33:AU44)</f>
        <v>7.6087408444124094E-2</v>
      </c>
      <c r="AV45" s="44">
        <f t="shared" si="63"/>
        <v>0.19142238523110677</v>
      </c>
      <c r="AW45" s="44">
        <f t="shared" ref="AW45:AX45" si="64">SUM(AW33:AW44)</f>
        <v>-1.8870703614368267E-2</v>
      </c>
      <c r="AX45" s="44">
        <f t="shared" si="64"/>
        <v>-3.4423457337140917E-2</v>
      </c>
      <c r="AY45" s="45">
        <f t="shared" si="46"/>
        <v>1.5491718613190812</v>
      </c>
      <c r="AZ45" s="46">
        <f>AY45/SUM(C33:C44)</f>
        <v>6.4918587609357045E-4</v>
      </c>
    </row>
    <row r="46" spans="2:52" s="256" customFormat="1" ht="15.75" thickTop="1" x14ac:dyDescent="0.25">
      <c r="B46" s="37">
        <v>45658</v>
      </c>
      <c r="C46" s="38">
        <v>213.09246362876701</v>
      </c>
      <c r="D46" s="39">
        <v>0</v>
      </c>
      <c r="E46" s="39">
        <v>0</v>
      </c>
      <c r="F46" s="39">
        <v>0</v>
      </c>
      <c r="G46" s="39">
        <v>0</v>
      </c>
      <c r="H46" s="39">
        <v>0</v>
      </c>
      <c r="I46" s="39">
        <v>0</v>
      </c>
      <c r="J46" s="39">
        <v>0</v>
      </c>
      <c r="K46" s="39">
        <v>0</v>
      </c>
      <c r="L46" s="39">
        <v>0</v>
      </c>
      <c r="M46" s="39">
        <v>0</v>
      </c>
      <c r="N46" s="39">
        <v>0</v>
      </c>
      <c r="O46" s="39">
        <v>0</v>
      </c>
      <c r="P46" s="39">
        <v>0</v>
      </c>
      <c r="Q46" s="39">
        <v>0</v>
      </c>
      <c r="R46" s="39">
        <v>0</v>
      </c>
      <c r="S46" s="39">
        <v>0</v>
      </c>
      <c r="T46" s="39">
        <v>0</v>
      </c>
      <c r="U46" s="39">
        <v>0</v>
      </c>
      <c r="V46" s="39">
        <v>0</v>
      </c>
      <c r="W46" s="39">
        <v>0</v>
      </c>
      <c r="X46" s="39">
        <v>0</v>
      </c>
      <c r="Y46" s="39">
        <v>0</v>
      </c>
      <c r="Z46" s="39">
        <v>0</v>
      </c>
      <c r="AA46" s="39">
        <v>0</v>
      </c>
      <c r="AB46" s="39">
        <v>0</v>
      </c>
      <c r="AC46" s="39">
        <v>0</v>
      </c>
      <c r="AD46" s="39">
        <v>0</v>
      </c>
      <c r="AE46" s="39">
        <v>0</v>
      </c>
      <c r="AF46" s="39">
        <v>0</v>
      </c>
      <c r="AG46" s="39">
        <v>0</v>
      </c>
      <c r="AH46" s="39">
        <v>0</v>
      </c>
      <c r="AI46" s="39">
        <v>0</v>
      </c>
      <c r="AJ46" s="39">
        <v>0</v>
      </c>
      <c r="AK46" s="39">
        <v>0</v>
      </c>
      <c r="AL46" s="39">
        <v>0</v>
      </c>
      <c r="AM46" s="39">
        <v>0</v>
      </c>
      <c r="AN46" s="39">
        <v>-0.63704316806584416</v>
      </c>
      <c r="AO46" s="39">
        <v>5.0141607881243999E-2</v>
      </c>
      <c r="AP46" s="39">
        <v>-6.1754142625943587E-2</v>
      </c>
      <c r="AQ46" s="39">
        <v>-0.11252466431520247</v>
      </c>
      <c r="AR46" s="39">
        <v>9.3754163773951404E-3</v>
      </c>
      <c r="AS46" s="39">
        <v>5.6998037388893863E-2</v>
      </c>
      <c r="AT46" s="39">
        <v>0.17098552520255339</v>
      </c>
      <c r="AU46" s="39">
        <v>-5.4939513586447219E-2</v>
      </c>
      <c r="AV46" s="39">
        <v>0.11285687456523874</v>
      </c>
      <c r="AW46" s="39">
        <v>3.4959880296469237E-2</v>
      </c>
      <c r="AX46" s="39">
        <v>3.1649214832242478E-2</v>
      </c>
      <c r="AY46" s="40">
        <f t="shared" si="46"/>
        <v>-0.39929493204940059</v>
      </c>
      <c r="AZ46" s="41">
        <f t="shared" ref="AZ46" si="65">AY46/C46</f>
        <v>-1.8738106700245435E-3</v>
      </c>
    </row>
    <row r="47" spans="2:52" s="256" customFormat="1" ht="15" x14ac:dyDescent="0.25">
      <c r="B47" s="42">
        <v>45689</v>
      </c>
      <c r="C47" s="38">
        <v>186.57896906489847</v>
      </c>
      <c r="D47" s="39"/>
      <c r="E47" s="39">
        <v>0</v>
      </c>
      <c r="F47" s="39">
        <v>0</v>
      </c>
      <c r="G47" s="39">
        <v>0</v>
      </c>
      <c r="H47" s="39">
        <v>0</v>
      </c>
      <c r="I47" s="39">
        <v>0</v>
      </c>
      <c r="J47" s="39">
        <v>0</v>
      </c>
      <c r="K47" s="39">
        <v>0</v>
      </c>
      <c r="L47" s="39">
        <v>0</v>
      </c>
      <c r="M47" s="39">
        <v>0</v>
      </c>
      <c r="N47" s="39">
        <v>0</v>
      </c>
      <c r="O47" s="39">
        <v>0</v>
      </c>
      <c r="P47" s="39">
        <v>0</v>
      </c>
      <c r="Q47" s="39">
        <v>0</v>
      </c>
      <c r="R47" s="39">
        <v>0</v>
      </c>
      <c r="S47" s="39">
        <v>0</v>
      </c>
      <c r="T47" s="39">
        <v>0</v>
      </c>
      <c r="U47" s="39">
        <v>0</v>
      </c>
      <c r="V47" s="39">
        <v>0</v>
      </c>
      <c r="W47" s="39">
        <v>0</v>
      </c>
      <c r="X47" s="39">
        <v>0</v>
      </c>
      <c r="Y47" s="39">
        <v>0</v>
      </c>
      <c r="Z47" s="39">
        <v>0</v>
      </c>
      <c r="AA47" s="39">
        <v>0</v>
      </c>
      <c r="AB47" s="39"/>
      <c r="AC47" s="39">
        <v>0</v>
      </c>
      <c r="AD47" s="39">
        <v>0</v>
      </c>
      <c r="AE47" s="39">
        <v>0</v>
      </c>
      <c r="AF47" s="39">
        <v>0</v>
      </c>
      <c r="AG47" s="39">
        <v>0</v>
      </c>
      <c r="AH47" s="39">
        <v>0</v>
      </c>
      <c r="AI47" s="39">
        <v>0</v>
      </c>
      <c r="AJ47" s="39">
        <v>0</v>
      </c>
      <c r="AK47" s="39">
        <v>0</v>
      </c>
      <c r="AL47" s="39">
        <v>0</v>
      </c>
      <c r="AM47" s="39">
        <v>0</v>
      </c>
      <c r="AN47" s="39">
        <v>0</v>
      </c>
      <c r="AO47" s="39">
        <v>0.29982957639433039</v>
      </c>
      <c r="AP47" s="39">
        <v>-0.2396542958819623</v>
      </c>
      <c r="AQ47" s="39">
        <v>-0.23489918661348952</v>
      </c>
      <c r="AR47" s="39">
        <v>-3.8098604140060388E-2</v>
      </c>
      <c r="AS47" s="39">
        <v>2.8008096897082169E-2</v>
      </c>
      <c r="AT47" s="39">
        <v>5.1886630475905804E-2</v>
      </c>
      <c r="AU47" s="39">
        <v>-2.140067979843252E-2</v>
      </c>
      <c r="AV47" s="39">
        <v>4.9526129329251489E-2</v>
      </c>
      <c r="AW47" s="39">
        <v>3.9412690248894933E-2</v>
      </c>
      <c r="AX47" s="39">
        <v>3.6698845457749485E-2</v>
      </c>
      <c r="AY47" s="40">
        <f t="shared" si="46"/>
        <v>-2.8690797630730458E-2</v>
      </c>
      <c r="AZ47" s="41">
        <f t="shared" ref="AZ47" si="66">AY47/C47</f>
        <v>-1.5377294544247818E-4</v>
      </c>
    </row>
    <row r="48" spans="2:52" s="256" customFormat="1" ht="15" x14ac:dyDescent="0.25">
      <c r="B48" s="42">
        <v>45717</v>
      </c>
      <c r="C48" s="38">
        <v>205.41326764011475</v>
      </c>
      <c r="D48" s="39"/>
      <c r="E48" s="39"/>
      <c r="F48" s="39">
        <v>0</v>
      </c>
      <c r="G48" s="39">
        <v>0</v>
      </c>
      <c r="H48" s="39">
        <v>0</v>
      </c>
      <c r="I48" s="39">
        <v>0</v>
      </c>
      <c r="J48" s="39">
        <v>0</v>
      </c>
      <c r="K48" s="39">
        <v>0</v>
      </c>
      <c r="L48" s="39">
        <v>0</v>
      </c>
      <c r="M48" s="39">
        <v>0</v>
      </c>
      <c r="N48" s="39">
        <v>0</v>
      </c>
      <c r="O48" s="39">
        <v>0</v>
      </c>
      <c r="P48" s="39">
        <v>0</v>
      </c>
      <c r="Q48" s="39">
        <v>0</v>
      </c>
      <c r="R48" s="39">
        <v>0</v>
      </c>
      <c r="S48" s="39">
        <v>0</v>
      </c>
      <c r="T48" s="39">
        <v>0</v>
      </c>
      <c r="U48" s="39">
        <v>0</v>
      </c>
      <c r="V48" s="39">
        <v>0</v>
      </c>
      <c r="W48" s="39">
        <v>0</v>
      </c>
      <c r="X48" s="39">
        <v>0</v>
      </c>
      <c r="Y48" s="39">
        <v>0</v>
      </c>
      <c r="Z48" s="39">
        <v>0</v>
      </c>
      <c r="AA48" s="39">
        <v>0</v>
      </c>
      <c r="AB48" s="39"/>
      <c r="AC48" s="39"/>
      <c r="AD48" s="39">
        <v>0</v>
      </c>
      <c r="AE48" s="39">
        <v>0</v>
      </c>
      <c r="AF48" s="39">
        <v>0</v>
      </c>
      <c r="AG48" s="39">
        <v>0</v>
      </c>
      <c r="AH48" s="39">
        <v>0</v>
      </c>
      <c r="AI48" s="39">
        <v>0</v>
      </c>
      <c r="AJ48" s="39">
        <v>0</v>
      </c>
      <c r="AK48" s="39">
        <v>0</v>
      </c>
      <c r="AL48" s="39">
        <v>0</v>
      </c>
      <c r="AM48" s="39">
        <v>0</v>
      </c>
      <c r="AN48" s="39">
        <v>0</v>
      </c>
      <c r="AO48" s="39">
        <v>0</v>
      </c>
      <c r="AP48" s="39">
        <v>-1.6652006630032758</v>
      </c>
      <c r="AQ48" s="39">
        <v>-0.66153681460355074</v>
      </c>
      <c r="AR48" s="39">
        <v>-0.10707447322135977</v>
      </c>
      <c r="AS48" s="39">
        <v>-2.151403277585473E-2</v>
      </c>
      <c r="AT48" s="39">
        <v>7.4724543352033379E-2</v>
      </c>
      <c r="AU48" s="39">
        <v>-1.0338344524939203E-2</v>
      </c>
      <c r="AV48" s="39">
        <v>9.3800880735841474E-3</v>
      </c>
      <c r="AW48" s="39">
        <v>2.3575400474243224E-2</v>
      </c>
      <c r="AX48" s="39">
        <v>5.6445169414530483E-2</v>
      </c>
      <c r="AY48" s="40">
        <f t="shared" si="46"/>
        <v>-2.3015391268145891</v>
      </c>
      <c r="AZ48" s="41">
        <f t="shared" ref="AZ48" si="67">AY48/C48</f>
        <v>-1.1204432670079029E-2</v>
      </c>
    </row>
    <row r="49" spans="2:52" s="256" customFormat="1" ht="15" x14ac:dyDescent="0.25">
      <c r="B49" s="42">
        <v>45748</v>
      </c>
      <c r="C49" s="38">
        <v>205.74933411684216</v>
      </c>
      <c r="D49" s="39"/>
      <c r="E49" s="39"/>
      <c r="F49" s="39"/>
      <c r="G49" s="39">
        <v>0</v>
      </c>
      <c r="H49" s="39">
        <v>0</v>
      </c>
      <c r="I49" s="39">
        <v>0</v>
      </c>
      <c r="J49" s="39">
        <v>0</v>
      </c>
      <c r="K49" s="39">
        <v>0</v>
      </c>
      <c r="L49" s="39">
        <v>0</v>
      </c>
      <c r="M49" s="39">
        <v>0</v>
      </c>
      <c r="N49" s="39">
        <v>0</v>
      </c>
      <c r="O49" s="39">
        <v>0</v>
      </c>
      <c r="P49" s="39">
        <v>0</v>
      </c>
      <c r="Q49" s="39">
        <v>0</v>
      </c>
      <c r="R49" s="39">
        <v>0</v>
      </c>
      <c r="S49" s="39">
        <v>0</v>
      </c>
      <c r="T49" s="39">
        <v>0</v>
      </c>
      <c r="U49" s="39">
        <v>0</v>
      </c>
      <c r="V49" s="39">
        <v>0</v>
      </c>
      <c r="W49" s="39">
        <v>0</v>
      </c>
      <c r="X49" s="39">
        <v>0</v>
      </c>
      <c r="Y49" s="39">
        <v>0</v>
      </c>
      <c r="Z49" s="39">
        <v>0</v>
      </c>
      <c r="AA49" s="39">
        <v>0</v>
      </c>
      <c r="AB49" s="39"/>
      <c r="AC49" s="39"/>
      <c r="AD49" s="39">
        <v>0</v>
      </c>
      <c r="AE49" s="39">
        <v>0</v>
      </c>
      <c r="AF49" s="39">
        <v>0</v>
      </c>
      <c r="AG49" s="39">
        <v>0</v>
      </c>
      <c r="AH49" s="39">
        <v>0</v>
      </c>
      <c r="AI49" s="39">
        <v>0</v>
      </c>
      <c r="AJ49" s="39">
        <v>0</v>
      </c>
      <c r="AK49" s="39">
        <v>0</v>
      </c>
      <c r="AL49" s="39">
        <v>0</v>
      </c>
      <c r="AM49" s="39">
        <v>0</v>
      </c>
      <c r="AN49" s="39">
        <v>0</v>
      </c>
      <c r="AO49" s="39">
        <v>0</v>
      </c>
      <c r="AP49" s="39">
        <v>0</v>
      </c>
      <c r="AQ49" s="39">
        <v>-0.37215643610960569</v>
      </c>
      <c r="AR49" s="39">
        <v>2.117435199423312E-2</v>
      </c>
      <c r="AS49" s="39">
        <v>0.13134884458222018</v>
      </c>
      <c r="AT49" s="39">
        <v>0.17622487318104163</v>
      </c>
      <c r="AU49" s="39">
        <v>5.7810143878498366E-3</v>
      </c>
      <c r="AV49" s="39">
        <v>8.7517647138042776E-2</v>
      </c>
      <c r="AW49" s="39">
        <v>5.0059761702669903E-2</v>
      </c>
      <c r="AX49" s="39">
        <v>5.1092616331516183E-2</v>
      </c>
      <c r="AY49" s="40">
        <f t="shared" si="46"/>
        <v>0.15104267320796794</v>
      </c>
      <c r="AZ49" s="41">
        <f t="shared" ref="AZ49" si="68">AY49/C49</f>
        <v>7.3411014357010226E-4</v>
      </c>
    </row>
    <row r="50" spans="2:52" ht="15" x14ac:dyDescent="0.25">
      <c r="B50" s="42">
        <v>45778</v>
      </c>
      <c r="C50" s="38">
        <v>197.53835064249611</v>
      </c>
      <c r="D50" s="39"/>
      <c r="E50" s="39"/>
      <c r="F50" s="39"/>
      <c r="G50" s="39"/>
      <c r="H50" s="39">
        <v>0</v>
      </c>
      <c r="I50" s="39">
        <v>0</v>
      </c>
      <c r="J50" s="39">
        <v>0</v>
      </c>
      <c r="K50" s="39">
        <v>0</v>
      </c>
      <c r="L50" s="39">
        <v>0</v>
      </c>
      <c r="M50" s="39">
        <v>0</v>
      </c>
      <c r="N50" s="39">
        <v>0</v>
      </c>
      <c r="O50" s="39">
        <v>0</v>
      </c>
      <c r="P50" s="39">
        <v>0</v>
      </c>
      <c r="Q50" s="39">
        <v>0</v>
      </c>
      <c r="R50" s="39">
        <v>0</v>
      </c>
      <c r="S50" s="39">
        <v>0</v>
      </c>
      <c r="T50" s="39">
        <v>0</v>
      </c>
      <c r="U50" s="39">
        <v>0</v>
      </c>
      <c r="V50" s="39">
        <v>0</v>
      </c>
      <c r="W50" s="39">
        <v>0</v>
      </c>
      <c r="X50" s="39">
        <v>0</v>
      </c>
      <c r="Y50" s="39">
        <v>0</v>
      </c>
      <c r="Z50" s="39">
        <v>0</v>
      </c>
      <c r="AA50" s="39">
        <v>0</v>
      </c>
      <c r="AB50" s="39"/>
      <c r="AC50" s="39"/>
      <c r="AD50" s="39"/>
      <c r="AE50" s="39"/>
      <c r="AF50" s="39">
        <v>0</v>
      </c>
      <c r="AG50" s="39">
        <v>0</v>
      </c>
      <c r="AH50" s="39">
        <v>0</v>
      </c>
      <c r="AI50" s="39">
        <v>0</v>
      </c>
      <c r="AJ50" s="39">
        <v>0</v>
      </c>
      <c r="AK50" s="39">
        <v>0</v>
      </c>
      <c r="AL50" s="39">
        <v>0</v>
      </c>
      <c r="AM50" s="39">
        <v>0</v>
      </c>
      <c r="AN50" s="39">
        <v>0</v>
      </c>
      <c r="AO50" s="39">
        <v>0</v>
      </c>
      <c r="AP50" s="39">
        <v>0</v>
      </c>
      <c r="AQ50" s="39">
        <v>0</v>
      </c>
      <c r="AR50" s="39">
        <v>-9.0775866606975342E-2</v>
      </c>
      <c r="AS50" s="39">
        <v>-1.4797477448922791E-2</v>
      </c>
      <c r="AT50" s="39">
        <v>-2.4655575388266016E-2</v>
      </c>
      <c r="AU50" s="39">
        <v>-2.1661798311384928E-2</v>
      </c>
      <c r="AV50" s="39">
        <v>3.5638443196063463E-2</v>
      </c>
      <c r="AW50" s="39">
        <v>-1.6539922322834855E-2</v>
      </c>
      <c r="AX50" s="39">
        <v>5.215760768464861E-3</v>
      </c>
      <c r="AY50" s="40">
        <f t="shared" si="46"/>
        <v>-0.12757643611385561</v>
      </c>
      <c r="AZ50" s="41">
        <f t="shared" ref="AZ50" si="69">AY50/C50</f>
        <v>-6.4583123074031729E-4</v>
      </c>
    </row>
    <row r="51" spans="2:52" ht="15" x14ac:dyDescent="0.25">
      <c r="B51" s="42">
        <v>45809</v>
      </c>
      <c r="C51" s="38">
        <v>198.70117107253813</v>
      </c>
      <c r="D51" s="39"/>
      <c r="E51" s="39"/>
      <c r="F51" s="39"/>
      <c r="G51" s="39"/>
      <c r="H51" s="39"/>
      <c r="I51" s="39">
        <v>0</v>
      </c>
      <c r="J51" s="39">
        <v>0</v>
      </c>
      <c r="K51" s="39">
        <v>0</v>
      </c>
      <c r="L51" s="39">
        <v>0</v>
      </c>
      <c r="M51" s="39">
        <v>0</v>
      </c>
      <c r="N51" s="39">
        <v>0</v>
      </c>
      <c r="O51" s="39">
        <v>0</v>
      </c>
      <c r="P51" s="39">
        <v>0</v>
      </c>
      <c r="Q51" s="39">
        <v>0</v>
      </c>
      <c r="R51" s="39">
        <v>0</v>
      </c>
      <c r="S51" s="39">
        <v>0</v>
      </c>
      <c r="T51" s="39">
        <v>0</v>
      </c>
      <c r="U51" s="39">
        <v>0</v>
      </c>
      <c r="V51" s="39">
        <v>0</v>
      </c>
      <c r="W51" s="39">
        <v>0</v>
      </c>
      <c r="X51" s="39">
        <v>0</v>
      </c>
      <c r="Y51" s="39">
        <v>0</v>
      </c>
      <c r="Z51" s="39">
        <v>0</v>
      </c>
      <c r="AA51" s="39">
        <v>0</v>
      </c>
      <c r="AB51" s="39"/>
      <c r="AC51" s="39"/>
      <c r="AD51" s="39"/>
      <c r="AE51" s="39"/>
      <c r="AF51" s="39"/>
      <c r="AG51" s="39">
        <v>0</v>
      </c>
      <c r="AH51" s="39">
        <v>0</v>
      </c>
      <c r="AI51" s="39">
        <v>0</v>
      </c>
      <c r="AJ51" s="39">
        <v>0</v>
      </c>
      <c r="AK51" s="39">
        <v>0</v>
      </c>
      <c r="AL51" s="39">
        <v>0</v>
      </c>
      <c r="AM51" s="39">
        <v>0</v>
      </c>
      <c r="AN51" s="39">
        <v>0</v>
      </c>
      <c r="AO51" s="39">
        <v>0</v>
      </c>
      <c r="AP51" s="39">
        <v>0</v>
      </c>
      <c r="AQ51" s="39">
        <v>0</v>
      </c>
      <c r="AR51" s="39">
        <v>0</v>
      </c>
      <c r="AS51" s="39">
        <v>1.0890181556021616E-2</v>
      </c>
      <c r="AT51" s="39">
        <v>2.6552908718798562E-2</v>
      </c>
      <c r="AU51" s="39">
        <v>-3.9187413666269322E-2</v>
      </c>
      <c r="AV51" s="39">
        <v>-1.3841434854384715E-3</v>
      </c>
      <c r="AW51" s="39">
        <v>-4.633262149010875E-2</v>
      </c>
      <c r="AX51" s="39">
        <v>-1.5626601541015361E-2</v>
      </c>
      <c r="AY51" s="40">
        <f t="shared" si="46"/>
        <v>-6.5087689908011725E-2</v>
      </c>
      <c r="AZ51" s="41">
        <f t="shared" ref="AZ51" si="70">AY51/C51</f>
        <v>-3.2756570863012538E-4</v>
      </c>
    </row>
    <row r="52" spans="2:52" ht="15" x14ac:dyDescent="0.25">
      <c r="B52" s="42">
        <v>45839</v>
      </c>
      <c r="C52" s="38">
        <v>204.80772599079486</v>
      </c>
      <c r="D52" s="39"/>
      <c r="E52" s="39"/>
      <c r="F52" s="39"/>
      <c r="G52" s="39"/>
      <c r="H52" s="39"/>
      <c r="I52" s="39"/>
      <c r="J52" s="39">
        <v>0</v>
      </c>
      <c r="K52" s="39">
        <v>0</v>
      </c>
      <c r="L52" s="39">
        <v>0</v>
      </c>
      <c r="M52" s="39">
        <v>0</v>
      </c>
      <c r="N52" s="39">
        <v>0</v>
      </c>
      <c r="O52" s="39">
        <v>0</v>
      </c>
      <c r="P52" s="39">
        <v>0</v>
      </c>
      <c r="Q52" s="39">
        <v>0</v>
      </c>
      <c r="R52" s="39">
        <v>0</v>
      </c>
      <c r="S52" s="39">
        <v>0</v>
      </c>
      <c r="T52" s="39">
        <v>0</v>
      </c>
      <c r="U52" s="39">
        <v>0</v>
      </c>
      <c r="V52" s="39">
        <v>0</v>
      </c>
      <c r="W52" s="39">
        <v>0</v>
      </c>
      <c r="X52" s="39">
        <v>0</v>
      </c>
      <c r="Y52" s="39">
        <v>0</v>
      </c>
      <c r="Z52" s="39">
        <v>0</v>
      </c>
      <c r="AA52" s="39">
        <v>0</v>
      </c>
      <c r="AB52" s="39"/>
      <c r="AC52" s="39"/>
      <c r="AD52" s="39"/>
      <c r="AE52" s="39"/>
      <c r="AF52" s="39"/>
      <c r="AG52" s="39"/>
      <c r="AH52" s="39">
        <v>0</v>
      </c>
      <c r="AI52" s="39">
        <v>0</v>
      </c>
      <c r="AJ52" s="39">
        <v>0</v>
      </c>
      <c r="AK52" s="39">
        <v>0</v>
      </c>
      <c r="AL52" s="39">
        <v>0</v>
      </c>
      <c r="AM52" s="39">
        <v>0</v>
      </c>
      <c r="AN52" s="39">
        <v>0</v>
      </c>
      <c r="AO52" s="39">
        <v>0</v>
      </c>
      <c r="AP52" s="39">
        <v>0</v>
      </c>
      <c r="AQ52" s="39">
        <v>0</v>
      </c>
      <c r="AR52" s="39">
        <v>0</v>
      </c>
      <c r="AS52" s="39">
        <v>0</v>
      </c>
      <c r="AT52" s="39">
        <v>-5.0659685162145252E-2</v>
      </c>
      <c r="AU52" s="39">
        <v>-0.10684025807901776</v>
      </c>
      <c r="AV52" s="39">
        <v>7.6668210951623905E-2</v>
      </c>
      <c r="AW52" s="39">
        <v>-3.254431675924252E-2</v>
      </c>
      <c r="AX52" s="39">
        <v>5.4604509971852622E-2</v>
      </c>
      <c r="AY52" s="40">
        <f t="shared" si="46"/>
        <v>-5.8771539076929002E-2</v>
      </c>
      <c r="AZ52" s="41">
        <f t="shared" ref="AZ52" si="71">AY52/C52</f>
        <v>-2.8695958022389501E-4</v>
      </c>
    </row>
    <row r="53" spans="2:52" ht="15" x14ac:dyDescent="0.25">
      <c r="B53" s="42">
        <v>45870</v>
      </c>
      <c r="C53" s="38">
        <v>178.77978798480197</v>
      </c>
      <c r="D53" s="39"/>
      <c r="E53" s="39"/>
      <c r="F53" s="39"/>
      <c r="G53" s="39"/>
      <c r="H53" s="39"/>
      <c r="I53" s="39"/>
      <c r="J53" s="39"/>
      <c r="K53" s="39">
        <v>0</v>
      </c>
      <c r="L53" s="39">
        <v>0</v>
      </c>
      <c r="M53" s="39">
        <v>0</v>
      </c>
      <c r="N53" s="39">
        <v>0</v>
      </c>
      <c r="O53" s="39">
        <v>0</v>
      </c>
      <c r="P53" s="39">
        <v>0</v>
      </c>
      <c r="Q53" s="39">
        <v>0</v>
      </c>
      <c r="R53" s="39">
        <v>0</v>
      </c>
      <c r="S53" s="39">
        <v>0</v>
      </c>
      <c r="T53" s="39">
        <v>0</v>
      </c>
      <c r="U53" s="39">
        <v>0</v>
      </c>
      <c r="V53" s="39">
        <v>0</v>
      </c>
      <c r="W53" s="39">
        <v>0</v>
      </c>
      <c r="X53" s="39">
        <v>0</v>
      </c>
      <c r="Y53" s="39">
        <v>0</v>
      </c>
      <c r="Z53" s="39">
        <v>0</v>
      </c>
      <c r="AA53" s="39">
        <v>0</v>
      </c>
      <c r="AB53" s="39"/>
      <c r="AC53" s="39"/>
      <c r="AD53" s="39"/>
      <c r="AE53" s="39"/>
      <c r="AF53" s="39"/>
      <c r="AG53" s="39"/>
      <c r="AH53" s="39">
        <v>0</v>
      </c>
      <c r="AI53" s="39">
        <v>0</v>
      </c>
      <c r="AJ53" s="39">
        <v>0</v>
      </c>
      <c r="AK53" s="39">
        <v>0</v>
      </c>
      <c r="AL53" s="39">
        <v>0</v>
      </c>
      <c r="AM53" s="39">
        <v>0</v>
      </c>
      <c r="AN53" s="39">
        <v>0</v>
      </c>
      <c r="AO53" s="39">
        <v>0</v>
      </c>
      <c r="AP53" s="39">
        <v>0</v>
      </c>
      <c r="AQ53" s="39">
        <v>0</v>
      </c>
      <c r="AR53" s="39">
        <v>0</v>
      </c>
      <c r="AS53" s="39">
        <v>0</v>
      </c>
      <c r="AT53" s="39">
        <v>0</v>
      </c>
      <c r="AU53" s="39">
        <v>-0.30193096431108302</v>
      </c>
      <c r="AV53" s="39">
        <v>7.8753944252440533E-2</v>
      </c>
      <c r="AW53" s="39">
        <v>-0.11678111712109285</v>
      </c>
      <c r="AX53" s="39">
        <v>8.0774134237088902E-2</v>
      </c>
      <c r="AY53" s="40">
        <f t="shared" si="46"/>
        <v>-0.25918400294264643</v>
      </c>
      <c r="AZ53" s="41">
        <f t="shared" ref="AZ53" si="72">AY53/C53</f>
        <v>-1.4497388427638118E-3</v>
      </c>
    </row>
    <row r="54" spans="2:52" ht="15" x14ac:dyDescent="0.25">
      <c r="B54" s="42">
        <v>45901</v>
      </c>
      <c r="C54" s="38">
        <v>205.15309483001667</v>
      </c>
      <c r="D54" s="39"/>
      <c r="E54" s="39"/>
      <c r="F54" s="39"/>
      <c r="G54" s="39"/>
      <c r="H54" s="39"/>
      <c r="I54" s="39"/>
      <c r="J54" s="39"/>
      <c r="K54" s="39"/>
      <c r="L54" s="39">
        <v>0</v>
      </c>
      <c r="M54" s="39">
        <v>0</v>
      </c>
      <c r="N54" s="39">
        <v>0</v>
      </c>
      <c r="O54" s="39">
        <v>0</v>
      </c>
      <c r="P54" s="39">
        <v>0</v>
      </c>
      <c r="Q54" s="39">
        <v>0</v>
      </c>
      <c r="R54" s="39">
        <v>0</v>
      </c>
      <c r="S54" s="39">
        <v>0</v>
      </c>
      <c r="T54" s="39">
        <v>0</v>
      </c>
      <c r="U54" s="39">
        <v>0</v>
      </c>
      <c r="V54" s="39">
        <v>0</v>
      </c>
      <c r="W54" s="39">
        <v>0</v>
      </c>
      <c r="X54" s="39">
        <v>0</v>
      </c>
      <c r="Y54" s="39">
        <v>0</v>
      </c>
      <c r="Z54" s="39">
        <v>0</v>
      </c>
      <c r="AA54" s="39">
        <v>0</v>
      </c>
      <c r="AB54" s="39"/>
      <c r="AC54" s="39"/>
      <c r="AD54" s="39"/>
      <c r="AE54" s="39"/>
      <c r="AF54" s="39"/>
      <c r="AG54" s="39"/>
      <c r="AH54" s="39"/>
      <c r="AI54" s="39"/>
      <c r="AJ54" s="39">
        <v>0</v>
      </c>
      <c r="AK54" s="39">
        <v>0</v>
      </c>
      <c r="AL54" s="39">
        <v>0</v>
      </c>
      <c r="AM54" s="39">
        <v>0</v>
      </c>
      <c r="AN54" s="39">
        <v>0</v>
      </c>
      <c r="AO54" s="39">
        <v>0</v>
      </c>
      <c r="AP54" s="39">
        <v>0</v>
      </c>
      <c r="AQ54" s="39">
        <v>0</v>
      </c>
      <c r="AR54" s="39">
        <v>0</v>
      </c>
      <c r="AS54" s="39">
        <v>0</v>
      </c>
      <c r="AT54" s="39">
        <v>0</v>
      </c>
      <c r="AU54" s="39">
        <v>0</v>
      </c>
      <c r="AV54" s="39">
        <v>-7.7759328799089644E-2</v>
      </c>
      <c r="AW54" s="39">
        <v>-7.9154444966263782E-2</v>
      </c>
      <c r="AX54" s="39">
        <v>-3.6439821480087176E-2</v>
      </c>
      <c r="AY54" s="40">
        <f t="shared" si="46"/>
        <v>-0.1933535952454406</v>
      </c>
      <c r="AZ54" s="41">
        <f t="shared" ref="AZ54" si="73">AY54/C54</f>
        <v>-9.4248441831037077E-4</v>
      </c>
    </row>
    <row r="55" spans="2:52" ht="15" x14ac:dyDescent="0.25">
      <c r="B55" s="42">
        <v>45931</v>
      </c>
      <c r="C55" s="38">
        <v>212.9527730419918</v>
      </c>
      <c r="D55" s="39"/>
      <c r="E55" s="39"/>
      <c r="F55" s="39"/>
      <c r="G55" s="39"/>
      <c r="H55" s="39"/>
      <c r="I55" s="39"/>
      <c r="J55" s="39"/>
      <c r="K55" s="39"/>
      <c r="L55" s="39"/>
      <c r="M55" s="39">
        <v>0</v>
      </c>
      <c r="N55" s="39">
        <v>0</v>
      </c>
      <c r="O55" s="39">
        <v>0</v>
      </c>
      <c r="P55" s="39">
        <v>0</v>
      </c>
      <c r="Q55" s="39">
        <v>0</v>
      </c>
      <c r="R55" s="39">
        <v>0</v>
      </c>
      <c r="S55" s="39">
        <v>0</v>
      </c>
      <c r="T55" s="39">
        <v>0</v>
      </c>
      <c r="U55" s="39">
        <v>0</v>
      </c>
      <c r="V55" s="39">
        <v>0</v>
      </c>
      <c r="W55" s="39">
        <v>0</v>
      </c>
      <c r="X55" s="39">
        <v>0</v>
      </c>
      <c r="Y55" s="39">
        <v>0</v>
      </c>
      <c r="Z55" s="39">
        <v>0</v>
      </c>
      <c r="AA55" s="39">
        <v>0</v>
      </c>
      <c r="AB55" s="39"/>
      <c r="AC55" s="39"/>
      <c r="AD55" s="39"/>
      <c r="AE55" s="39"/>
      <c r="AF55" s="39"/>
      <c r="AG55" s="39"/>
      <c r="AH55" s="39"/>
      <c r="AI55" s="39"/>
      <c r="AJ55" s="39"/>
      <c r="AK55" s="39">
        <v>0</v>
      </c>
      <c r="AL55" s="39">
        <v>0</v>
      </c>
      <c r="AM55" s="39">
        <v>0</v>
      </c>
      <c r="AN55" s="39">
        <v>0</v>
      </c>
      <c r="AO55" s="39">
        <v>0</v>
      </c>
      <c r="AP55" s="39">
        <v>0</v>
      </c>
      <c r="AQ55" s="39">
        <v>0</v>
      </c>
      <c r="AR55" s="39">
        <v>0</v>
      </c>
      <c r="AS55" s="39">
        <v>0</v>
      </c>
      <c r="AT55" s="39">
        <v>0</v>
      </c>
      <c r="AU55" s="39">
        <v>0</v>
      </c>
      <c r="AV55" s="39">
        <v>0</v>
      </c>
      <c r="AW55" s="39">
        <v>-0.43809238613766865</v>
      </c>
      <c r="AX55" s="39">
        <v>2.5341113182861363E-2</v>
      </c>
      <c r="AY55" s="40">
        <f t="shared" si="46"/>
        <v>-0.41275127295480729</v>
      </c>
      <c r="AZ55" s="41">
        <f t="shared" ref="AZ55" si="74">AY55/C55</f>
        <v>-1.9382291531532089E-3</v>
      </c>
    </row>
    <row r="56" spans="2:52" ht="15" x14ac:dyDescent="0.25">
      <c r="B56" s="42">
        <v>45962</v>
      </c>
      <c r="C56" s="38">
        <v>197.66512687220549</v>
      </c>
      <c r="D56" s="39"/>
      <c r="E56" s="39"/>
      <c r="F56" s="39"/>
      <c r="G56" s="39"/>
      <c r="H56" s="39"/>
      <c r="I56" s="39"/>
      <c r="J56" s="39"/>
      <c r="K56" s="39"/>
      <c r="L56" s="39"/>
      <c r="M56" s="39"/>
      <c r="N56" s="39">
        <v>0</v>
      </c>
      <c r="O56" s="39">
        <v>0</v>
      </c>
      <c r="P56" s="39">
        <v>0</v>
      </c>
      <c r="Q56" s="39">
        <v>0</v>
      </c>
      <c r="R56" s="39">
        <v>0</v>
      </c>
      <c r="S56" s="39">
        <v>0</v>
      </c>
      <c r="T56" s="39">
        <v>0</v>
      </c>
      <c r="U56" s="39">
        <v>0</v>
      </c>
      <c r="V56" s="39">
        <v>0</v>
      </c>
      <c r="W56" s="39">
        <v>0</v>
      </c>
      <c r="X56" s="39">
        <v>0</v>
      </c>
      <c r="Y56" s="39">
        <v>0</v>
      </c>
      <c r="Z56" s="39">
        <v>0</v>
      </c>
      <c r="AA56" s="39">
        <v>0</v>
      </c>
      <c r="AB56" s="39"/>
      <c r="AC56" s="39"/>
      <c r="AD56" s="39"/>
      <c r="AE56" s="39"/>
      <c r="AF56" s="39"/>
      <c r="AG56" s="39"/>
      <c r="AH56" s="39"/>
      <c r="AI56" s="39"/>
      <c r="AJ56" s="39"/>
      <c r="AK56" s="39"/>
      <c r="AL56" s="39">
        <v>0</v>
      </c>
      <c r="AM56" s="39">
        <v>0</v>
      </c>
      <c r="AN56" s="39">
        <v>0</v>
      </c>
      <c r="AO56" s="39">
        <v>0</v>
      </c>
      <c r="AP56" s="39">
        <v>0</v>
      </c>
      <c r="AQ56" s="39">
        <v>0</v>
      </c>
      <c r="AR56" s="39">
        <v>0</v>
      </c>
      <c r="AS56" s="39">
        <v>0</v>
      </c>
      <c r="AT56" s="39">
        <v>0</v>
      </c>
      <c r="AU56" s="39">
        <v>0</v>
      </c>
      <c r="AV56" s="39">
        <v>0</v>
      </c>
      <c r="AW56" s="39">
        <v>0</v>
      </c>
      <c r="AX56" s="39">
        <v>0.21711053566332339</v>
      </c>
      <c r="AY56" s="40">
        <f t="shared" si="46"/>
        <v>0.21711053566332339</v>
      </c>
      <c r="AZ56" s="41">
        <f t="shared" ref="AZ56" si="75">AY56/C56</f>
        <v>1.0983755156957441E-3</v>
      </c>
    </row>
    <row r="57" spans="2:52" ht="15.75" thickBot="1" x14ac:dyDescent="0.3">
      <c r="B57" s="43">
        <v>45992</v>
      </c>
      <c r="C57" s="38">
        <v>200.25555926347883</v>
      </c>
      <c r="D57" s="39"/>
      <c r="E57" s="39"/>
      <c r="F57" s="39"/>
      <c r="G57" s="39"/>
      <c r="H57" s="39"/>
      <c r="I57" s="39"/>
      <c r="J57" s="39"/>
      <c r="K57" s="39"/>
      <c r="L57" s="39"/>
      <c r="M57" s="39"/>
      <c r="N57" s="39">
        <v>0</v>
      </c>
      <c r="O57" s="39">
        <v>0</v>
      </c>
      <c r="P57" s="39">
        <v>0</v>
      </c>
      <c r="Q57" s="39">
        <v>0</v>
      </c>
      <c r="R57" s="39">
        <v>0</v>
      </c>
      <c r="S57" s="39">
        <v>0</v>
      </c>
      <c r="T57" s="39">
        <v>0</v>
      </c>
      <c r="U57" s="39">
        <v>0</v>
      </c>
      <c r="V57" s="39">
        <v>0</v>
      </c>
      <c r="W57" s="39">
        <v>0</v>
      </c>
      <c r="X57" s="39">
        <v>0</v>
      </c>
      <c r="Y57" s="39">
        <v>0</v>
      </c>
      <c r="Z57" s="39">
        <v>0</v>
      </c>
      <c r="AA57" s="39">
        <v>0</v>
      </c>
      <c r="AB57" s="39"/>
      <c r="AC57" s="39"/>
      <c r="AD57" s="39"/>
      <c r="AE57" s="39"/>
      <c r="AF57" s="39"/>
      <c r="AG57" s="39"/>
      <c r="AH57" s="39"/>
      <c r="AI57" s="39"/>
      <c r="AJ57" s="39"/>
      <c r="AK57" s="39"/>
      <c r="AL57" s="39"/>
      <c r="AM57" s="39">
        <v>0</v>
      </c>
      <c r="AN57" s="39">
        <v>0</v>
      </c>
      <c r="AO57" s="39">
        <v>0</v>
      </c>
      <c r="AP57" s="39">
        <v>0</v>
      </c>
      <c r="AQ57" s="39">
        <v>0</v>
      </c>
      <c r="AR57" s="39">
        <v>0</v>
      </c>
      <c r="AS57" s="39">
        <v>0</v>
      </c>
      <c r="AT57" s="39">
        <v>0</v>
      </c>
      <c r="AU57" s="39">
        <v>0</v>
      </c>
      <c r="AV57" s="39">
        <v>0</v>
      </c>
      <c r="AW57" s="39">
        <v>0</v>
      </c>
      <c r="AX57" s="39">
        <v>0</v>
      </c>
      <c r="AY57" s="40"/>
      <c r="AZ57" s="41"/>
    </row>
    <row r="58" spans="2:52" ht="15.75" thickBot="1" x14ac:dyDescent="0.3">
      <c r="B58" s="292" t="s">
        <v>2422</v>
      </c>
      <c r="C58" s="293"/>
      <c r="D58" s="44">
        <f t="shared" ref="D58:AN58" si="76">SUM(D46:D57)</f>
        <v>0</v>
      </c>
      <c r="E58" s="44">
        <f t="shared" si="76"/>
        <v>0</v>
      </c>
      <c r="F58" s="44">
        <f t="shared" si="76"/>
        <v>0</v>
      </c>
      <c r="G58" s="44">
        <f t="shared" si="76"/>
        <v>0</v>
      </c>
      <c r="H58" s="44">
        <f t="shared" si="76"/>
        <v>0</v>
      </c>
      <c r="I58" s="44">
        <f t="shared" si="76"/>
        <v>0</v>
      </c>
      <c r="J58" s="44">
        <f t="shared" si="76"/>
        <v>0</v>
      </c>
      <c r="K58" s="44">
        <f t="shared" si="76"/>
        <v>0</v>
      </c>
      <c r="L58" s="44">
        <f t="shared" si="76"/>
        <v>0</v>
      </c>
      <c r="M58" s="44">
        <f t="shared" si="76"/>
        <v>0</v>
      </c>
      <c r="N58" s="44">
        <f t="shared" si="76"/>
        <v>0</v>
      </c>
      <c r="O58" s="44">
        <f t="shared" si="76"/>
        <v>0</v>
      </c>
      <c r="P58" s="44">
        <f t="shared" si="76"/>
        <v>0</v>
      </c>
      <c r="Q58" s="44">
        <f t="shared" si="76"/>
        <v>0</v>
      </c>
      <c r="R58" s="44">
        <f t="shared" si="76"/>
        <v>0</v>
      </c>
      <c r="S58" s="44">
        <f t="shared" si="76"/>
        <v>0</v>
      </c>
      <c r="T58" s="44">
        <f t="shared" si="76"/>
        <v>0</v>
      </c>
      <c r="U58" s="44">
        <f t="shared" si="76"/>
        <v>0</v>
      </c>
      <c r="V58" s="44">
        <f t="shared" si="76"/>
        <v>0</v>
      </c>
      <c r="W58" s="44">
        <f t="shared" si="76"/>
        <v>0</v>
      </c>
      <c r="X58" s="44">
        <f t="shared" si="76"/>
        <v>0</v>
      </c>
      <c r="Y58" s="44">
        <f t="shared" si="76"/>
        <v>0</v>
      </c>
      <c r="Z58" s="44">
        <f t="shared" si="76"/>
        <v>0</v>
      </c>
      <c r="AA58" s="44">
        <f t="shared" si="76"/>
        <v>0</v>
      </c>
      <c r="AB58" s="44">
        <f t="shared" si="76"/>
        <v>0</v>
      </c>
      <c r="AC58" s="44">
        <f t="shared" si="76"/>
        <v>0</v>
      </c>
      <c r="AD58" s="44">
        <f t="shared" si="76"/>
        <v>0</v>
      </c>
      <c r="AE58" s="44">
        <f t="shared" si="76"/>
        <v>0</v>
      </c>
      <c r="AF58" s="44">
        <f t="shared" si="76"/>
        <v>0</v>
      </c>
      <c r="AG58" s="44">
        <f t="shared" si="76"/>
        <v>0</v>
      </c>
      <c r="AH58" s="44">
        <f t="shared" si="76"/>
        <v>0</v>
      </c>
      <c r="AI58" s="44">
        <f t="shared" si="76"/>
        <v>0</v>
      </c>
      <c r="AJ58" s="44">
        <f t="shared" si="76"/>
        <v>0</v>
      </c>
      <c r="AK58" s="44">
        <f t="shared" si="76"/>
        <v>0</v>
      </c>
      <c r="AL58" s="44">
        <f t="shared" si="76"/>
        <v>0</v>
      </c>
      <c r="AM58" s="44">
        <f t="shared" si="76"/>
        <v>0</v>
      </c>
      <c r="AN58" s="44">
        <f t="shared" si="76"/>
        <v>-0.63704316806584416</v>
      </c>
      <c r="AO58" s="44">
        <f t="shared" ref="AO58:AP58" si="77">SUM(AO46:AO57)</f>
        <v>0.34997118427557439</v>
      </c>
      <c r="AP58" s="44">
        <f t="shared" si="77"/>
        <v>-1.9666091015111817</v>
      </c>
      <c r="AQ58" s="44">
        <f t="shared" ref="AQ58:AR58" si="78">SUM(AQ46:AQ57)</f>
        <v>-1.3811171016418484</v>
      </c>
      <c r="AR58" s="44">
        <f t="shared" si="78"/>
        <v>-0.20539917559676724</v>
      </c>
      <c r="AS58" s="44">
        <f t="shared" ref="AS58:AT58" si="79">SUM(AS46:AS57)</f>
        <v>0.19093365019944031</v>
      </c>
      <c r="AT58" s="44">
        <f t="shared" si="79"/>
        <v>0.4250592203799215</v>
      </c>
      <c r="AU58" s="44">
        <f t="shared" ref="AU58:AV58" si="80">SUM(AU46:AU57)</f>
        <v>-0.55051795788972413</v>
      </c>
      <c r="AV58" s="44">
        <f t="shared" si="80"/>
        <v>0.37119786522171694</v>
      </c>
      <c r="AW58" s="44">
        <f t="shared" ref="AW58:AX58" si="81">SUM(AW46:AW57)</f>
        <v>-0.58143707607493411</v>
      </c>
      <c r="AX58" s="44">
        <f t="shared" si="81"/>
        <v>0.50686547683852723</v>
      </c>
      <c r="AY58" s="45">
        <f>SUM(D58:AX58)</f>
        <v>-3.4780961838651194</v>
      </c>
      <c r="AZ58" s="46">
        <f>AY58/SUM(C46:C57)</f>
        <v>-1.4451797354029462E-3</v>
      </c>
    </row>
    <row r="59" spans="2:52" ht="15.75" thickTop="1" x14ac:dyDescent="0.2">
      <c r="B59" s="255" t="s">
        <v>1950</v>
      </c>
      <c r="C59" s="254" t="str">
        <f>"Avec les données de remboursement du mois de "&amp; TEXT(AM6,"mmmm aaaa")&amp;" le total des montants remboursés, pour des soins effectués en "&amp; TEXT(B44,"mmmm aaaa")&amp;" a été révisé à la hausse de "&amp;ROUND(AM44,3)&amp;" millions d'euros par rapport à l'estimation faite le mois précédent."</f>
        <v>Avec les données de remboursement du mois de mars 2025 le total des montants remboursés, pour des soins effectués en décembre 2024 a été révisé à la hausse de 0,186 millions d'euros par rapport à l'estimation faite le mois précédent.</v>
      </c>
      <c r="D59" s="256"/>
      <c r="E59" s="123"/>
      <c r="F59" s="123"/>
      <c r="G59" s="123"/>
      <c r="H59" s="123"/>
      <c r="I59" s="123"/>
      <c r="J59" s="123"/>
      <c r="K59" s="123"/>
      <c r="L59" s="123"/>
      <c r="M59" s="123"/>
      <c r="N59" s="123"/>
      <c r="O59" s="123"/>
      <c r="P59" s="123"/>
      <c r="Q59" s="123"/>
      <c r="R59" s="123"/>
      <c r="S59" s="123"/>
    </row>
    <row r="60" spans="2:52" x14ac:dyDescent="0.2">
      <c r="B60" s="255"/>
      <c r="C60" s="257" t="str">
        <f>"Avec les données de remboursement du mois  de "&amp; TEXT(AM6,"mmmm aaaa")&amp;", le total des montants remboursés, pour des soins effectués en "&amp;RIGHT(B45,4) &amp;" a été révisé à la baisse de " &amp;ROUND(AM45,3)&amp;" millions d'euros par rapport à l'estimation faite le mois précédent."</f>
        <v>Avec les données de remboursement du mois  de mars 2025, le total des montants remboursés, pour des soins effectués en 2024 a été révisé à la baisse de 0,831 millions d'euros par rapport à l'estimation faite le mois précédent.</v>
      </c>
      <c r="D60" s="256"/>
      <c r="E60" s="123"/>
      <c r="F60" s="123"/>
      <c r="G60" s="123"/>
      <c r="H60" s="123"/>
      <c r="I60" s="123"/>
      <c r="J60" s="123"/>
      <c r="K60" s="123"/>
      <c r="L60" s="123"/>
      <c r="M60" s="123"/>
      <c r="N60" s="123"/>
      <c r="O60" s="123"/>
      <c r="P60" s="123"/>
      <c r="Q60" s="123"/>
      <c r="R60" s="123"/>
      <c r="S60" s="123"/>
    </row>
    <row r="61" spans="2:52" x14ac:dyDescent="0.2">
      <c r="B61" s="258"/>
      <c r="C61" s="257" t="str">
        <f>"Le total des montants remboursés, pour des soins effectués en "&amp; TEXT(B33,"mmmm aaaa")&amp;" a été révisé à la hausse de "&amp;ROUND(AY33,3)&amp;" millions d'euros par rapport à l'estimation faite en "&amp; TEXT(AB6,"mmmm aaaa")&amp;"."</f>
        <v>Le total des montants remboursés, pour des soins effectués en janvier 2024 a été révisé à la hausse de 0,048 millions d'euros par rapport à l'estimation faite en avril 2024.</v>
      </c>
      <c r="D61" s="256"/>
      <c r="E61" s="123"/>
      <c r="F61" s="123"/>
      <c r="G61" s="123"/>
      <c r="H61" s="123"/>
      <c r="I61" s="123"/>
      <c r="J61" s="123"/>
      <c r="K61" s="123"/>
      <c r="L61" s="123"/>
      <c r="M61" s="123"/>
      <c r="N61" s="123"/>
      <c r="O61" s="123"/>
      <c r="P61" s="123"/>
      <c r="Q61" s="123"/>
      <c r="R61" s="123"/>
      <c r="S61" s="123"/>
    </row>
  </sheetData>
  <mergeCells count="10">
    <mergeCell ref="B58:C58"/>
    <mergeCell ref="B45:C45"/>
    <mergeCell ref="B1:J3"/>
    <mergeCell ref="AZ5:AZ6"/>
    <mergeCell ref="B19:C19"/>
    <mergeCell ref="B32:C32"/>
    <mergeCell ref="B5:B6"/>
    <mergeCell ref="C5:C6"/>
    <mergeCell ref="AY5:AY6"/>
    <mergeCell ref="D5:AX5"/>
  </mergeCells>
  <conditionalFormatting sqref="D8 D9:E9 D10:F10 D11:G11 D12:H12 D13:I13 D14:J14 D15:K16 D17:M18 D21 D22:E22 D23:F23 D24:G24 D25:H25 D26:I26 D27:J27 D28:K29 D30:M31 D34 D35:E35 D36:F36 D37:G37 D38:H38 D39:I39 D40:J40 D41:K42 D43:M44">
    <cfRule type="cellIs" dxfId="251" priority="181" operator="equal">
      <formula>"  "</formula>
    </cfRule>
    <cfRule type="cellIs" dxfId="250" priority="182" operator="greaterThan">
      <formula>0</formula>
    </cfRule>
    <cfRule type="cellIs" dxfId="249" priority="183" operator="lessThan">
      <formula>-1E-25</formula>
    </cfRule>
  </conditionalFormatting>
  <conditionalFormatting sqref="AZ7:AZ18">
    <cfRule type="cellIs" dxfId="248" priority="127" operator="equal">
      <formula>"  "</formula>
    </cfRule>
    <cfRule type="cellIs" dxfId="247" priority="128" operator="greaterThan">
      <formula>0</formula>
    </cfRule>
    <cfRule type="cellIs" dxfId="246" priority="129" operator="lessThan">
      <formula>-1E-25</formula>
    </cfRule>
  </conditionalFormatting>
  <conditionalFormatting sqref="AZ19">
    <cfRule type="cellIs" dxfId="245" priority="124" operator="equal">
      <formula>"  "</formula>
    </cfRule>
    <cfRule type="cellIs" dxfId="244" priority="125" operator="greaterThan">
      <formula>0</formula>
    </cfRule>
    <cfRule type="cellIs" dxfId="243" priority="126" operator="lessThan">
      <formula>-1E-25</formula>
    </cfRule>
  </conditionalFormatting>
  <conditionalFormatting sqref="D19:Q19">
    <cfRule type="cellIs" dxfId="242" priority="142" operator="equal">
      <formula>"  "</formula>
    </cfRule>
    <cfRule type="cellIs" dxfId="241" priority="143" operator="greaterThan">
      <formula>0</formula>
    </cfRule>
    <cfRule type="cellIs" dxfId="240" priority="144" operator="lessThan">
      <formula>-1E-25</formula>
    </cfRule>
  </conditionalFormatting>
  <conditionalFormatting sqref="AY19">
    <cfRule type="cellIs" dxfId="239" priority="139" operator="equal">
      <formula>"  "</formula>
    </cfRule>
    <cfRule type="cellIs" dxfId="238" priority="140" operator="greaterThan">
      <formula>0</formula>
    </cfRule>
    <cfRule type="cellIs" dxfId="237" priority="141" operator="lessThan">
      <formula>-1E-25</formula>
    </cfRule>
  </conditionalFormatting>
  <conditionalFormatting sqref="D7:E7 E8 F7:G9 G10 H7:I11 I12 J7:K13 K14 L7:N16 N17:N18 O7:Q18">
    <cfRule type="cellIs" dxfId="236" priority="133" operator="equal">
      <formula>"  "</formula>
    </cfRule>
    <cfRule type="cellIs" dxfId="235" priority="134" operator="greaterThan">
      <formula>0</formula>
    </cfRule>
    <cfRule type="cellIs" dxfId="234" priority="135" operator="lessThan">
      <formula>-1E-25</formula>
    </cfRule>
  </conditionalFormatting>
  <conditionalFormatting sqref="AY7:AY18">
    <cfRule type="cellIs" dxfId="233" priority="130" operator="equal">
      <formula>"  "</formula>
    </cfRule>
    <cfRule type="cellIs" dxfId="232" priority="131" operator="greaterThan">
      <formula>0</formula>
    </cfRule>
    <cfRule type="cellIs" dxfId="231" priority="132" operator="lessThan">
      <formula>-1E-25</formula>
    </cfRule>
  </conditionalFormatting>
  <conditionalFormatting sqref="AZ20:AZ31">
    <cfRule type="cellIs" dxfId="230" priority="103" operator="equal">
      <formula>"  "</formula>
    </cfRule>
    <cfRule type="cellIs" dxfId="229" priority="104" operator="greaterThan">
      <formula>0</formula>
    </cfRule>
    <cfRule type="cellIs" dxfId="228" priority="105" operator="lessThan">
      <formula>-1E-25</formula>
    </cfRule>
  </conditionalFormatting>
  <conditionalFormatting sqref="AZ32">
    <cfRule type="cellIs" dxfId="227" priority="100" operator="equal">
      <formula>"  "</formula>
    </cfRule>
    <cfRule type="cellIs" dxfId="226" priority="101" operator="greaterThan">
      <formula>0</formula>
    </cfRule>
    <cfRule type="cellIs" dxfId="225" priority="102" operator="lessThan">
      <formula>-1E-25</formula>
    </cfRule>
  </conditionalFormatting>
  <conditionalFormatting sqref="D32:Q32">
    <cfRule type="cellIs" dxfId="224" priority="115" operator="equal">
      <formula>"  "</formula>
    </cfRule>
    <cfRule type="cellIs" dxfId="223" priority="116" operator="greaterThan">
      <formula>0</formula>
    </cfRule>
    <cfRule type="cellIs" dxfId="222" priority="117" operator="lessThan">
      <formula>-1E-25</formula>
    </cfRule>
  </conditionalFormatting>
  <conditionalFormatting sqref="AY32">
    <cfRule type="cellIs" dxfId="221" priority="112" operator="equal">
      <formula>"  "</formula>
    </cfRule>
    <cfRule type="cellIs" dxfId="220" priority="113" operator="greaterThan">
      <formula>0</formula>
    </cfRule>
    <cfRule type="cellIs" dxfId="219" priority="114" operator="lessThan">
      <formula>-1E-25</formula>
    </cfRule>
  </conditionalFormatting>
  <conditionalFormatting sqref="D20:E20 E21 F20:G22 G23 H20:I24 I25 J20:K26 K27 L20:N29 N30:N31 O20:Q31">
    <cfRule type="cellIs" dxfId="218" priority="109" operator="equal">
      <formula>"  "</formula>
    </cfRule>
    <cfRule type="cellIs" dxfId="217" priority="110" operator="greaterThan">
      <formula>0</formula>
    </cfRule>
    <cfRule type="cellIs" dxfId="216" priority="111" operator="lessThan">
      <formula>-1E-25</formula>
    </cfRule>
  </conditionalFormatting>
  <conditionalFormatting sqref="AY20:AY31">
    <cfRule type="cellIs" dxfId="215" priority="106" operator="equal">
      <formula>"  "</formula>
    </cfRule>
    <cfRule type="cellIs" dxfId="214" priority="107" operator="greaterThan">
      <formula>0</formula>
    </cfRule>
    <cfRule type="cellIs" dxfId="213" priority="108" operator="lessThan">
      <formula>-1E-25</formula>
    </cfRule>
  </conditionalFormatting>
  <conditionalFormatting sqref="R19:AL19">
    <cfRule type="cellIs" dxfId="212" priority="91" operator="equal">
      <formula>"  "</formula>
    </cfRule>
    <cfRule type="cellIs" dxfId="211" priority="92" operator="greaterThan">
      <formula>0</formula>
    </cfRule>
    <cfRule type="cellIs" dxfId="210" priority="93" operator="lessThan">
      <formula>-1E-25</formula>
    </cfRule>
  </conditionalFormatting>
  <conditionalFormatting sqref="R7:AL18">
    <cfRule type="cellIs" dxfId="209" priority="88" operator="equal">
      <formula>"  "</formula>
    </cfRule>
    <cfRule type="cellIs" dxfId="208" priority="89" operator="greaterThan">
      <formula>0</formula>
    </cfRule>
    <cfRule type="cellIs" dxfId="207" priority="90" operator="lessThan">
      <formula>-1E-25</formula>
    </cfRule>
  </conditionalFormatting>
  <conditionalFormatting sqref="R32:AL32">
    <cfRule type="cellIs" dxfId="206" priority="85" operator="equal">
      <formula>"  "</formula>
    </cfRule>
    <cfRule type="cellIs" dxfId="205" priority="86" operator="greaterThan">
      <formula>0</formula>
    </cfRule>
    <cfRule type="cellIs" dxfId="204" priority="87" operator="lessThan">
      <formula>-1E-25</formula>
    </cfRule>
  </conditionalFormatting>
  <conditionalFormatting sqref="R20:AL31">
    <cfRule type="cellIs" dxfId="203" priority="82" operator="equal">
      <formula>"  "</formula>
    </cfRule>
    <cfRule type="cellIs" dxfId="202" priority="83" operator="greaterThan">
      <formula>0</formula>
    </cfRule>
    <cfRule type="cellIs" dxfId="201" priority="84" operator="lessThan">
      <formula>-1E-25</formula>
    </cfRule>
  </conditionalFormatting>
  <conditionalFormatting sqref="AZ33:AZ44">
    <cfRule type="cellIs" dxfId="200" priority="61" operator="equal">
      <formula>"  "</formula>
    </cfRule>
    <cfRule type="cellIs" dxfId="199" priority="62" operator="greaterThan">
      <formula>0</formula>
    </cfRule>
    <cfRule type="cellIs" dxfId="198" priority="63" operator="lessThan">
      <formula>-1E-25</formula>
    </cfRule>
  </conditionalFormatting>
  <conditionalFormatting sqref="AZ45">
    <cfRule type="cellIs" dxfId="197" priority="58" operator="equal">
      <formula>"  "</formula>
    </cfRule>
    <cfRule type="cellIs" dxfId="196" priority="59" operator="greaterThan">
      <formula>0</formula>
    </cfRule>
    <cfRule type="cellIs" dxfId="195" priority="60" operator="lessThan">
      <formula>-1E-25</formula>
    </cfRule>
  </conditionalFormatting>
  <conditionalFormatting sqref="D45:Q45">
    <cfRule type="cellIs" dxfId="194" priority="73" operator="equal">
      <formula>"  "</formula>
    </cfRule>
    <cfRule type="cellIs" dxfId="193" priority="74" operator="greaterThan">
      <formula>0</formula>
    </cfRule>
    <cfRule type="cellIs" dxfId="192" priority="75" operator="lessThan">
      <formula>-1E-25</formula>
    </cfRule>
  </conditionalFormatting>
  <conditionalFormatting sqref="AY45">
    <cfRule type="cellIs" dxfId="191" priority="70" operator="equal">
      <formula>"  "</formula>
    </cfRule>
    <cfRule type="cellIs" dxfId="190" priority="71" operator="greaterThan">
      <formula>0</formula>
    </cfRule>
    <cfRule type="cellIs" dxfId="189" priority="72" operator="lessThan">
      <formula>-1E-25</formula>
    </cfRule>
  </conditionalFormatting>
  <conditionalFormatting sqref="D33:E33 E34 F33:G35 G36 H33:I37 I38 J33:K39 K40 L33:N42 N43:N44 O33:Q44">
    <cfRule type="cellIs" dxfId="188" priority="67" operator="equal">
      <formula>"  "</formula>
    </cfRule>
    <cfRule type="cellIs" dxfId="187" priority="68" operator="greaterThan">
      <formula>0</formula>
    </cfRule>
    <cfRule type="cellIs" dxfId="186" priority="69" operator="lessThan">
      <formula>-1E-25</formula>
    </cfRule>
  </conditionalFormatting>
  <conditionalFormatting sqref="AY33:AY44">
    <cfRule type="cellIs" dxfId="185" priority="64" operator="equal">
      <formula>"  "</formula>
    </cfRule>
    <cfRule type="cellIs" dxfId="184" priority="65" operator="greaterThan">
      <formula>0</formula>
    </cfRule>
    <cfRule type="cellIs" dxfId="183" priority="66" operator="lessThan">
      <formula>-1E-25</formula>
    </cfRule>
  </conditionalFormatting>
  <conditionalFormatting sqref="R45:AL45">
    <cfRule type="cellIs" dxfId="182" priority="55" operator="equal">
      <formula>"  "</formula>
    </cfRule>
    <cfRule type="cellIs" dxfId="181" priority="56" operator="greaterThan">
      <formula>0</formula>
    </cfRule>
    <cfRule type="cellIs" dxfId="180" priority="57" operator="lessThan">
      <formula>-1E-25</formula>
    </cfRule>
  </conditionalFormatting>
  <conditionalFormatting sqref="R33:AL44">
    <cfRule type="cellIs" dxfId="179" priority="52" operator="equal">
      <formula>"  "</formula>
    </cfRule>
    <cfRule type="cellIs" dxfId="178" priority="53" operator="greaterThan">
      <formula>0</formula>
    </cfRule>
    <cfRule type="cellIs" dxfId="177" priority="54" operator="lessThan">
      <formula>-1E-25</formula>
    </cfRule>
  </conditionalFormatting>
  <conditionalFormatting sqref="AM19:AX19">
    <cfRule type="cellIs" dxfId="176" priority="49" operator="equal">
      <formula>"  "</formula>
    </cfRule>
    <cfRule type="cellIs" dxfId="175" priority="50" operator="greaterThan">
      <formula>0</formula>
    </cfRule>
    <cfRule type="cellIs" dxfId="174" priority="51" operator="lessThan">
      <formula>-1E-25</formula>
    </cfRule>
  </conditionalFormatting>
  <conditionalFormatting sqref="AM7:AX18">
    <cfRule type="cellIs" dxfId="173" priority="46" operator="equal">
      <formula>"  "</formula>
    </cfRule>
    <cfRule type="cellIs" dxfId="172" priority="47" operator="greaterThan">
      <formula>0</formula>
    </cfRule>
    <cfRule type="cellIs" dxfId="171" priority="48" operator="lessThan">
      <formula>-1E-25</formula>
    </cfRule>
  </conditionalFormatting>
  <conditionalFormatting sqref="AM32:AX32">
    <cfRule type="cellIs" dxfId="170" priority="43" operator="equal">
      <formula>"  "</formula>
    </cfRule>
    <cfRule type="cellIs" dxfId="169" priority="44" operator="greaterThan">
      <formula>0</formula>
    </cfRule>
    <cfRule type="cellIs" dxfId="168" priority="45" operator="lessThan">
      <formula>-1E-25</formula>
    </cfRule>
  </conditionalFormatting>
  <conditionalFormatting sqref="AM20:AX31">
    <cfRule type="cellIs" dxfId="167" priority="40" operator="equal">
      <formula>"  "</formula>
    </cfRule>
    <cfRule type="cellIs" dxfId="166" priority="41" operator="greaterThan">
      <formula>0</formula>
    </cfRule>
    <cfRule type="cellIs" dxfId="165" priority="42" operator="lessThan">
      <formula>-1E-25</formula>
    </cfRule>
  </conditionalFormatting>
  <conditionalFormatting sqref="AM45:AX45">
    <cfRule type="cellIs" dxfId="164" priority="37" operator="equal">
      <formula>"  "</formula>
    </cfRule>
    <cfRule type="cellIs" dxfId="163" priority="38" operator="greaterThan">
      <formula>0</formula>
    </cfRule>
    <cfRule type="cellIs" dxfId="162" priority="39" operator="lessThan">
      <formula>-1E-25</formula>
    </cfRule>
  </conditionalFormatting>
  <conditionalFormatting sqref="AM33:AX44">
    <cfRule type="cellIs" dxfId="161" priority="34" operator="equal">
      <formula>"  "</formula>
    </cfRule>
    <cfRule type="cellIs" dxfId="160" priority="35" operator="greaterThan">
      <formula>0</formula>
    </cfRule>
    <cfRule type="cellIs" dxfId="159" priority="36" operator="lessThan">
      <formula>-1E-25</formula>
    </cfRule>
  </conditionalFormatting>
  <conditionalFormatting sqref="D47 D48:E48 D49:F49 D50:G50 D51:H51 D52:I52 D53:J53 D54:K55 D56:M57">
    <cfRule type="cellIs" dxfId="158" priority="31" operator="equal">
      <formula>"  "</formula>
    </cfRule>
    <cfRule type="cellIs" dxfId="157" priority="32" operator="greaterThan">
      <formula>0</formula>
    </cfRule>
    <cfRule type="cellIs" dxfId="156" priority="33" operator="lessThan">
      <formula>-1E-25</formula>
    </cfRule>
  </conditionalFormatting>
  <conditionalFormatting sqref="AZ46:AZ57">
    <cfRule type="cellIs" dxfId="155" priority="16" operator="equal">
      <formula>"  "</formula>
    </cfRule>
    <cfRule type="cellIs" dxfId="154" priority="17" operator="greaterThan">
      <formula>0</formula>
    </cfRule>
    <cfRule type="cellIs" dxfId="153" priority="18" operator="lessThan">
      <formula>-1E-25</formula>
    </cfRule>
  </conditionalFormatting>
  <conditionalFormatting sqref="AZ58">
    <cfRule type="cellIs" dxfId="152" priority="13" operator="equal">
      <formula>"  "</formula>
    </cfRule>
    <cfRule type="cellIs" dxfId="151" priority="14" operator="greaterThan">
      <formula>0</formula>
    </cfRule>
    <cfRule type="cellIs" dxfId="150" priority="15" operator="lessThan">
      <formula>-1E-25</formula>
    </cfRule>
  </conditionalFormatting>
  <conditionalFormatting sqref="D58:Q58">
    <cfRule type="cellIs" dxfId="149" priority="28" operator="equal">
      <formula>"  "</formula>
    </cfRule>
    <cfRule type="cellIs" dxfId="148" priority="29" operator="greaterThan">
      <formula>0</formula>
    </cfRule>
    <cfRule type="cellIs" dxfId="147" priority="30" operator="lessThan">
      <formula>-1E-25</formula>
    </cfRule>
  </conditionalFormatting>
  <conditionalFormatting sqref="AY58">
    <cfRule type="cellIs" dxfId="146" priority="25" operator="equal">
      <formula>"  "</formula>
    </cfRule>
    <cfRule type="cellIs" dxfId="145" priority="26" operator="greaterThan">
      <formula>0</formula>
    </cfRule>
    <cfRule type="cellIs" dxfId="144" priority="27" operator="lessThan">
      <formula>-1E-25</formula>
    </cfRule>
  </conditionalFormatting>
  <conditionalFormatting sqref="D46:E46 E47 F46:G48 G49 H46:I50 I51 J46:K52 K53 L46:N55 N56:N57 O46:Q57">
    <cfRule type="cellIs" dxfId="143" priority="22" operator="equal">
      <formula>"  "</formula>
    </cfRule>
    <cfRule type="cellIs" dxfId="142" priority="23" operator="greaterThan">
      <formula>0</formula>
    </cfRule>
    <cfRule type="cellIs" dxfId="141" priority="24" operator="lessThan">
      <formula>-1E-25</formula>
    </cfRule>
  </conditionalFormatting>
  <conditionalFormatting sqref="AY46:AY57">
    <cfRule type="cellIs" dxfId="140" priority="19" operator="equal">
      <formula>"  "</formula>
    </cfRule>
    <cfRule type="cellIs" dxfId="139" priority="20" operator="greaterThan">
      <formula>0</formula>
    </cfRule>
    <cfRule type="cellIs" dxfId="138" priority="21" operator="lessThan">
      <formula>-1E-25</formula>
    </cfRule>
  </conditionalFormatting>
  <conditionalFormatting sqref="R58:AL58">
    <cfRule type="cellIs" dxfId="137" priority="10" operator="equal">
      <formula>"  "</formula>
    </cfRule>
    <cfRule type="cellIs" dxfId="136" priority="11" operator="greaterThan">
      <formula>0</formula>
    </cfRule>
    <cfRule type="cellIs" dxfId="135" priority="12" operator="lessThan">
      <formula>-1E-25</formula>
    </cfRule>
  </conditionalFormatting>
  <conditionalFormatting sqref="R46:AL57">
    <cfRule type="cellIs" dxfId="134" priority="7" operator="equal">
      <formula>"  "</formula>
    </cfRule>
    <cfRule type="cellIs" dxfId="133" priority="8" operator="greaterThan">
      <formula>0</formula>
    </cfRule>
    <cfRule type="cellIs" dxfId="132" priority="9" operator="lessThan">
      <formula>-1E-25</formula>
    </cfRule>
  </conditionalFormatting>
  <conditionalFormatting sqref="AM58:AX58">
    <cfRule type="cellIs" dxfId="131" priority="4" operator="equal">
      <formula>"  "</formula>
    </cfRule>
    <cfRule type="cellIs" dxfId="130" priority="5" operator="greaterThan">
      <formula>0</formula>
    </cfRule>
    <cfRule type="cellIs" dxfId="129" priority="6" operator="lessThan">
      <formula>-1E-25</formula>
    </cfRule>
  </conditionalFormatting>
  <conditionalFormatting sqref="AM46:AX57">
    <cfRule type="cellIs" dxfId="128" priority="1" operator="equal">
      <formula>"  "</formula>
    </cfRule>
    <cfRule type="cellIs" dxfId="127" priority="2" operator="greaterThan">
      <formula>0</formula>
    </cfRule>
    <cfRule type="cellIs" dxfId="126" priority="3" operator="lessThan">
      <formula>-1E-25</formula>
    </cfRule>
  </conditionalFormatting>
  <pageMargins left="0.17" right="0.17" top="0.18" bottom="0.17" header="0.17" footer="0.17"/>
  <pageSetup paperSize="9" scale="42"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14">
    <tabColor rgb="FF0000FF"/>
    <pageSetUpPr fitToPage="1"/>
  </sheetPr>
  <dimension ref="A1:BB61"/>
  <sheetViews>
    <sheetView showGridLines="0" showZeros="0" zoomScale="55" zoomScaleNormal="55" workbookViewId="0">
      <selection activeCell="AX69" sqref="AX69"/>
    </sheetView>
  </sheetViews>
  <sheetFormatPr baseColWidth="10" defaultColWidth="11.42578125" defaultRowHeight="14.25" x14ac:dyDescent="0.2"/>
  <cols>
    <col min="1" max="1" width="1.5703125" style="35" customWidth="1"/>
    <col min="2" max="2" width="13.140625" style="35" customWidth="1"/>
    <col min="3" max="3" width="13.42578125" style="35" customWidth="1"/>
    <col min="4" max="4" width="12.42578125" style="35" customWidth="1"/>
    <col min="5" max="5" width="11.7109375" style="36" customWidth="1"/>
    <col min="6" max="51" width="12.7109375" style="36" customWidth="1"/>
    <col min="52" max="52" width="16.85546875" style="36" customWidth="1"/>
    <col min="53" max="53" width="12.85546875" style="36" customWidth="1"/>
    <col min="54" max="54" width="17.42578125" style="36" customWidth="1"/>
    <col min="55" max="55" width="17.42578125" style="35" customWidth="1"/>
    <col min="56" max="16384" width="11.42578125" style="35"/>
  </cols>
  <sheetData>
    <row r="1" spans="1:54" ht="30.75" customHeight="1" x14ac:dyDescent="0.2">
      <c r="B1" s="294" t="s">
        <v>1949</v>
      </c>
      <c r="C1" s="294"/>
      <c r="D1" s="294"/>
      <c r="E1" s="294"/>
      <c r="F1" s="294"/>
      <c r="G1" s="294"/>
      <c r="H1" s="294"/>
      <c r="I1" s="294"/>
      <c r="J1" s="294"/>
      <c r="BA1" s="35"/>
      <c r="BB1" s="35"/>
    </row>
    <row r="2" spans="1:54" ht="30.75" customHeight="1" x14ac:dyDescent="0.2">
      <c r="B2" s="294"/>
      <c r="C2" s="294"/>
      <c r="D2" s="294"/>
      <c r="E2" s="294"/>
      <c r="F2" s="294"/>
      <c r="G2" s="294"/>
      <c r="H2" s="294"/>
      <c r="I2" s="294"/>
      <c r="J2" s="294"/>
      <c r="BA2" s="35"/>
      <c r="BB2" s="35"/>
    </row>
    <row r="3" spans="1:54" ht="28.5" customHeight="1" x14ac:dyDescent="0.2">
      <c r="A3" s="47"/>
      <c r="B3" s="294"/>
      <c r="C3" s="294"/>
      <c r="D3" s="294"/>
      <c r="E3" s="294"/>
      <c r="F3" s="294"/>
      <c r="G3" s="294"/>
      <c r="H3" s="294"/>
      <c r="I3" s="294"/>
      <c r="J3" s="294"/>
      <c r="BA3" s="35"/>
      <c r="BB3" s="35"/>
    </row>
    <row r="5" spans="1:54" ht="33.75" customHeight="1" x14ac:dyDescent="0.2">
      <c r="B5" s="297" t="s">
        <v>113</v>
      </c>
      <c r="C5" s="299" t="s">
        <v>114</v>
      </c>
      <c r="D5" s="303" t="s">
        <v>1921</v>
      </c>
      <c r="E5" s="304"/>
      <c r="F5" s="304"/>
      <c r="G5" s="304"/>
      <c r="H5" s="304"/>
      <c r="I5" s="304"/>
      <c r="J5" s="304"/>
      <c r="K5" s="304"/>
      <c r="L5" s="304"/>
      <c r="M5" s="304"/>
      <c r="N5" s="304"/>
      <c r="O5" s="304"/>
      <c r="P5" s="304"/>
      <c r="Q5" s="304"/>
      <c r="R5" s="304"/>
      <c r="S5" s="304"/>
      <c r="T5" s="304"/>
      <c r="U5" s="304"/>
      <c r="V5" s="304"/>
      <c r="W5" s="304"/>
      <c r="X5" s="304"/>
      <c r="Y5" s="304"/>
      <c r="Z5" s="304"/>
      <c r="AA5" s="304"/>
      <c r="AB5" s="304"/>
      <c r="AC5" s="304"/>
      <c r="AD5" s="304"/>
      <c r="AE5" s="304"/>
      <c r="AF5" s="304"/>
      <c r="AG5" s="304"/>
      <c r="AH5" s="304"/>
      <c r="AI5" s="304"/>
      <c r="AJ5" s="304"/>
      <c r="AK5" s="304"/>
      <c r="AL5" s="304"/>
      <c r="AM5" s="304"/>
      <c r="AN5" s="304"/>
      <c r="AO5" s="304"/>
      <c r="AP5" s="304"/>
      <c r="AQ5" s="304"/>
      <c r="AR5" s="304"/>
      <c r="AS5" s="304"/>
      <c r="AT5" s="304"/>
      <c r="AU5" s="304"/>
      <c r="AV5" s="304"/>
      <c r="AW5" s="304"/>
      <c r="AX5" s="305"/>
      <c r="AY5" s="301" t="s">
        <v>2418</v>
      </c>
      <c r="AZ5" s="295" t="s">
        <v>115</v>
      </c>
    </row>
    <row r="6" spans="1:54" ht="45" customHeight="1" x14ac:dyDescent="0.2">
      <c r="B6" s="298"/>
      <c r="C6" s="300"/>
      <c r="D6" s="241">
        <v>44652</v>
      </c>
      <c r="E6" s="233">
        <v>44682</v>
      </c>
      <c r="F6" s="233">
        <v>44713</v>
      </c>
      <c r="G6" s="233">
        <v>44743</v>
      </c>
      <c r="H6" s="233">
        <v>44774</v>
      </c>
      <c r="I6" s="233">
        <v>44805</v>
      </c>
      <c r="J6" s="233">
        <v>44835</v>
      </c>
      <c r="K6" s="233">
        <v>44866</v>
      </c>
      <c r="L6" s="233">
        <v>44896</v>
      </c>
      <c r="M6" s="233">
        <v>44927</v>
      </c>
      <c r="N6" s="233">
        <v>44958</v>
      </c>
      <c r="O6" s="233">
        <v>44986</v>
      </c>
      <c r="P6" s="233">
        <v>45017</v>
      </c>
      <c r="Q6" s="233">
        <v>45047</v>
      </c>
      <c r="R6" s="233">
        <v>45078</v>
      </c>
      <c r="S6" s="233">
        <v>45108</v>
      </c>
      <c r="T6" s="233">
        <v>45139</v>
      </c>
      <c r="U6" s="233">
        <v>45170</v>
      </c>
      <c r="V6" s="233">
        <v>45200</v>
      </c>
      <c r="W6" s="233">
        <v>45231</v>
      </c>
      <c r="X6" s="233">
        <v>45261</v>
      </c>
      <c r="Y6" s="233">
        <v>45292</v>
      </c>
      <c r="Z6" s="233">
        <v>45323</v>
      </c>
      <c r="AA6" s="233">
        <v>45352</v>
      </c>
      <c r="AB6" s="233">
        <v>45383</v>
      </c>
      <c r="AC6" s="233">
        <v>45413</v>
      </c>
      <c r="AD6" s="233">
        <v>45444</v>
      </c>
      <c r="AE6" s="233">
        <v>45474</v>
      </c>
      <c r="AF6" s="233">
        <v>45505</v>
      </c>
      <c r="AG6" s="233">
        <v>45536</v>
      </c>
      <c r="AH6" s="233">
        <v>45566</v>
      </c>
      <c r="AI6" s="233">
        <v>45597</v>
      </c>
      <c r="AJ6" s="233">
        <v>45627</v>
      </c>
      <c r="AK6" s="233">
        <v>45658</v>
      </c>
      <c r="AL6" s="233">
        <v>45689</v>
      </c>
      <c r="AM6" s="233">
        <v>45717</v>
      </c>
      <c r="AN6" s="233">
        <v>45748</v>
      </c>
      <c r="AO6" s="233">
        <v>45778</v>
      </c>
      <c r="AP6" s="233">
        <v>45809</v>
      </c>
      <c r="AQ6" s="233">
        <v>45839</v>
      </c>
      <c r="AR6" s="233">
        <v>45870</v>
      </c>
      <c r="AS6" s="233">
        <v>45901</v>
      </c>
      <c r="AT6" s="233">
        <v>45931</v>
      </c>
      <c r="AU6" s="233">
        <v>45962</v>
      </c>
      <c r="AV6" s="233">
        <v>45992</v>
      </c>
      <c r="AW6" s="233">
        <v>46023</v>
      </c>
      <c r="AX6" s="233">
        <v>46054</v>
      </c>
      <c r="AY6" s="302"/>
      <c r="AZ6" s="296"/>
      <c r="BA6" s="35"/>
      <c r="BB6" s="35"/>
    </row>
    <row r="7" spans="1:54" ht="15" x14ac:dyDescent="0.25">
      <c r="B7" s="37">
        <v>44562</v>
      </c>
      <c r="C7" s="38">
        <v>263.26923991579253</v>
      </c>
      <c r="D7" s="39">
        <v>1.0254245514279319</v>
      </c>
      <c r="E7" s="39">
        <v>1.1729542033385201</v>
      </c>
      <c r="F7" s="39">
        <v>0.38880636970924343</v>
      </c>
      <c r="G7" s="39">
        <v>0.20642199105122927</v>
      </c>
      <c r="H7" s="39">
        <v>0.41874059793769902</v>
      </c>
      <c r="I7" s="39">
        <v>0.75905345236361654</v>
      </c>
      <c r="J7" s="39">
        <v>0.17212620147324742</v>
      </c>
      <c r="K7" s="39">
        <v>4.7866452646815105E-2</v>
      </c>
      <c r="L7" s="39">
        <v>0.10038663343726739</v>
      </c>
      <c r="M7" s="39">
        <v>0.11838910286604687</v>
      </c>
      <c r="N7" s="39">
        <v>0.1653685256099493</v>
      </c>
      <c r="O7" s="39">
        <v>0.24511262439119719</v>
      </c>
      <c r="P7" s="39">
        <v>9.9100108169579926E-2</v>
      </c>
      <c r="Q7" s="39">
        <v>4.2621108009427644E-2</v>
      </c>
      <c r="R7" s="39">
        <v>7.0114641775717246E-2</v>
      </c>
      <c r="S7" s="39">
        <v>0.14750532170415909</v>
      </c>
      <c r="T7" s="39">
        <v>0.11344230814842149</v>
      </c>
      <c r="U7" s="39">
        <v>5.4973834460042781E-2</v>
      </c>
      <c r="V7" s="39">
        <v>6.2566062563178093E-2</v>
      </c>
      <c r="W7" s="39">
        <v>-6.9499865042246256E-2</v>
      </c>
      <c r="X7" s="39">
        <v>7.3366232939122256E-2</v>
      </c>
      <c r="Y7" s="39">
        <v>3.6805021575617047E-2</v>
      </c>
      <c r="Z7" s="39">
        <v>8.3783684686238757E-2</v>
      </c>
      <c r="AA7" s="39">
        <v>-0.33628879103446252</v>
      </c>
      <c r="AB7" s="39">
        <v>0.17589678000001641</v>
      </c>
      <c r="AC7" s="39">
        <v>2.6545820000023923E-2</v>
      </c>
      <c r="AD7" s="39">
        <v>3.0686689999981809E-2</v>
      </c>
      <c r="AE7" s="39">
        <v>2.3805089999996198E-2</v>
      </c>
      <c r="AF7" s="39">
        <v>2.135796999999684E-2</v>
      </c>
      <c r="AG7" s="39">
        <v>2.3494020000043747E-2</v>
      </c>
      <c r="AH7" s="39">
        <v>5.7089069999960884E-2</v>
      </c>
      <c r="AI7" s="39">
        <v>2.050578000000769E-2</v>
      </c>
      <c r="AJ7" s="39">
        <v>4.2850009999995109E-2</v>
      </c>
      <c r="AK7" s="39">
        <v>2.5105469999971319E-2</v>
      </c>
      <c r="AL7" s="39">
        <v>-6.2641299999199873E-3</v>
      </c>
      <c r="AM7" s="39">
        <v>1.1248480000006111E-2</v>
      </c>
      <c r="AN7" s="39">
        <v>2.351429999919219E-3</v>
      </c>
      <c r="AO7" s="39">
        <v>1.8339700000638004E-3</v>
      </c>
      <c r="AP7" s="39">
        <v>1.0899279999932787E-2</v>
      </c>
      <c r="AQ7" s="39">
        <v>9.0083800000115843E-3</v>
      </c>
      <c r="AR7" s="39">
        <v>-7.5155000001814187E-4</v>
      </c>
      <c r="AS7" s="39">
        <v>6.2598900000239155E-3</v>
      </c>
      <c r="AT7" s="39">
        <v>1.4029499999992368E-3</v>
      </c>
      <c r="AU7" s="39">
        <v>3.0411999989610194E-4</v>
      </c>
      <c r="AV7" s="39">
        <v>3.9864999999963402E-3</v>
      </c>
      <c r="AW7" s="39">
        <v>1.6823980000083338E-2</v>
      </c>
      <c r="AX7" s="39">
        <v>-3.848000000061802E-5</v>
      </c>
      <c r="AY7" s="40">
        <f t="shared" ref="AY7:AY38" si="0">SUM(D7:AX7)</f>
        <v>5.7035418942075466</v>
      </c>
      <c r="AZ7" s="41">
        <f t="shared" ref="AZ7:AZ18" si="1">AY7/C7</f>
        <v>2.1664292782673136E-2</v>
      </c>
      <c r="BA7" s="35"/>
      <c r="BB7" s="35"/>
    </row>
    <row r="8" spans="1:54" ht="15" x14ac:dyDescent="0.25">
      <c r="B8" s="42">
        <v>44593</v>
      </c>
      <c r="C8" s="38">
        <v>210.93512366834977</v>
      </c>
      <c r="D8" s="39"/>
      <c r="E8" s="39">
        <v>1.2711231249500656</v>
      </c>
      <c r="F8" s="39">
        <v>0.39189588046332346</v>
      </c>
      <c r="G8" s="39">
        <v>6.1903687737355995E-2</v>
      </c>
      <c r="H8" s="39">
        <v>0.1786799695872503</v>
      </c>
      <c r="I8" s="39">
        <v>0.49995629884315917</v>
      </c>
      <c r="J8" s="39">
        <v>0.12256059221545001</v>
      </c>
      <c r="K8" s="39">
        <v>0.11648895604986365</v>
      </c>
      <c r="L8" s="39">
        <v>5.5371458577241128E-2</v>
      </c>
      <c r="M8" s="39">
        <v>8.3233092271427722E-2</v>
      </c>
      <c r="N8" s="39">
        <v>9.14612890113915E-2</v>
      </c>
      <c r="O8" s="39">
        <v>0.14631337102053976</v>
      </c>
      <c r="P8" s="39">
        <v>8.9969487285316063E-2</v>
      </c>
      <c r="Q8" s="39">
        <v>5.8698867846459279E-2</v>
      </c>
      <c r="R8" s="39">
        <v>1.2392565791401466E-2</v>
      </c>
      <c r="S8" s="39">
        <v>5.1209573039784573E-2</v>
      </c>
      <c r="T8" s="39">
        <v>4.0007694609528244E-2</v>
      </c>
      <c r="U8" s="39">
        <v>3.1494009585145477E-2</v>
      </c>
      <c r="V8" s="39">
        <v>1.2564438079209594E-2</v>
      </c>
      <c r="W8" s="39">
        <v>1.9684738941975866E-2</v>
      </c>
      <c r="X8" s="39">
        <v>1.9174463481903103E-2</v>
      </c>
      <c r="Y8" s="39">
        <v>5.0233411648690662E-2</v>
      </c>
      <c r="Z8" s="39">
        <v>4.38288414163992E-2</v>
      </c>
      <c r="AA8" s="39">
        <v>1.9715300447643358E-2</v>
      </c>
      <c r="AB8" s="39">
        <v>-7.7234921250209254E-2</v>
      </c>
      <c r="AC8" s="39">
        <v>1.8268290000037268E-2</v>
      </c>
      <c r="AD8" s="39">
        <v>4.9935399999867514E-3</v>
      </c>
      <c r="AE8" s="39">
        <v>1.0826309999970363E-2</v>
      </c>
      <c r="AF8" s="39">
        <v>1.7619110000026694E-2</v>
      </c>
      <c r="AG8" s="39">
        <v>1.1198760000013408E-2</v>
      </c>
      <c r="AH8" s="39">
        <v>5.0024800000016967E-3</v>
      </c>
      <c r="AI8" s="39">
        <v>3.6690199999895867E-3</v>
      </c>
      <c r="AJ8" s="39">
        <v>7.2658100000069226E-3</v>
      </c>
      <c r="AK8" s="39">
        <v>2.2797999994850215E-4</v>
      </c>
      <c r="AL8" s="39">
        <v>4.7027000005073205E-4</v>
      </c>
      <c r="AM8" s="39">
        <v>6.1049699999671247E-3</v>
      </c>
      <c r="AN8" s="39">
        <v>2.4721400000089488E-3</v>
      </c>
      <c r="AO8" s="39">
        <v>4.1560800000297604E-3</v>
      </c>
      <c r="AP8" s="39">
        <v>2.0414799999741717E-3</v>
      </c>
      <c r="AQ8" s="39">
        <v>-1.6595099999676677E-3</v>
      </c>
      <c r="AR8" s="39">
        <v>1.8219999986968105E-5</v>
      </c>
      <c r="AS8" s="39">
        <v>-5.0432000000455446E-4</v>
      </c>
      <c r="AT8" s="39">
        <v>-3.5990800000149648E-3</v>
      </c>
      <c r="AU8" s="39">
        <v>-1.128070000106618E-3</v>
      </c>
      <c r="AV8" s="39">
        <v>4.6244000000683627E-4</v>
      </c>
      <c r="AW8" s="39">
        <v>3.8187800001310279E-3</v>
      </c>
      <c r="AX8" s="39">
        <v>-1.4451999999209875E-4</v>
      </c>
      <c r="AY8" s="40">
        <f t="shared" si="0"/>
        <v>3.4823063716503668</v>
      </c>
      <c r="AZ8" s="41">
        <f t="shared" si="1"/>
        <v>1.6508897670003724E-2</v>
      </c>
      <c r="BA8" s="35"/>
      <c r="BB8" s="35"/>
    </row>
    <row r="9" spans="1:54" ht="15" x14ac:dyDescent="0.25">
      <c r="B9" s="42">
        <v>44621</v>
      </c>
      <c r="C9" s="38">
        <v>241.61744060398814</v>
      </c>
      <c r="D9" s="39"/>
      <c r="E9" s="39"/>
      <c r="F9" s="39">
        <v>0.48706519539507553</v>
      </c>
      <c r="G9" s="39">
        <v>0.16531584996855031</v>
      </c>
      <c r="H9" s="39">
        <v>0.3718081519049008</v>
      </c>
      <c r="I9" s="39">
        <v>0.85526593707322718</v>
      </c>
      <c r="J9" s="39">
        <v>5.0119854768439609E-2</v>
      </c>
      <c r="K9" s="39">
        <v>0.42939990886557666</v>
      </c>
      <c r="L9" s="39">
        <v>0.12793119876141645</v>
      </c>
      <c r="M9" s="39">
        <v>0.24921253092503548</v>
      </c>
      <c r="N9" s="39">
        <v>0.19180462700444423</v>
      </c>
      <c r="O9" s="39">
        <v>0.1857715489421139</v>
      </c>
      <c r="P9" s="39">
        <v>0.12599862083388302</v>
      </c>
      <c r="Q9" s="39">
        <v>6.39944935536505E-2</v>
      </c>
      <c r="R9" s="39">
        <v>5.6297038015543421E-2</v>
      </c>
      <c r="S9" s="39">
        <v>0.1033018129393497</v>
      </c>
      <c r="T9" s="39">
        <v>4.0462521075880886E-2</v>
      </c>
      <c r="U9" s="39">
        <v>2.9027191053728529E-2</v>
      </c>
      <c r="V9" s="39">
        <v>3.8131880208510438E-2</v>
      </c>
      <c r="W9" s="39">
        <v>3.2143183621371918E-2</v>
      </c>
      <c r="X9" s="39">
        <v>3.5903602303619664E-3</v>
      </c>
      <c r="Y9" s="39">
        <v>2.550649877943556E-2</v>
      </c>
      <c r="Z9" s="39">
        <v>1.2349608639851795E-2</v>
      </c>
      <c r="AA9" s="39">
        <v>2.1592635696208617E-2</v>
      </c>
      <c r="AB9" s="39">
        <v>-1.7580266498185892E-2</v>
      </c>
      <c r="AC9" s="39">
        <v>-7.8670705746276326E-2</v>
      </c>
      <c r="AD9" s="39">
        <v>1.6499039999985143E-2</v>
      </c>
      <c r="AE9" s="39">
        <v>9.9392699999896195E-3</v>
      </c>
      <c r="AF9" s="39">
        <v>6.9601900000577643E-3</v>
      </c>
      <c r="AG9" s="39">
        <v>1.5384119999936274E-2</v>
      </c>
      <c r="AH9" s="39">
        <v>4.1356240000055777E-2</v>
      </c>
      <c r="AI9" s="39">
        <v>4.0825199999687811E-3</v>
      </c>
      <c r="AJ9" s="39">
        <v>1.1187280000001465E-2</v>
      </c>
      <c r="AK9" s="39">
        <v>1.2215399999945475E-2</v>
      </c>
      <c r="AL9" s="39">
        <v>1.2886980000047288E-2</v>
      </c>
      <c r="AM9" s="39">
        <v>4.0042059999990443E-2</v>
      </c>
      <c r="AN9" s="39">
        <v>3.1865799999764022E-3</v>
      </c>
      <c r="AO9" s="39">
        <v>3.0912999997667612E-4</v>
      </c>
      <c r="AP9" s="39">
        <v>3.9214300000196545E-3</v>
      </c>
      <c r="AQ9" s="39">
        <v>4.0338499999847954E-3</v>
      </c>
      <c r="AR9" s="39">
        <v>-9.915099999773247E-4</v>
      </c>
      <c r="AS9" s="39">
        <v>8.8669999996682236E-5</v>
      </c>
      <c r="AT9" s="39">
        <v>-1.0686600000155977E-3</v>
      </c>
      <c r="AU9" s="39">
        <v>-1.9666000002018791E-3</v>
      </c>
      <c r="AV9" s="39">
        <v>5.2732000000332846E-3</v>
      </c>
      <c r="AW9" s="39">
        <v>3.028460000166433E-3</v>
      </c>
      <c r="AX9" s="39">
        <v>2.6498000002561639E-4</v>
      </c>
      <c r="AY9" s="40">
        <f t="shared" si="0"/>
        <v>3.7564723060120571</v>
      </c>
      <c r="AZ9" s="41">
        <f t="shared" si="1"/>
        <v>1.5547190205399655E-2</v>
      </c>
      <c r="BA9" s="35"/>
      <c r="BB9" s="35"/>
    </row>
    <row r="10" spans="1:54" ht="15" x14ac:dyDescent="0.25">
      <c r="B10" s="42">
        <v>44652</v>
      </c>
      <c r="C10" s="38">
        <v>218.27102491122292</v>
      </c>
      <c r="D10" s="39"/>
      <c r="E10" s="39"/>
      <c r="F10" s="39">
        <v>0</v>
      </c>
      <c r="G10" s="39">
        <v>7.1250387390762171E-2</v>
      </c>
      <c r="H10" s="39">
        <v>0.62978088018570588</v>
      </c>
      <c r="I10" s="39">
        <v>0.61378271156263509</v>
      </c>
      <c r="J10" s="39">
        <v>6.9734514485560339E-2</v>
      </c>
      <c r="K10" s="39">
        <v>0.27688976621385564</v>
      </c>
      <c r="L10" s="39">
        <v>0.12431133409205586</v>
      </c>
      <c r="M10" s="39">
        <v>0.14898598722206202</v>
      </c>
      <c r="N10" s="39">
        <v>0.17533564681997404</v>
      </c>
      <c r="O10" s="39">
        <v>0.16887461133180182</v>
      </c>
      <c r="P10" s="39">
        <v>6.3251515733583119E-2</v>
      </c>
      <c r="Q10" s="39">
        <v>3.9204965699752847E-3</v>
      </c>
      <c r="R10" s="39">
        <v>3.09609771690873E-2</v>
      </c>
      <c r="S10" s="39">
        <v>4.2090596313414608E-2</v>
      </c>
      <c r="T10" s="39">
        <v>3.418976943876828E-2</v>
      </c>
      <c r="U10" s="39">
        <v>1.727961648154519E-2</v>
      </c>
      <c r="V10" s="39">
        <v>6.3819830627238616E-2</v>
      </c>
      <c r="W10" s="39">
        <v>1.3882587355908527E-2</v>
      </c>
      <c r="X10" s="39">
        <v>-5.3180607765739296E-2</v>
      </c>
      <c r="Y10" s="39">
        <v>1.0520393180172505E-2</v>
      </c>
      <c r="Z10" s="39">
        <v>2.4596116710853266E-2</v>
      </c>
      <c r="AA10" s="39">
        <v>-1.6714518885208918E-2</v>
      </c>
      <c r="AB10" s="39">
        <v>3.0741424434779674E-2</v>
      </c>
      <c r="AC10" s="39">
        <v>5.9872535699128093E-3</v>
      </c>
      <c r="AD10" s="39">
        <v>-4.7903491461511294E-2</v>
      </c>
      <c r="AE10" s="39">
        <v>2.8338699999977734E-2</v>
      </c>
      <c r="AF10" s="39">
        <v>2.4821050000042533E-2</v>
      </c>
      <c r="AG10" s="39">
        <v>1.6862409999987449E-2</v>
      </c>
      <c r="AH10" s="39">
        <v>2.097440000000006E-3</v>
      </c>
      <c r="AI10" s="39">
        <v>1.6557409999990114E-2</v>
      </c>
      <c r="AJ10" s="39">
        <v>1.0527860000024702E-2</v>
      </c>
      <c r="AK10" s="39">
        <v>1.1979940000003353E-2</v>
      </c>
      <c r="AL10" s="39">
        <v>7.439999999974134E-4</v>
      </c>
      <c r="AM10" s="39">
        <v>5.472469999972418E-3</v>
      </c>
      <c r="AN10" s="39">
        <v>3.2926799999870582E-3</v>
      </c>
      <c r="AO10" s="39">
        <v>6.1078900000097747E-3</v>
      </c>
      <c r="AP10" s="39">
        <v>1.6497930000014094E-2</v>
      </c>
      <c r="AQ10" s="39">
        <v>-6.4876000001845568E-4</v>
      </c>
      <c r="AR10" s="39">
        <v>1.8409999998425519E-4</v>
      </c>
      <c r="AS10" s="39">
        <v>1.2516300000413594E-3</v>
      </c>
      <c r="AT10" s="39">
        <v>6.1429220000007945E-2</v>
      </c>
      <c r="AU10" s="39">
        <v>-1.5974800001288258E-3</v>
      </c>
      <c r="AV10" s="39">
        <v>1.2887999999975364E-3</v>
      </c>
      <c r="AW10" s="39">
        <v>2.0516000001009616E-3</v>
      </c>
      <c r="AX10" s="39">
        <v>1.2146000003099289E-4</v>
      </c>
      <c r="AY10" s="40">
        <f t="shared" si="0"/>
        <v>2.7097681487772149</v>
      </c>
      <c r="AZ10" s="41">
        <f t="shared" si="1"/>
        <v>1.2414694757947627E-2</v>
      </c>
      <c r="BA10" s="35"/>
      <c r="BB10" s="35"/>
    </row>
    <row r="11" spans="1:54" ht="15" x14ac:dyDescent="0.25">
      <c r="B11" s="42">
        <v>44682</v>
      </c>
      <c r="C11" s="38">
        <v>220.72807572481452</v>
      </c>
      <c r="D11" s="39"/>
      <c r="E11" s="39"/>
      <c r="F11" s="39"/>
      <c r="G11" s="39">
        <v>0</v>
      </c>
      <c r="H11" s="39">
        <v>1.0108548985749621</v>
      </c>
      <c r="I11" s="39">
        <v>1.0574964688745183</v>
      </c>
      <c r="J11" s="39">
        <v>-2.3614980323117152E-2</v>
      </c>
      <c r="K11" s="39">
        <v>3.5037850855360375E-2</v>
      </c>
      <c r="L11" s="39">
        <v>7.7789513178487368E-2</v>
      </c>
      <c r="M11" s="39">
        <v>0.13527808663613428</v>
      </c>
      <c r="N11" s="39">
        <v>4.3400999384090255E-2</v>
      </c>
      <c r="O11" s="39">
        <v>0.20891550089365296</v>
      </c>
      <c r="P11" s="39">
        <v>0.13261905765315873</v>
      </c>
      <c r="Q11" s="39">
        <v>2.9012067160465449E-2</v>
      </c>
      <c r="R11" s="39">
        <v>0.10574955229773764</v>
      </c>
      <c r="S11" s="39">
        <v>7.4953813691308824E-2</v>
      </c>
      <c r="T11" s="39">
        <v>-7.4214222300668098E-3</v>
      </c>
      <c r="U11" s="39">
        <v>-2.691109069257891E-2</v>
      </c>
      <c r="V11" s="39">
        <v>2.0177106132365452E-2</v>
      </c>
      <c r="W11" s="39">
        <v>4.7386039173375138E-2</v>
      </c>
      <c r="X11" s="39">
        <v>-3.9805446260743338E-3</v>
      </c>
      <c r="Y11" s="39">
        <v>5.4555226476367125E-2</v>
      </c>
      <c r="Z11" s="39">
        <v>1.1241120018411266E-2</v>
      </c>
      <c r="AA11" s="39">
        <v>-8.5994994045677231E-3</v>
      </c>
      <c r="AB11" s="39">
        <v>7.7631042384552984E-2</v>
      </c>
      <c r="AC11" s="39">
        <v>3.1874633120509088E-2</v>
      </c>
      <c r="AD11" s="39">
        <v>-2.9495693137846501E-3</v>
      </c>
      <c r="AE11" s="39">
        <v>-7.7404164729443892E-2</v>
      </c>
      <c r="AF11" s="39">
        <v>9.2753799999627518E-3</v>
      </c>
      <c r="AG11" s="39">
        <v>5.0712100000112059E-3</v>
      </c>
      <c r="AH11" s="39">
        <v>6.9094500000232983E-3</v>
      </c>
      <c r="AI11" s="39">
        <v>3.4386999999753698E-3</v>
      </c>
      <c r="AJ11" s="39">
        <v>1.1025050000000647E-2</v>
      </c>
      <c r="AK11" s="39">
        <v>1.067208000000619E-2</v>
      </c>
      <c r="AL11" s="39">
        <v>7.9212800000050265E-3</v>
      </c>
      <c r="AM11" s="39">
        <v>6.115089999951806E-3</v>
      </c>
      <c r="AN11" s="39">
        <v>4.7575200000267159E-3</v>
      </c>
      <c r="AO11" s="39">
        <v>3.4953500000085569E-3</v>
      </c>
      <c r="AP11" s="39">
        <v>1.0215649999992138E-2</v>
      </c>
      <c r="AQ11" s="39">
        <v>2.2922199999868553E-3</v>
      </c>
      <c r="AR11" s="39">
        <v>-5.3473999997777355E-4</v>
      </c>
      <c r="AS11" s="39">
        <v>-9.2932000001155757E-4</v>
      </c>
      <c r="AT11" s="39">
        <v>-2.8984300000161056E-3</v>
      </c>
      <c r="AU11" s="39">
        <v>-1.6635300003429165E-3</v>
      </c>
      <c r="AV11" s="39">
        <v>8.9587000002211425E-4</v>
      </c>
      <c r="AW11" s="39">
        <v>2.7399900003217681E-3</v>
      </c>
      <c r="AX11" s="39">
        <v>-1.2029999993501406E-5</v>
      </c>
      <c r="AY11" s="40">
        <f t="shared" si="0"/>
        <v>3.0818784951857765</v>
      </c>
      <c r="AZ11" s="41">
        <f t="shared" si="1"/>
        <v>1.3962331185399393E-2</v>
      </c>
      <c r="BA11" s="35"/>
      <c r="BB11" s="35"/>
    </row>
    <row r="12" spans="1:54" ht="15" x14ac:dyDescent="0.25">
      <c r="B12" s="42">
        <v>44713</v>
      </c>
      <c r="C12" s="38">
        <v>220.8862074805146</v>
      </c>
      <c r="D12" s="39"/>
      <c r="E12" s="39"/>
      <c r="F12" s="39"/>
      <c r="G12" s="39"/>
      <c r="H12" s="39">
        <v>0</v>
      </c>
      <c r="I12" s="39">
        <v>1.2588281316047301</v>
      </c>
      <c r="J12" s="39">
        <v>7.0110288787446962E-2</v>
      </c>
      <c r="K12" s="39">
        <v>0.19634413766445391</v>
      </c>
      <c r="L12" s="39">
        <v>8.906365596442356E-2</v>
      </c>
      <c r="M12" s="39">
        <v>0.22701234664293679</v>
      </c>
      <c r="N12" s="39">
        <v>3.9841231531084986E-2</v>
      </c>
      <c r="O12" s="39">
        <v>0.1845951680714677</v>
      </c>
      <c r="P12" s="39">
        <v>6.4939694503124201E-2</v>
      </c>
      <c r="Q12" s="39">
        <v>3.1230861410989519E-2</v>
      </c>
      <c r="R12" s="39">
        <v>9.4316303304793792E-2</v>
      </c>
      <c r="S12" s="39">
        <v>3.7608731273991225E-2</v>
      </c>
      <c r="T12" s="39">
        <v>6.7988211651226038E-2</v>
      </c>
      <c r="U12" s="39">
        <v>2.1040890560044545E-2</v>
      </c>
      <c r="V12" s="39">
        <v>-5.8083234066259593E-3</v>
      </c>
      <c r="W12" s="39">
        <v>3.6989514228537246E-2</v>
      </c>
      <c r="X12" s="39">
        <v>-1.4694085706139504E-3</v>
      </c>
      <c r="Y12" s="39">
        <v>-1.0350926959574736E-3</v>
      </c>
      <c r="Z12" s="39">
        <v>7.8417839889368679E-3</v>
      </c>
      <c r="AA12" s="39">
        <v>2.7720115934357636E-3</v>
      </c>
      <c r="AB12" s="39">
        <v>2.2488340292881048E-2</v>
      </c>
      <c r="AC12" s="39">
        <v>2.9862424895554796E-3</v>
      </c>
      <c r="AD12" s="39">
        <v>1.0968461374147864E-3</v>
      </c>
      <c r="AE12" s="39">
        <v>6.1298804916987137E-4</v>
      </c>
      <c r="AF12" s="39">
        <v>-0.10442590559171094</v>
      </c>
      <c r="AG12" s="39">
        <v>9.1235900000015135E-3</v>
      </c>
      <c r="AH12" s="39">
        <v>1.4582739999980276E-2</v>
      </c>
      <c r="AI12" s="39">
        <v>1.3740200000000868E-2</v>
      </c>
      <c r="AJ12" s="39">
        <v>6.8669100000136041E-3</v>
      </c>
      <c r="AK12" s="39">
        <v>1.7204999999961501E-2</v>
      </c>
      <c r="AL12" s="39">
        <v>1.3672400000075413E-3</v>
      </c>
      <c r="AM12" s="39">
        <v>1.7049800000279447E-3</v>
      </c>
      <c r="AN12" s="39">
        <v>1.5832600000180719E-3</v>
      </c>
      <c r="AO12" s="39">
        <v>-1.3472000003389439E-4</v>
      </c>
      <c r="AP12" s="39">
        <v>5.4341699999724824E-3</v>
      </c>
      <c r="AQ12" s="39">
        <v>3.8742300000080832E-3</v>
      </c>
      <c r="AR12" s="39">
        <v>1.2778600000160623E-3</v>
      </c>
      <c r="AS12" s="39">
        <v>2.7926100000001952E-3</v>
      </c>
      <c r="AT12" s="39">
        <v>1.0549239999988913E-2</v>
      </c>
      <c r="AU12" s="39">
        <v>8.6815999969758195E-4</v>
      </c>
      <c r="AV12" s="39">
        <v>7.6602000001457782E-4</v>
      </c>
      <c r="AW12" s="39">
        <v>2.3344400002827115E-3</v>
      </c>
      <c r="AX12" s="39">
        <v>-1.9349999999462852E-4</v>
      </c>
      <c r="AY12" s="40">
        <f t="shared" si="0"/>
        <v>2.4387110794856994</v>
      </c>
      <c r="AZ12" s="41">
        <f t="shared" si="1"/>
        <v>1.1040576536227729E-2</v>
      </c>
      <c r="BA12" s="35"/>
      <c r="BB12" s="35"/>
    </row>
    <row r="13" spans="1:54" ht="15" x14ac:dyDescent="0.25">
      <c r="B13" s="42">
        <v>44743</v>
      </c>
      <c r="C13" s="38">
        <v>213.15293863100263</v>
      </c>
      <c r="D13" s="39"/>
      <c r="E13" s="39"/>
      <c r="F13" s="39"/>
      <c r="G13" s="39"/>
      <c r="H13" s="39"/>
      <c r="I13" s="39">
        <v>0</v>
      </c>
      <c r="J13" s="39">
        <v>0.17315190952140824</v>
      </c>
      <c r="K13" s="39">
        <v>0.21701851501552483</v>
      </c>
      <c r="L13" s="39">
        <v>0.10098579693905663</v>
      </c>
      <c r="M13" s="39">
        <v>0.17466558813916322</v>
      </c>
      <c r="N13" s="39">
        <v>0.13466988665697954</v>
      </c>
      <c r="O13" s="39">
        <v>0.20028283534816183</v>
      </c>
      <c r="P13" s="39">
        <v>6.6993949036259437E-2</v>
      </c>
      <c r="Q13" s="39">
        <v>1.5185616570647653E-2</v>
      </c>
      <c r="R13" s="39">
        <v>0.11468324177016598</v>
      </c>
      <c r="S13" s="39">
        <v>6.4970202858432913E-2</v>
      </c>
      <c r="T13" s="39">
        <v>4.4758708025881333E-2</v>
      </c>
      <c r="U13" s="39">
        <v>-5.6549767873832479E-3</v>
      </c>
      <c r="V13" s="39">
        <v>6.5279543426214559E-2</v>
      </c>
      <c r="W13" s="39">
        <v>3.5053717099344794E-2</v>
      </c>
      <c r="X13" s="39">
        <v>-1.0158016676768966E-3</v>
      </c>
      <c r="Y13" s="39">
        <v>3.876672970758932E-2</v>
      </c>
      <c r="Z13" s="39">
        <v>-1.7385900763343898E-2</v>
      </c>
      <c r="AA13" s="39">
        <v>3.8575926086821255E-3</v>
      </c>
      <c r="AB13" s="39">
        <v>2.5259825325917973E-2</v>
      </c>
      <c r="AC13" s="39">
        <v>-2.3518944135503261E-3</v>
      </c>
      <c r="AD13" s="39">
        <v>-3.1364386346410811E-3</v>
      </c>
      <c r="AE13" s="39">
        <v>2.4932937229209529E-2</v>
      </c>
      <c r="AF13" s="39">
        <v>1.049501371619499E-2</v>
      </c>
      <c r="AG13" s="39">
        <v>-5.0731137730679166E-2</v>
      </c>
      <c r="AH13" s="39">
        <v>1.3279310000001487E-2</v>
      </c>
      <c r="AI13" s="39">
        <v>9.5767800000032821E-3</v>
      </c>
      <c r="AJ13" s="39">
        <v>1.0979939999998578E-2</v>
      </c>
      <c r="AK13" s="39">
        <v>1.0721269999976357E-2</v>
      </c>
      <c r="AL13" s="39">
        <v>1.4145699999801309E-3</v>
      </c>
      <c r="AM13" s="39">
        <v>1.9401070000014897E-2</v>
      </c>
      <c r="AN13" s="39">
        <v>3.2680099999709E-3</v>
      </c>
      <c r="AO13" s="39">
        <v>1.55396000000394E-2</v>
      </c>
      <c r="AP13" s="39">
        <v>8.3607899999833535E-3</v>
      </c>
      <c r="AQ13" s="39">
        <v>2.2521799999992709E-3</v>
      </c>
      <c r="AR13" s="39">
        <v>8.8180100000272432E-3</v>
      </c>
      <c r="AS13" s="39">
        <v>2.6415199999689776E-3</v>
      </c>
      <c r="AT13" s="39">
        <v>-1.7648099999973965E-3</v>
      </c>
      <c r="AU13" s="39">
        <v>-7.0105000017406383E-4</v>
      </c>
      <c r="AV13" s="39">
        <v>1.0524599999826023E-3</v>
      </c>
      <c r="AW13" s="39">
        <v>2.1391300002164826E-3</v>
      </c>
      <c r="AX13" s="39">
        <v>6.4870000016981066E-5</v>
      </c>
      <c r="AY13" s="40">
        <f t="shared" si="0"/>
        <v>1.5377791089975688</v>
      </c>
      <c r="AZ13" s="41">
        <f t="shared" si="1"/>
        <v>7.2144401051851235E-3</v>
      </c>
      <c r="BA13" s="35"/>
      <c r="BB13" s="35"/>
    </row>
    <row r="14" spans="1:54" ht="15" x14ac:dyDescent="0.25">
      <c r="B14" s="42">
        <v>44774</v>
      </c>
      <c r="C14" s="38">
        <v>192.76731151453365</v>
      </c>
      <c r="D14" s="39"/>
      <c r="E14" s="39"/>
      <c r="F14" s="39"/>
      <c r="G14" s="39"/>
      <c r="H14" s="39"/>
      <c r="I14" s="39"/>
      <c r="J14" s="39"/>
      <c r="K14" s="39">
        <v>0.16773788415883928</v>
      </c>
      <c r="L14" s="39">
        <v>-5.0227301276919434E-2</v>
      </c>
      <c r="M14" s="39">
        <v>0.20012452850966156</v>
      </c>
      <c r="N14" s="39">
        <v>0.14193374660769109</v>
      </c>
      <c r="O14" s="39">
        <v>7.6829634926070867E-2</v>
      </c>
      <c r="P14" s="39">
        <v>3.0501877360421759E-2</v>
      </c>
      <c r="Q14" s="39">
        <v>5.5228415030853739E-2</v>
      </c>
      <c r="R14" s="39">
        <v>2.5752490149727691E-2</v>
      </c>
      <c r="S14" s="39">
        <v>0.11818773707759078</v>
      </c>
      <c r="T14" s="39">
        <v>5.766258598438867E-2</v>
      </c>
      <c r="U14" s="39">
        <v>1.4339066004112055E-2</v>
      </c>
      <c r="V14" s="39">
        <v>-1.8948591273272086E-2</v>
      </c>
      <c r="W14" s="39">
        <v>-1.8259848248476374E-3</v>
      </c>
      <c r="X14" s="39">
        <v>5.8770708484132683E-3</v>
      </c>
      <c r="Y14" s="39">
        <v>1.342283337248773E-2</v>
      </c>
      <c r="Z14" s="39">
        <v>-2.5718324853016838E-3</v>
      </c>
      <c r="AA14" s="39">
        <v>1.3887323692443942E-2</v>
      </c>
      <c r="AB14" s="39">
        <v>2.0372778471482889E-2</v>
      </c>
      <c r="AC14" s="39">
        <v>3.806672797139754E-3</v>
      </c>
      <c r="AD14" s="39">
        <v>-2.4065043498154637E-2</v>
      </c>
      <c r="AE14" s="39">
        <v>3.7167974540238902E-2</v>
      </c>
      <c r="AF14" s="39">
        <v>2.2390719590021035E-2</v>
      </c>
      <c r="AG14" s="39">
        <v>2.8647349810029255E-2</v>
      </c>
      <c r="AH14" s="39">
        <v>-6.8341640106552859E-2</v>
      </c>
      <c r="AI14" s="39">
        <v>6.4760699999624194E-3</v>
      </c>
      <c r="AJ14" s="39">
        <v>1.3413140000039903E-2</v>
      </c>
      <c r="AK14" s="39">
        <v>1.4887970000017958E-2</v>
      </c>
      <c r="AL14" s="39">
        <v>3.7670099999900231E-3</v>
      </c>
      <c r="AM14" s="39">
        <v>8.7007999999855201E-3</v>
      </c>
      <c r="AN14" s="39">
        <v>1.4369700000145258E-3</v>
      </c>
      <c r="AO14" s="39">
        <v>1.4369000000158394E-3</v>
      </c>
      <c r="AP14" s="39">
        <v>1.3990099999716676E-3</v>
      </c>
      <c r="AQ14" s="39">
        <v>4.489070000005313E-3</v>
      </c>
      <c r="AR14" s="39">
        <v>5.2965999998377811E-4</v>
      </c>
      <c r="AS14" s="39">
        <v>9.5157000001222514E-4</v>
      </c>
      <c r="AT14" s="39">
        <v>-3.6691499999790267E-3</v>
      </c>
      <c r="AU14" s="39">
        <v>-2.6615200002311212E-3</v>
      </c>
      <c r="AV14" s="39">
        <v>1.4112599999975828E-3</v>
      </c>
      <c r="AW14" s="39">
        <v>2.8667300002496177E-3</v>
      </c>
      <c r="AX14" s="39">
        <v>6.2519999971755169E-5</v>
      </c>
      <c r="AY14" s="40">
        <f t="shared" si="0"/>
        <v>0.92338830546657391</v>
      </c>
      <c r="AZ14" s="41">
        <f t="shared" si="1"/>
        <v>4.7901705855193984E-3</v>
      </c>
      <c r="BA14" s="35"/>
      <c r="BB14" s="35"/>
    </row>
    <row r="15" spans="1:54" ht="15" x14ac:dyDescent="0.25">
      <c r="B15" s="42">
        <v>44805</v>
      </c>
      <c r="C15" s="38">
        <v>220.04243177623152</v>
      </c>
      <c r="D15" s="39"/>
      <c r="E15" s="39"/>
      <c r="F15" s="39"/>
      <c r="G15" s="39"/>
      <c r="H15" s="39"/>
      <c r="I15" s="39"/>
      <c r="J15" s="39"/>
      <c r="K15" s="39"/>
      <c r="L15" s="39">
        <v>-0.20114416591351869</v>
      </c>
      <c r="M15" s="39">
        <v>0.13915764112132933</v>
      </c>
      <c r="N15" s="39">
        <v>0.13552290019734414</v>
      </c>
      <c r="O15" s="39">
        <v>0.13330557852120251</v>
      </c>
      <c r="P15" s="39">
        <v>3.6296082465725021E-2</v>
      </c>
      <c r="Q15" s="39">
        <v>-4.8094425812621466E-3</v>
      </c>
      <c r="R15" s="39">
        <v>9.4769999957691198E-2</v>
      </c>
      <c r="S15" s="39">
        <v>0.1608683423309003</v>
      </c>
      <c r="T15" s="39">
        <v>9.6779421513048192E-2</v>
      </c>
      <c r="U15" s="39">
        <v>-8.2911072283593512E-3</v>
      </c>
      <c r="V15" s="39">
        <v>3.3128523482218952E-2</v>
      </c>
      <c r="W15" s="39">
        <v>1.4481096301636853E-2</v>
      </c>
      <c r="X15" s="39">
        <v>-2.0539985295329188E-3</v>
      </c>
      <c r="Y15" s="39">
        <v>-1.0988429847685666E-2</v>
      </c>
      <c r="Z15" s="39">
        <v>5.6262650702478822E-3</v>
      </c>
      <c r="AA15" s="39">
        <v>-1.4650737772399225E-2</v>
      </c>
      <c r="AB15" s="39">
        <v>3.9684192555512254E-2</v>
      </c>
      <c r="AC15" s="39">
        <v>-8.3785410521670656E-3</v>
      </c>
      <c r="AD15" s="39">
        <v>-7.3357974054886199E-3</v>
      </c>
      <c r="AE15" s="39">
        <v>5.4385519283357553E-3</v>
      </c>
      <c r="AF15" s="39">
        <v>-8.4837574744653921E-3</v>
      </c>
      <c r="AG15" s="39">
        <v>1.65182786683431E-2</v>
      </c>
      <c r="AH15" s="39">
        <v>7.54049326874906E-3</v>
      </c>
      <c r="AI15" s="39">
        <v>-9.2420965808599931E-2</v>
      </c>
      <c r="AJ15" s="39">
        <v>1.8024329999974498E-2</v>
      </c>
      <c r="AK15" s="39">
        <v>1.7702980000024127E-2</v>
      </c>
      <c r="AL15" s="39">
        <v>1.450429999977132E-3</v>
      </c>
      <c r="AM15" s="39">
        <v>6.2475800000072468E-3</v>
      </c>
      <c r="AN15" s="39">
        <v>4.1678900000192698E-3</v>
      </c>
      <c r="AO15" s="39">
        <v>1.2945019999932583E-2</v>
      </c>
      <c r="AP15" s="39">
        <v>4.417750000044407E-3</v>
      </c>
      <c r="AQ15" s="39">
        <v>6.4091900000278201E-3</v>
      </c>
      <c r="AR15" s="39">
        <v>-9.6014000001787281E-4</v>
      </c>
      <c r="AS15" s="39">
        <v>6.1357999996403123E-4</v>
      </c>
      <c r="AT15" s="39">
        <v>-1.2981399999603127E-3</v>
      </c>
      <c r="AU15" s="39">
        <v>-2.5189200003126189E-3</v>
      </c>
      <c r="AV15" s="39">
        <v>1.8765499999631174E-3</v>
      </c>
      <c r="AW15" s="39">
        <v>6.7762700003584087E-3</v>
      </c>
      <c r="AX15" s="39">
        <v>1.8565999994279991E-4</v>
      </c>
      <c r="AY15" s="40">
        <f t="shared" si="0"/>
        <v>0.63660045376875019</v>
      </c>
      <c r="AZ15" s="41">
        <f t="shared" si="1"/>
        <v>2.8930804328509258E-3</v>
      </c>
      <c r="BA15" s="35"/>
      <c r="BB15" s="35"/>
    </row>
    <row r="16" spans="1:54" ht="15" x14ac:dyDescent="0.25">
      <c r="B16" s="42">
        <v>44835</v>
      </c>
      <c r="C16" s="38">
        <v>226.87045006472823</v>
      </c>
      <c r="D16" s="39"/>
      <c r="E16" s="39"/>
      <c r="F16" s="39"/>
      <c r="G16" s="39"/>
      <c r="H16" s="39"/>
      <c r="I16" s="39"/>
      <c r="J16" s="39"/>
      <c r="K16" s="39"/>
      <c r="L16" s="39"/>
      <c r="M16" s="39">
        <v>0.58689566577538699</v>
      </c>
      <c r="N16" s="39">
        <v>6.2164889404243695E-3</v>
      </c>
      <c r="O16" s="39">
        <v>6.4485466595584739E-2</v>
      </c>
      <c r="P16" s="39">
        <v>2.4969738743493508E-2</v>
      </c>
      <c r="Q16" s="39">
        <v>8.381827779405171E-2</v>
      </c>
      <c r="R16" s="39">
        <v>0.12414873742284271</v>
      </c>
      <c r="S16" s="39">
        <v>0.13523057394976945</v>
      </c>
      <c r="T16" s="39">
        <v>5.8090629612735256E-2</v>
      </c>
      <c r="U16" s="39">
        <v>8.4207501340841873E-2</v>
      </c>
      <c r="V16" s="39">
        <v>7.1632283163836519E-2</v>
      </c>
      <c r="W16" s="39">
        <v>3.5202001699303764E-2</v>
      </c>
      <c r="X16" s="39">
        <v>6.2089603718220587E-3</v>
      </c>
      <c r="Y16" s="39">
        <v>4.2448919500827742E-2</v>
      </c>
      <c r="Z16" s="39">
        <v>5.2076935368319255E-2</v>
      </c>
      <c r="AA16" s="39">
        <v>2.9612968734141987E-2</v>
      </c>
      <c r="AB16" s="39">
        <v>2.3688969147542593E-2</v>
      </c>
      <c r="AC16" s="39">
        <v>6.8352105652422779E-3</v>
      </c>
      <c r="AD16" s="39">
        <v>-1.4848790667087997E-2</v>
      </c>
      <c r="AE16" s="39">
        <v>-2.348890565465922E-2</v>
      </c>
      <c r="AF16" s="39">
        <v>-7.8753607176622609E-3</v>
      </c>
      <c r="AG16" s="39">
        <v>1.6984446679572329E-2</v>
      </c>
      <c r="AH16" s="39">
        <v>3.157431703129987E-3</v>
      </c>
      <c r="AI16" s="39">
        <v>1.1364118904566567E-2</v>
      </c>
      <c r="AJ16" s="39">
        <v>-7.1322213701847659E-2</v>
      </c>
      <c r="AK16" s="39">
        <v>3.0384849999990138E-2</v>
      </c>
      <c r="AL16" s="39">
        <v>4.9726000000021031E-3</v>
      </c>
      <c r="AM16" s="39">
        <v>3.3906999999544496E-4</v>
      </c>
      <c r="AN16" s="39">
        <v>4.5331100000112201E-3</v>
      </c>
      <c r="AO16" s="39">
        <v>-1.3161600000159979E-3</v>
      </c>
      <c r="AP16" s="39">
        <v>7.3406700000191449E-3</v>
      </c>
      <c r="AQ16" s="39">
        <v>1.2703459999983124E-2</v>
      </c>
      <c r="AR16" s="39">
        <v>3.1321500000274227E-3</v>
      </c>
      <c r="AS16" s="39">
        <v>5.7017599999937829E-3</v>
      </c>
      <c r="AT16" s="39">
        <v>-3.9201699999864559E-3</v>
      </c>
      <c r="AU16" s="39">
        <v>-3.6247800004503006E-3</v>
      </c>
      <c r="AV16" s="39">
        <v>2.6333300000089821E-3</v>
      </c>
      <c r="AW16" s="39">
        <v>2.2980900004085925E-3</v>
      </c>
      <c r="AX16" s="39">
        <v>2.656760000036229E-3</v>
      </c>
      <c r="AY16" s="40">
        <f t="shared" si="0"/>
        <v>1.417574795272202</v>
      </c>
      <c r="AZ16" s="41">
        <f t="shared" si="1"/>
        <v>6.2483888706870144E-3</v>
      </c>
      <c r="BA16" s="35"/>
      <c r="BB16" s="35"/>
    </row>
    <row r="17" spans="2:54" ht="15" x14ac:dyDescent="0.25">
      <c r="B17" s="42">
        <v>44866</v>
      </c>
      <c r="C17" s="38">
        <v>221.91387850073264</v>
      </c>
      <c r="D17" s="39"/>
      <c r="E17" s="39"/>
      <c r="F17" s="39"/>
      <c r="G17" s="39"/>
      <c r="H17" s="39"/>
      <c r="I17" s="39"/>
      <c r="J17" s="39"/>
      <c r="K17" s="39"/>
      <c r="L17" s="39"/>
      <c r="M17" s="39"/>
      <c r="N17" s="39">
        <v>-0.27824895849187214</v>
      </c>
      <c r="O17" s="39">
        <v>0.21691921288132221</v>
      </c>
      <c r="P17" s="39">
        <v>2.8298098110980163E-2</v>
      </c>
      <c r="Q17" s="39">
        <v>3.3809920809801497E-2</v>
      </c>
      <c r="R17" s="39">
        <v>0.18637767595711807</v>
      </c>
      <c r="S17" s="39">
        <v>8.8844419908753025E-2</v>
      </c>
      <c r="T17" s="39">
        <v>5.8557132101327625E-2</v>
      </c>
      <c r="U17" s="39">
        <v>6.0720027092941109E-2</v>
      </c>
      <c r="V17" s="39">
        <v>5.4958803234768538E-2</v>
      </c>
      <c r="W17" s="39">
        <v>5.7729508495043547E-2</v>
      </c>
      <c r="X17" s="39">
        <v>-6.472350095236834E-3</v>
      </c>
      <c r="Y17" s="39">
        <v>1.9923156905548467E-2</v>
      </c>
      <c r="Z17" s="39">
        <v>9.8767687794634185E-3</v>
      </c>
      <c r="AA17" s="39">
        <v>-9.5143217058080154E-4</v>
      </c>
      <c r="AB17" s="39">
        <v>4.3170740457810552E-2</v>
      </c>
      <c r="AC17" s="39">
        <v>-4.9965180492961281E-3</v>
      </c>
      <c r="AD17" s="39">
        <v>1.4103609524852345E-2</v>
      </c>
      <c r="AE17" s="39">
        <v>1.7699957791961651E-2</v>
      </c>
      <c r="AF17" s="39">
        <v>-1.5796014845420814E-2</v>
      </c>
      <c r="AG17" s="39">
        <v>5.3130839860102697E-3</v>
      </c>
      <c r="AH17" s="39">
        <v>6.614150046090117E-3</v>
      </c>
      <c r="AI17" s="39">
        <v>1.2776238370122428E-2</v>
      </c>
      <c r="AJ17" s="39">
        <v>1.8656095909619808E-2</v>
      </c>
      <c r="AK17" s="39">
        <v>-9.1940817443429523E-2</v>
      </c>
      <c r="AL17" s="39">
        <v>7.9488399999831927E-3</v>
      </c>
      <c r="AM17" s="39">
        <v>6.4133200000355828E-3</v>
      </c>
      <c r="AN17" s="39">
        <v>7.6662999999825843E-3</v>
      </c>
      <c r="AO17" s="39">
        <v>2.4051400000075773E-3</v>
      </c>
      <c r="AP17" s="39">
        <v>7.7842899999893689E-3</v>
      </c>
      <c r="AQ17" s="39">
        <v>1.1399189999991677E-2</v>
      </c>
      <c r="AR17" s="39">
        <v>-2.3769800000081887E-3</v>
      </c>
      <c r="AS17" s="39">
        <v>-1.9896999998536558E-4</v>
      </c>
      <c r="AT17" s="39">
        <v>-3.3806200000299214E-3</v>
      </c>
      <c r="AU17" s="39">
        <v>-8.0160000027262868E-4</v>
      </c>
      <c r="AV17" s="39">
        <v>7.4117499999886149E-3</v>
      </c>
      <c r="AW17" s="39">
        <v>2.7583900003378403E-3</v>
      </c>
      <c r="AX17" s="39">
        <v>2.679939999978842E-3</v>
      </c>
      <c r="AY17" s="40">
        <f t="shared" si="0"/>
        <v>0.58565149926769777</v>
      </c>
      <c r="AZ17" s="41">
        <f t="shared" si="1"/>
        <v>2.6390936124608549E-3</v>
      </c>
      <c r="BA17" s="35"/>
      <c r="BB17" s="35"/>
    </row>
    <row r="18" spans="2:54" ht="15.75" thickBot="1" x14ac:dyDescent="0.3">
      <c r="B18" s="43">
        <v>44896</v>
      </c>
      <c r="C18" s="38">
        <v>214.45752358591315</v>
      </c>
      <c r="D18" s="39"/>
      <c r="E18" s="39"/>
      <c r="F18" s="39"/>
      <c r="G18" s="39"/>
      <c r="H18" s="39"/>
      <c r="I18" s="39"/>
      <c r="J18" s="39"/>
      <c r="K18" s="39"/>
      <c r="L18" s="39"/>
      <c r="M18" s="39"/>
      <c r="N18" s="39"/>
      <c r="O18" s="39">
        <v>-0.23664158661040346</v>
      </c>
      <c r="P18" s="39">
        <v>-0.12578580165970266</v>
      </c>
      <c r="Q18" s="39">
        <v>-0.11879845564567404</v>
      </c>
      <c r="R18" s="39">
        <v>0.2158605780026619</v>
      </c>
      <c r="S18" s="39">
        <v>0.11869862798252484</v>
      </c>
      <c r="T18" s="39">
        <v>8.8715043648903702E-3</v>
      </c>
      <c r="U18" s="39">
        <v>4.9841007909208201E-3</v>
      </c>
      <c r="V18" s="39">
        <v>7.2208273082026153E-2</v>
      </c>
      <c r="W18" s="39">
        <v>0.11705411333676352</v>
      </c>
      <c r="X18" s="39">
        <v>1.6486093050446016E-2</v>
      </c>
      <c r="Y18" s="39">
        <v>1.7501640618689862E-2</v>
      </c>
      <c r="Z18" s="39">
        <v>2.5504307007423677E-2</v>
      </c>
      <c r="AA18" s="39">
        <v>-1.4337207430941135E-2</v>
      </c>
      <c r="AB18" s="39">
        <v>3.1327887493915796E-2</v>
      </c>
      <c r="AC18" s="39">
        <v>-6.8482167775130165E-3</v>
      </c>
      <c r="AD18" s="39">
        <v>-2.8789021822689165E-2</v>
      </c>
      <c r="AE18" s="39">
        <v>-5.6144010186187643E-3</v>
      </c>
      <c r="AF18" s="39">
        <v>-1.2280550879808061E-2</v>
      </c>
      <c r="AG18" s="39">
        <v>2.5741802890763665E-2</v>
      </c>
      <c r="AH18" s="39">
        <v>1.6234821724196991E-2</v>
      </c>
      <c r="AI18" s="39">
        <v>9.0510623335546825E-3</v>
      </c>
      <c r="AJ18" s="39">
        <v>1.1608481491748535E-2</v>
      </c>
      <c r="AK18" s="39">
        <v>6.4267244294171633E-3</v>
      </c>
      <c r="AL18" s="39">
        <v>-8.037740266732385E-2</v>
      </c>
      <c r="AM18" s="39">
        <v>3.9144399999599955E-3</v>
      </c>
      <c r="AN18" s="39">
        <v>4.3427100000030805E-3</v>
      </c>
      <c r="AO18" s="39">
        <v>1.5294600000288483E-3</v>
      </c>
      <c r="AP18" s="39">
        <v>8.500089999984084E-3</v>
      </c>
      <c r="AQ18" s="39">
        <v>1.049123999999324E-2</v>
      </c>
      <c r="AR18" s="39">
        <v>-2.2564300000169624E-3</v>
      </c>
      <c r="AS18" s="39">
        <v>-1.1701479999970843E-2</v>
      </c>
      <c r="AT18" s="39">
        <v>-1.3021000000037475E-3</v>
      </c>
      <c r="AU18" s="39">
        <v>-3.0322600003955813E-3</v>
      </c>
      <c r="AV18" s="39">
        <v>-1.7753999999854386E-3</v>
      </c>
      <c r="AW18" s="39">
        <v>2.7143500003887766E-3</v>
      </c>
      <c r="AX18" s="39">
        <v>1.5480500000251141E-3</v>
      </c>
      <c r="AY18" s="40">
        <f t="shared" si="0"/>
        <v>8.1060044087280403E-2</v>
      </c>
      <c r="AZ18" s="41">
        <f t="shared" si="1"/>
        <v>3.7797715245372211E-4</v>
      </c>
      <c r="BA18" s="35"/>
      <c r="BB18" s="35"/>
    </row>
    <row r="19" spans="2:54" ht="15.75" thickBot="1" x14ac:dyDescent="0.3">
      <c r="B19" s="292" t="s">
        <v>2053</v>
      </c>
      <c r="C19" s="293"/>
      <c r="D19" s="44">
        <f t="shared" ref="D19:E19" si="2">SUM(D7:D18)</f>
        <v>1.0254245514279319</v>
      </c>
      <c r="E19" s="44">
        <f t="shared" si="2"/>
        <v>2.4440773282885857</v>
      </c>
      <c r="F19" s="44">
        <f t="shared" ref="F19:G19" si="3">SUM(F7:F18)</f>
        <v>1.2677674455676424</v>
      </c>
      <c r="G19" s="44">
        <f t="shared" si="3"/>
        <v>0.50489191614789775</v>
      </c>
      <c r="H19" s="44">
        <f t="shared" ref="H19:I19" si="4">SUM(H7:H18)</f>
        <v>2.6098644981905181</v>
      </c>
      <c r="I19" s="44">
        <f t="shared" si="4"/>
        <v>5.0443830003218864</v>
      </c>
      <c r="J19" s="44">
        <f t="shared" ref="J19:K19" si="5">SUM(J7:J18)</f>
        <v>0.63418838092843544</v>
      </c>
      <c r="K19" s="44">
        <f t="shared" si="5"/>
        <v>1.4867834714702894</v>
      </c>
      <c r="L19" s="44">
        <f t="shared" ref="L19:M19" si="6">SUM(L7:L18)</f>
        <v>0.42446812375951026</v>
      </c>
      <c r="M19" s="44">
        <f t="shared" si="6"/>
        <v>2.0629545701091843</v>
      </c>
      <c r="N19" s="44">
        <f t="shared" ref="N19:O19" si="7">SUM(N7:N18)</f>
        <v>0.84730638327150132</v>
      </c>
      <c r="O19" s="44">
        <f t="shared" si="7"/>
        <v>1.594763966312712</v>
      </c>
      <c r="P19" s="44">
        <f t="shared" ref="P19:Q19" si="8">SUM(P7:P18)</f>
        <v>0.6371524282358223</v>
      </c>
      <c r="Q19" s="44">
        <f t="shared" si="8"/>
        <v>0.29391222652938609</v>
      </c>
      <c r="R19" s="44">
        <f t="shared" ref="R19:S19" si="9">SUM(R7:R18)</f>
        <v>1.1314238016144884</v>
      </c>
      <c r="S19" s="44">
        <f t="shared" si="9"/>
        <v>1.1434697530699793</v>
      </c>
      <c r="T19" s="44">
        <f t="shared" ref="T19:U19" si="10">SUM(T7:T18)</f>
        <v>0.61338906429602957</v>
      </c>
      <c r="U19" s="44">
        <f t="shared" si="10"/>
        <v>0.27720906266100087</v>
      </c>
      <c r="V19" s="44">
        <f t="shared" ref="V19:W19" si="11">SUM(V7:V18)</f>
        <v>0.46970982931966887</v>
      </c>
      <c r="W19" s="44">
        <f t="shared" si="11"/>
        <v>0.33828065038616728</v>
      </c>
      <c r="X19" s="44">
        <f t="shared" ref="X19:Y19" si="12">SUM(X7:X18)</f>
        <v>5.6530469667194438E-2</v>
      </c>
      <c r="Y19" s="44">
        <f t="shared" si="12"/>
        <v>0.29766030922178288</v>
      </c>
      <c r="Z19" s="44">
        <f t="shared" ref="Z19:AA19" si="13">SUM(Z7:Z18)</f>
        <v>0.2567676984374998</v>
      </c>
      <c r="AA19" s="44">
        <f t="shared" si="13"/>
        <v>-0.30010435392560453</v>
      </c>
      <c r="AB19" s="44">
        <f t="shared" ref="AB19:AC19" si="14">SUM(AB7:AB18)</f>
        <v>0.39544679281601702</v>
      </c>
      <c r="AC19" s="44">
        <f t="shared" si="14"/>
        <v>-4.9417534963822618E-3</v>
      </c>
      <c r="AD19" s="44">
        <f t="shared" ref="AD19:AE19" si="15">SUM(AD7:AD18)</f>
        <v>-6.1648427141136608E-2</v>
      </c>
      <c r="AE19" s="44">
        <f t="shared" si="15"/>
        <v>5.2254308136127747E-2</v>
      </c>
      <c r="AF19" s="44">
        <f t="shared" ref="AF19:AG19" si="16">SUM(AF7:AF18)</f>
        <v>-3.5942156202764863E-2</v>
      </c>
      <c r="AG19" s="44">
        <f t="shared" si="16"/>
        <v>0.12360793430403305</v>
      </c>
      <c r="AH19" s="44">
        <f t="shared" ref="AH19:AI19" si="17">SUM(AH7:AH18)</f>
        <v>0.10552198663563672</v>
      </c>
      <c r="AI19" s="44">
        <f t="shared" si="17"/>
        <v>1.8816933799541857E-2</v>
      </c>
      <c r="AJ19" s="44">
        <f t="shared" ref="AJ19:AK19" si="18">SUM(AJ7:AJ18)</f>
        <v>9.1082693699576112E-2</v>
      </c>
      <c r="AK19" s="44">
        <f t="shared" si="18"/>
        <v>6.5588846985832561E-2</v>
      </c>
      <c r="AL19" s="44">
        <f t="shared" ref="AL19:AM19" si="19">SUM(AL7:AL18)</f>
        <v>-4.3698312667203254E-2</v>
      </c>
      <c r="AM19" s="44">
        <f t="shared" si="19"/>
        <v>0.11570432999991453</v>
      </c>
      <c r="AN19" s="44">
        <f t="shared" ref="AN19:AO19" si="20">SUM(AN7:AN18)</f>
        <v>4.3058599999937996E-2</v>
      </c>
      <c r="AO19" s="44">
        <f t="shared" si="20"/>
        <v>4.8307660000062924E-2</v>
      </c>
      <c r="AP19" s="44">
        <f t="shared" ref="AP19:AQ19" si="21">SUM(AP7:AP18)</f>
        <v>8.6812539999897353E-2</v>
      </c>
      <c r="AQ19" s="44">
        <f t="shared" si="21"/>
        <v>6.464474000000564E-2</v>
      </c>
      <c r="AR19" s="44">
        <f t="shared" ref="AR19:AS19" si="22">SUM(AR7:AR18)</f>
        <v>6.0886500000094657E-3</v>
      </c>
      <c r="AS19" s="44">
        <f t="shared" si="22"/>
        <v>6.9671400000288486E-3</v>
      </c>
      <c r="AT19" s="44">
        <f t="shared" ref="AT19:AU19" si="23">SUM(AT7:AT18)</f>
        <v>5.0480249999992566E-2</v>
      </c>
      <c r="AU19" s="44">
        <f t="shared" si="23"/>
        <v>-1.852353000302287E-2</v>
      </c>
      <c r="AV19" s="44">
        <f t="shared" ref="AV19:AW19" si="24">SUM(AV7:AV18)</f>
        <v>2.528278000002615E-2</v>
      </c>
      <c r="AW19" s="44">
        <f t="shared" si="24"/>
        <v>5.0350210003045959E-2</v>
      </c>
      <c r="AX19" s="44">
        <f t="shared" ref="AX19" si="25">SUM(AX7:AX18)</f>
        <v>7.1957100000474838E-3</v>
      </c>
      <c r="AY19" s="45">
        <f t="shared" si="0"/>
        <v>26.354732502178734</v>
      </c>
      <c r="AZ19" s="46">
        <f>AY19/SUM(C7:C18)</f>
        <v>9.8895333126711189E-3</v>
      </c>
      <c r="BA19" s="35"/>
      <c r="BB19" s="35"/>
    </row>
    <row r="20" spans="2:54" ht="15.75" thickTop="1" x14ac:dyDescent="0.25">
      <c r="B20" s="37">
        <v>44927</v>
      </c>
      <c r="C20" s="38">
        <v>244.16819082819077</v>
      </c>
      <c r="D20" s="39">
        <v>0</v>
      </c>
      <c r="E20" s="39">
        <v>0</v>
      </c>
      <c r="F20" s="39">
        <v>0</v>
      </c>
      <c r="G20" s="39">
        <v>0</v>
      </c>
      <c r="H20" s="39">
        <v>0</v>
      </c>
      <c r="I20" s="39">
        <v>0</v>
      </c>
      <c r="J20" s="39">
        <v>0</v>
      </c>
      <c r="K20" s="39">
        <v>0</v>
      </c>
      <c r="L20" s="39">
        <v>0</v>
      </c>
      <c r="M20" s="39">
        <v>0</v>
      </c>
      <c r="N20" s="39">
        <v>0</v>
      </c>
      <c r="O20" s="39">
        <v>0</v>
      </c>
      <c r="P20" s="39">
        <v>-0.89757057823499053</v>
      </c>
      <c r="Q20" s="39">
        <v>-0.8098133637924434</v>
      </c>
      <c r="R20" s="39">
        <v>0.29200549383665475</v>
      </c>
      <c r="S20" s="39">
        <v>0.38891504479136074</v>
      </c>
      <c r="T20" s="39">
        <v>0.22792159327323702</v>
      </c>
      <c r="U20" s="39">
        <v>-0.1105763790725689</v>
      </c>
      <c r="V20" s="39">
        <v>-7.2867314902794078E-2</v>
      </c>
      <c r="W20" s="39">
        <v>8.141945990709587E-2</v>
      </c>
      <c r="X20" s="39">
        <v>2.7018376665864707E-2</v>
      </c>
      <c r="Y20" s="39">
        <v>-8.0862427832357753E-3</v>
      </c>
      <c r="Z20" s="39">
        <v>3.7365998022124813E-2</v>
      </c>
      <c r="AA20" s="39">
        <v>0.12619493247976266</v>
      </c>
      <c r="AB20" s="39">
        <v>0.17052544048016216</v>
      </c>
      <c r="AC20" s="39">
        <v>1.3646881010060952E-3</v>
      </c>
      <c r="AD20" s="39">
        <v>1.5301305511371766E-2</v>
      </c>
      <c r="AE20" s="39">
        <v>-7.041862284111744E-2</v>
      </c>
      <c r="AF20" s="39">
        <v>-2.2549566143169386E-2</v>
      </c>
      <c r="AG20" s="39">
        <v>-4.776599120367564E-2</v>
      </c>
      <c r="AH20" s="39">
        <v>8.6476424008594677E-2</v>
      </c>
      <c r="AI20" s="39">
        <v>1.3513754215267682E-2</v>
      </c>
      <c r="AJ20" s="39">
        <v>6.5243469207160842E-2</v>
      </c>
      <c r="AK20" s="39">
        <v>2.4950212810267658E-2</v>
      </c>
      <c r="AL20" s="39">
        <v>-9.2552488313913273E-2</v>
      </c>
      <c r="AM20" s="39">
        <v>-0.40853947421257431</v>
      </c>
      <c r="AN20" s="39">
        <v>2.0105459999996356E-2</v>
      </c>
      <c r="AO20" s="39">
        <v>4.1899419999992915E-2</v>
      </c>
      <c r="AP20" s="39">
        <v>9.880780000003142E-3</v>
      </c>
      <c r="AQ20" s="39">
        <v>4.3732249999976602E-2</v>
      </c>
      <c r="AR20" s="39">
        <v>0.1072454000000107</v>
      </c>
      <c r="AS20" s="39">
        <v>1.4743470000013303E-2</v>
      </c>
      <c r="AT20" s="39">
        <v>2.9046920000013188E-2</v>
      </c>
      <c r="AU20" s="39">
        <v>5.8806699997830947E-3</v>
      </c>
      <c r="AV20" s="39">
        <v>4.0365049999962821E-2</v>
      </c>
      <c r="AW20" s="39">
        <v>2.8735900002345716E-3</v>
      </c>
      <c r="AX20" s="39">
        <v>2.3428000000080829E-3</v>
      </c>
      <c r="AY20" s="40">
        <f t="shared" si="0"/>
        <v>-0.6644080181905565</v>
      </c>
      <c r="AZ20" s="41">
        <f t="shared" ref="AZ20:AZ31" si="26">AY20/C20</f>
        <v>-2.7211080032045125E-3</v>
      </c>
      <c r="BA20" s="35"/>
      <c r="BB20" s="35"/>
    </row>
    <row r="21" spans="2:54" ht="15" x14ac:dyDescent="0.25">
      <c r="B21" s="42">
        <v>44958</v>
      </c>
      <c r="C21" s="38">
        <v>209.23281909557349</v>
      </c>
      <c r="D21" s="39"/>
      <c r="E21" s="39">
        <v>0</v>
      </c>
      <c r="F21" s="39">
        <v>0</v>
      </c>
      <c r="G21" s="39">
        <v>0</v>
      </c>
      <c r="H21" s="39">
        <v>0</v>
      </c>
      <c r="I21" s="39">
        <v>0</v>
      </c>
      <c r="J21" s="39">
        <v>0</v>
      </c>
      <c r="K21" s="39">
        <v>0</v>
      </c>
      <c r="L21" s="39">
        <v>0</v>
      </c>
      <c r="M21" s="39">
        <v>0</v>
      </c>
      <c r="N21" s="39">
        <v>0</v>
      </c>
      <c r="O21" s="39">
        <v>0</v>
      </c>
      <c r="P21" s="39">
        <v>0</v>
      </c>
      <c r="Q21" s="39">
        <v>-0.91843028288357687</v>
      </c>
      <c r="R21" s="39">
        <v>-5.5110026899285458E-3</v>
      </c>
      <c r="S21" s="39">
        <v>0.13193307404475263</v>
      </c>
      <c r="T21" s="39">
        <v>2.3155995873281654E-2</v>
      </c>
      <c r="U21" s="39">
        <v>8.4327707626329129E-2</v>
      </c>
      <c r="V21" s="39">
        <v>0.1488203912230972</v>
      </c>
      <c r="W21" s="39">
        <v>2.0696601935753733E-2</v>
      </c>
      <c r="X21" s="39">
        <v>-8.6671006508254322E-3</v>
      </c>
      <c r="Y21" s="39">
        <v>-1.6873729090889356E-3</v>
      </c>
      <c r="Z21" s="39">
        <v>6.3182355781037813E-2</v>
      </c>
      <c r="AA21" s="39">
        <v>-5.0002531598494215E-2</v>
      </c>
      <c r="AB21" s="39">
        <v>4.9172108869896647E-2</v>
      </c>
      <c r="AC21" s="39">
        <v>-3.0623932078867711E-2</v>
      </c>
      <c r="AD21" s="39">
        <v>-1.5395681017366769E-2</v>
      </c>
      <c r="AE21" s="39">
        <v>3.2114803072602172E-2</v>
      </c>
      <c r="AF21" s="39">
        <v>-3.5425797717891783E-2</v>
      </c>
      <c r="AG21" s="39">
        <v>-1.5403298779858687E-2</v>
      </c>
      <c r="AH21" s="39">
        <v>-4.5679146789865399E-2</v>
      </c>
      <c r="AI21" s="39">
        <v>-1.7920036175951282E-3</v>
      </c>
      <c r="AJ21" s="39">
        <v>1.0742173211014006E-2</v>
      </c>
      <c r="AK21" s="39">
        <v>6.2247576727543219E-3</v>
      </c>
      <c r="AL21" s="39">
        <v>2.6382509704319546E-2</v>
      </c>
      <c r="AM21" s="39">
        <v>-1.1030099038293883E-2</v>
      </c>
      <c r="AN21" s="39">
        <v>-0.1473763748165311</v>
      </c>
      <c r="AO21" s="39">
        <v>7.177099999978509E-3</v>
      </c>
      <c r="AP21" s="39">
        <v>2.0226400000012745E-2</v>
      </c>
      <c r="AQ21" s="39">
        <v>7.735889999992196E-3</v>
      </c>
      <c r="AR21" s="39">
        <v>2.0798200000058387E-3</v>
      </c>
      <c r="AS21" s="39">
        <v>7.413019999972903E-3</v>
      </c>
      <c r="AT21" s="39">
        <v>2.3387800000307379E-3</v>
      </c>
      <c r="AU21" s="39">
        <v>1.5113999998845884E-3</v>
      </c>
      <c r="AV21" s="39">
        <v>3.1668000000024676E-3</v>
      </c>
      <c r="AW21" s="39">
        <v>4.2122100001051876E-3</v>
      </c>
      <c r="AX21" s="39">
        <v>6.8020099999444028E-3</v>
      </c>
      <c r="AY21" s="40">
        <f t="shared" si="0"/>
        <v>-0.62760871557341602</v>
      </c>
      <c r="AZ21" s="41">
        <f t="shared" si="26"/>
        <v>-2.999571091601727E-3</v>
      </c>
    </row>
    <row r="22" spans="2:54" ht="15" x14ac:dyDescent="0.25">
      <c r="B22" s="42">
        <v>44986</v>
      </c>
      <c r="C22" s="38">
        <v>242.69289715440675</v>
      </c>
      <c r="D22" s="39"/>
      <c r="E22" s="39"/>
      <c r="F22" s="39">
        <v>0</v>
      </c>
      <c r="G22" s="39">
        <v>0</v>
      </c>
      <c r="H22" s="39">
        <v>0</v>
      </c>
      <c r="I22" s="39">
        <v>0</v>
      </c>
      <c r="J22" s="39">
        <v>0</v>
      </c>
      <c r="K22" s="39">
        <v>0</v>
      </c>
      <c r="L22" s="39">
        <v>0</v>
      </c>
      <c r="M22" s="39">
        <v>0</v>
      </c>
      <c r="N22" s="39">
        <v>0</v>
      </c>
      <c r="O22" s="39">
        <v>0</v>
      </c>
      <c r="P22" s="39">
        <v>0</v>
      </c>
      <c r="Q22" s="39">
        <v>0</v>
      </c>
      <c r="R22" s="39">
        <v>0.5967898555932436</v>
      </c>
      <c r="S22" s="39">
        <v>-7.0042384719755546E-2</v>
      </c>
      <c r="T22" s="39">
        <v>3.8447693653296255E-2</v>
      </c>
      <c r="U22" s="39">
        <v>-0.1621941667515614</v>
      </c>
      <c r="V22" s="39">
        <v>3.6588196455824118E-2</v>
      </c>
      <c r="W22" s="39">
        <v>-9.1044582371324623E-2</v>
      </c>
      <c r="X22" s="39">
        <v>-0.11904634168334383</v>
      </c>
      <c r="Y22" s="39">
        <v>-4.820804841727977E-2</v>
      </c>
      <c r="Z22" s="39">
        <v>-6.1186237343235916E-4</v>
      </c>
      <c r="AA22" s="39">
        <v>-2.8825960365566061E-3</v>
      </c>
      <c r="AB22" s="39">
        <v>1.5713855737260474E-2</v>
      </c>
      <c r="AC22" s="39">
        <v>4.1940171900023415E-2</v>
      </c>
      <c r="AD22" s="39">
        <v>8.9089479214976564E-3</v>
      </c>
      <c r="AE22" s="39">
        <v>-3.2180483447461938E-2</v>
      </c>
      <c r="AF22" s="39">
        <v>-2.4514512888828222E-2</v>
      </c>
      <c r="AG22" s="39">
        <v>1.4663750545850007E-2</v>
      </c>
      <c r="AH22" s="39">
        <v>1.527694811903757E-2</v>
      </c>
      <c r="AI22" s="39">
        <v>-3.1885104511275131E-2</v>
      </c>
      <c r="AJ22" s="39">
        <v>2.122040428218952E-2</v>
      </c>
      <c r="AK22" s="39">
        <v>1.3454730939969295E-2</v>
      </c>
      <c r="AL22" s="39">
        <v>1.1922580320032239E-2</v>
      </c>
      <c r="AM22" s="39">
        <v>2.3473253585478915E-2</v>
      </c>
      <c r="AN22" s="39">
        <v>-1.5356596085325691E-2</v>
      </c>
      <c r="AO22" s="39">
        <v>-0.17838092417409257</v>
      </c>
      <c r="AP22" s="39">
        <v>-8.4295299999723738E-3</v>
      </c>
      <c r="AQ22" s="39">
        <v>3.0622179999966193E-2</v>
      </c>
      <c r="AR22" s="39">
        <v>1.3374579999975822E-2</v>
      </c>
      <c r="AS22" s="39">
        <v>1.4857820000031552E-2</v>
      </c>
      <c r="AT22" s="39">
        <v>-2.3651999999856343E-3</v>
      </c>
      <c r="AU22" s="39">
        <v>9.5009999768080888E-5</v>
      </c>
      <c r="AV22" s="39">
        <v>2.6767599999857339E-3</v>
      </c>
      <c r="AW22" s="39">
        <v>1.2234740000224065E-2</v>
      </c>
      <c r="AX22" s="39">
        <v>6.4720899999883841E-3</v>
      </c>
      <c r="AY22" s="40">
        <f t="shared" si="0"/>
        <v>0.13159123559344721</v>
      </c>
      <c r="AZ22" s="41">
        <f t="shared" si="26"/>
        <v>5.4221296600092035E-4</v>
      </c>
    </row>
    <row r="23" spans="2:54" ht="15" x14ac:dyDescent="0.25">
      <c r="B23" s="42">
        <v>45017</v>
      </c>
      <c r="C23" s="38">
        <v>213.79643552000002</v>
      </c>
      <c r="D23" s="39"/>
      <c r="E23" s="39"/>
      <c r="F23" s="39">
        <v>0</v>
      </c>
      <c r="G23" s="39">
        <v>0</v>
      </c>
      <c r="H23" s="39">
        <v>0</v>
      </c>
      <c r="I23" s="39">
        <v>0</v>
      </c>
      <c r="J23" s="39">
        <v>0</v>
      </c>
      <c r="K23" s="39">
        <v>0</v>
      </c>
      <c r="L23" s="39">
        <v>0</v>
      </c>
      <c r="M23" s="39">
        <v>0</v>
      </c>
      <c r="N23" s="39">
        <v>0</v>
      </c>
      <c r="O23" s="39">
        <v>0</v>
      </c>
      <c r="P23" s="39">
        <v>0</v>
      </c>
      <c r="Q23" s="39">
        <v>0</v>
      </c>
      <c r="R23" s="39">
        <v>0</v>
      </c>
      <c r="S23" s="39">
        <v>-0.31536799038210006</v>
      </c>
      <c r="T23" s="39">
        <v>-0.26336372514688833</v>
      </c>
      <c r="U23" s="39">
        <v>-7.8147030062154954E-2</v>
      </c>
      <c r="V23" s="39">
        <v>1.3596012869925289E-3</v>
      </c>
      <c r="W23" s="39">
        <v>-7.7418670456978589E-2</v>
      </c>
      <c r="X23" s="39">
        <v>5.7878120847163927E-2</v>
      </c>
      <c r="Y23" s="39">
        <v>-6.2022023281855354E-2</v>
      </c>
      <c r="Z23" s="39">
        <v>2.4224431436692839E-2</v>
      </c>
      <c r="AA23" s="39">
        <v>3.6438885148413647E-2</v>
      </c>
      <c r="AB23" s="39">
        <v>4.1641032830540325E-2</v>
      </c>
      <c r="AC23" s="39">
        <v>1.880447781607586E-2</v>
      </c>
      <c r="AD23" s="39">
        <v>6.2617650955928639E-2</v>
      </c>
      <c r="AE23" s="39">
        <v>1.1981962138065683E-2</v>
      </c>
      <c r="AF23" s="39">
        <v>-3.2276222634664009E-4</v>
      </c>
      <c r="AG23" s="39">
        <v>1.2042125772978807E-2</v>
      </c>
      <c r="AH23" s="39">
        <v>-4.4185626194945371E-2</v>
      </c>
      <c r="AI23" s="39">
        <v>-2.2275751115898856E-2</v>
      </c>
      <c r="AJ23" s="39">
        <v>2.0649756376883488E-2</v>
      </c>
      <c r="AK23" s="39">
        <v>1.9922839228456724E-2</v>
      </c>
      <c r="AL23" s="39">
        <v>-1.1174782860820187E-2</v>
      </c>
      <c r="AM23" s="39">
        <v>1.2050257491580396E-3</v>
      </c>
      <c r="AN23" s="39">
        <v>-2.4109006229764418E-2</v>
      </c>
      <c r="AO23" s="39">
        <v>1.3396710096372999E-2</v>
      </c>
      <c r="AP23" s="39">
        <v>-0.12918241172584999</v>
      </c>
      <c r="AQ23" s="39">
        <v>1.7693139999977348E-2</v>
      </c>
      <c r="AR23" s="39">
        <v>-2.7239700000336597E-3</v>
      </c>
      <c r="AS23" s="39">
        <v>-6.7974499999081672E-3</v>
      </c>
      <c r="AT23" s="39">
        <v>2.047979999994709E-2</v>
      </c>
      <c r="AU23" s="39">
        <v>2.6037059999879375E-2</v>
      </c>
      <c r="AV23" s="39">
        <v>2.1977360000022372E-2</v>
      </c>
      <c r="AW23" s="39">
        <v>4.5923600000890019E-3</v>
      </c>
      <c r="AX23" s="39">
        <v>5.3255200000137393E-3</v>
      </c>
      <c r="AY23" s="40">
        <f t="shared" si="0"/>
        <v>-0.61882333999989214</v>
      </c>
      <c r="AZ23" s="41">
        <f t="shared" si="26"/>
        <v>-2.8944511562822716E-3</v>
      </c>
    </row>
    <row r="24" spans="2:54" ht="15" x14ac:dyDescent="0.25">
      <c r="B24" s="42">
        <v>45047</v>
      </c>
      <c r="C24" s="38">
        <v>224.53583655764061</v>
      </c>
      <c r="D24" s="39"/>
      <c r="E24" s="39"/>
      <c r="F24" s="39"/>
      <c r="G24" s="39">
        <v>0</v>
      </c>
      <c r="H24" s="39">
        <v>0</v>
      </c>
      <c r="I24" s="39">
        <v>0</v>
      </c>
      <c r="J24" s="39">
        <v>0</v>
      </c>
      <c r="K24" s="39">
        <v>0</v>
      </c>
      <c r="L24" s="39">
        <v>0</v>
      </c>
      <c r="M24" s="39">
        <v>0</v>
      </c>
      <c r="N24" s="39">
        <v>0</v>
      </c>
      <c r="O24" s="39">
        <v>0</v>
      </c>
      <c r="P24" s="39">
        <v>0</v>
      </c>
      <c r="Q24" s="39">
        <v>0</v>
      </c>
      <c r="R24" s="39">
        <v>0</v>
      </c>
      <c r="S24" s="39">
        <v>0</v>
      </c>
      <c r="T24" s="39">
        <v>-1.1920278781103377</v>
      </c>
      <c r="U24" s="39">
        <v>-0.56046720904024028</v>
      </c>
      <c r="V24" s="39">
        <v>0.10462926174628251</v>
      </c>
      <c r="W24" s="39">
        <v>0.15496020627503526</v>
      </c>
      <c r="X24" s="39">
        <v>-6.6924551733336557E-2</v>
      </c>
      <c r="Y24" s="39">
        <v>1.2572432292216718E-2</v>
      </c>
      <c r="Z24" s="39">
        <v>-1.4288920694440321E-2</v>
      </c>
      <c r="AA24" s="39">
        <v>-9.6857397159681113E-2</v>
      </c>
      <c r="AB24" s="39">
        <v>7.9184313225084679E-2</v>
      </c>
      <c r="AC24" s="39">
        <v>4.5797024080428628E-2</v>
      </c>
      <c r="AD24" s="39">
        <v>2.9742803260205619E-2</v>
      </c>
      <c r="AE24" s="39">
        <v>3.1907298547054097E-2</v>
      </c>
      <c r="AF24" s="39">
        <v>-5.5148850117632264E-3</v>
      </c>
      <c r="AG24" s="39">
        <v>2.3424572057791693E-2</v>
      </c>
      <c r="AH24" s="39">
        <v>5.1099120066169235E-3</v>
      </c>
      <c r="AI24" s="39">
        <v>-3.7966619074921937E-2</v>
      </c>
      <c r="AJ24" s="39">
        <v>1.6339167209963534E-2</v>
      </c>
      <c r="AK24" s="39">
        <v>-1.8926726116774262E-2</v>
      </c>
      <c r="AL24" s="39">
        <v>4.4227261999765233E-3</v>
      </c>
      <c r="AM24" s="39">
        <v>1.6622897082697818E-2</v>
      </c>
      <c r="AN24" s="39">
        <v>-6.1782860944703089E-2</v>
      </c>
      <c r="AO24" s="39">
        <v>2.4296720926571425E-2</v>
      </c>
      <c r="AP24" s="39">
        <v>8.8250183913771707E-3</v>
      </c>
      <c r="AQ24" s="39">
        <v>-8.7830923055605581E-2</v>
      </c>
      <c r="AR24" s="39">
        <v>-8.3714999996686856E-4</v>
      </c>
      <c r="AS24" s="39">
        <v>1.011311999994291E-2</v>
      </c>
      <c r="AT24" s="39">
        <v>1.4304650000013908E-2</v>
      </c>
      <c r="AU24" s="39">
        <v>4.9582999989183918E-4</v>
      </c>
      <c r="AV24" s="39">
        <v>4.9393100000258983E-3</v>
      </c>
      <c r="AW24" s="39">
        <v>9.6384400000886217E-3</v>
      </c>
      <c r="AX24" s="39">
        <v>2.2279650000001539E-2</v>
      </c>
      <c r="AY24" s="40">
        <f t="shared" si="0"/>
        <v>-1.5238197676405036</v>
      </c>
      <c r="AZ24" s="41">
        <f t="shared" si="26"/>
        <v>-6.7865325687079077E-3</v>
      </c>
    </row>
    <row r="25" spans="2:54" ht="15" x14ac:dyDescent="0.25">
      <c r="B25" s="42">
        <v>45078</v>
      </c>
      <c r="C25" s="38">
        <v>233.54376072648159</v>
      </c>
      <c r="D25" s="39"/>
      <c r="E25" s="39"/>
      <c r="F25" s="39"/>
      <c r="G25" s="39"/>
      <c r="H25" s="39">
        <v>0</v>
      </c>
      <c r="I25" s="39">
        <v>0</v>
      </c>
      <c r="J25" s="39">
        <v>0</v>
      </c>
      <c r="K25" s="39">
        <v>0</v>
      </c>
      <c r="L25" s="39">
        <v>0</v>
      </c>
      <c r="M25" s="39">
        <v>0</v>
      </c>
      <c r="N25" s="39">
        <v>0</v>
      </c>
      <c r="O25" s="39">
        <v>0</v>
      </c>
      <c r="P25" s="39">
        <v>0</v>
      </c>
      <c r="Q25" s="39">
        <v>0</v>
      </c>
      <c r="R25" s="39">
        <v>0</v>
      </c>
      <c r="S25" s="39">
        <v>0</v>
      </c>
      <c r="T25" s="39">
        <v>0</v>
      </c>
      <c r="U25" s="39">
        <v>-1.3038716870303517</v>
      </c>
      <c r="V25" s="39">
        <v>-0.12138089798506257</v>
      </c>
      <c r="W25" s="39">
        <v>-4.9444276876187132E-2</v>
      </c>
      <c r="X25" s="39">
        <v>0.14996676806160281</v>
      </c>
      <c r="Y25" s="39">
        <v>-7.9437931496585179E-2</v>
      </c>
      <c r="Z25" s="39">
        <v>0.17749738607713539</v>
      </c>
      <c r="AA25" s="39">
        <v>-0.15112207296365909</v>
      </c>
      <c r="AB25" s="39">
        <v>0.12516683385297256</v>
      </c>
      <c r="AC25" s="39">
        <v>4.8738006364715147E-2</v>
      </c>
      <c r="AD25" s="39">
        <v>6.7671501293602887E-2</v>
      </c>
      <c r="AE25" s="39">
        <v>2.8292800875107105E-2</v>
      </c>
      <c r="AF25" s="39">
        <v>-6.3825291733621725E-2</v>
      </c>
      <c r="AG25" s="39">
        <v>-1.2593905602415134E-2</v>
      </c>
      <c r="AH25" s="39">
        <v>2.4284011848521914E-2</v>
      </c>
      <c r="AI25" s="39">
        <v>4.6147245203940201E-3</v>
      </c>
      <c r="AJ25" s="39">
        <v>-1.5475716967188191E-2</v>
      </c>
      <c r="AK25" s="39">
        <v>-3.9030381709608264E-3</v>
      </c>
      <c r="AL25" s="39">
        <v>-8.7960119165586548E-4</v>
      </c>
      <c r="AM25" s="39">
        <v>2.3279434921050779E-2</v>
      </c>
      <c r="AN25" s="39">
        <v>-1.0100517257967567E-2</v>
      </c>
      <c r="AO25" s="39">
        <v>-2.8539471833369134E-2</v>
      </c>
      <c r="AP25" s="39">
        <v>6.7036452521449519E-3</v>
      </c>
      <c r="AQ25" s="39">
        <v>4.5569348407610732E-2</v>
      </c>
      <c r="AR25" s="39">
        <v>-8.420328884719197E-2</v>
      </c>
      <c r="AS25" s="39">
        <v>1.6926759999961405E-2</v>
      </c>
      <c r="AT25" s="39">
        <v>1.19158200000129E-2</v>
      </c>
      <c r="AU25" s="39">
        <v>1.3644059999819547E-2</v>
      </c>
      <c r="AV25" s="39">
        <v>2.559910000002219E-3</v>
      </c>
      <c r="AW25" s="39">
        <v>-1.0349899998232104E-3</v>
      </c>
      <c r="AX25" s="39">
        <v>1.0971610000012788E-2</v>
      </c>
      <c r="AY25" s="40">
        <f t="shared" si="0"/>
        <v>-1.1680100664813722</v>
      </c>
      <c r="AZ25" s="41">
        <f t="shared" si="26"/>
        <v>-5.0012471446381533E-3</v>
      </c>
    </row>
    <row r="26" spans="2:54" ht="15" x14ac:dyDescent="0.25">
      <c r="B26" s="42">
        <v>45108</v>
      </c>
      <c r="C26" s="38">
        <v>215.22499231427506</v>
      </c>
      <c r="D26" s="39"/>
      <c r="E26" s="39"/>
      <c r="F26" s="39"/>
      <c r="G26" s="39"/>
      <c r="H26" s="39"/>
      <c r="I26" s="39">
        <v>0</v>
      </c>
      <c r="J26" s="39">
        <v>0</v>
      </c>
      <c r="K26" s="39">
        <v>0</v>
      </c>
      <c r="L26" s="39">
        <v>0</v>
      </c>
      <c r="M26" s="39">
        <v>0</v>
      </c>
      <c r="N26" s="39">
        <v>0</v>
      </c>
      <c r="O26" s="39">
        <v>0</v>
      </c>
      <c r="P26" s="39">
        <v>0</v>
      </c>
      <c r="Q26" s="39">
        <v>0</v>
      </c>
      <c r="R26" s="39">
        <v>0</v>
      </c>
      <c r="S26" s="39">
        <v>0</v>
      </c>
      <c r="T26" s="39">
        <v>0</v>
      </c>
      <c r="U26" s="39">
        <v>0</v>
      </c>
      <c r="V26" s="39">
        <v>-0.11408005424911494</v>
      </c>
      <c r="W26" s="39">
        <v>-8.9456833638138278E-2</v>
      </c>
      <c r="X26" s="39">
        <v>5.2008154831725051E-2</v>
      </c>
      <c r="Y26" s="39">
        <v>-1.3868369447834539E-2</v>
      </c>
      <c r="Z26" s="39">
        <v>-5.0423927270770719E-2</v>
      </c>
      <c r="AA26" s="39">
        <v>-5.7502355567976338E-2</v>
      </c>
      <c r="AB26" s="39">
        <v>8.1653919593293267E-2</v>
      </c>
      <c r="AC26" s="39">
        <v>-1.8570111445512794E-3</v>
      </c>
      <c r="AD26" s="39">
        <v>-7.3184920138373855E-3</v>
      </c>
      <c r="AE26" s="39">
        <v>7.5847958524093428E-2</v>
      </c>
      <c r="AF26" s="39">
        <v>-4.5095705935693786E-3</v>
      </c>
      <c r="AG26" s="39">
        <v>3.1072934850385536E-2</v>
      </c>
      <c r="AH26" s="39">
        <v>-1.1345223026978601E-2</v>
      </c>
      <c r="AI26" s="39">
        <v>-1.6889618718636257E-2</v>
      </c>
      <c r="AJ26" s="39">
        <v>1.3130408873252009E-2</v>
      </c>
      <c r="AK26" s="39">
        <v>-1.0189409943336614E-2</v>
      </c>
      <c r="AL26" s="39">
        <v>4.4614156708746577E-3</v>
      </c>
      <c r="AM26" s="39">
        <v>2.1573595210924168E-2</v>
      </c>
      <c r="AN26" s="39">
        <v>-2.1206912551576806E-3</v>
      </c>
      <c r="AO26" s="39">
        <v>5.9372201944540848E-3</v>
      </c>
      <c r="AP26" s="39">
        <v>-2.2242972623871538E-3</v>
      </c>
      <c r="AQ26" s="39">
        <v>-1.7298301885602996E-2</v>
      </c>
      <c r="AR26" s="39">
        <v>-1.1010605516901251E-2</v>
      </c>
      <c r="AS26" s="39">
        <v>-0.12185948048917794</v>
      </c>
      <c r="AT26" s="39">
        <v>1.2365220000049248E-2</v>
      </c>
      <c r="AU26" s="39">
        <v>8.1902499998420808E-3</v>
      </c>
      <c r="AV26" s="39">
        <v>4.1884299999992436E-3</v>
      </c>
      <c r="AW26" s="39">
        <v>-1.0445899998785535E-3</v>
      </c>
      <c r="AX26" s="39">
        <v>1.5762969999997267E-2</v>
      </c>
      <c r="AY26" s="40">
        <f t="shared" si="0"/>
        <v>-0.20680635427495986</v>
      </c>
      <c r="AZ26" s="41">
        <f t="shared" si="26"/>
        <v>-9.6088447745407667E-4</v>
      </c>
    </row>
    <row r="27" spans="2:54" ht="15" x14ac:dyDescent="0.25">
      <c r="B27" s="42">
        <v>45139</v>
      </c>
      <c r="C27" s="38">
        <v>198.73469437576313</v>
      </c>
      <c r="D27" s="39"/>
      <c r="E27" s="39"/>
      <c r="F27" s="39"/>
      <c r="G27" s="39"/>
      <c r="H27" s="39"/>
      <c r="I27" s="39"/>
      <c r="J27" s="39"/>
      <c r="K27" s="39">
        <v>0</v>
      </c>
      <c r="L27" s="39">
        <v>0</v>
      </c>
      <c r="M27" s="39">
        <v>0</v>
      </c>
      <c r="N27" s="39">
        <v>0</v>
      </c>
      <c r="O27" s="39">
        <v>0</v>
      </c>
      <c r="P27" s="39">
        <v>0</v>
      </c>
      <c r="Q27" s="39">
        <v>0</v>
      </c>
      <c r="R27" s="39">
        <v>0</v>
      </c>
      <c r="S27" s="39">
        <v>0</v>
      </c>
      <c r="T27" s="39">
        <v>0</v>
      </c>
      <c r="U27" s="39">
        <v>0</v>
      </c>
      <c r="V27" s="39">
        <v>0</v>
      </c>
      <c r="W27" s="39">
        <v>-7.6662133410621891E-2</v>
      </c>
      <c r="X27" s="39">
        <v>-0.31462402362856778</v>
      </c>
      <c r="Y27" s="39">
        <v>-0.28935171948728566</v>
      </c>
      <c r="Z27" s="39">
        <v>3.9350828893503831E-2</v>
      </c>
      <c r="AA27" s="39">
        <v>8.1201866245748988E-2</v>
      </c>
      <c r="AB27" s="39">
        <v>0.10723575256128015</v>
      </c>
      <c r="AC27" s="39">
        <v>1.2543162567567379E-2</v>
      </c>
      <c r="AD27" s="39">
        <v>4.4484187322751723E-2</v>
      </c>
      <c r="AE27" s="39">
        <v>9.2729244133863631E-2</v>
      </c>
      <c r="AF27" s="39">
        <v>3.0339787970518728E-2</v>
      </c>
      <c r="AG27" s="39">
        <v>4.9666145267195816E-2</v>
      </c>
      <c r="AH27" s="39">
        <v>-2.6062162326951466E-2</v>
      </c>
      <c r="AI27" s="39">
        <v>2.1930930092167955E-2</v>
      </c>
      <c r="AJ27" s="39">
        <v>3.5345137526064718E-2</v>
      </c>
      <c r="AK27" s="39">
        <v>-2.2334539459535563E-2</v>
      </c>
      <c r="AL27" s="39">
        <v>-1.8911111931146252E-2</v>
      </c>
      <c r="AM27" s="39">
        <v>-7.9819984179607673E-3</v>
      </c>
      <c r="AN27" s="39">
        <v>-1.5481369582630577E-2</v>
      </c>
      <c r="AO27" s="39">
        <v>-2.7768843413298328E-3</v>
      </c>
      <c r="AP27" s="39">
        <v>2.3774612563528308E-2</v>
      </c>
      <c r="AQ27" s="39">
        <v>-2.4502249099157325E-2</v>
      </c>
      <c r="AR27" s="39">
        <v>-2.9588864677123183E-2</v>
      </c>
      <c r="AS27" s="39">
        <v>-2.6148330903453143E-2</v>
      </c>
      <c r="AT27" s="39">
        <v>-6.6770373641446668E-2</v>
      </c>
      <c r="AU27" s="39">
        <v>-4.3059000009293413E-4</v>
      </c>
      <c r="AV27" s="39">
        <v>-7.6974000000973319E-4</v>
      </c>
      <c r="AW27" s="39">
        <v>-6.8491999991238117E-4</v>
      </c>
      <c r="AX27" s="39">
        <v>1.2954909999990605E-2</v>
      </c>
      <c r="AY27" s="40">
        <f t="shared" si="0"/>
        <v>-0.37152444576304333</v>
      </c>
      <c r="AZ27" s="41">
        <f t="shared" si="26"/>
        <v>-1.8694493527163063E-3</v>
      </c>
    </row>
    <row r="28" spans="2:54" ht="15" x14ac:dyDescent="0.25">
      <c r="B28" s="42">
        <v>45170</v>
      </c>
      <c r="C28" s="38">
        <v>222.79758262761024</v>
      </c>
      <c r="D28" s="39"/>
      <c r="E28" s="39"/>
      <c r="F28" s="39"/>
      <c r="G28" s="39"/>
      <c r="H28" s="39"/>
      <c r="I28" s="39"/>
      <c r="J28" s="39"/>
      <c r="K28" s="39"/>
      <c r="L28" s="39">
        <v>0</v>
      </c>
      <c r="M28" s="39">
        <v>0</v>
      </c>
      <c r="N28" s="39">
        <v>0</v>
      </c>
      <c r="O28" s="39">
        <v>0</v>
      </c>
      <c r="P28" s="39">
        <v>0</v>
      </c>
      <c r="Q28" s="39">
        <v>0</v>
      </c>
      <c r="R28" s="39">
        <v>0</v>
      </c>
      <c r="S28" s="39">
        <v>0</v>
      </c>
      <c r="T28" s="39">
        <v>0</v>
      </c>
      <c r="U28" s="39">
        <v>0</v>
      </c>
      <c r="V28" s="39">
        <v>0</v>
      </c>
      <c r="W28" s="39">
        <v>0</v>
      </c>
      <c r="X28" s="39">
        <v>-0.74815148981173252</v>
      </c>
      <c r="Y28" s="39">
        <v>-0.51687137100807945</v>
      </c>
      <c r="Z28" s="39">
        <v>1.2513593170922377E-2</v>
      </c>
      <c r="AA28" s="39">
        <v>-0.23446569917473425</v>
      </c>
      <c r="AB28" s="39">
        <v>0.21751196029813968</v>
      </c>
      <c r="AC28" s="39">
        <v>4.0315047670560489E-2</v>
      </c>
      <c r="AD28" s="39">
        <v>6.4184434141907332E-3</v>
      </c>
      <c r="AE28" s="39">
        <v>2.8089313255208026E-2</v>
      </c>
      <c r="AF28" s="39">
        <v>-5.4743646461503204E-2</v>
      </c>
      <c r="AG28" s="39">
        <v>7.0425020993354792E-2</v>
      </c>
      <c r="AH28" s="39">
        <v>7.8318980332596766E-3</v>
      </c>
      <c r="AI28" s="39">
        <v>8.8263925999854109E-3</v>
      </c>
      <c r="AJ28" s="39">
        <v>7.8130982925472381E-2</v>
      </c>
      <c r="AK28" s="39">
        <v>3.1337470676248813E-2</v>
      </c>
      <c r="AL28" s="39">
        <v>-5.416137460798609E-3</v>
      </c>
      <c r="AM28" s="39">
        <v>2.3607309642017071E-2</v>
      </c>
      <c r="AN28" s="39">
        <v>-1.0847281374026352E-2</v>
      </c>
      <c r="AO28" s="39">
        <v>-1.5877825536790624E-2</v>
      </c>
      <c r="AP28" s="39">
        <v>1.0307034866144704E-2</v>
      </c>
      <c r="AQ28" s="39">
        <v>2.3649450228560909E-2</v>
      </c>
      <c r="AR28" s="39">
        <v>4.2214096001487178E-3</v>
      </c>
      <c r="AS28" s="39">
        <v>-2.3507481556634957E-3</v>
      </c>
      <c r="AT28" s="39">
        <v>3.4717276678918552E-2</v>
      </c>
      <c r="AU28" s="39">
        <v>-8.3497642680043782E-2</v>
      </c>
      <c r="AV28" s="39">
        <v>9.2604900000310408E-3</v>
      </c>
      <c r="AW28" s="39">
        <v>-3.2521999989398864E-4</v>
      </c>
      <c r="AX28" s="39">
        <v>1.1440149999998539E-2</v>
      </c>
      <c r="AY28" s="40">
        <f t="shared" si="0"/>
        <v>-1.0539438176101044</v>
      </c>
      <c r="AZ28" s="41">
        <f t="shared" si="26"/>
        <v>-4.7304993401642683E-3</v>
      </c>
    </row>
    <row r="29" spans="2:54" ht="15" x14ac:dyDescent="0.25">
      <c r="B29" s="42">
        <v>45200</v>
      </c>
      <c r="C29" s="38">
        <v>236.9664841545453</v>
      </c>
      <c r="D29" s="39"/>
      <c r="E29" s="39"/>
      <c r="F29" s="39"/>
      <c r="G29" s="39"/>
      <c r="H29" s="39"/>
      <c r="I29" s="39"/>
      <c r="J29" s="39"/>
      <c r="K29" s="39"/>
      <c r="L29" s="39"/>
      <c r="M29" s="39">
        <v>0</v>
      </c>
      <c r="N29" s="39">
        <v>0</v>
      </c>
      <c r="O29" s="39">
        <v>0</v>
      </c>
      <c r="P29" s="39">
        <v>0</v>
      </c>
      <c r="Q29" s="39">
        <v>0</v>
      </c>
      <c r="R29" s="39">
        <v>0</v>
      </c>
      <c r="S29" s="39">
        <v>0</v>
      </c>
      <c r="T29" s="39">
        <v>0</v>
      </c>
      <c r="U29" s="39">
        <v>0</v>
      </c>
      <c r="V29" s="39">
        <v>0</v>
      </c>
      <c r="W29" s="39">
        <v>0</v>
      </c>
      <c r="X29" s="39">
        <v>0</v>
      </c>
      <c r="Y29" s="39">
        <v>-0.60595333195956869</v>
      </c>
      <c r="Z29" s="39">
        <v>8.549412826880598E-3</v>
      </c>
      <c r="AA29" s="39">
        <v>-0.25025246211504282</v>
      </c>
      <c r="AB29" s="39">
        <v>0.21603388956734193</v>
      </c>
      <c r="AC29" s="39">
        <v>3.5169337896434172E-2</v>
      </c>
      <c r="AD29" s="39">
        <v>3.8177899601578247E-2</v>
      </c>
      <c r="AE29" s="39">
        <v>5.5333373371837524E-2</v>
      </c>
      <c r="AF29" s="39">
        <v>1.0086145696476478E-2</v>
      </c>
      <c r="AG29" s="39">
        <v>-1.4746802937537495E-2</v>
      </c>
      <c r="AH29" s="39">
        <v>2.1748084473927065E-2</v>
      </c>
      <c r="AI29" s="39">
        <v>2.7444111752089384E-2</v>
      </c>
      <c r="AJ29" s="39">
        <v>8.8715191658309323E-2</v>
      </c>
      <c r="AK29" s="39">
        <v>2.6110216407175812E-3</v>
      </c>
      <c r="AL29" s="39">
        <v>-3.1815873319033017E-2</v>
      </c>
      <c r="AM29" s="39">
        <v>-1.4631027328590562E-2</v>
      </c>
      <c r="AN29" s="39">
        <v>-1.9155816253402236E-2</v>
      </c>
      <c r="AO29" s="39">
        <v>-2.1308016388445594E-2</v>
      </c>
      <c r="AP29" s="39">
        <v>-4.7641264284834506E-3</v>
      </c>
      <c r="AQ29" s="39">
        <v>1.4731703264004636E-2</v>
      </c>
      <c r="AR29" s="39">
        <v>1.7997442302913669E-2</v>
      </c>
      <c r="AS29" s="39">
        <v>3.3797894102178816E-3</v>
      </c>
      <c r="AT29" s="39">
        <v>-5.182918780832324E-3</v>
      </c>
      <c r="AU29" s="39">
        <v>-7.6857249709405551E-4</v>
      </c>
      <c r="AV29" s="39">
        <v>-7.405706999998074E-2</v>
      </c>
      <c r="AW29" s="39">
        <v>3.5107700003322861E-3</v>
      </c>
      <c r="AX29" s="39">
        <v>1.7359789999972008E-2</v>
      </c>
      <c r="AY29" s="40">
        <f t="shared" si="0"/>
        <v>-0.48178805454497819</v>
      </c>
      <c r="AZ29" s="41">
        <f t="shared" si="26"/>
        <v>-2.0331485115454751E-3</v>
      </c>
    </row>
    <row r="30" spans="2:54" ht="15" x14ac:dyDescent="0.25">
      <c r="B30" s="42">
        <v>45231</v>
      </c>
      <c r="C30" s="38">
        <v>232.01603111928824</v>
      </c>
      <c r="D30" s="39"/>
      <c r="E30" s="39"/>
      <c r="F30" s="39"/>
      <c r="G30" s="39"/>
      <c r="H30" s="39"/>
      <c r="I30" s="39"/>
      <c r="J30" s="39"/>
      <c r="K30" s="39"/>
      <c r="L30" s="39"/>
      <c r="M30" s="39"/>
      <c r="N30" s="39">
        <v>0</v>
      </c>
      <c r="O30" s="39">
        <v>0</v>
      </c>
      <c r="P30" s="39">
        <v>0</v>
      </c>
      <c r="Q30" s="39">
        <v>0</v>
      </c>
      <c r="R30" s="39">
        <v>0</v>
      </c>
      <c r="S30" s="39">
        <v>0</v>
      </c>
      <c r="T30" s="39">
        <v>0</v>
      </c>
      <c r="U30" s="39">
        <v>0</v>
      </c>
      <c r="V30" s="39">
        <v>0</v>
      </c>
      <c r="W30" s="39">
        <v>0</v>
      </c>
      <c r="X30" s="39">
        <v>0</v>
      </c>
      <c r="Y30" s="39">
        <v>0</v>
      </c>
      <c r="Z30" s="39">
        <v>0.35791044421679885</v>
      </c>
      <c r="AA30" s="39">
        <v>-0.4087133826707543</v>
      </c>
      <c r="AB30" s="39">
        <v>0.3245150409092048</v>
      </c>
      <c r="AC30" s="39">
        <v>3.3251054752525988E-2</v>
      </c>
      <c r="AD30" s="39">
        <v>-3.4482877446009752E-2</v>
      </c>
      <c r="AE30" s="39">
        <v>5.5050275094458812E-2</v>
      </c>
      <c r="AF30" s="39">
        <v>-1.7773755007880254E-2</v>
      </c>
      <c r="AG30" s="39">
        <v>-1.339001468008405E-2</v>
      </c>
      <c r="AH30" s="39">
        <v>3.8366012507310643E-2</v>
      </c>
      <c r="AI30" s="39">
        <v>1.7235732453286801E-3</v>
      </c>
      <c r="AJ30" s="39">
        <v>9.8916148905743739E-2</v>
      </c>
      <c r="AK30" s="39">
        <v>4.5392000648973863E-3</v>
      </c>
      <c r="AL30" s="39">
        <v>9.2829090692703176E-4</v>
      </c>
      <c r="AM30" s="39">
        <v>-3.0475738851095002E-2</v>
      </c>
      <c r="AN30" s="39">
        <v>-1.6054005710401498E-2</v>
      </c>
      <c r="AO30" s="39">
        <v>-6.5969604484621414E-3</v>
      </c>
      <c r="AP30" s="39">
        <v>-4.2109339060232287E-3</v>
      </c>
      <c r="AQ30" s="39">
        <v>1.9396702420550582E-2</v>
      </c>
      <c r="AR30" s="39">
        <v>9.0998636023869039E-3</v>
      </c>
      <c r="AS30" s="39">
        <v>7.1027074421010639E-3</v>
      </c>
      <c r="AT30" s="39">
        <v>-2.4567501793256952E-2</v>
      </c>
      <c r="AU30" s="39">
        <v>-1.9058172842505883E-2</v>
      </c>
      <c r="AV30" s="39">
        <v>-9.8498799999617859E-3</v>
      </c>
      <c r="AW30" s="39">
        <v>-6.186508999991247E-2</v>
      </c>
      <c r="AX30" s="39">
        <v>8.1877400000109901E-3</v>
      </c>
      <c r="AY30" s="40">
        <f t="shared" si="0"/>
        <v>0.31194874071189815</v>
      </c>
      <c r="AZ30" s="41">
        <f t="shared" si="26"/>
        <v>1.3445137355681835E-3</v>
      </c>
    </row>
    <row r="31" spans="2:54" ht="15.75" thickBot="1" x14ac:dyDescent="0.3">
      <c r="B31" s="43">
        <v>45261</v>
      </c>
      <c r="C31" s="38">
        <v>218.09357242295351</v>
      </c>
      <c r="D31" s="39"/>
      <c r="E31" s="39"/>
      <c r="F31" s="39"/>
      <c r="G31" s="39"/>
      <c r="H31" s="39"/>
      <c r="I31" s="39"/>
      <c r="J31" s="39"/>
      <c r="K31" s="39"/>
      <c r="L31" s="39"/>
      <c r="M31" s="39"/>
      <c r="N31" s="39"/>
      <c r="O31" s="39">
        <v>0</v>
      </c>
      <c r="P31" s="39">
        <v>0</v>
      </c>
      <c r="Q31" s="39">
        <v>0</v>
      </c>
      <c r="R31" s="39">
        <v>0</v>
      </c>
      <c r="S31" s="39">
        <v>0</v>
      </c>
      <c r="T31" s="39">
        <v>0</v>
      </c>
      <c r="U31" s="39">
        <v>0</v>
      </c>
      <c r="V31" s="39">
        <v>0</v>
      </c>
      <c r="W31" s="39">
        <v>0</v>
      </c>
      <c r="X31" s="39">
        <v>0</v>
      </c>
      <c r="Y31" s="39">
        <v>0</v>
      </c>
      <c r="Z31" s="39">
        <v>0</v>
      </c>
      <c r="AA31" s="39">
        <v>-1.0486165504011922</v>
      </c>
      <c r="AB31" s="39">
        <v>0.27404972970782637</v>
      </c>
      <c r="AC31" s="39">
        <v>-9.494735365416318E-2</v>
      </c>
      <c r="AD31" s="39">
        <v>-9.6525622853647519E-2</v>
      </c>
      <c r="AE31" s="39">
        <v>3.6688526194524229E-2</v>
      </c>
      <c r="AF31" s="39">
        <v>-5.0930044328708846E-2</v>
      </c>
      <c r="AG31" s="39">
        <v>2.8815464920995737E-2</v>
      </c>
      <c r="AH31" s="39">
        <v>4.669692439949813E-2</v>
      </c>
      <c r="AI31" s="39">
        <v>2.5899307211716405E-3</v>
      </c>
      <c r="AJ31" s="39">
        <v>0.12978890221233996</v>
      </c>
      <c r="AK31" s="39">
        <v>1.267560811240287E-2</v>
      </c>
      <c r="AL31" s="39">
        <v>-3.7409343407460938E-2</v>
      </c>
      <c r="AM31" s="39">
        <v>-2.3155513608969613E-2</v>
      </c>
      <c r="AN31" s="39">
        <v>-2.7402330941555419E-2</v>
      </c>
      <c r="AO31" s="39">
        <v>-1.2815820318962778E-2</v>
      </c>
      <c r="AP31" s="39">
        <v>-4.0584647118180328E-3</v>
      </c>
      <c r="AQ31" s="39">
        <v>6.8078363530332808E-3</v>
      </c>
      <c r="AR31" s="39">
        <v>1.2654950240062135E-2</v>
      </c>
      <c r="AS31" s="39">
        <v>-1.4897499460829522E-2</v>
      </c>
      <c r="AT31" s="39">
        <v>-3.6066258114033189E-2</v>
      </c>
      <c r="AU31" s="39">
        <v>-4.0184604014029901E-2</v>
      </c>
      <c r="AV31" s="39">
        <v>-1.6282520000004297E-2</v>
      </c>
      <c r="AW31" s="39">
        <v>2.7348760578433939E-3</v>
      </c>
      <c r="AX31" s="39">
        <v>-5.5949556057726113E-2</v>
      </c>
      <c r="AY31" s="40">
        <f t="shared" si="0"/>
        <v>-1.0057387329534038</v>
      </c>
      <c r="AZ31" s="41">
        <f t="shared" si="26"/>
        <v>-4.6115010258209405E-3</v>
      </c>
    </row>
    <row r="32" spans="2:54" ht="15.75" thickBot="1" x14ac:dyDescent="0.3">
      <c r="B32" s="292" t="s">
        <v>2198</v>
      </c>
      <c r="C32" s="293"/>
      <c r="D32" s="44">
        <f t="shared" ref="D32:E32" si="27">SUM(D20:D31)</f>
        <v>0</v>
      </c>
      <c r="E32" s="44">
        <f t="shared" si="27"/>
        <v>0</v>
      </c>
      <c r="F32" s="44">
        <f t="shared" ref="F32:O32" si="28">SUM(F20:F31)</f>
        <v>0</v>
      </c>
      <c r="G32" s="44">
        <f t="shared" si="28"/>
        <v>0</v>
      </c>
      <c r="H32" s="44">
        <f t="shared" si="28"/>
        <v>0</v>
      </c>
      <c r="I32" s="44">
        <f t="shared" si="28"/>
        <v>0</v>
      </c>
      <c r="J32" s="44">
        <f t="shared" si="28"/>
        <v>0</v>
      </c>
      <c r="K32" s="44">
        <f t="shared" si="28"/>
        <v>0</v>
      </c>
      <c r="L32" s="44">
        <f t="shared" si="28"/>
        <v>0</v>
      </c>
      <c r="M32" s="44">
        <f t="shared" si="28"/>
        <v>0</v>
      </c>
      <c r="N32" s="44">
        <f t="shared" si="28"/>
        <v>0</v>
      </c>
      <c r="O32" s="44">
        <f t="shared" si="28"/>
        <v>0</v>
      </c>
      <c r="P32" s="44">
        <f t="shared" ref="P32:Q32" si="29">SUM(P20:P31)</f>
        <v>-0.89757057823499053</v>
      </c>
      <c r="Q32" s="44">
        <f t="shared" si="29"/>
        <v>-1.7282436466760203</v>
      </c>
      <c r="R32" s="44">
        <f t="shared" ref="R32:S32" si="30">SUM(R20:R31)</f>
        <v>0.88328434673996981</v>
      </c>
      <c r="S32" s="44">
        <f t="shared" si="30"/>
        <v>0.13543774373425777</v>
      </c>
      <c r="T32" s="44">
        <f t="shared" ref="T32:U32" si="31">SUM(T20:T31)</f>
        <v>-1.1658663204574111</v>
      </c>
      <c r="U32" s="44">
        <f t="shared" si="31"/>
        <v>-2.1309287643305481</v>
      </c>
      <c r="V32" s="44">
        <f t="shared" ref="V32:W32" si="32">SUM(V20:V31)</f>
        <v>-1.693081642477523E-2</v>
      </c>
      <c r="W32" s="44">
        <f t="shared" si="32"/>
        <v>-0.12695022863536565</v>
      </c>
      <c r="X32" s="44">
        <f t="shared" ref="X32:Y32" si="33">SUM(X20:X31)</f>
        <v>-0.97054208710144962</v>
      </c>
      <c r="Y32" s="44">
        <f t="shared" si="33"/>
        <v>-1.6129139784985966</v>
      </c>
      <c r="Z32" s="44">
        <f t="shared" ref="Z32:AA32" si="34">SUM(Z20:Z31)</f>
        <v>0.65526974008645311</v>
      </c>
      <c r="AA32" s="44">
        <f t="shared" si="34"/>
        <v>-2.0565793638141656</v>
      </c>
      <c r="AB32" s="44">
        <f t="shared" ref="AB32:AC32" si="35">SUM(AB20:AB31)</f>
        <v>1.702403877633003</v>
      </c>
      <c r="AC32" s="44">
        <f t="shared" si="35"/>
        <v>0.150494674271755</v>
      </c>
      <c r="AD32" s="44">
        <f t="shared" ref="AD32:AE32" si="36">SUM(AD20:AD31)</f>
        <v>0.11960006595026584</v>
      </c>
      <c r="AE32" s="44">
        <f t="shared" si="36"/>
        <v>0.34543644891823533</v>
      </c>
      <c r="AF32" s="44">
        <f t="shared" ref="AF32:AG32" si="37">SUM(AF20:AF31)</f>
        <v>-0.23968389844628746</v>
      </c>
      <c r="AG32" s="44">
        <f t="shared" si="37"/>
        <v>0.12621000120498138</v>
      </c>
      <c r="AH32" s="44">
        <f t="shared" ref="AH32:AI32" si="38">SUM(AH20:AH31)</f>
        <v>0.11851805705802576</v>
      </c>
      <c r="AI32" s="44">
        <f t="shared" si="38"/>
        <v>-3.0165679891922537E-2</v>
      </c>
      <c r="AJ32" s="44">
        <f t="shared" ref="AJ32:AK32" si="39">SUM(AJ20:AJ31)</f>
        <v>0.56274602542120533</v>
      </c>
      <c r="AK32" s="44">
        <f t="shared" si="39"/>
        <v>6.0362127455107384E-2</v>
      </c>
      <c r="AL32" s="44">
        <f t="shared" ref="AL32:AM32" si="40">SUM(AL20:AL31)</f>
        <v>-0.15004181568269814</v>
      </c>
      <c r="AM32" s="44">
        <f t="shared" si="40"/>
        <v>-0.38605233526615734</v>
      </c>
      <c r="AN32" s="44">
        <f t="shared" ref="AN32:AO32" si="41">SUM(AN20:AN31)</f>
        <v>-0.32968139045146927</v>
      </c>
      <c r="AO32" s="44">
        <f t="shared" si="41"/>
        <v>-0.17358873182408274</v>
      </c>
      <c r="AP32" s="44">
        <f t="shared" ref="AP32:AQ32" si="42">SUM(AP20:AP31)</f>
        <v>-7.3152272961323206E-2</v>
      </c>
      <c r="AQ32" s="44">
        <f t="shared" si="42"/>
        <v>8.0307026633306577E-2</v>
      </c>
      <c r="AR32" s="44">
        <f t="shared" ref="AR32:AS32" si="43">SUM(AR20:AR31)</f>
        <v>3.8309586704286858E-2</v>
      </c>
      <c r="AS32" s="44">
        <f t="shared" si="43"/>
        <v>-9.751682215679125E-2</v>
      </c>
      <c r="AT32" s="44">
        <f t="shared" ref="AT32:AU32" si="44">SUM(AT20:AT31)</f>
        <v>-9.7837856505691434E-3</v>
      </c>
      <c r="AU32" s="44">
        <f t="shared" si="44"/>
        <v>-8.808530203489795E-2</v>
      </c>
      <c r="AV32" s="44">
        <f t="shared" ref="AV32:AW32" si="45">SUM(AV20:AV31)</f>
        <v>-1.182509999992476E-2</v>
      </c>
      <c r="AW32" s="44">
        <f t="shared" si="45"/>
        <v>-2.5157823940503476E-2</v>
      </c>
      <c r="AX32" s="44">
        <f t="shared" ref="AX32" si="46">SUM(AX20:AX31)</f>
        <v>6.3949683942212232E-2</v>
      </c>
      <c r="AY32" s="45">
        <f t="shared" si="0"/>
        <v>-7.2789313367268846</v>
      </c>
      <c r="AZ32" s="46">
        <f>AY32/SUM(C20:C31)</f>
        <v>-2.7041096744024611E-3</v>
      </c>
    </row>
    <row r="33" spans="2:54" ht="15.75" thickTop="1" x14ac:dyDescent="0.25">
      <c r="B33" s="37">
        <v>45292</v>
      </c>
      <c r="C33" s="38">
        <v>251.43688000481299</v>
      </c>
      <c r="D33" s="39">
        <v>0</v>
      </c>
      <c r="E33" s="39">
        <v>0</v>
      </c>
      <c r="F33" s="39">
        <v>0</v>
      </c>
      <c r="G33" s="39">
        <v>0</v>
      </c>
      <c r="H33" s="39">
        <v>0</v>
      </c>
      <c r="I33" s="39">
        <v>0</v>
      </c>
      <c r="J33" s="39">
        <v>0</v>
      </c>
      <c r="K33" s="39">
        <v>0</v>
      </c>
      <c r="L33" s="39">
        <v>0</v>
      </c>
      <c r="M33" s="39">
        <v>0</v>
      </c>
      <c r="N33" s="39">
        <v>0</v>
      </c>
      <c r="O33" s="39">
        <v>0</v>
      </c>
      <c r="P33" s="39">
        <v>0</v>
      </c>
      <c r="Q33" s="39">
        <v>0</v>
      </c>
      <c r="R33" s="39">
        <v>0</v>
      </c>
      <c r="S33" s="39">
        <v>0</v>
      </c>
      <c r="T33" s="39">
        <v>0</v>
      </c>
      <c r="U33" s="39">
        <v>0</v>
      </c>
      <c r="V33" s="39">
        <v>0</v>
      </c>
      <c r="W33" s="39">
        <v>0</v>
      </c>
      <c r="X33" s="39">
        <v>0</v>
      </c>
      <c r="Y33" s="39">
        <v>0</v>
      </c>
      <c r="Z33" s="39">
        <v>0</v>
      </c>
      <c r="AA33" s="39">
        <v>0</v>
      </c>
      <c r="AB33" s="39">
        <v>0.73614769382359668</v>
      </c>
      <c r="AC33" s="39">
        <v>-3.7780103188339353E-2</v>
      </c>
      <c r="AD33" s="39">
        <v>-0.13003397974762265</v>
      </c>
      <c r="AE33" s="39">
        <v>1.8082659301995818E-2</v>
      </c>
      <c r="AF33" s="39">
        <v>-0.16352518286902296</v>
      </c>
      <c r="AG33" s="39">
        <v>-8.2158321054521366E-2</v>
      </c>
      <c r="AH33" s="39">
        <v>0.12281104225752415</v>
      </c>
      <c r="AI33" s="39">
        <v>3.917883088612939E-2</v>
      </c>
      <c r="AJ33" s="39">
        <v>6.6438560977587713E-2</v>
      </c>
      <c r="AK33" s="39">
        <v>0.31816362455077751</v>
      </c>
      <c r="AL33" s="39">
        <v>5.3625388751555647E-2</v>
      </c>
      <c r="AM33" s="39">
        <v>7.0186823137134979E-3</v>
      </c>
      <c r="AN33" s="39">
        <v>-2.4632139740731418E-2</v>
      </c>
      <c r="AO33" s="39">
        <v>0.12908654305610412</v>
      </c>
      <c r="AP33" s="39">
        <v>2.504002441656894E-2</v>
      </c>
      <c r="AQ33" s="39">
        <v>0.12763772029447296</v>
      </c>
      <c r="AR33" s="39">
        <v>7.1419815125750574E-3</v>
      </c>
      <c r="AS33" s="39">
        <v>8.7534607058643132E-2</v>
      </c>
      <c r="AT33" s="39">
        <v>0.11794527349437089</v>
      </c>
      <c r="AU33" s="39">
        <v>0.1168291790916669</v>
      </c>
      <c r="AV33" s="39">
        <v>-5.4442660000006526E-2</v>
      </c>
      <c r="AW33" s="39">
        <v>-4.3638785179552997E-2</v>
      </c>
      <c r="AX33" s="39">
        <v>2.1266350531305989E-2</v>
      </c>
      <c r="AY33" s="40">
        <f t="shared" si="0"/>
        <v>1.4577369905387911</v>
      </c>
      <c r="AZ33" s="41">
        <f t="shared" ref="AZ33:AZ38" si="47">AY33/C33</f>
        <v>5.7976259907094266E-3</v>
      </c>
      <c r="BA33" s="35"/>
      <c r="BB33" s="35"/>
    </row>
    <row r="34" spans="2:54" ht="15" x14ac:dyDescent="0.25">
      <c r="B34" s="42">
        <v>45323</v>
      </c>
      <c r="C34" s="38">
        <v>230.70225271074821</v>
      </c>
      <c r="D34" s="39"/>
      <c r="E34" s="39">
        <v>0</v>
      </c>
      <c r="F34" s="39">
        <v>0</v>
      </c>
      <c r="G34" s="39">
        <v>0</v>
      </c>
      <c r="H34" s="39">
        <v>0</v>
      </c>
      <c r="I34" s="39">
        <v>0</v>
      </c>
      <c r="J34" s="39">
        <v>0</v>
      </c>
      <c r="K34" s="39">
        <v>0</v>
      </c>
      <c r="L34" s="39">
        <v>0</v>
      </c>
      <c r="M34" s="39">
        <v>0</v>
      </c>
      <c r="N34" s="39">
        <v>0</v>
      </c>
      <c r="O34" s="39">
        <v>0</v>
      </c>
      <c r="P34" s="39">
        <v>0</v>
      </c>
      <c r="Q34" s="39">
        <v>0</v>
      </c>
      <c r="R34" s="39">
        <v>0</v>
      </c>
      <c r="S34" s="39">
        <v>0</v>
      </c>
      <c r="T34" s="39">
        <v>0</v>
      </c>
      <c r="U34" s="39">
        <v>0</v>
      </c>
      <c r="V34" s="39">
        <v>0</v>
      </c>
      <c r="W34" s="39">
        <v>0</v>
      </c>
      <c r="X34" s="39">
        <v>0</v>
      </c>
      <c r="Y34" s="39">
        <v>0</v>
      </c>
      <c r="Z34" s="39">
        <v>0</v>
      </c>
      <c r="AA34" s="39">
        <v>0</v>
      </c>
      <c r="AB34" s="39"/>
      <c r="AC34" s="39">
        <v>0.20812209977353291</v>
      </c>
      <c r="AD34" s="39">
        <v>1.7299369253237273E-2</v>
      </c>
      <c r="AE34" s="39">
        <v>0.35745439949943147</v>
      </c>
      <c r="AF34" s="39">
        <v>-7.3164219047015422E-2</v>
      </c>
      <c r="AG34" s="39">
        <v>-0.13115097885349769</v>
      </c>
      <c r="AH34" s="39">
        <v>-3.3501770252428287E-2</v>
      </c>
      <c r="AI34" s="39">
        <v>1.115134313266708E-3</v>
      </c>
      <c r="AJ34" s="39">
        <v>0.15427796181964482</v>
      </c>
      <c r="AK34" s="39">
        <v>3.4878350263426228E-2</v>
      </c>
      <c r="AL34" s="39">
        <v>1.0905101556943464E-2</v>
      </c>
      <c r="AM34" s="39">
        <v>5.1899018535749519E-2</v>
      </c>
      <c r="AN34" s="39">
        <v>-2.4032100792510391E-2</v>
      </c>
      <c r="AO34" s="39">
        <v>-4.3571006774811849E-3</v>
      </c>
      <c r="AP34" s="39">
        <v>-1.1759331533198747E-2</v>
      </c>
      <c r="AQ34" s="39">
        <v>-4.4585478442058957E-2</v>
      </c>
      <c r="AR34" s="39">
        <v>-1.6225119209423156E-3</v>
      </c>
      <c r="AS34" s="39">
        <v>1.0569099156867878E-2</v>
      </c>
      <c r="AT34" s="39">
        <v>1.6856314794551963E-2</v>
      </c>
      <c r="AU34" s="39">
        <v>9.1438991804238867E-2</v>
      </c>
      <c r="AV34" s="39">
        <v>-7.7240499999504664E-3</v>
      </c>
      <c r="AW34" s="39">
        <v>8.0687923764344305E-4</v>
      </c>
      <c r="AX34" s="39">
        <v>-2.9804289038935394E-2</v>
      </c>
      <c r="AY34" s="40">
        <f t="shared" si="0"/>
        <v>0.59392088945051569</v>
      </c>
      <c r="AZ34" s="41">
        <f t="shared" si="47"/>
        <v>2.5744043782492524E-3</v>
      </c>
    </row>
    <row r="35" spans="2:54" ht="15" x14ac:dyDescent="0.25">
      <c r="B35" s="42">
        <v>45352</v>
      </c>
      <c r="C35" s="38">
        <v>240.93906266389391</v>
      </c>
      <c r="D35" s="39"/>
      <c r="E35" s="39"/>
      <c r="F35" s="39">
        <v>0</v>
      </c>
      <c r="G35" s="39">
        <v>0</v>
      </c>
      <c r="H35" s="39">
        <v>0</v>
      </c>
      <c r="I35" s="39">
        <v>0</v>
      </c>
      <c r="J35" s="39">
        <v>0</v>
      </c>
      <c r="K35" s="39">
        <v>0</v>
      </c>
      <c r="L35" s="39">
        <v>0</v>
      </c>
      <c r="M35" s="39">
        <v>0</v>
      </c>
      <c r="N35" s="39">
        <v>0</v>
      </c>
      <c r="O35" s="39">
        <v>0</v>
      </c>
      <c r="P35" s="39">
        <v>0</v>
      </c>
      <c r="Q35" s="39">
        <v>0</v>
      </c>
      <c r="R35" s="39">
        <v>0</v>
      </c>
      <c r="S35" s="39">
        <v>0</v>
      </c>
      <c r="T35" s="39">
        <v>0</v>
      </c>
      <c r="U35" s="39">
        <v>0</v>
      </c>
      <c r="V35" s="39">
        <v>0</v>
      </c>
      <c r="W35" s="39">
        <v>0</v>
      </c>
      <c r="X35" s="39">
        <v>0</v>
      </c>
      <c r="Y35" s="39">
        <v>0</v>
      </c>
      <c r="Z35" s="39">
        <v>0</v>
      </c>
      <c r="AA35" s="39">
        <v>0</v>
      </c>
      <c r="AB35" s="39"/>
      <c r="AC35" s="39"/>
      <c r="AD35" s="39">
        <v>0.12228463725614347</v>
      </c>
      <c r="AE35" s="39">
        <v>0.53722955272669992</v>
      </c>
      <c r="AF35" s="39">
        <v>-0.43217587202488517</v>
      </c>
      <c r="AG35" s="39">
        <v>-0.22093673526595126</v>
      </c>
      <c r="AH35" s="39">
        <v>0.14441012921864171</v>
      </c>
      <c r="AI35" s="39">
        <v>-0.11087826610562956</v>
      </c>
      <c r="AJ35" s="39">
        <v>0.15537326336152546</v>
      </c>
      <c r="AK35" s="39">
        <v>7.0085459883244994E-2</v>
      </c>
      <c r="AL35" s="39">
        <v>-2.194351866364741E-4</v>
      </c>
      <c r="AM35" s="39">
        <v>6.2822157825991098E-2</v>
      </c>
      <c r="AN35" s="39">
        <v>3.4356212491331917E-2</v>
      </c>
      <c r="AO35" s="39">
        <v>-1.8616564691967596E-2</v>
      </c>
      <c r="AP35" s="39">
        <v>-3.937369497225518E-2</v>
      </c>
      <c r="AQ35" s="39">
        <v>9.5872430682675258E-4</v>
      </c>
      <c r="AR35" s="39">
        <v>4.6866237068115879E-2</v>
      </c>
      <c r="AS35" s="39">
        <v>1.1551817904546624E-2</v>
      </c>
      <c r="AT35" s="39">
        <v>1.3293120631573174E-2</v>
      </c>
      <c r="AU35" s="39">
        <v>-1.5896498321268382E-2</v>
      </c>
      <c r="AV35" s="39">
        <v>-9.0491899999562975E-3</v>
      </c>
      <c r="AW35" s="39">
        <v>-3.1140886394808831E-2</v>
      </c>
      <c r="AX35" s="39">
        <v>-1.0936277818188955E-2</v>
      </c>
      <c r="AY35" s="40">
        <f t="shared" si="0"/>
        <v>0.3100078918930933</v>
      </c>
      <c r="AZ35" s="41">
        <f t="shared" si="47"/>
        <v>1.2866651362612351E-3</v>
      </c>
    </row>
    <row r="36" spans="2:54" ht="15" x14ac:dyDescent="0.25">
      <c r="B36" s="42">
        <v>45383</v>
      </c>
      <c r="C36" s="38">
        <v>233.15281011812195</v>
      </c>
      <c r="D36" s="39"/>
      <c r="E36" s="39"/>
      <c r="F36" s="39">
        <v>0</v>
      </c>
      <c r="G36" s="39">
        <v>0</v>
      </c>
      <c r="H36" s="39">
        <v>0</v>
      </c>
      <c r="I36" s="39">
        <v>0</v>
      </c>
      <c r="J36" s="39">
        <v>0</v>
      </c>
      <c r="K36" s="39">
        <v>0</v>
      </c>
      <c r="L36" s="39">
        <v>0</v>
      </c>
      <c r="M36" s="39">
        <v>0</v>
      </c>
      <c r="N36" s="39">
        <v>0</v>
      </c>
      <c r="O36" s="39">
        <v>0</v>
      </c>
      <c r="P36" s="39">
        <v>0</v>
      </c>
      <c r="Q36" s="39">
        <v>0</v>
      </c>
      <c r="R36" s="39">
        <v>0</v>
      </c>
      <c r="S36" s="39">
        <v>0</v>
      </c>
      <c r="T36" s="39">
        <v>0</v>
      </c>
      <c r="U36" s="39">
        <v>0</v>
      </c>
      <c r="V36" s="39">
        <v>0</v>
      </c>
      <c r="W36" s="39">
        <v>0</v>
      </c>
      <c r="X36" s="39">
        <v>0</v>
      </c>
      <c r="Y36" s="39">
        <v>0</v>
      </c>
      <c r="Z36" s="39">
        <v>0</v>
      </c>
      <c r="AA36" s="39">
        <v>0</v>
      </c>
      <c r="AB36" s="39"/>
      <c r="AC36" s="39"/>
      <c r="AD36" s="39">
        <v>0</v>
      </c>
      <c r="AE36" s="39">
        <v>0.95988296479293922</v>
      </c>
      <c r="AF36" s="39">
        <v>-0.42961500443257705</v>
      </c>
      <c r="AG36" s="39">
        <v>-0.23490423202852639</v>
      </c>
      <c r="AH36" s="39">
        <v>4.3986198463045412E-2</v>
      </c>
      <c r="AI36" s="39">
        <v>-5.7666619655634577E-2</v>
      </c>
      <c r="AJ36" s="39">
        <v>1.932540596516219E-2</v>
      </c>
      <c r="AK36" s="39">
        <v>8.3059086633994639E-2</v>
      </c>
      <c r="AL36" s="39">
        <v>4.5742821919247945E-2</v>
      </c>
      <c r="AM36" s="39">
        <v>4.0640028924002536E-2</v>
      </c>
      <c r="AN36" s="39">
        <v>1.0669766194297381E-2</v>
      </c>
      <c r="AO36" s="39">
        <v>9.7793104361500127E-2</v>
      </c>
      <c r="AP36" s="39">
        <v>1.9919123476256573E-2</v>
      </c>
      <c r="AQ36" s="39">
        <v>8.6762127356792007E-3</v>
      </c>
      <c r="AR36" s="39">
        <v>-1.8423554162353639E-2</v>
      </c>
      <c r="AS36" s="39">
        <v>8.9410149181219367E-3</v>
      </c>
      <c r="AT36" s="39">
        <v>2.5714699845480027E-2</v>
      </c>
      <c r="AU36" s="39">
        <v>1.8032883927418197E-2</v>
      </c>
      <c r="AV36" s="39">
        <v>-2.7821520000003375E-2</v>
      </c>
      <c r="AW36" s="39">
        <v>-2.5702494454975522E-2</v>
      </c>
      <c r="AX36" s="39">
        <v>3.1501338276399338E-2</v>
      </c>
      <c r="AY36" s="40">
        <f t="shared" si="0"/>
        <v>0.61975122569947416</v>
      </c>
      <c r="AZ36" s="41">
        <f t="shared" si="47"/>
        <v>2.6581332019352043E-3</v>
      </c>
    </row>
    <row r="37" spans="2:54" ht="15" x14ac:dyDescent="0.25">
      <c r="B37" s="42">
        <v>45413</v>
      </c>
      <c r="C37" s="38">
        <v>227.23858976777151</v>
      </c>
      <c r="D37" s="39"/>
      <c r="E37" s="39"/>
      <c r="F37" s="39"/>
      <c r="G37" s="39">
        <v>0</v>
      </c>
      <c r="H37" s="39">
        <v>0</v>
      </c>
      <c r="I37" s="39">
        <v>0</v>
      </c>
      <c r="J37" s="39">
        <v>0</v>
      </c>
      <c r="K37" s="39">
        <v>0</v>
      </c>
      <c r="L37" s="39">
        <v>0</v>
      </c>
      <c r="M37" s="39">
        <v>0</v>
      </c>
      <c r="N37" s="39">
        <v>0</v>
      </c>
      <c r="O37" s="39">
        <v>0</v>
      </c>
      <c r="P37" s="39">
        <v>0</v>
      </c>
      <c r="Q37" s="39">
        <v>0</v>
      </c>
      <c r="R37" s="39">
        <v>0</v>
      </c>
      <c r="S37" s="39">
        <v>0</v>
      </c>
      <c r="T37" s="39">
        <v>0</v>
      </c>
      <c r="U37" s="39">
        <v>0</v>
      </c>
      <c r="V37" s="39">
        <v>0</v>
      </c>
      <c r="W37" s="39">
        <v>0</v>
      </c>
      <c r="X37" s="39">
        <v>0</v>
      </c>
      <c r="Y37" s="39">
        <v>0</v>
      </c>
      <c r="Z37" s="39">
        <v>0</v>
      </c>
      <c r="AA37" s="39">
        <v>0</v>
      </c>
      <c r="AB37" s="39"/>
      <c r="AC37" s="39"/>
      <c r="AD37" s="39"/>
      <c r="AE37" s="39"/>
      <c r="AF37" s="39">
        <v>0.74159043131965063</v>
      </c>
      <c r="AG37" s="39">
        <v>-0.27427665484844965</v>
      </c>
      <c r="AH37" s="39">
        <v>-3.4452649309628214E-2</v>
      </c>
      <c r="AI37" s="39">
        <v>-0.16734157147402584</v>
      </c>
      <c r="AJ37" s="39">
        <v>7.0235110315650218E-2</v>
      </c>
      <c r="AK37" s="39">
        <v>0.11380211799604467</v>
      </c>
      <c r="AL37" s="39">
        <v>4.8942228028437285E-2</v>
      </c>
      <c r="AM37" s="39">
        <v>0.14679790858593833</v>
      </c>
      <c r="AN37" s="39">
        <v>3.5760430826400125E-2</v>
      </c>
      <c r="AO37" s="39">
        <v>3.7135780591029288E-2</v>
      </c>
      <c r="AP37" s="39">
        <v>-2.8752969179208776E-3</v>
      </c>
      <c r="AQ37" s="39">
        <v>-4.0567735430215635E-2</v>
      </c>
      <c r="AR37" s="39">
        <v>-2.0979910230067844E-2</v>
      </c>
      <c r="AS37" s="39">
        <v>5.8038266429321084E-3</v>
      </c>
      <c r="AT37" s="39">
        <v>7.3420115106443973E-3</v>
      </c>
      <c r="AU37" s="39">
        <v>1.0380104622043973E-2</v>
      </c>
      <c r="AV37" s="39">
        <v>-2.7631879999972853E-2</v>
      </c>
      <c r="AW37" s="39">
        <v>-2.2125818755995397E-2</v>
      </c>
      <c r="AX37" s="39">
        <v>2.9522414821713028E-2</v>
      </c>
      <c r="AY37" s="40">
        <f t="shared" si="0"/>
        <v>0.65706084829420774</v>
      </c>
      <c r="AZ37" s="41">
        <f t="shared" si="47"/>
        <v>2.891502050623078E-3</v>
      </c>
    </row>
    <row r="38" spans="2:54" ht="15" x14ac:dyDescent="0.25">
      <c r="B38" s="42">
        <v>45444</v>
      </c>
      <c r="C38" s="38">
        <v>228.46248347913814</v>
      </c>
      <c r="D38" s="39"/>
      <c r="E38" s="39"/>
      <c r="F38" s="39"/>
      <c r="G38" s="39"/>
      <c r="H38" s="39">
        <v>0</v>
      </c>
      <c r="I38" s="39">
        <v>0</v>
      </c>
      <c r="J38" s="39">
        <v>0</v>
      </c>
      <c r="K38" s="39">
        <v>0</v>
      </c>
      <c r="L38" s="39">
        <v>0</v>
      </c>
      <c r="M38" s="39">
        <v>0</v>
      </c>
      <c r="N38" s="39">
        <v>0</v>
      </c>
      <c r="O38" s="39">
        <v>0</v>
      </c>
      <c r="P38" s="39">
        <v>0</v>
      </c>
      <c r="Q38" s="39">
        <v>0</v>
      </c>
      <c r="R38" s="39">
        <v>0</v>
      </c>
      <c r="S38" s="39">
        <v>0</v>
      </c>
      <c r="T38" s="39">
        <v>0</v>
      </c>
      <c r="U38" s="39">
        <v>0</v>
      </c>
      <c r="V38" s="39">
        <v>0</v>
      </c>
      <c r="W38" s="39">
        <v>0</v>
      </c>
      <c r="X38" s="39">
        <v>0</v>
      </c>
      <c r="Y38" s="39">
        <v>0</v>
      </c>
      <c r="Z38" s="39">
        <v>0</v>
      </c>
      <c r="AA38" s="39">
        <v>0</v>
      </c>
      <c r="AB38" s="39"/>
      <c r="AC38" s="39"/>
      <c r="AD38" s="39"/>
      <c r="AE38" s="39"/>
      <c r="AF38" s="39"/>
      <c r="AG38" s="39">
        <v>-0.50276905129996408</v>
      </c>
      <c r="AH38" s="39">
        <v>-3.9626643579879328E-2</v>
      </c>
      <c r="AI38" s="39">
        <v>-0.39480373936012825</v>
      </c>
      <c r="AJ38" s="39">
        <v>-4.4650169219835334E-2</v>
      </c>
      <c r="AK38" s="39">
        <v>-4.1815701778318726E-2</v>
      </c>
      <c r="AL38" s="39">
        <v>-6.9504343128897972E-2</v>
      </c>
      <c r="AM38" s="39">
        <v>4.1436949086715913E-2</v>
      </c>
      <c r="AN38" s="39">
        <v>-3.3198070929756796E-2</v>
      </c>
      <c r="AO38" s="39">
        <v>4.6108075308239904E-2</v>
      </c>
      <c r="AP38" s="39">
        <v>1.036019183851522E-2</v>
      </c>
      <c r="AQ38" s="39">
        <v>-2.4036386413371247E-2</v>
      </c>
      <c r="AR38" s="39">
        <v>3.1022323465606405E-2</v>
      </c>
      <c r="AS38" s="39">
        <v>2.2073232369876905E-2</v>
      </c>
      <c r="AT38" s="39">
        <v>6.5781147583834354E-3</v>
      </c>
      <c r="AU38" s="39">
        <v>1.7609539744711356E-2</v>
      </c>
      <c r="AV38" s="39">
        <v>-1.5596300000026986E-2</v>
      </c>
      <c r="AW38" s="39">
        <v>-6.8742908878505204E-3</v>
      </c>
      <c r="AX38" s="39">
        <v>2.9472343709073812E-2</v>
      </c>
      <c r="AY38" s="40">
        <f t="shared" si="0"/>
        <v>-0.96821392631690628</v>
      </c>
      <c r="AZ38" s="41">
        <f t="shared" si="47"/>
        <v>-4.237955884802057E-3</v>
      </c>
    </row>
    <row r="39" spans="2:54" ht="15" x14ac:dyDescent="0.25">
      <c r="B39" s="42">
        <v>45474</v>
      </c>
      <c r="C39" s="38">
        <v>237.49117906686834</v>
      </c>
      <c r="D39" s="39"/>
      <c r="E39" s="39"/>
      <c r="F39" s="39"/>
      <c r="G39" s="39"/>
      <c r="H39" s="39"/>
      <c r="I39" s="39">
        <v>0</v>
      </c>
      <c r="J39" s="39">
        <v>0</v>
      </c>
      <c r="K39" s="39">
        <v>0</v>
      </c>
      <c r="L39" s="39">
        <v>0</v>
      </c>
      <c r="M39" s="39">
        <v>0</v>
      </c>
      <c r="N39" s="39">
        <v>0</v>
      </c>
      <c r="O39" s="39">
        <v>0</v>
      </c>
      <c r="P39" s="39">
        <v>0</v>
      </c>
      <c r="Q39" s="39">
        <v>0</v>
      </c>
      <c r="R39" s="39">
        <v>0</v>
      </c>
      <c r="S39" s="39">
        <v>0</v>
      </c>
      <c r="T39" s="39">
        <v>0</v>
      </c>
      <c r="U39" s="39">
        <v>0</v>
      </c>
      <c r="V39" s="39">
        <v>0</v>
      </c>
      <c r="W39" s="39">
        <v>0</v>
      </c>
      <c r="X39" s="39">
        <v>0</v>
      </c>
      <c r="Y39" s="39">
        <v>0</v>
      </c>
      <c r="Z39" s="39">
        <v>0</v>
      </c>
      <c r="AA39" s="39">
        <v>0</v>
      </c>
      <c r="AB39" s="39"/>
      <c r="AC39" s="39"/>
      <c r="AD39" s="39"/>
      <c r="AE39" s="39"/>
      <c r="AF39" s="39"/>
      <c r="AG39" s="39"/>
      <c r="AH39" s="39">
        <v>-0.11379876708662096</v>
      </c>
      <c r="AI39" s="39">
        <v>-0.53660379317102525</v>
      </c>
      <c r="AJ39" s="39">
        <v>-0.16986197794821578</v>
      </c>
      <c r="AK39" s="39">
        <v>2.3992160214874048E-2</v>
      </c>
      <c r="AL39" s="39">
        <v>-1.3515300767352301E-2</v>
      </c>
      <c r="AM39" s="39">
        <v>-6.7354890415941782E-2</v>
      </c>
      <c r="AN39" s="39">
        <v>9.0067884402259324E-2</v>
      </c>
      <c r="AO39" s="39">
        <v>0.1486738143698858</v>
      </c>
      <c r="AP39" s="39">
        <v>1.7774036479579536E-2</v>
      </c>
      <c r="AQ39" s="39">
        <v>-5.6472675249892745E-2</v>
      </c>
      <c r="AR39" s="39">
        <v>2.2650213110239292E-2</v>
      </c>
      <c r="AS39" s="39">
        <v>0.12639069657208779</v>
      </c>
      <c r="AT39" s="39">
        <v>6.3883352567415841E-2</v>
      </c>
      <c r="AU39" s="39">
        <v>-1.9537759945620792E-2</v>
      </c>
      <c r="AV39" s="39">
        <v>-2.0189000000044643E-2</v>
      </c>
      <c r="AW39" s="39">
        <v>-2.9528090189700151E-2</v>
      </c>
      <c r="AX39" s="39">
        <v>6.9566234033118235E-3</v>
      </c>
      <c r="AY39" s="40">
        <f t="shared" ref="AY39:AY56" si="48">SUM(D39:AX39)</f>
        <v>-0.52647347365476094</v>
      </c>
      <c r="AZ39" s="41">
        <f t="shared" ref="AZ39" si="49">AY39/C39</f>
        <v>-2.2168127495233256E-3</v>
      </c>
    </row>
    <row r="40" spans="2:54" ht="15" x14ac:dyDescent="0.25">
      <c r="B40" s="42">
        <v>45505</v>
      </c>
      <c r="C40" s="38">
        <v>203.92035471451791</v>
      </c>
      <c r="D40" s="39"/>
      <c r="E40" s="39"/>
      <c r="F40" s="39"/>
      <c r="G40" s="39"/>
      <c r="H40" s="39"/>
      <c r="I40" s="39"/>
      <c r="J40" s="39"/>
      <c r="K40" s="39">
        <v>0</v>
      </c>
      <c r="L40" s="39">
        <v>0</v>
      </c>
      <c r="M40" s="39">
        <v>0</v>
      </c>
      <c r="N40" s="39">
        <v>0</v>
      </c>
      <c r="O40" s="39">
        <v>0</v>
      </c>
      <c r="P40" s="39">
        <v>0</v>
      </c>
      <c r="Q40" s="39">
        <v>0</v>
      </c>
      <c r="R40" s="39">
        <v>0</v>
      </c>
      <c r="S40" s="39">
        <v>0</v>
      </c>
      <c r="T40" s="39">
        <v>0</v>
      </c>
      <c r="U40" s="39">
        <v>0</v>
      </c>
      <c r="V40" s="39">
        <v>0</v>
      </c>
      <c r="W40" s="39">
        <v>0</v>
      </c>
      <c r="X40" s="39">
        <v>0</v>
      </c>
      <c r="Y40" s="39">
        <v>0</v>
      </c>
      <c r="Z40" s="39">
        <v>0</v>
      </c>
      <c r="AA40" s="39">
        <v>0</v>
      </c>
      <c r="AB40" s="39"/>
      <c r="AC40" s="39"/>
      <c r="AD40" s="39"/>
      <c r="AE40" s="39"/>
      <c r="AF40" s="39"/>
      <c r="AG40" s="39"/>
      <c r="AH40" s="39"/>
      <c r="AI40" s="39">
        <v>-0.76073882384457647</v>
      </c>
      <c r="AJ40" s="39">
        <v>-4.7388246129571598E-2</v>
      </c>
      <c r="AK40" s="39">
        <v>0.11650330988956625</v>
      </c>
      <c r="AL40" s="39">
        <v>-0.27071358982098559</v>
      </c>
      <c r="AM40" s="39">
        <v>-0.10905471233451181</v>
      </c>
      <c r="AN40" s="39">
        <v>-2.9470245731829436E-2</v>
      </c>
      <c r="AO40" s="39">
        <v>6.6448640096183453E-2</v>
      </c>
      <c r="AP40" s="39">
        <v>3.0490048278039694E-2</v>
      </c>
      <c r="AQ40" s="39">
        <v>-9.113898939193632E-2</v>
      </c>
      <c r="AR40" s="39">
        <v>3.4406813934140246E-2</v>
      </c>
      <c r="AS40" s="39">
        <v>6.0951257575197815E-2</v>
      </c>
      <c r="AT40" s="39">
        <v>4.5640910627014364E-2</v>
      </c>
      <c r="AU40" s="39">
        <v>-3.9822476646804716E-3</v>
      </c>
      <c r="AV40" s="39">
        <v>-2.1814159999991034E-2</v>
      </c>
      <c r="AW40" s="39">
        <v>-7.7610832076118186E-3</v>
      </c>
      <c r="AX40" s="39">
        <v>4.7654167329369557E-2</v>
      </c>
      <c r="AY40" s="40">
        <f t="shared" si="48"/>
        <v>-0.93996695039618317</v>
      </c>
      <c r="AZ40" s="41">
        <f t="shared" ref="AZ40" si="50">AY40/C40</f>
        <v>-4.6094807539546869E-3</v>
      </c>
    </row>
    <row r="41" spans="2:54" ht="15" x14ac:dyDescent="0.25">
      <c r="B41" s="42">
        <v>45536</v>
      </c>
      <c r="C41" s="38">
        <v>229.87250426671483</v>
      </c>
      <c r="D41" s="39"/>
      <c r="E41" s="39"/>
      <c r="F41" s="39"/>
      <c r="G41" s="39"/>
      <c r="H41" s="39"/>
      <c r="I41" s="39"/>
      <c r="J41" s="39"/>
      <c r="K41" s="39"/>
      <c r="L41" s="39">
        <v>0</v>
      </c>
      <c r="M41" s="39">
        <v>0</v>
      </c>
      <c r="N41" s="39">
        <v>0</v>
      </c>
      <c r="O41" s="39">
        <v>0</v>
      </c>
      <c r="P41" s="39">
        <v>0</v>
      </c>
      <c r="Q41" s="39">
        <v>0</v>
      </c>
      <c r="R41" s="39">
        <v>0</v>
      </c>
      <c r="S41" s="39">
        <v>0</v>
      </c>
      <c r="T41" s="39">
        <v>0</v>
      </c>
      <c r="U41" s="39">
        <v>0</v>
      </c>
      <c r="V41" s="39">
        <v>0</v>
      </c>
      <c r="W41" s="39">
        <v>0</v>
      </c>
      <c r="X41" s="39">
        <v>0</v>
      </c>
      <c r="Y41" s="39">
        <v>0</v>
      </c>
      <c r="Z41" s="39">
        <v>0</v>
      </c>
      <c r="AA41" s="39">
        <v>0</v>
      </c>
      <c r="AB41" s="39"/>
      <c r="AC41" s="39"/>
      <c r="AD41" s="39"/>
      <c r="AE41" s="39"/>
      <c r="AF41" s="39"/>
      <c r="AG41" s="39"/>
      <c r="AH41" s="39"/>
      <c r="AI41" s="39"/>
      <c r="AJ41" s="39">
        <v>-0.15926430761356869</v>
      </c>
      <c r="AK41" s="39">
        <v>-7.1441064693090084E-2</v>
      </c>
      <c r="AL41" s="39">
        <v>-0.24652326721044915</v>
      </c>
      <c r="AM41" s="39">
        <v>8.3517257153289393E-2</v>
      </c>
      <c r="AN41" s="39">
        <v>-0.11684309445166718</v>
      </c>
      <c r="AO41" s="39">
        <v>-1.2116350250977348E-2</v>
      </c>
      <c r="AP41" s="39">
        <v>4.3436382445634081E-3</v>
      </c>
      <c r="AQ41" s="39">
        <v>-3.2383940119416366E-2</v>
      </c>
      <c r="AR41" s="39">
        <v>6.3255183493197364E-2</v>
      </c>
      <c r="AS41" s="39">
        <v>4.7648444713502158E-2</v>
      </c>
      <c r="AT41" s="39">
        <v>9.9615341725893813E-2</v>
      </c>
      <c r="AU41" s="39">
        <v>1.7361392293906874E-2</v>
      </c>
      <c r="AV41" s="39">
        <v>-1.7638969999978826E-2</v>
      </c>
      <c r="AW41" s="39">
        <v>-3.3974242378974395E-2</v>
      </c>
      <c r="AX41" s="39">
        <v>-3.5181186842407897E-3</v>
      </c>
      <c r="AY41" s="40">
        <f t="shared" si="48"/>
        <v>-0.37796209777800982</v>
      </c>
      <c r="AZ41" s="41">
        <f t="shared" ref="AZ41" si="51">AY41/C41</f>
        <v>-1.6442249106029256E-3</v>
      </c>
    </row>
    <row r="42" spans="2:54" ht="15" x14ac:dyDescent="0.25">
      <c r="B42" s="42">
        <v>45566</v>
      </c>
      <c r="C42" s="38">
        <v>250.2109864844864</v>
      </c>
      <c r="D42" s="39"/>
      <c r="E42" s="39"/>
      <c r="F42" s="39"/>
      <c r="G42" s="39"/>
      <c r="H42" s="39"/>
      <c r="I42" s="39"/>
      <c r="J42" s="39"/>
      <c r="K42" s="39"/>
      <c r="L42" s="39"/>
      <c r="M42" s="39">
        <v>0</v>
      </c>
      <c r="N42" s="39">
        <v>0</v>
      </c>
      <c r="O42" s="39">
        <v>0</v>
      </c>
      <c r="P42" s="39">
        <v>0</v>
      </c>
      <c r="Q42" s="39">
        <v>0</v>
      </c>
      <c r="R42" s="39">
        <v>0</v>
      </c>
      <c r="S42" s="39">
        <v>0</v>
      </c>
      <c r="T42" s="39">
        <v>0</v>
      </c>
      <c r="U42" s="39">
        <v>0</v>
      </c>
      <c r="V42" s="39">
        <v>0</v>
      </c>
      <c r="W42" s="39">
        <v>0</v>
      </c>
      <c r="X42" s="39">
        <v>0</v>
      </c>
      <c r="Y42" s="39">
        <v>0</v>
      </c>
      <c r="Z42" s="39">
        <v>0</v>
      </c>
      <c r="AA42" s="39">
        <v>0</v>
      </c>
      <c r="AB42" s="39"/>
      <c r="AC42" s="39"/>
      <c r="AD42" s="39"/>
      <c r="AE42" s="39"/>
      <c r="AF42" s="39"/>
      <c r="AG42" s="39"/>
      <c r="AH42" s="39"/>
      <c r="AI42" s="39"/>
      <c r="AJ42" s="39"/>
      <c r="AK42" s="39">
        <v>-0.28220671287181176</v>
      </c>
      <c r="AL42" s="39">
        <v>-0.19576242766851237</v>
      </c>
      <c r="AM42" s="39">
        <v>-8.5106046326757223E-3</v>
      </c>
      <c r="AN42" s="39">
        <v>-0.10735730315522574</v>
      </c>
      <c r="AO42" s="39">
        <v>-4.6015931919043851E-2</v>
      </c>
      <c r="AP42" s="39">
        <v>-8.084331037500192E-2</v>
      </c>
      <c r="AQ42" s="39">
        <v>-5.9537019864222884E-2</v>
      </c>
      <c r="AR42" s="39">
        <v>3.3206489608716083E-2</v>
      </c>
      <c r="AS42" s="39">
        <v>6.8639062749895174E-2</v>
      </c>
      <c r="AT42" s="39">
        <v>7.8709171082834928E-2</v>
      </c>
      <c r="AU42" s="39">
        <v>3.8605792558655594E-2</v>
      </c>
      <c r="AV42" s="39">
        <v>2.0389919999956874E-2</v>
      </c>
      <c r="AW42" s="39">
        <v>-3.6794155205370771E-2</v>
      </c>
      <c r="AX42" s="39">
        <v>3.8250615762535745E-2</v>
      </c>
      <c r="AY42" s="40">
        <f t="shared" si="48"/>
        <v>-0.53922641392927062</v>
      </c>
      <c r="AZ42" s="41">
        <f t="shared" ref="AZ42" si="52">AY42/C42</f>
        <v>-2.1550868788997152E-3</v>
      </c>
    </row>
    <row r="43" spans="2:54" ht="15" x14ac:dyDescent="0.25">
      <c r="B43" s="42">
        <v>45597</v>
      </c>
      <c r="C43" s="38">
        <v>235.72175752315971</v>
      </c>
      <c r="D43" s="39"/>
      <c r="E43" s="39"/>
      <c r="F43" s="39"/>
      <c r="G43" s="39"/>
      <c r="H43" s="39"/>
      <c r="I43" s="39"/>
      <c r="J43" s="39"/>
      <c r="K43" s="39"/>
      <c r="L43" s="39"/>
      <c r="M43" s="39"/>
      <c r="N43" s="39">
        <v>0</v>
      </c>
      <c r="O43" s="39">
        <v>0</v>
      </c>
      <c r="P43" s="39">
        <v>0</v>
      </c>
      <c r="Q43" s="39">
        <v>0</v>
      </c>
      <c r="R43" s="39">
        <v>0</v>
      </c>
      <c r="S43" s="39">
        <v>0</v>
      </c>
      <c r="T43" s="39">
        <v>0</v>
      </c>
      <c r="U43" s="39">
        <v>0</v>
      </c>
      <c r="V43" s="39">
        <v>0</v>
      </c>
      <c r="W43" s="39">
        <v>0</v>
      </c>
      <c r="X43" s="39">
        <v>0</v>
      </c>
      <c r="Y43" s="39">
        <v>0</v>
      </c>
      <c r="Z43" s="39">
        <v>0</v>
      </c>
      <c r="AA43" s="39">
        <v>0</v>
      </c>
      <c r="AB43" s="39"/>
      <c r="AC43" s="39"/>
      <c r="AD43" s="39"/>
      <c r="AE43" s="39"/>
      <c r="AF43" s="39"/>
      <c r="AG43" s="39"/>
      <c r="AH43" s="39"/>
      <c r="AI43" s="39"/>
      <c r="AJ43" s="39"/>
      <c r="AK43" s="39">
        <v>0</v>
      </c>
      <c r="AL43" s="39">
        <v>-0.90098543627073013</v>
      </c>
      <c r="AM43" s="39">
        <v>-9.8203242772740396E-2</v>
      </c>
      <c r="AN43" s="39">
        <v>-0.36699692633408176</v>
      </c>
      <c r="AO43" s="39">
        <v>-0.10833313207464812</v>
      </c>
      <c r="AP43" s="39">
        <v>-0.10500961401584163</v>
      </c>
      <c r="AQ43" s="39">
        <v>-5.192066232967818E-2</v>
      </c>
      <c r="AR43" s="39">
        <v>4.6511446079477992E-2</v>
      </c>
      <c r="AS43" s="39">
        <v>2.6363168012181859E-2</v>
      </c>
      <c r="AT43" s="39">
        <v>6.4219512740777418E-2</v>
      </c>
      <c r="AU43" s="39">
        <v>-9.7221619438414564E-4</v>
      </c>
      <c r="AV43" s="39">
        <v>2.0184609999972736E-2</v>
      </c>
      <c r="AW43" s="39">
        <v>-2.527207419288402E-2</v>
      </c>
      <c r="AX43" s="39">
        <v>-1.1161606612432706E-2</v>
      </c>
      <c r="AY43" s="40">
        <f t="shared" si="48"/>
        <v>-1.5115761739650111</v>
      </c>
      <c r="AZ43" s="41">
        <f t="shared" ref="AZ43" si="53">AY43/C43</f>
        <v>-6.4125441361368536E-3</v>
      </c>
    </row>
    <row r="44" spans="2:54" ht="15.75" thickBot="1" x14ac:dyDescent="0.3">
      <c r="B44" s="43">
        <v>45627</v>
      </c>
      <c r="C44" s="38">
        <v>228.10972898487145</v>
      </c>
      <c r="D44" s="39"/>
      <c r="E44" s="39"/>
      <c r="F44" s="39"/>
      <c r="G44" s="39"/>
      <c r="H44" s="39"/>
      <c r="I44" s="39"/>
      <c r="J44" s="39"/>
      <c r="K44" s="39"/>
      <c r="L44" s="39"/>
      <c r="M44" s="39"/>
      <c r="N44" s="39"/>
      <c r="O44" s="39">
        <v>0</v>
      </c>
      <c r="P44" s="39">
        <v>0</v>
      </c>
      <c r="Q44" s="39">
        <v>0</v>
      </c>
      <c r="R44" s="39">
        <v>0</v>
      </c>
      <c r="S44" s="39">
        <v>0</v>
      </c>
      <c r="T44" s="39">
        <v>0</v>
      </c>
      <c r="U44" s="39">
        <v>0</v>
      </c>
      <c r="V44" s="39">
        <v>0</v>
      </c>
      <c r="W44" s="39">
        <v>0</v>
      </c>
      <c r="X44" s="39">
        <v>0</v>
      </c>
      <c r="Y44" s="39">
        <v>0</v>
      </c>
      <c r="Z44" s="39">
        <v>0</v>
      </c>
      <c r="AA44" s="39">
        <v>0</v>
      </c>
      <c r="AB44" s="39"/>
      <c r="AC44" s="39"/>
      <c r="AD44" s="39"/>
      <c r="AE44" s="39"/>
      <c r="AF44" s="39"/>
      <c r="AG44" s="39"/>
      <c r="AH44" s="39"/>
      <c r="AI44" s="39"/>
      <c r="AJ44" s="39"/>
      <c r="AK44" s="39"/>
      <c r="AL44" s="39"/>
      <c r="AM44" s="39">
        <v>0.24292057972215275</v>
      </c>
      <c r="AN44" s="39">
        <v>-0.2232816141155638</v>
      </c>
      <c r="AO44" s="39">
        <v>3.390206130748652E-2</v>
      </c>
      <c r="AP44" s="39">
        <v>-8.0253608424357026E-2</v>
      </c>
      <c r="AQ44" s="39">
        <v>-1.8646950347516622E-2</v>
      </c>
      <c r="AR44" s="39">
        <v>3.2954856289450163E-2</v>
      </c>
      <c r="AS44" s="39">
        <v>-1.9581158296460899E-2</v>
      </c>
      <c r="AT44" s="39">
        <v>6.4957733238514948E-2</v>
      </c>
      <c r="AU44" s="39">
        <v>1.4105135754817866E-2</v>
      </c>
      <c r="AV44" s="39">
        <v>2.1388120000011668E-2</v>
      </c>
      <c r="AW44" s="39">
        <v>-2.893516156024134E-2</v>
      </c>
      <c r="AX44" s="39">
        <v>2.487190784600557E-2</v>
      </c>
      <c r="AY44" s="40">
        <f t="shared" si="48"/>
        <v>6.44019014142998E-2</v>
      </c>
      <c r="AZ44" s="41">
        <f t="shared" ref="AZ44" si="54">AY44/C44</f>
        <v>2.8232860431205465E-4</v>
      </c>
    </row>
    <row r="45" spans="2:54" ht="15.75" thickBot="1" x14ac:dyDescent="0.3">
      <c r="B45" s="292" t="s">
        <v>2323</v>
      </c>
      <c r="C45" s="293"/>
      <c r="D45" s="44">
        <f t="shared" ref="D45:E45" si="55">SUM(D33:D44)</f>
        <v>0</v>
      </c>
      <c r="E45" s="44">
        <f t="shared" si="55"/>
        <v>0</v>
      </c>
      <c r="F45" s="44">
        <f t="shared" ref="F45:AB45" si="56">SUM(F33:F44)</f>
        <v>0</v>
      </c>
      <c r="G45" s="44">
        <f t="shared" si="56"/>
        <v>0</v>
      </c>
      <c r="H45" s="44">
        <f t="shared" si="56"/>
        <v>0</v>
      </c>
      <c r="I45" s="44">
        <f t="shared" si="56"/>
        <v>0</v>
      </c>
      <c r="J45" s="44">
        <f t="shared" si="56"/>
        <v>0</v>
      </c>
      <c r="K45" s="44">
        <f t="shared" si="56"/>
        <v>0</v>
      </c>
      <c r="L45" s="44">
        <f t="shared" si="56"/>
        <v>0</v>
      </c>
      <c r="M45" s="44">
        <f t="shared" si="56"/>
        <v>0</v>
      </c>
      <c r="N45" s="44">
        <f t="shared" si="56"/>
        <v>0</v>
      </c>
      <c r="O45" s="44">
        <f t="shared" si="56"/>
        <v>0</v>
      </c>
      <c r="P45" s="44">
        <f t="shared" si="56"/>
        <v>0</v>
      </c>
      <c r="Q45" s="44">
        <f t="shared" si="56"/>
        <v>0</v>
      </c>
      <c r="R45" s="44">
        <f t="shared" si="56"/>
        <v>0</v>
      </c>
      <c r="S45" s="44">
        <f t="shared" si="56"/>
        <v>0</v>
      </c>
      <c r="T45" s="44">
        <f t="shared" si="56"/>
        <v>0</v>
      </c>
      <c r="U45" s="44">
        <f t="shared" si="56"/>
        <v>0</v>
      </c>
      <c r="V45" s="44">
        <f t="shared" si="56"/>
        <v>0</v>
      </c>
      <c r="W45" s="44">
        <f t="shared" si="56"/>
        <v>0</v>
      </c>
      <c r="X45" s="44">
        <f t="shared" si="56"/>
        <v>0</v>
      </c>
      <c r="Y45" s="44">
        <f t="shared" si="56"/>
        <v>0</v>
      </c>
      <c r="Z45" s="44">
        <f t="shared" si="56"/>
        <v>0</v>
      </c>
      <c r="AA45" s="44">
        <f t="shared" si="56"/>
        <v>0</v>
      </c>
      <c r="AB45" s="44">
        <f t="shared" si="56"/>
        <v>0.73614769382359668</v>
      </c>
      <c r="AC45" s="44">
        <f t="shared" ref="AC45:AD45" si="57">SUM(AC33:AC44)</f>
        <v>0.17034199658519356</v>
      </c>
      <c r="AD45" s="44">
        <f t="shared" si="57"/>
        <v>9.5500267617580903E-3</v>
      </c>
      <c r="AE45" s="44">
        <f t="shared" ref="AE45:AF45" si="58">SUM(AE33:AE44)</f>
        <v>1.8726495763210664</v>
      </c>
      <c r="AF45" s="44">
        <f t="shared" si="58"/>
        <v>-0.35688984705384996</v>
      </c>
      <c r="AG45" s="44">
        <f t="shared" ref="AG45:AH45" si="59">SUM(AG33:AG44)</f>
        <v>-1.4461959733509104</v>
      </c>
      <c r="AH45" s="44">
        <f t="shared" si="59"/>
        <v>8.9827539710654492E-2</v>
      </c>
      <c r="AI45" s="44">
        <f t="shared" ref="AI45:AJ45" si="60">SUM(AI33:AI44)</f>
        <v>-1.9877388484116238</v>
      </c>
      <c r="AJ45" s="44">
        <f t="shared" si="60"/>
        <v>4.4485601528378993E-2</v>
      </c>
      <c r="AK45" s="44">
        <f t="shared" ref="AK45:AL45" si="61">SUM(AK33:AK44)</f>
        <v>0.36502063008870778</v>
      </c>
      <c r="AL45" s="44">
        <f t="shared" si="61"/>
        <v>-1.5380082597973797</v>
      </c>
      <c r="AM45" s="44">
        <f t="shared" ref="AM45:AN45" si="62">SUM(AM33:AM44)</f>
        <v>0.39392913199168333</v>
      </c>
      <c r="AN45" s="44">
        <f t="shared" si="62"/>
        <v>-0.75495720133707778</v>
      </c>
      <c r="AO45" s="44">
        <f t="shared" ref="AO45:AP45" si="63">SUM(AO33:AO44)</f>
        <v>0.36970893947631112</v>
      </c>
      <c r="AP45" s="44">
        <f t="shared" si="63"/>
        <v>-0.21218779350505201</v>
      </c>
      <c r="AQ45" s="44">
        <f t="shared" ref="AQ45:AR45" si="64">SUM(AQ33:AQ44)</f>
        <v>-0.28201718025133005</v>
      </c>
      <c r="AR45" s="44">
        <f t="shared" si="64"/>
        <v>0.27698956824815468</v>
      </c>
      <c r="AS45" s="44">
        <f t="shared" ref="AS45:AT45" si="65">SUM(AS33:AS44)</f>
        <v>0.45688506937739248</v>
      </c>
      <c r="AT45" s="44">
        <f t="shared" si="65"/>
        <v>0.6047555570174552</v>
      </c>
      <c r="AU45" s="44">
        <f t="shared" ref="AU45:AV45" si="66">SUM(AU33:AU44)</f>
        <v>0.28397429767150584</v>
      </c>
      <c r="AV45" s="44">
        <f t="shared" si="66"/>
        <v>-0.13994507999998973</v>
      </c>
      <c r="AW45" s="44">
        <f t="shared" ref="AW45:AX45" si="67">SUM(AW33:AW44)</f>
        <v>-0.29094020317032232</v>
      </c>
      <c r="AX45" s="44">
        <f t="shared" si="67"/>
        <v>0.17407546952591701</v>
      </c>
      <c r="AY45" s="45">
        <f t="shared" si="48"/>
        <v>-1.1605392887497601</v>
      </c>
      <c r="AZ45" s="46">
        <f>AY45/SUM(C33:C44)</f>
        <v>-4.14884520504383E-4</v>
      </c>
    </row>
    <row r="46" spans="2:54" s="256" customFormat="1" ht="15.75" thickTop="1" x14ac:dyDescent="0.25">
      <c r="B46" s="37">
        <v>45658</v>
      </c>
      <c r="C46" s="38">
        <v>265.84720592962327</v>
      </c>
      <c r="D46" s="39">
        <v>0</v>
      </c>
      <c r="E46" s="39">
        <v>0</v>
      </c>
      <c r="F46" s="39">
        <v>0</v>
      </c>
      <c r="G46" s="39">
        <v>0</v>
      </c>
      <c r="H46" s="39">
        <v>0</v>
      </c>
      <c r="I46" s="39">
        <v>0</v>
      </c>
      <c r="J46" s="39">
        <v>0</v>
      </c>
      <c r="K46" s="39">
        <v>0</v>
      </c>
      <c r="L46" s="39">
        <v>0</v>
      </c>
      <c r="M46" s="39">
        <v>0</v>
      </c>
      <c r="N46" s="39">
        <v>0</v>
      </c>
      <c r="O46" s="39">
        <v>0</v>
      </c>
      <c r="P46" s="39">
        <v>0</v>
      </c>
      <c r="Q46" s="39">
        <v>0</v>
      </c>
      <c r="R46" s="39">
        <v>0</v>
      </c>
      <c r="S46" s="39">
        <v>0</v>
      </c>
      <c r="T46" s="39">
        <v>0</v>
      </c>
      <c r="U46" s="39">
        <v>0</v>
      </c>
      <c r="V46" s="39">
        <v>0</v>
      </c>
      <c r="W46" s="39">
        <v>0</v>
      </c>
      <c r="X46" s="39">
        <v>0</v>
      </c>
      <c r="Y46" s="39">
        <v>0</v>
      </c>
      <c r="Z46" s="39">
        <v>0</v>
      </c>
      <c r="AA46" s="39">
        <v>0</v>
      </c>
      <c r="AB46" s="39">
        <v>0</v>
      </c>
      <c r="AC46" s="39">
        <v>0</v>
      </c>
      <c r="AD46" s="39">
        <v>0</v>
      </c>
      <c r="AE46" s="39">
        <v>0</v>
      </c>
      <c r="AF46" s="39">
        <v>0</v>
      </c>
      <c r="AG46" s="39">
        <v>0</v>
      </c>
      <c r="AH46" s="39">
        <v>0</v>
      </c>
      <c r="AI46" s="39">
        <v>0</v>
      </c>
      <c r="AJ46" s="39">
        <v>0</v>
      </c>
      <c r="AK46" s="39">
        <v>0</v>
      </c>
      <c r="AL46" s="39">
        <v>0</v>
      </c>
      <c r="AM46" s="39">
        <v>0</v>
      </c>
      <c r="AN46" s="39">
        <v>-0.61932427866440776</v>
      </c>
      <c r="AO46" s="39">
        <v>0.27593082183170736</v>
      </c>
      <c r="AP46" s="39">
        <v>-0.11651464507235687</v>
      </c>
      <c r="AQ46" s="39">
        <v>5.9183280565491714E-2</v>
      </c>
      <c r="AR46" s="39">
        <v>0.15836367871207813</v>
      </c>
      <c r="AS46" s="39">
        <v>0.11651047673717585</v>
      </c>
      <c r="AT46" s="39">
        <v>0.33846221420316169</v>
      </c>
      <c r="AU46" s="39">
        <v>0.15393062206385366</v>
      </c>
      <c r="AV46" s="39">
        <v>0.1531398500000023</v>
      </c>
      <c r="AW46" s="39">
        <v>-0.12306300568843653</v>
      </c>
      <c r="AX46" s="39">
        <v>6.9207994267287631E-2</v>
      </c>
      <c r="AY46" s="40">
        <f t="shared" si="48"/>
        <v>0.46582700895555718</v>
      </c>
      <c r="AZ46" s="41">
        <f t="shared" ref="AZ46:AZ47" si="68">AY46/C46</f>
        <v>1.7522358654349513E-3</v>
      </c>
    </row>
    <row r="47" spans="2:54" s="256" customFormat="1" ht="15" x14ac:dyDescent="0.25">
      <c r="B47" s="42">
        <v>45689</v>
      </c>
      <c r="C47" s="38">
        <v>232.0886657669127</v>
      </c>
      <c r="D47" s="39"/>
      <c r="E47" s="39">
        <v>0</v>
      </c>
      <c r="F47" s="39">
        <v>0</v>
      </c>
      <c r="G47" s="39">
        <v>0</v>
      </c>
      <c r="H47" s="39">
        <v>0</v>
      </c>
      <c r="I47" s="39">
        <v>0</v>
      </c>
      <c r="J47" s="39">
        <v>0</v>
      </c>
      <c r="K47" s="39">
        <v>0</v>
      </c>
      <c r="L47" s="39">
        <v>0</v>
      </c>
      <c r="M47" s="39">
        <v>0</v>
      </c>
      <c r="N47" s="39">
        <v>0</v>
      </c>
      <c r="O47" s="39">
        <v>0</v>
      </c>
      <c r="P47" s="39">
        <v>0</v>
      </c>
      <c r="Q47" s="39">
        <v>0</v>
      </c>
      <c r="R47" s="39">
        <v>0</v>
      </c>
      <c r="S47" s="39">
        <v>0</v>
      </c>
      <c r="T47" s="39">
        <v>0</v>
      </c>
      <c r="U47" s="39">
        <v>0</v>
      </c>
      <c r="V47" s="39">
        <v>0</v>
      </c>
      <c r="W47" s="39">
        <v>0</v>
      </c>
      <c r="X47" s="39">
        <v>0</v>
      </c>
      <c r="Y47" s="39">
        <v>0</v>
      </c>
      <c r="Z47" s="39">
        <v>0</v>
      </c>
      <c r="AA47" s="39">
        <v>0</v>
      </c>
      <c r="AB47" s="39"/>
      <c r="AC47" s="39">
        <v>0</v>
      </c>
      <c r="AD47" s="39">
        <v>0</v>
      </c>
      <c r="AE47" s="39">
        <v>0</v>
      </c>
      <c r="AF47" s="39">
        <v>0</v>
      </c>
      <c r="AG47" s="39">
        <v>0</v>
      </c>
      <c r="AH47" s="39">
        <v>0</v>
      </c>
      <c r="AI47" s="39">
        <v>0</v>
      </c>
      <c r="AJ47" s="39">
        <v>0</v>
      </c>
      <c r="AK47" s="39">
        <v>0</v>
      </c>
      <c r="AL47" s="39">
        <v>0</v>
      </c>
      <c r="AM47" s="39">
        <v>0</v>
      </c>
      <c r="AN47" s="39">
        <v>0</v>
      </c>
      <c r="AO47" s="39">
        <v>3.0009367496546702E-2</v>
      </c>
      <c r="AP47" s="39">
        <v>-0.63610135709762972</v>
      </c>
      <c r="AQ47" s="39">
        <v>-0.24028150262782333</v>
      </c>
      <c r="AR47" s="39">
        <v>4.531026767827484E-2</v>
      </c>
      <c r="AS47" s="39">
        <v>-2.0019971136065351E-2</v>
      </c>
      <c r="AT47" s="39">
        <v>0.10885658139588372</v>
      </c>
      <c r="AU47" s="39">
        <v>-4.6709826218886974E-3</v>
      </c>
      <c r="AV47" s="39">
        <v>4.3860440000031531E-2</v>
      </c>
      <c r="AW47" s="39">
        <v>-7.7251025377336191E-3</v>
      </c>
      <c r="AX47" s="39">
        <v>0.11928677868027648</v>
      </c>
      <c r="AY47" s="40">
        <f t="shared" si="48"/>
        <v>-0.56147548077012743</v>
      </c>
      <c r="AZ47" s="41">
        <f t="shared" si="68"/>
        <v>-2.4192283535897389E-3</v>
      </c>
    </row>
    <row r="48" spans="2:54" s="256" customFormat="1" ht="15" x14ac:dyDescent="0.25">
      <c r="B48" s="42">
        <v>45717</v>
      </c>
      <c r="C48" s="38">
        <v>256.54129565245353</v>
      </c>
      <c r="D48" s="39"/>
      <c r="E48" s="39"/>
      <c r="F48" s="39">
        <v>0</v>
      </c>
      <c r="G48" s="39">
        <v>0</v>
      </c>
      <c r="H48" s="39">
        <v>0</v>
      </c>
      <c r="I48" s="39">
        <v>0</v>
      </c>
      <c r="J48" s="39">
        <v>0</v>
      </c>
      <c r="K48" s="39">
        <v>0</v>
      </c>
      <c r="L48" s="39">
        <v>0</v>
      </c>
      <c r="M48" s="39">
        <v>0</v>
      </c>
      <c r="N48" s="39">
        <v>0</v>
      </c>
      <c r="O48" s="39">
        <v>0</v>
      </c>
      <c r="P48" s="39">
        <v>0</v>
      </c>
      <c r="Q48" s="39">
        <v>0</v>
      </c>
      <c r="R48" s="39">
        <v>0</v>
      </c>
      <c r="S48" s="39">
        <v>0</v>
      </c>
      <c r="T48" s="39">
        <v>0</v>
      </c>
      <c r="U48" s="39">
        <v>0</v>
      </c>
      <c r="V48" s="39">
        <v>0</v>
      </c>
      <c r="W48" s="39">
        <v>0</v>
      </c>
      <c r="X48" s="39">
        <v>0</v>
      </c>
      <c r="Y48" s="39">
        <v>0</v>
      </c>
      <c r="Z48" s="39">
        <v>0</v>
      </c>
      <c r="AA48" s="39">
        <v>0</v>
      </c>
      <c r="AB48" s="39"/>
      <c r="AC48" s="39"/>
      <c r="AD48" s="39">
        <v>0</v>
      </c>
      <c r="AE48" s="39">
        <v>0</v>
      </c>
      <c r="AF48" s="39">
        <v>0</v>
      </c>
      <c r="AG48" s="39">
        <v>0</v>
      </c>
      <c r="AH48" s="39">
        <v>0</v>
      </c>
      <c r="AI48" s="39">
        <v>0</v>
      </c>
      <c r="AJ48" s="39">
        <v>0</v>
      </c>
      <c r="AK48" s="39">
        <v>0</v>
      </c>
      <c r="AL48" s="39">
        <v>0</v>
      </c>
      <c r="AM48" s="39">
        <v>0</v>
      </c>
      <c r="AN48" s="39">
        <v>0</v>
      </c>
      <c r="AO48" s="39">
        <v>0</v>
      </c>
      <c r="AP48" s="39">
        <v>-1.7740993303920618</v>
      </c>
      <c r="AQ48" s="39">
        <v>-0.71149553767250495</v>
      </c>
      <c r="AR48" s="39">
        <v>-2.393664598344003E-3</v>
      </c>
      <c r="AS48" s="39">
        <v>0.17706751702274914</v>
      </c>
      <c r="AT48" s="39">
        <v>-1.9310661662018447E-2</v>
      </c>
      <c r="AU48" s="39">
        <v>1.0584564848642231E-2</v>
      </c>
      <c r="AV48" s="39">
        <v>-2.9359499999941363E-3</v>
      </c>
      <c r="AW48" s="39">
        <v>1.5015851206783282E-2</v>
      </c>
      <c r="AX48" s="39">
        <v>0.10336650554219773</v>
      </c>
      <c r="AY48" s="40">
        <f t="shared" si="48"/>
        <v>-2.204200705704551</v>
      </c>
      <c r="AZ48" s="41">
        <f t="shared" ref="AZ48" si="69">AY48/C48</f>
        <v>-8.5919917886852319E-3</v>
      </c>
    </row>
    <row r="49" spans="2:52" ht="15" x14ac:dyDescent="0.25">
      <c r="B49" s="42">
        <v>45748</v>
      </c>
      <c r="C49" s="38">
        <v>249.29316263317202</v>
      </c>
      <c r="D49" s="39"/>
      <c r="E49" s="39"/>
      <c r="F49" s="39">
        <v>0</v>
      </c>
      <c r="G49" s="39">
        <v>0</v>
      </c>
      <c r="H49" s="39">
        <v>0</v>
      </c>
      <c r="I49" s="39">
        <v>0</v>
      </c>
      <c r="J49" s="39">
        <v>0</v>
      </c>
      <c r="K49" s="39">
        <v>0</v>
      </c>
      <c r="L49" s="39">
        <v>0</v>
      </c>
      <c r="M49" s="39">
        <v>0</v>
      </c>
      <c r="N49" s="39">
        <v>0</v>
      </c>
      <c r="O49" s="39">
        <v>0</v>
      </c>
      <c r="P49" s="39">
        <v>0</v>
      </c>
      <c r="Q49" s="39">
        <v>0</v>
      </c>
      <c r="R49" s="39">
        <v>0</v>
      </c>
      <c r="S49" s="39">
        <v>0</v>
      </c>
      <c r="T49" s="39">
        <v>0</v>
      </c>
      <c r="U49" s="39">
        <v>0</v>
      </c>
      <c r="V49" s="39">
        <v>0</v>
      </c>
      <c r="W49" s="39">
        <v>0</v>
      </c>
      <c r="X49" s="39">
        <v>0</v>
      </c>
      <c r="Y49" s="39">
        <v>0</v>
      </c>
      <c r="Z49" s="39">
        <v>0</v>
      </c>
      <c r="AA49" s="39">
        <v>0</v>
      </c>
      <c r="AB49" s="39"/>
      <c r="AC49" s="39"/>
      <c r="AD49" s="39">
        <v>0</v>
      </c>
      <c r="AE49" s="39">
        <v>0</v>
      </c>
      <c r="AF49" s="39">
        <v>0</v>
      </c>
      <c r="AG49" s="39">
        <v>0</v>
      </c>
      <c r="AH49" s="39">
        <v>0</v>
      </c>
      <c r="AI49" s="39">
        <v>0</v>
      </c>
      <c r="AJ49" s="39">
        <v>0</v>
      </c>
      <c r="AK49" s="39">
        <v>0</v>
      </c>
      <c r="AL49" s="39">
        <v>0</v>
      </c>
      <c r="AM49" s="39">
        <v>0</v>
      </c>
      <c r="AN49" s="39">
        <v>0</v>
      </c>
      <c r="AO49" s="39">
        <v>0</v>
      </c>
      <c r="AP49" s="39">
        <v>0</v>
      </c>
      <c r="AQ49" s="39">
        <v>-0.88556679508297975</v>
      </c>
      <c r="AR49" s="39">
        <v>6.2867664977943605E-2</v>
      </c>
      <c r="AS49" s="39">
        <v>0.3013930347663063</v>
      </c>
      <c r="AT49" s="39">
        <v>7.9949967001027744E-2</v>
      </c>
      <c r="AU49" s="39">
        <v>1.2500685165690584E-2</v>
      </c>
      <c r="AV49" s="39">
        <v>-3.5596729999980425E-2</v>
      </c>
      <c r="AW49" s="39">
        <v>-6.2287380927728009E-4</v>
      </c>
      <c r="AX49" s="39">
        <v>0.12301835665104477</v>
      </c>
      <c r="AY49" s="40">
        <f t="shared" si="48"/>
        <v>-0.34205669033022446</v>
      </c>
      <c r="AZ49" s="41">
        <f t="shared" ref="AZ49" si="70">AY49/C49</f>
        <v>-1.3721061850121875E-3</v>
      </c>
    </row>
    <row r="50" spans="2:52" ht="15" x14ac:dyDescent="0.25">
      <c r="B50" s="42">
        <v>45778</v>
      </c>
      <c r="C50" s="38">
        <v>240.9259469567771</v>
      </c>
      <c r="D50" s="39"/>
      <c r="E50" s="39"/>
      <c r="F50" s="39"/>
      <c r="G50" s="39">
        <v>0</v>
      </c>
      <c r="H50" s="39">
        <v>0</v>
      </c>
      <c r="I50" s="39">
        <v>0</v>
      </c>
      <c r="J50" s="39">
        <v>0</v>
      </c>
      <c r="K50" s="39">
        <v>0</v>
      </c>
      <c r="L50" s="39">
        <v>0</v>
      </c>
      <c r="M50" s="39">
        <v>0</v>
      </c>
      <c r="N50" s="39">
        <v>0</v>
      </c>
      <c r="O50" s="39">
        <v>0</v>
      </c>
      <c r="P50" s="39">
        <v>0</v>
      </c>
      <c r="Q50" s="39">
        <v>0</v>
      </c>
      <c r="R50" s="39">
        <v>0</v>
      </c>
      <c r="S50" s="39">
        <v>0</v>
      </c>
      <c r="T50" s="39">
        <v>0</v>
      </c>
      <c r="U50" s="39">
        <v>0</v>
      </c>
      <c r="V50" s="39">
        <v>0</v>
      </c>
      <c r="W50" s="39">
        <v>0</v>
      </c>
      <c r="X50" s="39">
        <v>0</v>
      </c>
      <c r="Y50" s="39">
        <v>0</v>
      </c>
      <c r="Z50" s="39">
        <v>0</v>
      </c>
      <c r="AA50" s="39">
        <v>0</v>
      </c>
      <c r="AB50" s="39"/>
      <c r="AC50" s="39"/>
      <c r="AD50" s="39"/>
      <c r="AE50" s="39"/>
      <c r="AF50" s="39">
        <v>0</v>
      </c>
      <c r="AG50" s="39">
        <v>0</v>
      </c>
      <c r="AH50" s="39">
        <v>0</v>
      </c>
      <c r="AI50" s="39">
        <v>0</v>
      </c>
      <c r="AJ50" s="39">
        <v>0</v>
      </c>
      <c r="AK50" s="39">
        <v>0</v>
      </c>
      <c r="AL50" s="39">
        <v>0</v>
      </c>
      <c r="AM50" s="39">
        <v>0</v>
      </c>
      <c r="AN50" s="39">
        <v>0</v>
      </c>
      <c r="AO50" s="39">
        <v>0</v>
      </c>
      <c r="AP50" s="39">
        <v>0</v>
      </c>
      <c r="AQ50" s="39">
        <v>0</v>
      </c>
      <c r="AR50" s="39">
        <v>-0.35088623003596808</v>
      </c>
      <c r="AS50" s="39">
        <v>0.19580164663477717</v>
      </c>
      <c r="AT50" s="39">
        <v>-0.13329042088631127</v>
      </c>
      <c r="AU50" s="39">
        <v>-0.12413727248954842</v>
      </c>
      <c r="AV50" s="39">
        <v>4.4238899999413661E-3</v>
      </c>
      <c r="AW50" s="39">
        <v>6.5790440399382533E-3</v>
      </c>
      <c r="AX50" s="39">
        <v>8.4694591245636275E-2</v>
      </c>
      <c r="AY50" s="40">
        <f t="shared" si="48"/>
        <v>-0.31681475149153471</v>
      </c>
      <c r="AZ50" s="41">
        <f t="shared" ref="AZ50" si="71">AY50/C50</f>
        <v>-1.3149880927867529E-3</v>
      </c>
    </row>
    <row r="51" spans="2:52" ht="15" x14ac:dyDescent="0.25">
      <c r="B51" s="42">
        <v>45809</v>
      </c>
      <c r="C51" s="38">
        <v>244.81827859215906</v>
      </c>
      <c r="D51" s="39"/>
      <c r="E51" s="39"/>
      <c r="F51" s="39"/>
      <c r="G51" s="39"/>
      <c r="H51" s="39">
        <v>0</v>
      </c>
      <c r="I51" s="39">
        <v>0</v>
      </c>
      <c r="J51" s="39">
        <v>0</v>
      </c>
      <c r="K51" s="39">
        <v>0</v>
      </c>
      <c r="L51" s="39">
        <v>0</v>
      </c>
      <c r="M51" s="39">
        <v>0</v>
      </c>
      <c r="N51" s="39">
        <v>0</v>
      </c>
      <c r="O51" s="39">
        <v>0</v>
      </c>
      <c r="P51" s="39">
        <v>0</v>
      </c>
      <c r="Q51" s="39">
        <v>0</v>
      </c>
      <c r="R51" s="39">
        <v>0</v>
      </c>
      <c r="S51" s="39">
        <v>0</v>
      </c>
      <c r="T51" s="39">
        <v>0</v>
      </c>
      <c r="U51" s="39">
        <v>0</v>
      </c>
      <c r="V51" s="39">
        <v>0</v>
      </c>
      <c r="W51" s="39">
        <v>0</v>
      </c>
      <c r="X51" s="39">
        <v>0</v>
      </c>
      <c r="Y51" s="39">
        <v>0</v>
      </c>
      <c r="Z51" s="39">
        <v>0</v>
      </c>
      <c r="AA51" s="39">
        <v>0</v>
      </c>
      <c r="AB51" s="39"/>
      <c r="AC51" s="39"/>
      <c r="AD51" s="39"/>
      <c r="AE51" s="39"/>
      <c r="AF51" s="39"/>
      <c r="AG51" s="39">
        <v>0</v>
      </c>
      <c r="AH51" s="39">
        <v>0</v>
      </c>
      <c r="AI51" s="39">
        <v>0</v>
      </c>
      <c r="AJ51" s="39">
        <v>0</v>
      </c>
      <c r="AK51" s="39">
        <v>0</v>
      </c>
      <c r="AL51" s="39">
        <v>0</v>
      </c>
      <c r="AM51" s="39">
        <v>0</v>
      </c>
      <c r="AN51" s="39">
        <v>0</v>
      </c>
      <c r="AO51" s="39">
        <v>0</v>
      </c>
      <c r="AP51" s="39">
        <v>0</v>
      </c>
      <c r="AQ51" s="39">
        <v>0</v>
      </c>
      <c r="AR51" s="39">
        <v>0</v>
      </c>
      <c r="AS51" s="39">
        <v>0.11997216941611555</v>
      </c>
      <c r="AT51" s="39">
        <v>-0.16750350966276528</v>
      </c>
      <c r="AU51" s="39">
        <v>-7.1465491912420021E-2</v>
      </c>
      <c r="AV51" s="39">
        <v>-3.4047160000028498E-2</v>
      </c>
      <c r="AW51" s="39">
        <v>9.3644309839561402E-2</v>
      </c>
      <c r="AX51" s="39">
        <v>0.11150297211003135</v>
      </c>
      <c r="AY51" s="40">
        <f t="shared" si="48"/>
        <v>5.21032897904945E-2</v>
      </c>
      <c r="AZ51" s="41">
        <f t="shared" ref="AZ51" si="72">AY51/C51</f>
        <v>2.1282434502079388E-4</v>
      </c>
    </row>
    <row r="52" spans="2:52" ht="15" x14ac:dyDescent="0.25">
      <c r="B52" s="42">
        <v>45839</v>
      </c>
      <c r="C52" s="38">
        <v>248.34352528775426</v>
      </c>
      <c r="D52" s="39"/>
      <c r="E52" s="39"/>
      <c r="F52" s="39"/>
      <c r="G52" s="39"/>
      <c r="H52" s="39"/>
      <c r="I52" s="39">
        <v>0</v>
      </c>
      <c r="J52" s="39">
        <v>0</v>
      </c>
      <c r="K52" s="39">
        <v>0</v>
      </c>
      <c r="L52" s="39">
        <v>0</v>
      </c>
      <c r="M52" s="39">
        <v>0</v>
      </c>
      <c r="N52" s="39">
        <v>0</v>
      </c>
      <c r="O52" s="39">
        <v>0</v>
      </c>
      <c r="P52" s="39">
        <v>0</v>
      </c>
      <c r="Q52" s="39">
        <v>0</v>
      </c>
      <c r="R52" s="39">
        <v>0</v>
      </c>
      <c r="S52" s="39">
        <v>0</v>
      </c>
      <c r="T52" s="39">
        <v>0</v>
      </c>
      <c r="U52" s="39">
        <v>0</v>
      </c>
      <c r="V52" s="39">
        <v>0</v>
      </c>
      <c r="W52" s="39">
        <v>0</v>
      </c>
      <c r="X52" s="39">
        <v>0</v>
      </c>
      <c r="Y52" s="39">
        <v>0</v>
      </c>
      <c r="Z52" s="39">
        <v>0</v>
      </c>
      <c r="AA52" s="39">
        <v>0</v>
      </c>
      <c r="AB52" s="39"/>
      <c r="AC52" s="39"/>
      <c r="AD52" s="39"/>
      <c r="AE52" s="39"/>
      <c r="AF52" s="39"/>
      <c r="AG52" s="39"/>
      <c r="AH52" s="39">
        <v>0</v>
      </c>
      <c r="AI52" s="39">
        <v>0</v>
      </c>
      <c r="AJ52" s="39">
        <v>0</v>
      </c>
      <c r="AK52" s="39">
        <v>0</v>
      </c>
      <c r="AL52" s="39">
        <v>0</v>
      </c>
      <c r="AM52" s="39">
        <v>0</v>
      </c>
      <c r="AN52" s="39">
        <v>0</v>
      </c>
      <c r="AO52" s="39">
        <v>0</v>
      </c>
      <c r="AP52" s="39">
        <v>0</v>
      </c>
      <c r="AQ52" s="39">
        <v>0</v>
      </c>
      <c r="AR52" s="39">
        <v>0</v>
      </c>
      <c r="AS52" s="39">
        <v>0</v>
      </c>
      <c r="AT52" s="39">
        <v>-0.71067253280386922</v>
      </c>
      <c r="AU52" s="39">
        <v>-0.27831269495035826</v>
      </c>
      <c r="AV52" s="39">
        <v>1.7515689999953565E-2</v>
      </c>
      <c r="AW52" s="39">
        <v>-0.15276618909251738</v>
      </c>
      <c r="AX52" s="39">
        <v>0.11335385190264446</v>
      </c>
      <c r="AY52" s="40">
        <f t="shared" si="48"/>
        <v>-1.0108818749441468</v>
      </c>
      <c r="AZ52" s="41">
        <f t="shared" ref="AZ52" si="73">AY52/C52</f>
        <v>-4.0704982091755507E-3</v>
      </c>
    </row>
    <row r="53" spans="2:52" ht="15" x14ac:dyDescent="0.25">
      <c r="B53" s="42">
        <v>45870</v>
      </c>
      <c r="C53" s="38">
        <v>209.65655652971188</v>
      </c>
      <c r="D53" s="39"/>
      <c r="E53" s="39"/>
      <c r="F53" s="39"/>
      <c r="G53" s="39"/>
      <c r="H53" s="39"/>
      <c r="I53" s="39"/>
      <c r="J53" s="39"/>
      <c r="K53" s="39">
        <v>0</v>
      </c>
      <c r="L53" s="39">
        <v>0</v>
      </c>
      <c r="M53" s="39">
        <v>0</v>
      </c>
      <c r="N53" s="39">
        <v>0</v>
      </c>
      <c r="O53" s="39">
        <v>0</v>
      </c>
      <c r="P53" s="39">
        <v>0</v>
      </c>
      <c r="Q53" s="39">
        <v>0</v>
      </c>
      <c r="R53" s="39">
        <v>0</v>
      </c>
      <c r="S53" s="39">
        <v>0</v>
      </c>
      <c r="T53" s="39">
        <v>0</v>
      </c>
      <c r="U53" s="39">
        <v>0</v>
      </c>
      <c r="V53" s="39">
        <v>0</v>
      </c>
      <c r="W53" s="39">
        <v>0</v>
      </c>
      <c r="X53" s="39">
        <v>0</v>
      </c>
      <c r="Y53" s="39">
        <v>0</v>
      </c>
      <c r="Z53" s="39">
        <v>0</v>
      </c>
      <c r="AA53" s="39">
        <v>0</v>
      </c>
      <c r="AB53" s="39"/>
      <c r="AC53" s="39"/>
      <c r="AD53" s="39"/>
      <c r="AE53" s="39"/>
      <c r="AF53" s="39"/>
      <c r="AG53" s="39"/>
      <c r="AH53" s="39"/>
      <c r="AI53" s="39">
        <v>0</v>
      </c>
      <c r="AJ53" s="39">
        <v>0</v>
      </c>
      <c r="AK53" s="39">
        <v>0</v>
      </c>
      <c r="AL53" s="39">
        <v>0</v>
      </c>
      <c r="AM53" s="39">
        <v>0</v>
      </c>
      <c r="AN53" s="39">
        <v>0</v>
      </c>
      <c r="AO53" s="39">
        <v>0</v>
      </c>
      <c r="AP53" s="39">
        <v>0</v>
      </c>
      <c r="AQ53" s="39">
        <v>0</v>
      </c>
      <c r="AR53" s="39">
        <v>0</v>
      </c>
      <c r="AS53" s="39">
        <v>0</v>
      </c>
      <c r="AT53" s="39">
        <v>0</v>
      </c>
      <c r="AU53" s="39">
        <v>-0.27535700971193933</v>
      </c>
      <c r="AV53" s="39">
        <v>-2.9432669999948757E-2</v>
      </c>
      <c r="AW53" s="39">
        <v>-8.102533418616531E-2</v>
      </c>
      <c r="AX53" s="39">
        <v>0.11807221150286296</v>
      </c>
      <c r="AY53" s="40">
        <f t="shared" si="48"/>
        <v>-0.26774280239519044</v>
      </c>
      <c r="AZ53" s="41">
        <f t="shared" ref="AZ53" si="74">AY53/C53</f>
        <v>-1.2770542778481949E-3</v>
      </c>
    </row>
    <row r="54" spans="2:52" ht="15" x14ac:dyDescent="0.25">
      <c r="B54" s="42">
        <v>45901</v>
      </c>
      <c r="C54" s="38">
        <v>251.59870807999999</v>
      </c>
      <c r="D54" s="39"/>
      <c r="E54" s="39"/>
      <c r="F54" s="39"/>
      <c r="G54" s="39"/>
      <c r="H54" s="39"/>
      <c r="I54" s="39"/>
      <c r="J54" s="39"/>
      <c r="K54" s="39"/>
      <c r="L54" s="39">
        <v>0</v>
      </c>
      <c r="M54" s="39">
        <v>0</v>
      </c>
      <c r="N54" s="39">
        <v>0</v>
      </c>
      <c r="O54" s="39">
        <v>0</v>
      </c>
      <c r="P54" s="39">
        <v>0</v>
      </c>
      <c r="Q54" s="39">
        <v>0</v>
      </c>
      <c r="R54" s="39">
        <v>0</v>
      </c>
      <c r="S54" s="39">
        <v>0</v>
      </c>
      <c r="T54" s="39">
        <v>0</v>
      </c>
      <c r="U54" s="39">
        <v>0</v>
      </c>
      <c r="V54" s="39">
        <v>0</v>
      </c>
      <c r="W54" s="39">
        <v>0</v>
      </c>
      <c r="X54" s="39">
        <v>0</v>
      </c>
      <c r="Y54" s="39">
        <v>0</v>
      </c>
      <c r="Z54" s="39">
        <v>0</v>
      </c>
      <c r="AA54" s="39">
        <v>0</v>
      </c>
      <c r="AB54" s="39"/>
      <c r="AC54" s="39"/>
      <c r="AD54" s="39"/>
      <c r="AE54" s="39"/>
      <c r="AF54" s="39"/>
      <c r="AG54" s="39"/>
      <c r="AH54" s="39"/>
      <c r="AI54" s="39"/>
      <c r="AJ54" s="39">
        <v>0</v>
      </c>
      <c r="AK54" s="39">
        <v>0</v>
      </c>
      <c r="AL54" s="39">
        <v>0</v>
      </c>
      <c r="AM54" s="39">
        <v>0</v>
      </c>
      <c r="AN54" s="39">
        <v>0</v>
      </c>
      <c r="AO54" s="39">
        <v>0</v>
      </c>
      <c r="AP54" s="39">
        <v>0</v>
      </c>
      <c r="AQ54" s="39">
        <v>0</v>
      </c>
      <c r="AR54" s="39">
        <v>0</v>
      </c>
      <c r="AS54" s="39">
        <v>0</v>
      </c>
      <c r="AT54" s="39">
        <v>0</v>
      </c>
      <c r="AU54" s="39">
        <v>0</v>
      </c>
      <c r="AV54" s="39">
        <v>-0.18576375999995776</v>
      </c>
      <c r="AW54" s="39">
        <v>-0.30241821925167756</v>
      </c>
      <c r="AX54" s="39">
        <v>4.7053406706311307E-2</v>
      </c>
      <c r="AY54" s="40">
        <f t="shared" si="48"/>
        <v>-0.441128572545324</v>
      </c>
      <c r="AZ54" s="41">
        <f t="shared" ref="AZ54" si="75">AY54/C54</f>
        <v>-1.7533022165004911E-3</v>
      </c>
    </row>
    <row r="55" spans="2:52" ht="15" x14ac:dyDescent="0.25">
      <c r="B55" s="42">
        <v>45931</v>
      </c>
      <c r="C55" s="38">
        <v>263.46934274</v>
      </c>
      <c r="D55" s="39"/>
      <c r="E55" s="39"/>
      <c r="F55" s="39"/>
      <c r="G55" s="39"/>
      <c r="H55" s="39"/>
      <c r="I55" s="39"/>
      <c r="J55" s="39"/>
      <c r="K55" s="39"/>
      <c r="L55" s="39"/>
      <c r="M55" s="39">
        <v>0</v>
      </c>
      <c r="N55" s="39">
        <v>0</v>
      </c>
      <c r="O55" s="39">
        <v>0</v>
      </c>
      <c r="P55" s="39">
        <v>0</v>
      </c>
      <c r="Q55" s="39">
        <v>0</v>
      </c>
      <c r="R55" s="39">
        <v>0</v>
      </c>
      <c r="S55" s="39">
        <v>0</v>
      </c>
      <c r="T55" s="39">
        <v>0</v>
      </c>
      <c r="U55" s="39">
        <v>0</v>
      </c>
      <c r="V55" s="39">
        <v>0</v>
      </c>
      <c r="W55" s="39">
        <v>0</v>
      </c>
      <c r="X55" s="39">
        <v>0</v>
      </c>
      <c r="Y55" s="39">
        <v>0</v>
      </c>
      <c r="Z55" s="39">
        <v>0</v>
      </c>
      <c r="AA55" s="39">
        <v>0</v>
      </c>
      <c r="AB55" s="39"/>
      <c r="AC55" s="39"/>
      <c r="AD55" s="39"/>
      <c r="AE55" s="39"/>
      <c r="AF55" s="39"/>
      <c r="AG55" s="39"/>
      <c r="AH55" s="39"/>
      <c r="AI55" s="39"/>
      <c r="AJ55" s="39"/>
      <c r="AK55" s="39">
        <v>0</v>
      </c>
      <c r="AL55" s="39">
        <v>0</v>
      </c>
      <c r="AM55" s="39">
        <v>0</v>
      </c>
      <c r="AN55" s="39">
        <v>0</v>
      </c>
      <c r="AO55" s="39">
        <v>0</v>
      </c>
      <c r="AP55" s="39">
        <v>0</v>
      </c>
      <c r="AQ55" s="39">
        <v>0</v>
      </c>
      <c r="AR55" s="39">
        <v>0</v>
      </c>
      <c r="AS55" s="39">
        <v>0</v>
      </c>
      <c r="AT55" s="39">
        <v>0</v>
      </c>
      <c r="AU55" s="39">
        <v>0</v>
      </c>
      <c r="AV55" s="39">
        <v>0</v>
      </c>
      <c r="AW55" s="39">
        <v>-0.50007054802028961</v>
      </c>
      <c r="AX55" s="39">
        <v>7.3607901057414438E-2</v>
      </c>
      <c r="AY55" s="40">
        <f t="shared" si="48"/>
        <v>-0.42646264696287517</v>
      </c>
      <c r="AZ55" s="41">
        <f t="shared" ref="AZ55" si="76">AY55/C55</f>
        <v>-1.6186423912846748E-3</v>
      </c>
    </row>
    <row r="56" spans="2:52" ht="15" x14ac:dyDescent="0.25">
      <c r="B56" s="42">
        <v>45962</v>
      </c>
      <c r="C56" s="38">
        <v>242.58217628363039</v>
      </c>
      <c r="D56" s="39"/>
      <c r="E56" s="39"/>
      <c r="F56" s="39"/>
      <c r="G56" s="39"/>
      <c r="H56" s="39"/>
      <c r="I56" s="39"/>
      <c r="J56" s="39"/>
      <c r="K56" s="39"/>
      <c r="L56" s="39"/>
      <c r="M56" s="39"/>
      <c r="N56" s="39">
        <v>0</v>
      </c>
      <c r="O56" s="39">
        <v>0</v>
      </c>
      <c r="P56" s="39">
        <v>0</v>
      </c>
      <c r="Q56" s="39">
        <v>0</v>
      </c>
      <c r="R56" s="39">
        <v>0</v>
      </c>
      <c r="S56" s="39">
        <v>0</v>
      </c>
      <c r="T56" s="39">
        <v>0</v>
      </c>
      <c r="U56" s="39">
        <v>0</v>
      </c>
      <c r="V56" s="39">
        <v>0</v>
      </c>
      <c r="W56" s="39">
        <v>0</v>
      </c>
      <c r="X56" s="39">
        <v>0</v>
      </c>
      <c r="Y56" s="39">
        <v>0</v>
      </c>
      <c r="Z56" s="39">
        <v>0</v>
      </c>
      <c r="AA56" s="39">
        <v>0</v>
      </c>
      <c r="AB56" s="39"/>
      <c r="AC56" s="39"/>
      <c r="AD56" s="39"/>
      <c r="AE56" s="39"/>
      <c r="AF56" s="39"/>
      <c r="AG56" s="39"/>
      <c r="AH56" s="39"/>
      <c r="AI56" s="39"/>
      <c r="AJ56" s="39"/>
      <c r="AK56" s="39">
        <v>0</v>
      </c>
      <c r="AL56" s="39">
        <v>0</v>
      </c>
      <c r="AM56" s="39">
        <v>0</v>
      </c>
      <c r="AN56" s="39">
        <v>0</v>
      </c>
      <c r="AO56" s="39">
        <v>0</v>
      </c>
      <c r="AP56" s="39">
        <v>0</v>
      </c>
      <c r="AQ56" s="39">
        <v>0</v>
      </c>
      <c r="AR56" s="39">
        <v>0</v>
      </c>
      <c r="AS56" s="39">
        <v>0</v>
      </c>
      <c r="AT56" s="39">
        <v>0</v>
      </c>
      <c r="AU56" s="39">
        <v>0</v>
      </c>
      <c r="AV56" s="39">
        <v>0</v>
      </c>
      <c r="AW56" s="39">
        <v>0</v>
      </c>
      <c r="AX56" s="39">
        <v>0.8537661022575378</v>
      </c>
      <c r="AY56" s="40">
        <f t="shared" si="48"/>
        <v>0.8537661022575378</v>
      </c>
      <c r="AZ56" s="41">
        <f t="shared" ref="AZ56" si="77">AY56/C56</f>
        <v>3.5194923029270822E-3</v>
      </c>
    </row>
    <row r="57" spans="2:52" ht="15.75" thickBot="1" x14ac:dyDescent="0.3">
      <c r="B57" s="43">
        <v>45992</v>
      </c>
      <c r="C57" s="38">
        <v>244.23300895453778</v>
      </c>
      <c r="D57" s="39"/>
      <c r="E57" s="39"/>
      <c r="F57" s="39"/>
      <c r="G57" s="39"/>
      <c r="H57" s="39"/>
      <c r="I57" s="39"/>
      <c r="J57" s="39"/>
      <c r="K57" s="39"/>
      <c r="L57" s="39"/>
      <c r="M57" s="39"/>
      <c r="N57" s="39"/>
      <c r="O57" s="39">
        <v>0</v>
      </c>
      <c r="P57" s="39">
        <v>0</v>
      </c>
      <c r="Q57" s="39">
        <v>0</v>
      </c>
      <c r="R57" s="39">
        <v>0</v>
      </c>
      <c r="S57" s="39">
        <v>0</v>
      </c>
      <c r="T57" s="39">
        <v>0</v>
      </c>
      <c r="U57" s="39">
        <v>0</v>
      </c>
      <c r="V57" s="39">
        <v>0</v>
      </c>
      <c r="W57" s="39">
        <v>0</v>
      </c>
      <c r="X57" s="39">
        <v>0</v>
      </c>
      <c r="Y57" s="39">
        <v>0</v>
      </c>
      <c r="Z57" s="39">
        <v>0</v>
      </c>
      <c r="AA57" s="39">
        <v>0</v>
      </c>
      <c r="AB57" s="39"/>
      <c r="AC57" s="39"/>
      <c r="AD57" s="39"/>
      <c r="AE57" s="39"/>
      <c r="AF57" s="39"/>
      <c r="AG57" s="39"/>
      <c r="AH57" s="39"/>
      <c r="AI57" s="39"/>
      <c r="AJ57" s="39"/>
      <c r="AK57" s="39"/>
      <c r="AL57" s="39"/>
      <c r="AM57" s="39">
        <v>0</v>
      </c>
      <c r="AN57" s="39">
        <v>0</v>
      </c>
      <c r="AO57" s="39">
        <v>0</v>
      </c>
      <c r="AP57" s="39">
        <v>0</v>
      </c>
      <c r="AQ57" s="39">
        <v>0</v>
      </c>
      <c r="AR57" s="39">
        <v>0</v>
      </c>
      <c r="AS57" s="39">
        <v>0</v>
      </c>
      <c r="AT57" s="39">
        <v>0</v>
      </c>
      <c r="AU57" s="39">
        <v>0</v>
      </c>
      <c r="AV57" s="39">
        <v>0</v>
      </c>
      <c r="AW57" s="39">
        <v>0</v>
      </c>
      <c r="AX57" s="39">
        <v>0</v>
      </c>
      <c r="AY57" s="40"/>
      <c r="AZ57" s="41"/>
    </row>
    <row r="58" spans="2:52" ht="15.75" thickBot="1" x14ac:dyDescent="0.3">
      <c r="B58" s="292" t="s">
        <v>2422</v>
      </c>
      <c r="C58" s="293"/>
      <c r="D58" s="44">
        <f t="shared" ref="D58:AM58" si="78">SUM(D46:D57)</f>
        <v>0</v>
      </c>
      <c r="E58" s="44">
        <f t="shared" si="78"/>
        <v>0</v>
      </c>
      <c r="F58" s="44">
        <f t="shared" si="78"/>
        <v>0</v>
      </c>
      <c r="G58" s="44">
        <f t="shared" si="78"/>
        <v>0</v>
      </c>
      <c r="H58" s="44">
        <f t="shared" si="78"/>
        <v>0</v>
      </c>
      <c r="I58" s="44">
        <f t="shared" si="78"/>
        <v>0</v>
      </c>
      <c r="J58" s="44">
        <f t="shared" si="78"/>
        <v>0</v>
      </c>
      <c r="K58" s="44">
        <f t="shared" si="78"/>
        <v>0</v>
      </c>
      <c r="L58" s="44">
        <f t="shared" si="78"/>
        <v>0</v>
      </c>
      <c r="M58" s="44">
        <f t="shared" si="78"/>
        <v>0</v>
      </c>
      <c r="N58" s="44">
        <f t="shared" si="78"/>
        <v>0</v>
      </c>
      <c r="O58" s="44">
        <f t="shared" si="78"/>
        <v>0</v>
      </c>
      <c r="P58" s="44">
        <f t="shared" si="78"/>
        <v>0</v>
      </c>
      <c r="Q58" s="44">
        <f t="shared" si="78"/>
        <v>0</v>
      </c>
      <c r="R58" s="44">
        <f t="shared" si="78"/>
        <v>0</v>
      </c>
      <c r="S58" s="44">
        <f t="shared" si="78"/>
        <v>0</v>
      </c>
      <c r="T58" s="44">
        <f t="shared" si="78"/>
        <v>0</v>
      </c>
      <c r="U58" s="44">
        <f t="shared" si="78"/>
        <v>0</v>
      </c>
      <c r="V58" s="44">
        <f t="shared" si="78"/>
        <v>0</v>
      </c>
      <c r="W58" s="44">
        <f t="shared" si="78"/>
        <v>0</v>
      </c>
      <c r="X58" s="44">
        <f t="shared" si="78"/>
        <v>0</v>
      </c>
      <c r="Y58" s="44">
        <f t="shared" si="78"/>
        <v>0</v>
      </c>
      <c r="Z58" s="44">
        <f t="shared" si="78"/>
        <v>0</v>
      </c>
      <c r="AA58" s="44">
        <f t="shared" si="78"/>
        <v>0</v>
      </c>
      <c r="AB58" s="44">
        <f t="shared" si="78"/>
        <v>0</v>
      </c>
      <c r="AC58" s="44">
        <f t="shared" si="78"/>
        <v>0</v>
      </c>
      <c r="AD58" s="44">
        <f t="shared" si="78"/>
        <v>0</v>
      </c>
      <c r="AE58" s="44">
        <f t="shared" si="78"/>
        <v>0</v>
      </c>
      <c r="AF58" s="44">
        <f t="shared" si="78"/>
        <v>0</v>
      </c>
      <c r="AG58" s="44">
        <f t="shared" si="78"/>
        <v>0</v>
      </c>
      <c r="AH58" s="44">
        <f t="shared" si="78"/>
        <v>0</v>
      </c>
      <c r="AI58" s="44">
        <f t="shared" si="78"/>
        <v>0</v>
      </c>
      <c r="AJ58" s="44">
        <f t="shared" si="78"/>
        <v>0</v>
      </c>
      <c r="AK58" s="44">
        <f t="shared" si="78"/>
        <v>0</v>
      </c>
      <c r="AL58" s="44">
        <f t="shared" si="78"/>
        <v>0</v>
      </c>
      <c r="AM58" s="44">
        <f t="shared" si="78"/>
        <v>0</v>
      </c>
      <c r="AN58" s="44">
        <f t="shared" ref="AN58:AO58" si="79">SUM(AN46:AN57)</f>
        <v>-0.61932427866440776</v>
      </c>
      <c r="AO58" s="44">
        <f t="shared" si="79"/>
        <v>0.30594018932825406</v>
      </c>
      <c r="AP58" s="44">
        <f t="shared" ref="AP58:AQ58" si="80">SUM(AP46:AP57)</f>
        <v>-2.5267153325620484</v>
      </c>
      <c r="AQ58" s="44">
        <f t="shared" si="80"/>
        <v>-1.7781605548178163</v>
      </c>
      <c r="AR58" s="44">
        <f t="shared" ref="AR58:AS58" si="81">SUM(AR46:AR57)</f>
        <v>-8.6738283266015515E-2</v>
      </c>
      <c r="AS58" s="44">
        <f t="shared" si="81"/>
        <v>0.89072487344105866</v>
      </c>
      <c r="AT58" s="44">
        <f t="shared" ref="AT58:AU58" si="82">SUM(AT46:AT57)</f>
        <v>-0.50350836241489105</v>
      </c>
      <c r="AU58" s="44">
        <f t="shared" si="82"/>
        <v>-0.57692757960796826</v>
      </c>
      <c r="AV58" s="44">
        <f t="shared" ref="AV58:AW58" si="83">SUM(AV46:AV57)</f>
        <v>-6.8836399999980813E-2</v>
      </c>
      <c r="AW58" s="44">
        <f t="shared" si="83"/>
        <v>-1.0524520674998143</v>
      </c>
      <c r="AX58" s="44">
        <f t="shared" ref="AX58" si="84">SUM(AX46:AX57)</f>
        <v>1.8169306719232452</v>
      </c>
      <c r="AY58" s="45">
        <f>SUM(D58:AX58)</f>
        <v>-4.1990671241403845</v>
      </c>
      <c r="AZ58" s="46">
        <f>AY58/SUM(C46:C57)</f>
        <v>-1.4237031775201662E-3</v>
      </c>
    </row>
    <row r="59" spans="2:52" ht="15.75" thickTop="1" x14ac:dyDescent="0.2">
      <c r="B59" s="255" t="s">
        <v>1950</v>
      </c>
      <c r="C59" s="254" t="str">
        <f>"Avec les données de remboursement du mois de "&amp; TEXT(AM6,"mmmm aaaa")&amp;" le total des montants remboursés, pour des soins effectués en "&amp; TEXT(B44,"mmmm aaaa")&amp;" a été révisé à la hausse de "&amp;ROUND(AM44,3)&amp;" millions d'euros par rapport à l'estimation faite le mois précédent."</f>
        <v>Avec les données de remboursement du mois de mars 2025 le total des montants remboursés, pour des soins effectués en décembre 2024 a été révisé à la hausse de 0,243 millions d'euros par rapport à l'estimation faite le mois précédent.</v>
      </c>
      <c r="D59" s="256"/>
      <c r="E59" s="123"/>
      <c r="F59" s="123"/>
    </row>
    <row r="60" spans="2:52" x14ac:dyDescent="0.2">
      <c r="B60" s="255"/>
      <c r="C60" s="257" t="str">
        <f>"Avec les données de remboursement du mois  de "&amp; TEXT(AM6,"mmmm aaaa")&amp;", le total des montants remboursés, pour des soins effectués en "&amp;RIGHT(B45,4) &amp;" a été révisé à la baisse de " &amp;ROUND(AM45,3)&amp;" millions d'euros par rapport à l'estimation faite le mois précédent."</f>
        <v>Avec les données de remboursement du mois  de mars 2025, le total des montants remboursés, pour des soins effectués en 2024 a été révisé à la baisse de 0,394 millions d'euros par rapport à l'estimation faite le mois précédent.</v>
      </c>
      <c r="D60" s="256"/>
      <c r="E60" s="123"/>
      <c r="F60" s="123"/>
    </row>
    <row r="61" spans="2:52" x14ac:dyDescent="0.2">
      <c r="B61" s="258"/>
      <c r="C61" s="257" t="str">
        <f>"Le total des montants remboursés, pour des soins effectués en "&amp; TEXT(B33,"mmmm aaaa")&amp;" a été révisé à la hausse de "&amp;ROUND(AY33,3)&amp;" millions d'euros par rapport à l'estimation faite en "&amp; TEXT(AB6,"mmmm aaaa")&amp;"."</f>
        <v>Le total des montants remboursés, pour des soins effectués en janvier 2024 a été révisé à la hausse de 1,458 millions d'euros par rapport à l'estimation faite en avril 2024.</v>
      </c>
      <c r="D61" s="256"/>
      <c r="E61" s="123"/>
      <c r="F61" s="123"/>
    </row>
  </sheetData>
  <mergeCells count="10">
    <mergeCell ref="B58:C58"/>
    <mergeCell ref="B45:C45"/>
    <mergeCell ref="B1:J3"/>
    <mergeCell ref="AY5:AY6"/>
    <mergeCell ref="AZ5:AZ6"/>
    <mergeCell ref="B32:C32"/>
    <mergeCell ref="B19:C19"/>
    <mergeCell ref="B5:B6"/>
    <mergeCell ref="C5:C6"/>
    <mergeCell ref="D5:AX5"/>
  </mergeCells>
  <conditionalFormatting sqref="D8 D9:E10 D11:F11 D12:G12 D13:H13 D14:J14 D15:K15 D16:L16 D17:M17 D18:N18 D21 D22:E23 D24:F24 D25:G25 D26:H26 D27:J27 D28:K28 D29:L29 D30:M30 D31:N31 D34 D35:E36 D37:F37 D38:G38 D39:H39 D40:J40 D41:K41 D42:L42 D43:M43 D44:N44">
    <cfRule type="cellIs" dxfId="125" priority="163" operator="equal">
      <formula>"  "</formula>
    </cfRule>
    <cfRule type="cellIs" dxfId="124" priority="164" operator="greaterThan">
      <formula>0</formula>
    </cfRule>
    <cfRule type="cellIs" dxfId="123" priority="165" operator="lessThan">
      <formula>-1E-25</formula>
    </cfRule>
  </conditionalFormatting>
  <conditionalFormatting sqref="D7:E7 E8 F7:G9 F10 G10:G11 H7:I11 H12 I12:I13 J7:K13 K14 L7:M15 M16 N7:O17 O18 P7:Q18">
    <cfRule type="cellIs" dxfId="122" priority="145" operator="equal">
      <formula>"  "</formula>
    </cfRule>
    <cfRule type="cellIs" dxfId="121" priority="146" operator="greaterThan">
      <formula>0</formula>
    </cfRule>
    <cfRule type="cellIs" dxfId="120" priority="147" operator="lessThan">
      <formula>-1E-25</formula>
    </cfRule>
  </conditionalFormatting>
  <conditionalFormatting sqref="AY7:AY18">
    <cfRule type="cellIs" dxfId="119" priority="142" operator="equal">
      <formula>"  "</formula>
    </cfRule>
    <cfRule type="cellIs" dxfId="118" priority="143" operator="greaterThan">
      <formula>0</formula>
    </cfRule>
    <cfRule type="cellIs" dxfId="117" priority="144" operator="lessThan">
      <formula>-1E-25</formula>
    </cfRule>
  </conditionalFormatting>
  <conditionalFormatting sqref="AZ7:AZ18">
    <cfRule type="cellIs" dxfId="116" priority="139" operator="equal">
      <formula>"  "</formula>
    </cfRule>
    <cfRule type="cellIs" dxfId="115" priority="140" operator="greaterThan">
      <formula>0</formula>
    </cfRule>
    <cfRule type="cellIs" dxfId="114" priority="141" operator="lessThan">
      <formula>-1E-25</formula>
    </cfRule>
  </conditionalFormatting>
  <conditionalFormatting sqref="D19:Q19">
    <cfRule type="cellIs" dxfId="113" priority="133" operator="equal">
      <formula>"  "</formula>
    </cfRule>
    <cfRule type="cellIs" dxfId="112" priority="134" operator="greaterThan">
      <formula>0</formula>
    </cfRule>
    <cfRule type="cellIs" dxfId="111" priority="135" operator="lessThan">
      <formula>-1E-25</formula>
    </cfRule>
  </conditionalFormatting>
  <conditionalFormatting sqref="AZ19">
    <cfRule type="cellIs" dxfId="110" priority="130" operator="equal">
      <formula>"  "</formula>
    </cfRule>
    <cfRule type="cellIs" dxfId="109" priority="131" operator="greaterThan">
      <formula>0</formula>
    </cfRule>
    <cfRule type="cellIs" dxfId="108" priority="132" operator="lessThan">
      <formula>-1E-31</formula>
    </cfRule>
  </conditionalFormatting>
  <conditionalFormatting sqref="AY19">
    <cfRule type="cellIs" dxfId="107" priority="124" operator="equal">
      <formula>"  "</formula>
    </cfRule>
    <cfRule type="cellIs" dxfId="106" priority="125" operator="greaterThan">
      <formula>0</formula>
    </cfRule>
    <cfRule type="cellIs" dxfId="105" priority="126" operator="lessThan">
      <formula>-1E-31</formula>
    </cfRule>
  </conditionalFormatting>
  <conditionalFormatting sqref="D20:E20 E21 F20:G22 F23 G23:G24 H20:I24 H25 I25:I26 J20:K26 K27 L20:M28 M29 N20:O30 O31 P20:Q31">
    <cfRule type="cellIs" dxfId="104" priority="115" operator="equal">
      <formula>"  "</formula>
    </cfRule>
    <cfRule type="cellIs" dxfId="103" priority="116" operator="greaterThan">
      <formula>0</formula>
    </cfRule>
    <cfRule type="cellIs" dxfId="102" priority="117" operator="lessThan">
      <formula>-1E-25</formula>
    </cfRule>
  </conditionalFormatting>
  <conditionalFormatting sqref="AY20:AY31">
    <cfRule type="cellIs" dxfId="101" priority="112" operator="equal">
      <formula>"  "</formula>
    </cfRule>
    <cfRule type="cellIs" dxfId="100" priority="113" operator="greaterThan">
      <formula>0</formula>
    </cfRule>
    <cfRule type="cellIs" dxfId="99" priority="114" operator="lessThan">
      <formula>-1E-25</formula>
    </cfRule>
  </conditionalFormatting>
  <conditionalFormatting sqref="AZ20:AZ31">
    <cfRule type="cellIs" dxfId="98" priority="109" operator="equal">
      <formula>"  "</formula>
    </cfRule>
    <cfRule type="cellIs" dxfId="97" priority="110" operator="greaterThan">
      <formula>0</formula>
    </cfRule>
    <cfRule type="cellIs" dxfId="96" priority="111" operator="lessThan">
      <formula>-1E-25</formula>
    </cfRule>
  </conditionalFormatting>
  <conditionalFormatting sqref="D32:Q32">
    <cfRule type="cellIs" dxfId="95" priority="106" operator="equal">
      <formula>"  "</formula>
    </cfRule>
    <cfRule type="cellIs" dxfId="94" priority="107" operator="greaterThan">
      <formula>0</formula>
    </cfRule>
    <cfRule type="cellIs" dxfId="93" priority="108" operator="lessThan">
      <formula>-1E-25</formula>
    </cfRule>
  </conditionalFormatting>
  <conditionalFormatting sqref="AZ32">
    <cfRule type="cellIs" dxfId="92" priority="103" operator="equal">
      <formula>"  "</formula>
    </cfRule>
    <cfRule type="cellIs" dxfId="91" priority="104" operator="greaterThan">
      <formula>0</formula>
    </cfRule>
    <cfRule type="cellIs" dxfId="90" priority="105" operator="lessThan">
      <formula>-1E-31</formula>
    </cfRule>
  </conditionalFormatting>
  <conditionalFormatting sqref="AY32">
    <cfRule type="cellIs" dxfId="89" priority="100" operator="equal">
      <formula>"  "</formula>
    </cfRule>
    <cfRule type="cellIs" dxfId="88" priority="101" operator="greaterThan">
      <formula>0</formula>
    </cfRule>
    <cfRule type="cellIs" dxfId="87" priority="102" operator="lessThan">
      <formula>-1E-31</formula>
    </cfRule>
  </conditionalFormatting>
  <conditionalFormatting sqref="R7:AL18">
    <cfRule type="cellIs" dxfId="86" priority="91" operator="equal">
      <formula>"  "</formula>
    </cfRule>
    <cfRule type="cellIs" dxfId="85" priority="92" operator="greaterThan">
      <formula>0</formula>
    </cfRule>
    <cfRule type="cellIs" dxfId="84" priority="93" operator="lessThan">
      <formula>-1E-25</formula>
    </cfRule>
  </conditionalFormatting>
  <conditionalFormatting sqref="R19:AL19">
    <cfRule type="cellIs" dxfId="83" priority="88" operator="equal">
      <formula>"  "</formula>
    </cfRule>
    <cfRule type="cellIs" dxfId="82" priority="89" operator="greaterThan">
      <formula>0</formula>
    </cfRule>
    <cfRule type="cellIs" dxfId="81" priority="90" operator="lessThan">
      <formula>-1E-25</formula>
    </cfRule>
  </conditionalFormatting>
  <conditionalFormatting sqref="R20:AL31">
    <cfRule type="cellIs" dxfId="80" priority="85" operator="equal">
      <formula>"  "</formula>
    </cfRule>
    <cfRule type="cellIs" dxfId="79" priority="86" operator="greaterThan">
      <formula>0</formula>
    </cfRule>
    <cfRule type="cellIs" dxfId="78" priority="87" operator="lessThan">
      <formula>-1E-25</formula>
    </cfRule>
  </conditionalFormatting>
  <conditionalFormatting sqref="R32:AL32">
    <cfRule type="cellIs" dxfId="77" priority="82" operator="equal">
      <formula>"  "</formula>
    </cfRule>
    <cfRule type="cellIs" dxfId="76" priority="83" operator="greaterThan">
      <formula>0</formula>
    </cfRule>
    <cfRule type="cellIs" dxfId="75" priority="84" operator="lessThan">
      <formula>-1E-25</formula>
    </cfRule>
  </conditionalFormatting>
  <conditionalFormatting sqref="D33:E33 E34 F33:G35 F36 G36:G37 H33:I37 H38 I38:I39 J33:K39 K40 L33:M41 M42 N33:O43 O44 P33:Q44">
    <cfRule type="cellIs" dxfId="74" priority="73" operator="equal">
      <formula>"  "</formula>
    </cfRule>
    <cfRule type="cellIs" dxfId="73" priority="74" operator="greaterThan">
      <formula>0</formula>
    </cfRule>
    <cfRule type="cellIs" dxfId="72" priority="75" operator="lessThan">
      <formula>-1E-25</formula>
    </cfRule>
  </conditionalFormatting>
  <conditionalFormatting sqref="AY33:AY44">
    <cfRule type="cellIs" dxfId="71" priority="70" operator="equal">
      <formula>"  "</formula>
    </cfRule>
    <cfRule type="cellIs" dxfId="70" priority="71" operator="greaterThan">
      <formula>0</formula>
    </cfRule>
    <cfRule type="cellIs" dxfId="69" priority="72" operator="lessThan">
      <formula>-1E-25</formula>
    </cfRule>
  </conditionalFormatting>
  <conditionalFormatting sqref="AZ33:AZ44">
    <cfRule type="cellIs" dxfId="68" priority="67" operator="equal">
      <formula>"  "</formula>
    </cfRule>
    <cfRule type="cellIs" dxfId="67" priority="68" operator="greaterThan">
      <formula>0</formula>
    </cfRule>
    <cfRule type="cellIs" dxfId="66" priority="69" operator="lessThan">
      <formula>-1E-25</formula>
    </cfRule>
  </conditionalFormatting>
  <conditionalFormatting sqref="D45:Q45">
    <cfRule type="cellIs" dxfId="65" priority="64" operator="equal">
      <formula>"  "</formula>
    </cfRule>
    <cfRule type="cellIs" dxfId="64" priority="65" operator="greaterThan">
      <formula>0</formula>
    </cfRule>
    <cfRule type="cellIs" dxfId="63" priority="66" operator="lessThan">
      <formula>-1E-25</formula>
    </cfRule>
  </conditionalFormatting>
  <conditionalFormatting sqref="AZ45">
    <cfRule type="cellIs" dxfId="62" priority="61" operator="equal">
      <formula>"  "</formula>
    </cfRule>
    <cfRule type="cellIs" dxfId="61" priority="62" operator="greaterThan">
      <formula>0</formula>
    </cfRule>
    <cfRule type="cellIs" dxfId="60" priority="63" operator="lessThan">
      <formula>-1E-31</formula>
    </cfRule>
  </conditionalFormatting>
  <conditionalFormatting sqref="AY45">
    <cfRule type="cellIs" dxfId="59" priority="58" operator="equal">
      <formula>"  "</formula>
    </cfRule>
    <cfRule type="cellIs" dxfId="58" priority="59" operator="greaterThan">
      <formula>0</formula>
    </cfRule>
    <cfRule type="cellIs" dxfId="57" priority="60" operator="lessThan">
      <formula>-1E-31</formula>
    </cfRule>
  </conditionalFormatting>
  <conditionalFormatting sqref="R33:AL44">
    <cfRule type="cellIs" dxfId="56" priority="55" operator="equal">
      <formula>"  "</formula>
    </cfRule>
    <cfRule type="cellIs" dxfId="55" priority="56" operator="greaterThan">
      <formula>0</formula>
    </cfRule>
    <cfRule type="cellIs" dxfId="54" priority="57" operator="lessThan">
      <formula>-1E-25</formula>
    </cfRule>
  </conditionalFormatting>
  <conditionalFormatting sqref="R45:AL45">
    <cfRule type="cellIs" dxfId="53" priority="52" operator="equal">
      <formula>"  "</formula>
    </cfRule>
    <cfRule type="cellIs" dxfId="52" priority="53" operator="greaterThan">
      <formula>0</formula>
    </cfRule>
    <cfRule type="cellIs" dxfId="51" priority="54" operator="lessThan">
      <formula>-1E-25</formula>
    </cfRule>
  </conditionalFormatting>
  <conditionalFormatting sqref="AM7:AX18">
    <cfRule type="cellIs" dxfId="50" priority="49" operator="equal">
      <formula>"  "</formula>
    </cfRule>
    <cfRule type="cellIs" dxfId="49" priority="50" operator="greaterThan">
      <formula>0</formula>
    </cfRule>
    <cfRule type="cellIs" dxfId="48" priority="51" operator="lessThan">
      <formula>-1E-25</formula>
    </cfRule>
  </conditionalFormatting>
  <conditionalFormatting sqref="AM19:AX19">
    <cfRule type="cellIs" dxfId="47" priority="46" operator="equal">
      <formula>"  "</formula>
    </cfRule>
    <cfRule type="cellIs" dxfId="46" priority="47" operator="greaterThan">
      <formula>0</formula>
    </cfRule>
    <cfRule type="cellIs" dxfId="45" priority="48" operator="lessThan">
      <formula>-1E-25</formula>
    </cfRule>
  </conditionalFormatting>
  <conditionalFormatting sqref="AM20:AX31">
    <cfRule type="cellIs" dxfId="44" priority="43" operator="equal">
      <formula>"  "</formula>
    </cfRule>
    <cfRule type="cellIs" dxfId="43" priority="44" operator="greaterThan">
      <formula>0</formula>
    </cfRule>
    <cfRule type="cellIs" dxfId="42" priority="45" operator="lessThan">
      <formula>-1E-25</formula>
    </cfRule>
  </conditionalFormatting>
  <conditionalFormatting sqref="AM32:AX32">
    <cfRule type="cellIs" dxfId="41" priority="40" operator="equal">
      <formula>"  "</formula>
    </cfRule>
    <cfRule type="cellIs" dxfId="40" priority="41" operator="greaterThan">
      <formula>0</formula>
    </cfRule>
    <cfRule type="cellIs" dxfId="39" priority="42" operator="lessThan">
      <formula>-1E-25</formula>
    </cfRule>
  </conditionalFormatting>
  <conditionalFormatting sqref="AM33:AX44">
    <cfRule type="cellIs" dxfId="38" priority="37" operator="equal">
      <formula>"  "</formula>
    </cfRule>
    <cfRule type="cellIs" dxfId="37" priority="38" operator="greaterThan">
      <formula>0</formula>
    </cfRule>
    <cfRule type="cellIs" dxfId="36" priority="39" operator="lessThan">
      <formula>-1E-25</formula>
    </cfRule>
  </conditionalFormatting>
  <conditionalFormatting sqref="AM45:AX45">
    <cfRule type="cellIs" dxfId="35" priority="34" operator="equal">
      <formula>"  "</formula>
    </cfRule>
    <cfRule type="cellIs" dxfId="34" priority="35" operator="greaterThan">
      <formula>0</formula>
    </cfRule>
    <cfRule type="cellIs" dxfId="33" priority="36" operator="lessThan">
      <formula>-1E-25</formula>
    </cfRule>
  </conditionalFormatting>
  <conditionalFormatting sqref="D47 D48:E49 D50:F50 D51:G51 D52:H52 D53:J53 D54:K54 D55:L55 D56:M56 D57:N57">
    <cfRule type="cellIs" dxfId="32" priority="31" operator="equal">
      <formula>"  "</formula>
    </cfRule>
    <cfRule type="cellIs" dxfId="31" priority="32" operator="greaterThan">
      <formula>0</formula>
    </cfRule>
    <cfRule type="cellIs" dxfId="30" priority="33" operator="lessThan">
      <formula>-1E-25</formula>
    </cfRule>
  </conditionalFormatting>
  <conditionalFormatting sqref="D46:E46 E47 F46:G48 F49 G49:G50 H46:I50 H51 I51:I52 J46:K52 K53 L46:M54 M55 N46:O56 O57 P46:Q57">
    <cfRule type="cellIs" dxfId="29" priority="28" operator="equal">
      <formula>"  "</formula>
    </cfRule>
    <cfRule type="cellIs" dxfId="28" priority="29" operator="greaterThan">
      <formula>0</formula>
    </cfRule>
    <cfRule type="cellIs" dxfId="27" priority="30" operator="lessThan">
      <formula>-1E-25</formula>
    </cfRule>
  </conditionalFormatting>
  <conditionalFormatting sqref="AY46:AY57">
    <cfRule type="cellIs" dxfId="26" priority="25" operator="equal">
      <formula>"  "</formula>
    </cfRule>
    <cfRule type="cellIs" dxfId="25" priority="26" operator="greaterThan">
      <formula>0</formula>
    </cfRule>
    <cfRule type="cellIs" dxfId="24" priority="27" operator="lessThan">
      <formula>-1E-25</formula>
    </cfRule>
  </conditionalFormatting>
  <conditionalFormatting sqref="AZ46:AZ57">
    <cfRule type="cellIs" dxfId="23" priority="22" operator="equal">
      <formula>"  "</formula>
    </cfRule>
    <cfRule type="cellIs" dxfId="22" priority="23" operator="greaterThan">
      <formula>0</formula>
    </cfRule>
    <cfRule type="cellIs" dxfId="21" priority="24" operator="lessThan">
      <formula>-1E-25</formula>
    </cfRule>
  </conditionalFormatting>
  <conditionalFormatting sqref="D58:Q58">
    <cfRule type="cellIs" dxfId="20" priority="19" operator="equal">
      <formula>"  "</formula>
    </cfRule>
    <cfRule type="cellIs" dxfId="19" priority="20" operator="greaterThan">
      <formula>0</formula>
    </cfRule>
    <cfRule type="cellIs" dxfId="18" priority="21" operator="lessThan">
      <formula>-1E-25</formula>
    </cfRule>
  </conditionalFormatting>
  <conditionalFormatting sqref="AZ58">
    <cfRule type="cellIs" dxfId="17" priority="16" operator="equal">
      <formula>"  "</formula>
    </cfRule>
    <cfRule type="cellIs" dxfId="16" priority="17" operator="greaterThan">
      <formula>0</formula>
    </cfRule>
    <cfRule type="cellIs" dxfId="15" priority="18" operator="lessThan">
      <formula>-1E-31</formula>
    </cfRule>
  </conditionalFormatting>
  <conditionalFormatting sqref="AY58">
    <cfRule type="cellIs" dxfId="14" priority="13" operator="equal">
      <formula>"  "</formula>
    </cfRule>
    <cfRule type="cellIs" dxfId="13" priority="14" operator="greaterThan">
      <formula>0</formula>
    </cfRule>
    <cfRule type="cellIs" dxfId="12" priority="15" operator="lessThan">
      <formula>-1E-31</formula>
    </cfRule>
  </conditionalFormatting>
  <conditionalFormatting sqref="R46:AL57">
    <cfRule type="cellIs" dxfId="11" priority="10" operator="equal">
      <formula>"  "</formula>
    </cfRule>
    <cfRule type="cellIs" dxfId="10" priority="11" operator="greaterThan">
      <formula>0</formula>
    </cfRule>
    <cfRule type="cellIs" dxfId="9" priority="12" operator="lessThan">
      <formula>-1E-25</formula>
    </cfRule>
  </conditionalFormatting>
  <conditionalFormatting sqref="R58:AL58">
    <cfRule type="cellIs" dxfId="8" priority="7" operator="equal">
      <formula>"  "</formula>
    </cfRule>
    <cfRule type="cellIs" dxfId="7" priority="8" operator="greaterThan">
      <formula>0</formula>
    </cfRule>
    <cfRule type="cellIs" dxfId="6" priority="9" operator="lessThan">
      <formula>-1E-25</formula>
    </cfRule>
  </conditionalFormatting>
  <conditionalFormatting sqref="AM46:AX57">
    <cfRule type="cellIs" dxfId="5" priority="4" operator="equal">
      <formula>"  "</formula>
    </cfRule>
    <cfRule type="cellIs" dxfId="4" priority="5" operator="greaterThan">
      <formula>0</formula>
    </cfRule>
    <cfRule type="cellIs" dxfId="3" priority="6" operator="lessThan">
      <formula>-1E-25</formula>
    </cfRule>
  </conditionalFormatting>
  <conditionalFormatting sqref="AM58:AX58">
    <cfRule type="cellIs" dxfId="2" priority="1" operator="equal">
      <formula>"  "</formula>
    </cfRule>
    <cfRule type="cellIs" dxfId="1" priority="2" operator="greaterThan">
      <formula>0</formula>
    </cfRule>
    <cfRule type="cellIs" dxfId="0" priority="3" operator="lessThan">
      <formula>-1E-25</formula>
    </cfRule>
  </conditionalFormatting>
  <pageMargins left="0.17" right="0.17" top="0.18" bottom="0.17" header="0.17" footer="0.17"/>
  <pageSetup paperSize="9" scale="42"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8"/>
  <dimension ref="A1:L93"/>
  <sheetViews>
    <sheetView showGridLines="0" zoomScale="80" zoomScaleNormal="80" workbookViewId="0">
      <pane ySplit="3" topLeftCell="A4" activePane="bottomLeft" state="frozen"/>
      <selection activeCell="E41" sqref="E41"/>
      <selection pane="bottomLeft" activeCell="C50" sqref="C50"/>
    </sheetView>
  </sheetViews>
  <sheetFormatPr baseColWidth="10" defaultColWidth="11.42578125" defaultRowHeight="18" x14ac:dyDescent="0.25"/>
  <cols>
    <col min="1" max="1" width="2.28515625" style="12" customWidth="1"/>
    <col min="2" max="2" width="29.28515625" style="15" customWidth="1"/>
    <col min="3" max="3" width="122" style="12" customWidth="1"/>
    <col min="4" max="4" width="120.28515625" style="12" customWidth="1"/>
    <col min="5" max="5" width="1.28515625" style="12" customWidth="1"/>
    <col min="6" max="16384" width="11.42578125" style="12"/>
  </cols>
  <sheetData>
    <row r="1" spans="1:4" s="2" customFormat="1" ht="30" customHeight="1" x14ac:dyDescent="0.25">
      <c r="B1" s="1" t="s">
        <v>1839</v>
      </c>
    </row>
    <row r="3" spans="1:4" s="5" customFormat="1" ht="36.75" customHeight="1" x14ac:dyDescent="0.25">
      <c r="A3" s="5" t="s">
        <v>1549</v>
      </c>
      <c r="B3" s="3" t="s">
        <v>1819</v>
      </c>
      <c r="C3" s="4" t="s">
        <v>1840</v>
      </c>
      <c r="D3" s="4" t="s">
        <v>1820</v>
      </c>
    </row>
    <row r="4" spans="1:4" s="5" customFormat="1" x14ac:dyDescent="0.25">
      <c r="B4" s="16" t="s">
        <v>2562</v>
      </c>
      <c r="C4" s="260" t="s">
        <v>2563</v>
      </c>
      <c r="D4" s="260" t="s">
        <v>2564</v>
      </c>
    </row>
    <row r="5" spans="1:4" s="5" customFormat="1" ht="36.75" customHeight="1" x14ac:dyDescent="0.25">
      <c r="B5" s="16" t="s">
        <v>2558</v>
      </c>
      <c r="C5" s="214" t="s">
        <v>386</v>
      </c>
      <c r="D5" s="25" t="s">
        <v>386</v>
      </c>
    </row>
    <row r="6" spans="1:4" s="5" customFormat="1" ht="36.75" customHeight="1" x14ac:dyDescent="0.25">
      <c r="B6" s="16" t="s">
        <v>2557</v>
      </c>
      <c r="C6" s="214" t="s">
        <v>386</v>
      </c>
      <c r="D6" s="25" t="s">
        <v>386</v>
      </c>
    </row>
    <row r="7" spans="1:4" s="5" customFormat="1" ht="204" customHeight="1" x14ac:dyDescent="0.25">
      <c r="B7" s="16" t="s">
        <v>2493</v>
      </c>
      <c r="C7" s="260" t="s">
        <v>2542</v>
      </c>
      <c r="D7" s="260" t="s">
        <v>2543</v>
      </c>
    </row>
    <row r="8" spans="1:4" s="5" customFormat="1" ht="36.75" customHeight="1" x14ac:dyDescent="0.25">
      <c r="B8" s="16" t="s">
        <v>2492</v>
      </c>
      <c r="C8" s="214" t="s">
        <v>386</v>
      </c>
      <c r="D8" s="25" t="s">
        <v>386</v>
      </c>
    </row>
    <row r="9" spans="1:4" s="5" customFormat="1" ht="36.75" customHeight="1" x14ac:dyDescent="0.25">
      <c r="B9" s="16" t="s">
        <v>2491</v>
      </c>
      <c r="C9" s="214" t="s">
        <v>386</v>
      </c>
      <c r="D9" s="25" t="s">
        <v>386</v>
      </c>
    </row>
    <row r="10" spans="1:4" s="5" customFormat="1" ht="63" customHeight="1" x14ac:dyDescent="0.25">
      <c r="B10" s="16" t="s">
        <v>2482</v>
      </c>
      <c r="C10" s="214" t="s">
        <v>2483</v>
      </c>
      <c r="D10" s="25" t="s">
        <v>2484</v>
      </c>
    </row>
    <row r="11" spans="1:4" s="5" customFormat="1" ht="36.75" customHeight="1" x14ac:dyDescent="0.25">
      <c r="B11" s="16" t="s">
        <v>2477</v>
      </c>
      <c r="C11" s="214" t="s">
        <v>386</v>
      </c>
      <c r="D11" s="25" t="s">
        <v>386</v>
      </c>
    </row>
    <row r="12" spans="1:4" s="5" customFormat="1" ht="36.75" customHeight="1" x14ac:dyDescent="0.25">
      <c r="B12" s="259" t="s">
        <v>2473</v>
      </c>
      <c r="C12" s="21" t="s">
        <v>2475</v>
      </c>
      <c r="D12" s="21" t="s">
        <v>2474</v>
      </c>
    </row>
    <row r="13" spans="1:4" s="5" customFormat="1" ht="114.75" x14ac:dyDescent="0.25">
      <c r="B13" s="16" t="s">
        <v>2423</v>
      </c>
      <c r="C13" s="214" t="s">
        <v>2424</v>
      </c>
      <c r="D13" s="25" t="s">
        <v>2425</v>
      </c>
    </row>
    <row r="14" spans="1:4" s="5" customFormat="1" ht="36.75" customHeight="1" x14ac:dyDescent="0.25">
      <c r="B14" s="16" t="s">
        <v>2419</v>
      </c>
      <c r="C14" s="214" t="s">
        <v>386</v>
      </c>
      <c r="D14" s="25" t="s">
        <v>386</v>
      </c>
    </row>
    <row r="15" spans="1:4" s="5" customFormat="1" ht="36.75" customHeight="1" x14ac:dyDescent="0.25">
      <c r="B15" s="16" t="s">
        <v>2417</v>
      </c>
      <c r="C15" s="214" t="s">
        <v>386</v>
      </c>
      <c r="D15" s="25" t="s">
        <v>386</v>
      </c>
    </row>
    <row r="16" spans="1:4" s="5" customFormat="1" ht="192" customHeight="1" x14ac:dyDescent="0.25">
      <c r="B16" s="16" t="s">
        <v>2386</v>
      </c>
      <c r="C16" s="214" t="s">
        <v>2411</v>
      </c>
      <c r="D16" s="25" t="s">
        <v>2412</v>
      </c>
    </row>
    <row r="17" spans="2:4" s="5" customFormat="1" ht="36.75" customHeight="1" x14ac:dyDescent="0.25">
      <c r="B17" s="16" t="s">
        <v>2385</v>
      </c>
      <c r="C17" s="214" t="s">
        <v>386</v>
      </c>
      <c r="D17" s="25" t="s">
        <v>386</v>
      </c>
    </row>
    <row r="18" spans="2:4" s="5" customFormat="1" ht="36.75" customHeight="1" x14ac:dyDescent="0.25">
      <c r="B18" s="16" t="s">
        <v>2384</v>
      </c>
      <c r="C18" s="214" t="s">
        <v>386</v>
      </c>
      <c r="D18" s="25" t="s">
        <v>386</v>
      </c>
    </row>
    <row r="19" spans="2:4" s="5" customFormat="1" ht="156" customHeight="1" x14ac:dyDescent="0.25">
      <c r="B19" s="16" t="s">
        <v>2365</v>
      </c>
      <c r="C19" s="21" t="s">
        <v>2380</v>
      </c>
      <c r="D19" s="21" t="s">
        <v>2381</v>
      </c>
    </row>
    <row r="20" spans="2:4" s="5" customFormat="1" ht="76.5" x14ac:dyDescent="0.25">
      <c r="B20" s="16" t="s">
        <v>2363</v>
      </c>
      <c r="C20" s="21" t="s">
        <v>2364</v>
      </c>
      <c r="D20" s="21" t="s">
        <v>2364</v>
      </c>
    </row>
    <row r="21" spans="2:4" s="5" customFormat="1" ht="76.5" x14ac:dyDescent="0.25">
      <c r="B21" s="16" t="s">
        <v>2340</v>
      </c>
      <c r="C21" s="214" t="s">
        <v>2341</v>
      </c>
      <c r="D21" s="214" t="s">
        <v>2342</v>
      </c>
    </row>
    <row r="22" spans="2:4" s="5" customFormat="1" ht="36.75" customHeight="1" x14ac:dyDescent="0.25">
      <c r="B22" s="16" t="s">
        <v>2337</v>
      </c>
      <c r="C22" s="214" t="s">
        <v>2338</v>
      </c>
      <c r="D22" s="25" t="s">
        <v>2338</v>
      </c>
    </row>
    <row r="23" spans="2:4" s="5" customFormat="1" ht="36.75" customHeight="1" x14ac:dyDescent="0.25">
      <c r="B23" s="16" t="s">
        <v>2336</v>
      </c>
      <c r="C23" s="214" t="s">
        <v>386</v>
      </c>
      <c r="D23" s="25" t="s">
        <v>386</v>
      </c>
    </row>
    <row r="24" spans="2:4" s="19" customFormat="1" ht="156" customHeight="1" x14ac:dyDescent="0.25">
      <c r="B24" s="16" t="s">
        <v>2325</v>
      </c>
      <c r="C24" s="214" t="s">
        <v>2334</v>
      </c>
      <c r="D24" s="214" t="s">
        <v>2335</v>
      </c>
    </row>
    <row r="25" spans="2:4" s="5" customFormat="1" ht="36.75" customHeight="1" x14ac:dyDescent="0.25">
      <c r="B25" s="16" t="s">
        <v>2324</v>
      </c>
      <c r="C25" s="214" t="s">
        <v>386</v>
      </c>
      <c r="D25" s="25" t="s">
        <v>386</v>
      </c>
    </row>
    <row r="26" spans="2:4" s="5" customFormat="1" ht="36.75" customHeight="1" x14ac:dyDescent="0.25">
      <c r="B26" s="16" t="s">
        <v>2321</v>
      </c>
      <c r="C26" s="214" t="s">
        <v>386</v>
      </c>
      <c r="D26" s="25" t="s">
        <v>386</v>
      </c>
    </row>
    <row r="27" spans="2:4" s="5" customFormat="1" ht="36.75" customHeight="1" x14ac:dyDescent="0.25">
      <c r="B27" s="16" t="s">
        <v>2301</v>
      </c>
      <c r="C27" s="214" t="s">
        <v>2318</v>
      </c>
      <c r="D27" s="25" t="s">
        <v>2319</v>
      </c>
    </row>
    <row r="28" spans="2:4" s="5" customFormat="1" ht="36.75" customHeight="1" x14ac:dyDescent="0.25">
      <c r="B28" s="16" t="s">
        <v>2299</v>
      </c>
      <c r="C28" s="214" t="s">
        <v>2300</v>
      </c>
      <c r="D28" s="25" t="s">
        <v>386</v>
      </c>
    </row>
    <row r="29" spans="2:4" s="5" customFormat="1" ht="36.75" customHeight="1" x14ac:dyDescent="0.25">
      <c r="B29" s="16" t="s">
        <v>2277</v>
      </c>
      <c r="C29" s="214" t="s">
        <v>386</v>
      </c>
      <c r="D29" s="25" t="s">
        <v>386</v>
      </c>
    </row>
    <row r="30" spans="2:4" s="5" customFormat="1" ht="36.75" customHeight="1" x14ac:dyDescent="0.25">
      <c r="B30" s="16" t="s">
        <v>2275</v>
      </c>
      <c r="C30" s="214" t="s">
        <v>386</v>
      </c>
      <c r="D30" s="25" t="s">
        <v>386</v>
      </c>
    </row>
    <row r="31" spans="2:4" s="5" customFormat="1" ht="31.5" customHeight="1" x14ac:dyDescent="0.25">
      <c r="B31" s="16" t="s">
        <v>2272</v>
      </c>
      <c r="C31" s="214" t="s">
        <v>386</v>
      </c>
      <c r="D31" s="25" t="s">
        <v>386</v>
      </c>
    </row>
    <row r="32" spans="2:4" s="5" customFormat="1" ht="76.5" x14ac:dyDescent="0.25">
      <c r="B32" s="16" t="s">
        <v>2263</v>
      </c>
      <c r="C32" s="234" t="s">
        <v>2270</v>
      </c>
      <c r="D32" s="234" t="s">
        <v>2271</v>
      </c>
    </row>
    <row r="33" spans="2:6" s="19" customFormat="1" ht="229.5" x14ac:dyDescent="0.25">
      <c r="B33" s="16" t="s">
        <v>2226</v>
      </c>
      <c r="C33" s="234" t="s">
        <v>2227</v>
      </c>
      <c r="D33" s="234" t="s">
        <v>2228</v>
      </c>
    </row>
    <row r="34" spans="2:6" s="5" customFormat="1" ht="76.5" x14ac:dyDescent="0.25">
      <c r="B34" s="16" t="s">
        <v>2221</v>
      </c>
      <c r="C34" s="214" t="s">
        <v>2222</v>
      </c>
      <c r="D34" s="25" t="s">
        <v>2223</v>
      </c>
    </row>
    <row r="35" spans="2:6" s="5" customFormat="1" ht="31.5" customHeight="1" x14ac:dyDescent="0.25">
      <c r="B35" s="16" t="s">
        <v>2211</v>
      </c>
      <c r="C35" s="214" t="s">
        <v>386</v>
      </c>
      <c r="D35" s="25" t="s">
        <v>386</v>
      </c>
    </row>
    <row r="36" spans="2:6" s="5" customFormat="1" ht="38.25" x14ac:dyDescent="0.25">
      <c r="B36" s="16" t="s">
        <v>2204</v>
      </c>
      <c r="C36" s="25" t="s">
        <v>2209</v>
      </c>
      <c r="D36" s="25" t="s">
        <v>2210</v>
      </c>
    </row>
    <row r="37" spans="2:6" s="5" customFormat="1" ht="25.5" x14ac:dyDescent="0.25">
      <c r="B37" s="16" t="s">
        <v>2200</v>
      </c>
      <c r="C37" s="214" t="s">
        <v>2208</v>
      </c>
      <c r="D37" s="25" t="s">
        <v>2203</v>
      </c>
    </row>
    <row r="38" spans="2:6" s="5" customFormat="1" ht="70.5" customHeight="1" x14ac:dyDescent="0.25">
      <c r="B38" s="16" t="s">
        <v>2192</v>
      </c>
      <c r="C38" s="214" t="s">
        <v>2195</v>
      </c>
      <c r="D38" s="25" t="s">
        <v>2196</v>
      </c>
    </row>
    <row r="39" spans="2:6" s="5" customFormat="1" ht="31.5" customHeight="1" x14ac:dyDescent="0.25">
      <c r="B39" s="16" t="s">
        <v>2191</v>
      </c>
      <c r="C39" s="214" t="s">
        <v>386</v>
      </c>
      <c r="D39" s="25" t="s">
        <v>386</v>
      </c>
    </row>
    <row r="40" spans="2:6" s="5" customFormat="1" ht="76.5" x14ac:dyDescent="0.25">
      <c r="B40" s="16" t="s">
        <v>2169</v>
      </c>
      <c r="C40" s="214" t="s">
        <v>2170</v>
      </c>
      <c r="D40" s="25" t="s">
        <v>386</v>
      </c>
    </row>
    <row r="41" spans="2:6" s="19" customFormat="1" ht="267.75" x14ac:dyDescent="0.25">
      <c r="B41" s="16" t="s">
        <v>2153</v>
      </c>
      <c r="C41" s="214" t="s">
        <v>2164</v>
      </c>
      <c r="D41" s="214" t="s">
        <v>2165</v>
      </c>
    </row>
    <row r="42" spans="2:6" s="5" customFormat="1" ht="36.75" customHeight="1" x14ac:dyDescent="0.25">
      <c r="B42" s="24" t="s">
        <v>2152</v>
      </c>
      <c r="C42" s="25" t="s">
        <v>386</v>
      </c>
      <c r="D42" s="25" t="s">
        <v>386</v>
      </c>
      <c r="F42" s="5" t="s">
        <v>1549</v>
      </c>
    </row>
    <row r="43" spans="2:6" s="5" customFormat="1" ht="36.75" customHeight="1" x14ac:dyDescent="0.25">
      <c r="B43" s="24" t="s">
        <v>2145</v>
      </c>
      <c r="C43" s="25" t="s">
        <v>2147</v>
      </c>
      <c r="D43" s="25" t="s">
        <v>2146</v>
      </c>
    </row>
    <row r="44" spans="2:6" s="5" customFormat="1" ht="36.75" customHeight="1" x14ac:dyDescent="0.25">
      <c r="B44" s="24" t="s">
        <v>2144</v>
      </c>
      <c r="C44" s="25" t="s">
        <v>386</v>
      </c>
      <c r="D44" s="25" t="s">
        <v>386</v>
      </c>
    </row>
    <row r="45" spans="2:6" s="19" customFormat="1" ht="165.75" x14ac:dyDescent="0.25">
      <c r="B45" s="16" t="s">
        <v>2133</v>
      </c>
      <c r="C45" s="214" t="s">
        <v>2140</v>
      </c>
      <c r="D45" s="214" t="s">
        <v>2141</v>
      </c>
    </row>
    <row r="46" spans="2:6" s="5" customFormat="1" ht="36.75" customHeight="1" x14ac:dyDescent="0.25">
      <c r="B46" s="24" t="s">
        <v>2121</v>
      </c>
      <c r="C46" s="25" t="s">
        <v>386</v>
      </c>
      <c r="D46" s="25" t="s">
        <v>386</v>
      </c>
    </row>
    <row r="47" spans="2:6" s="5" customFormat="1" ht="36.75" customHeight="1" x14ac:dyDescent="0.25">
      <c r="B47" s="24" t="s">
        <v>2120</v>
      </c>
      <c r="C47" s="25" t="s">
        <v>386</v>
      </c>
      <c r="D47" s="25" t="s">
        <v>386</v>
      </c>
    </row>
    <row r="48" spans="2:6" s="19" customFormat="1" ht="36.75" customHeight="1" x14ac:dyDescent="0.25">
      <c r="B48" s="16" t="s">
        <v>2115</v>
      </c>
      <c r="C48" s="20" t="s">
        <v>2116</v>
      </c>
      <c r="D48" s="20" t="s">
        <v>2117</v>
      </c>
    </row>
    <row r="49" spans="2:4" s="5" customFormat="1" ht="204" x14ac:dyDescent="0.25">
      <c r="B49" s="24" t="s">
        <v>2054</v>
      </c>
      <c r="C49" s="214" t="s">
        <v>2055</v>
      </c>
      <c r="D49" s="214" t="s">
        <v>2056</v>
      </c>
    </row>
    <row r="50" spans="2:4" s="5" customFormat="1" ht="76.5" customHeight="1" x14ac:dyDescent="0.25">
      <c r="B50" s="24" t="s">
        <v>2036</v>
      </c>
      <c r="C50" s="214" t="s">
        <v>2049</v>
      </c>
      <c r="D50" s="214" t="s">
        <v>2050</v>
      </c>
    </row>
    <row r="51" spans="2:4" s="5" customFormat="1" ht="36.75" customHeight="1" x14ac:dyDescent="0.25">
      <c r="B51" s="24" t="s">
        <v>2035</v>
      </c>
      <c r="C51" s="25" t="s">
        <v>386</v>
      </c>
      <c r="D51" s="25" t="s">
        <v>386</v>
      </c>
    </row>
    <row r="52" spans="2:4" s="5" customFormat="1" ht="36.75" customHeight="1" x14ac:dyDescent="0.25">
      <c r="B52" s="24" t="s">
        <v>2034</v>
      </c>
      <c r="C52" s="25" t="s">
        <v>386</v>
      </c>
      <c r="D52" s="25" t="s">
        <v>386</v>
      </c>
    </row>
    <row r="53" spans="2:4" s="19" customFormat="1" ht="60" customHeight="1" x14ac:dyDescent="0.25">
      <c r="B53" s="16" t="s">
        <v>1982</v>
      </c>
      <c r="C53" s="20" t="s">
        <v>1986</v>
      </c>
      <c r="D53" s="20" t="s">
        <v>1988</v>
      </c>
    </row>
    <row r="54" spans="2:4" s="19" customFormat="1" ht="36.75" customHeight="1" x14ac:dyDescent="0.25">
      <c r="B54" s="16" t="s">
        <v>1977</v>
      </c>
      <c r="C54" s="20" t="s">
        <v>1984</v>
      </c>
      <c r="D54" s="20" t="s">
        <v>1985</v>
      </c>
    </row>
    <row r="55" spans="2:4" s="5" customFormat="1" ht="36.75" customHeight="1" x14ac:dyDescent="0.25">
      <c r="B55" s="24" t="s">
        <v>1976</v>
      </c>
      <c r="C55" s="25" t="s">
        <v>386</v>
      </c>
      <c r="D55" s="25" t="s">
        <v>386</v>
      </c>
    </row>
    <row r="56" spans="2:4" s="5" customFormat="1" ht="36.75" customHeight="1" x14ac:dyDescent="0.25">
      <c r="B56" s="24" t="s">
        <v>1975</v>
      </c>
      <c r="C56" s="25" t="s">
        <v>386</v>
      </c>
      <c r="D56" s="25" t="s">
        <v>386</v>
      </c>
    </row>
    <row r="57" spans="2:4" s="5" customFormat="1" ht="103.5" customHeight="1" x14ac:dyDescent="0.25">
      <c r="B57" s="24" t="s">
        <v>1943</v>
      </c>
      <c r="C57" s="23" t="s">
        <v>1945</v>
      </c>
      <c r="D57" s="23" t="s">
        <v>1945</v>
      </c>
    </row>
    <row r="58" spans="2:4" s="5" customFormat="1" ht="36.75" customHeight="1" x14ac:dyDescent="0.25">
      <c r="B58" s="24" t="s">
        <v>1944</v>
      </c>
      <c r="C58" s="25" t="s">
        <v>386</v>
      </c>
      <c r="D58" s="25" t="s">
        <v>386</v>
      </c>
    </row>
    <row r="59" spans="2:4" s="5" customFormat="1" ht="36.75" customHeight="1" x14ac:dyDescent="0.25">
      <c r="B59" s="24" t="s">
        <v>1934</v>
      </c>
      <c r="C59" s="26" t="s">
        <v>1936</v>
      </c>
      <c r="D59" s="25" t="s">
        <v>386</v>
      </c>
    </row>
    <row r="60" spans="2:4" s="19" customFormat="1" ht="36.75" customHeight="1" x14ac:dyDescent="0.25">
      <c r="B60" s="16" t="s">
        <v>1924</v>
      </c>
      <c r="C60" s="20" t="s">
        <v>1927</v>
      </c>
      <c r="D60" s="20" t="s">
        <v>1928</v>
      </c>
    </row>
    <row r="61" spans="2:4" s="5" customFormat="1" ht="36.75" customHeight="1" x14ac:dyDescent="0.25">
      <c r="B61" s="16" t="s">
        <v>1917</v>
      </c>
      <c r="C61" s="20" t="s">
        <v>1918</v>
      </c>
      <c r="D61" s="20" t="s">
        <v>1920</v>
      </c>
    </row>
    <row r="62" spans="2:4" s="17" customFormat="1" ht="36.75" customHeight="1" x14ac:dyDescent="0.25">
      <c r="B62" s="6" t="s">
        <v>1916</v>
      </c>
      <c r="C62" s="21" t="s">
        <v>386</v>
      </c>
      <c r="D62" s="21" t="s">
        <v>386</v>
      </c>
    </row>
    <row r="63" spans="2:4" s="17" customFormat="1" ht="36.75" customHeight="1" x14ac:dyDescent="0.25">
      <c r="B63" s="6" t="s">
        <v>1915</v>
      </c>
      <c r="C63" s="21" t="s">
        <v>386</v>
      </c>
      <c r="D63" s="21" t="s">
        <v>386</v>
      </c>
    </row>
    <row r="64" spans="2:4" s="17" customFormat="1" ht="36.75" customHeight="1" x14ac:dyDescent="0.25">
      <c r="B64" s="6" t="s">
        <v>1914</v>
      </c>
      <c r="C64" s="21" t="s">
        <v>386</v>
      </c>
      <c r="D64" s="21" t="s">
        <v>386</v>
      </c>
    </row>
    <row r="65" spans="2:12" s="5" customFormat="1" ht="374.25" customHeight="1" x14ac:dyDescent="0.25">
      <c r="B65" s="16" t="s">
        <v>1870</v>
      </c>
      <c r="C65" s="20" t="s">
        <v>1898</v>
      </c>
      <c r="D65" s="20" t="s">
        <v>1899</v>
      </c>
      <c r="L65" s="5" t="s">
        <v>1549</v>
      </c>
    </row>
    <row r="66" spans="2:12" s="5" customFormat="1" ht="36.75" customHeight="1" x14ac:dyDescent="0.25">
      <c r="B66" s="6" t="s">
        <v>1868</v>
      </c>
      <c r="C66" s="22" t="s">
        <v>386</v>
      </c>
      <c r="D66" s="22" t="s">
        <v>386</v>
      </c>
    </row>
    <row r="67" spans="2:12" s="5" customFormat="1" ht="36.75" customHeight="1" x14ac:dyDescent="0.25">
      <c r="B67" s="6" t="s">
        <v>1867</v>
      </c>
      <c r="C67" s="22" t="s">
        <v>386</v>
      </c>
      <c r="D67" s="22" t="s">
        <v>386</v>
      </c>
    </row>
    <row r="68" spans="2:12" s="5" customFormat="1" ht="36.75" customHeight="1" x14ac:dyDescent="0.25">
      <c r="B68" s="6" t="s">
        <v>1841</v>
      </c>
      <c r="C68" s="22" t="s">
        <v>1842</v>
      </c>
      <c r="D68" s="22" t="s">
        <v>1843</v>
      </c>
    </row>
    <row r="69" spans="2:12" s="5" customFormat="1" ht="30" customHeight="1" x14ac:dyDescent="0.25">
      <c r="B69" s="6" t="s">
        <v>1844</v>
      </c>
      <c r="C69" s="22" t="s">
        <v>386</v>
      </c>
      <c r="D69" s="22" t="s">
        <v>386</v>
      </c>
    </row>
    <row r="70" spans="2:12" s="5" customFormat="1" ht="72" customHeight="1" x14ac:dyDescent="0.25">
      <c r="B70" s="6" t="s">
        <v>1845</v>
      </c>
      <c r="C70" s="22" t="s">
        <v>1846</v>
      </c>
      <c r="D70" s="22" t="s">
        <v>1847</v>
      </c>
    </row>
    <row r="71" spans="2:12" s="5" customFormat="1" ht="186.75" customHeight="1" x14ac:dyDescent="0.25">
      <c r="B71" s="6" t="s">
        <v>1848</v>
      </c>
      <c r="C71" s="22" t="s">
        <v>1935</v>
      </c>
      <c r="D71" s="22" t="s">
        <v>1849</v>
      </c>
    </row>
    <row r="72" spans="2:12" s="5" customFormat="1" ht="30" customHeight="1" x14ac:dyDescent="0.25">
      <c r="B72" s="6" t="s">
        <v>1850</v>
      </c>
      <c r="C72" s="22" t="s">
        <v>1851</v>
      </c>
      <c r="D72" s="22" t="s">
        <v>1852</v>
      </c>
    </row>
    <row r="73" spans="2:12" s="5" customFormat="1" ht="30" customHeight="1" x14ac:dyDescent="0.25">
      <c r="B73" s="6" t="s">
        <v>1853</v>
      </c>
      <c r="C73" s="22" t="s">
        <v>386</v>
      </c>
      <c r="D73" s="22" t="s">
        <v>386</v>
      </c>
    </row>
    <row r="74" spans="2:12" s="5" customFormat="1" ht="30" customHeight="1" x14ac:dyDescent="0.25">
      <c r="B74" s="6" t="s">
        <v>1854</v>
      </c>
      <c r="C74" s="22" t="s">
        <v>1855</v>
      </c>
      <c r="D74" s="22" t="s">
        <v>1855</v>
      </c>
    </row>
    <row r="75" spans="2:12" s="5" customFormat="1" ht="165.75" x14ac:dyDescent="0.25">
      <c r="B75" s="6" t="s">
        <v>1856</v>
      </c>
      <c r="C75" s="23" t="s">
        <v>1857</v>
      </c>
      <c r="D75" s="23" t="s">
        <v>1858</v>
      </c>
    </row>
    <row r="76" spans="2:12" s="5" customFormat="1" ht="153" x14ac:dyDescent="0.25">
      <c r="B76" s="6" t="s">
        <v>1859</v>
      </c>
      <c r="C76" s="22" t="s">
        <v>1983</v>
      </c>
      <c r="D76" s="22" t="s">
        <v>1860</v>
      </c>
      <c r="F76" s="7"/>
    </row>
    <row r="77" spans="2:12" s="5" customFormat="1" ht="38.25" x14ac:dyDescent="0.25">
      <c r="B77" s="6" t="s">
        <v>1861</v>
      </c>
      <c r="C77" s="22" t="s">
        <v>1862</v>
      </c>
      <c r="D77" s="22" t="s">
        <v>1863</v>
      </c>
    </row>
    <row r="78" spans="2:12" s="5" customFormat="1" x14ac:dyDescent="0.25">
      <c r="B78" s="8"/>
      <c r="C78" s="9"/>
      <c r="D78" s="9"/>
    </row>
    <row r="79" spans="2:12" ht="18" customHeight="1" x14ac:dyDescent="0.25">
      <c r="B79" s="10"/>
      <c r="C79" s="11"/>
      <c r="D79" s="11"/>
    </row>
    <row r="80" spans="2:12" s="2" customFormat="1" ht="30" customHeight="1" x14ac:dyDescent="0.25">
      <c r="B80" s="1" t="s">
        <v>1864</v>
      </c>
    </row>
    <row r="81" spans="2:4" s="242" customFormat="1" ht="63.75" customHeight="1" x14ac:dyDescent="0.25">
      <c r="B81" s="262" t="s">
        <v>2326</v>
      </c>
      <c r="C81" s="263"/>
    </row>
    <row r="82" spans="2:4" ht="63" customHeight="1" x14ac:dyDescent="0.25">
      <c r="B82" s="271" t="s">
        <v>2276</v>
      </c>
      <c r="C82" s="272"/>
    </row>
    <row r="83" spans="2:4" ht="63" customHeight="1" x14ac:dyDescent="0.25">
      <c r="B83" s="269" t="s">
        <v>1922</v>
      </c>
      <c r="C83" s="270"/>
    </row>
    <row r="84" spans="2:4" ht="63" customHeight="1" x14ac:dyDescent="0.25">
      <c r="B84" s="264" t="s">
        <v>1865</v>
      </c>
      <c r="C84" s="265"/>
      <c r="D84" s="11"/>
    </row>
    <row r="85" spans="2:4" ht="63" customHeight="1" x14ac:dyDescent="0.25">
      <c r="B85" s="266" t="s">
        <v>1866</v>
      </c>
      <c r="C85" s="267"/>
      <c r="D85" s="11"/>
    </row>
    <row r="86" spans="2:4" x14ac:dyDescent="0.25">
      <c r="B86" s="268"/>
      <c r="C86" s="268"/>
      <c r="D86" s="14"/>
    </row>
    <row r="87" spans="2:4" x14ac:dyDescent="0.25">
      <c r="B87" s="13"/>
      <c r="C87" s="14"/>
      <c r="D87" s="14"/>
    </row>
    <row r="88" spans="2:4" x14ac:dyDescent="0.25">
      <c r="B88" s="18"/>
    </row>
    <row r="93" spans="2:4" x14ac:dyDescent="0.25">
      <c r="D93" s="12" t="s">
        <v>1549</v>
      </c>
    </row>
  </sheetData>
  <mergeCells count="6">
    <mergeCell ref="B81:C81"/>
    <mergeCell ref="B84:C84"/>
    <mergeCell ref="B85:C85"/>
    <mergeCell ref="B86:C86"/>
    <mergeCell ref="B83:C83"/>
    <mergeCell ref="B82:C82"/>
  </mergeCells>
  <phoneticPr fontId="46" type="noConversion"/>
  <pageMargins left="0" right="0" top="0" bottom="0" header="0.31496062992125984" footer="0.31496062992125984"/>
  <pageSetup paperSize="9" scale="85" orientation="landscape" r:id="rId1"/>
  <colBreaks count="1" manualBreakCount="1">
    <brk id="3"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3">
    <pageSetUpPr fitToPage="1"/>
  </sheetPr>
  <dimension ref="A1:O187"/>
  <sheetViews>
    <sheetView showGridLines="0" zoomScaleNormal="100" workbookViewId="0">
      <pane ySplit="2" topLeftCell="A99" activePane="bottomLeft" state="frozenSplit"/>
      <selection activeCell="E41" sqref="E41"/>
      <selection pane="bottomLeft" activeCell="A113" sqref="A113:A123"/>
    </sheetView>
  </sheetViews>
  <sheetFormatPr baseColWidth="10" defaultColWidth="11.42578125" defaultRowHeight="11.25" x14ac:dyDescent="0.25"/>
  <cols>
    <col min="1" max="1" width="60.7109375" style="210" customWidth="1"/>
    <col min="2" max="2" width="50.7109375" style="166" customWidth="1"/>
    <col min="3" max="3" width="100.7109375" style="211" customWidth="1"/>
    <col min="4" max="4" width="3.7109375" style="168" customWidth="1"/>
    <col min="5" max="16384" width="11.42578125" style="168"/>
  </cols>
  <sheetData>
    <row r="1" spans="1:3" ht="20.25" x14ac:dyDescent="0.3">
      <c r="A1" s="165" t="s">
        <v>33</v>
      </c>
      <c r="C1" s="167"/>
    </row>
    <row r="2" spans="1:3" s="171" customFormat="1" ht="20.100000000000001" customHeight="1" x14ac:dyDescent="0.25">
      <c r="A2" s="169" t="s">
        <v>1515</v>
      </c>
      <c r="B2" s="170" t="s">
        <v>1514</v>
      </c>
      <c r="C2" s="170" t="s">
        <v>1513</v>
      </c>
    </row>
    <row r="3" spans="1:3" s="173" customFormat="1" ht="40.5" customHeight="1" x14ac:dyDescent="0.25">
      <c r="A3" s="288" t="s">
        <v>1958</v>
      </c>
      <c r="B3" s="180" t="s">
        <v>50</v>
      </c>
      <c r="C3" s="181" t="s">
        <v>2545</v>
      </c>
    </row>
    <row r="4" spans="1:3" s="173" customFormat="1" ht="30" customHeight="1" x14ac:dyDescent="0.25">
      <c r="A4" s="289"/>
      <c r="B4" s="182" t="s">
        <v>51</v>
      </c>
      <c r="C4" s="177" t="s">
        <v>2549</v>
      </c>
    </row>
    <row r="5" spans="1:3" s="174" customFormat="1" ht="20.100000000000001" customHeight="1" x14ac:dyDescent="0.25">
      <c r="A5" s="289"/>
      <c r="B5" s="175" t="s">
        <v>1538</v>
      </c>
      <c r="C5" s="176" t="s">
        <v>1496</v>
      </c>
    </row>
    <row r="6" spans="1:3" s="174" customFormat="1" ht="20.100000000000001" customHeight="1" x14ac:dyDescent="0.25">
      <c r="A6" s="289"/>
      <c r="B6" s="175" t="s">
        <v>2139</v>
      </c>
      <c r="C6" s="176" t="s">
        <v>2258</v>
      </c>
    </row>
    <row r="7" spans="1:3" s="174" customFormat="1" ht="20.100000000000001" customHeight="1" x14ac:dyDescent="0.25">
      <c r="A7" s="289"/>
      <c r="B7" s="175" t="s">
        <v>1619</v>
      </c>
      <c r="C7" s="176" t="s">
        <v>1030</v>
      </c>
    </row>
    <row r="8" spans="1:3" s="174" customFormat="1" ht="20.100000000000001" customHeight="1" x14ac:dyDescent="0.25">
      <c r="A8" s="289"/>
      <c r="B8" s="175" t="s">
        <v>37</v>
      </c>
      <c r="C8" s="176" t="s">
        <v>2262</v>
      </c>
    </row>
    <row r="9" spans="1:3" s="174" customFormat="1" ht="20.100000000000001" customHeight="1" x14ac:dyDescent="0.25">
      <c r="A9" s="289"/>
      <c r="B9" s="175" t="s">
        <v>99</v>
      </c>
      <c r="C9" s="176" t="s">
        <v>2142</v>
      </c>
    </row>
    <row r="10" spans="1:3" s="174" customFormat="1" ht="20.100000000000001" customHeight="1" x14ac:dyDescent="0.25">
      <c r="A10" s="289"/>
      <c r="B10" s="175" t="s">
        <v>41</v>
      </c>
      <c r="C10" s="176" t="s">
        <v>2259</v>
      </c>
    </row>
    <row r="11" spans="1:3" s="174" customFormat="1" ht="20.100000000000001" customHeight="1" x14ac:dyDescent="0.25">
      <c r="A11" s="289"/>
      <c r="B11" s="175" t="s">
        <v>19</v>
      </c>
      <c r="C11" s="176" t="s">
        <v>1532</v>
      </c>
    </row>
    <row r="12" spans="1:3" s="174" customFormat="1" ht="20.100000000000001" customHeight="1" x14ac:dyDescent="0.25">
      <c r="A12" s="289"/>
      <c r="B12" s="175" t="s">
        <v>1869</v>
      </c>
      <c r="C12" s="176" t="s">
        <v>1892</v>
      </c>
    </row>
    <row r="13" spans="1:3" s="189" customFormat="1" ht="50.1" customHeight="1" x14ac:dyDescent="0.25">
      <c r="A13" s="289"/>
      <c r="B13" s="175" t="s">
        <v>96</v>
      </c>
      <c r="C13" s="177" t="s">
        <v>2485</v>
      </c>
    </row>
    <row r="14" spans="1:3" s="174" customFormat="1" ht="19.5" customHeight="1" x14ac:dyDescent="0.25">
      <c r="A14" s="289"/>
      <c r="B14" s="175" t="s">
        <v>35</v>
      </c>
      <c r="C14" s="176" t="s">
        <v>1524</v>
      </c>
    </row>
    <row r="15" spans="1:3" s="174" customFormat="1" ht="20.100000000000001" customHeight="1" x14ac:dyDescent="0.25">
      <c r="A15" s="290"/>
      <c r="B15" s="178" t="s">
        <v>1620</v>
      </c>
      <c r="C15" s="179" t="s">
        <v>568</v>
      </c>
    </row>
    <row r="16" spans="1:3" s="173" customFormat="1" ht="50.1" customHeight="1" x14ac:dyDescent="0.25">
      <c r="A16" s="288" t="s">
        <v>1959</v>
      </c>
      <c r="B16" s="180" t="s">
        <v>50</v>
      </c>
      <c r="C16" s="181" t="s">
        <v>2546</v>
      </c>
    </row>
    <row r="17" spans="1:3" s="173" customFormat="1" ht="20.100000000000001" customHeight="1" x14ac:dyDescent="0.25">
      <c r="A17" s="289"/>
      <c r="B17" s="182" t="s">
        <v>51</v>
      </c>
      <c r="C17" s="177" t="s">
        <v>2550</v>
      </c>
    </row>
    <row r="18" spans="1:3" s="174" customFormat="1" ht="20.100000000000001" customHeight="1" x14ac:dyDescent="0.25">
      <c r="A18" s="289"/>
      <c r="B18" s="175" t="s">
        <v>36</v>
      </c>
      <c r="C18" s="176" t="s">
        <v>1496</v>
      </c>
    </row>
    <row r="19" spans="1:3" s="174" customFormat="1" ht="20.100000000000001" customHeight="1" x14ac:dyDescent="0.25">
      <c r="A19" s="289"/>
      <c r="B19" s="175" t="s">
        <v>2139</v>
      </c>
      <c r="C19" s="176" t="s">
        <v>2258</v>
      </c>
    </row>
    <row r="20" spans="1:3" s="183" customFormat="1" ht="20.100000000000001" customHeight="1" x14ac:dyDescent="0.25">
      <c r="A20" s="289"/>
      <c r="B20" s="175" t="s">
        <v>1619</v>
      </c>
      <c r="C20" s="176" t="s">
        <v>1030</v>
      </c>
    </row>
    <row r="21" spans="1:3" s="183" customFormat="1" ht="20.100000000000001" customHeight="1" x14ac:dyDescent="0.25">
      <c r="A21" s="289"/>
      <c r="B21" s="175" t="s">
        <v>37</v>
      </c>
      <c r="C21" s="176" t="s">
        <v>2262</v>
      </c>
    </row>
    <row r="22" spans="1:3" s="183" customFormat="1" ht="20.100000000000001" customHeight="1" x14ac:dyDescent="0.25">
      <c r="A22" s="289"/>
      <c r="B22" s="175" t="s">
        <v>99</v>
      </c>
      <c r="C22" s="176" t="s">
        <v>2143</v>
      </c>
    </row>
    <row r="23" spans="1:3" s="183" customFormat="1" ht="20.100000000000001" customHeight="1" x14ac:dyDescent="0.25">
      <c r="A23" s="289"/>
      <c r="B23" s="175" t="s">
        <v>41</v>
      </c>
      <c r="C23" s="176" t="s">
        <v>2260</v>
      </c>
    </row>
    <row r="24" spans="1:3" s="183" customFormat="1" ht="20.100000000000001" customHeight="1" x14ac:dyDescent="0.25">
      <c r="A24" s="289"/>
      <c r="B24" s="175" t="s">
        <v>19</v>
      </c>
      <c r="C24" s="176" t="s">
        <v>1532</v>
      </c>
    </row>
    <row r="25" spans="1:3" s="183" customFormat="1" ht="20.100000000000001" customHeight="1" x14ac:dyDescent="0.25">
      <c r="A25" s="289"/>
      <c r="B25" s="175" t="s">
        <v>20</v>
      </c>
      <c r="C25" s="184" t="s">
        <v>1531</v>
      </c>
    </row>
    <row r="26" spans="1:3" s="183" customFormat="1" ht="20.100000000000001" customHeight="1" x14ac:dyDescent="0.25">
      <c r="A26" s="289"/>
      <c r="B26" s="175" t="s">
        <v>21</v>
      </c>
      <c r="C26" s="185" t="s">
        <v>1530</v>
      </c>
    </row>
    <row r="27" spans="1:3" s="183" customFormat="1" ht="20.100000000000001" customHeight="1" x14ac:dyDescent="0.25">
      <c r="A27" s="289"/>
      <c r="B27" s="175" t="s">
        <v>108</v>
      </c>
      <c r="C27" s="186" t="s">
        <v>195</v>
      </c>
    </row>
    <row r="28" spans="1:3" s="183" customFormat="1" ht="20.100000000000001" customHeight="1" x14ac:dyDescent="0.25">
      <c r="A28" s="289"/>
      <c r="B28" s="175" t="s">
        <v>1869</v>
      </c>
      <c r="C28" s="176" t="s">
        <v>1892</v>
      </c>
    </row>
    <row r="29" spans="1:3" s="187" customFormat="1" ht="50.1" customHeight="1" x14ac:dyDescent="0.25">
      <c r="A29" s="289"/>
      <c r="B29" s="175" t="s">
        <v>96</v>
      </c>
      <c r="C29" s="176" t="s">
        <v>2486</v>
      </c>
    </row>
    <row r="30" spans="1:3" s="187" customFormat="1" ht="20.100000000000001" customHeight="1" x14ac:dyDescent="0.25">
      <c r="A30" s="289"/>
      <c r="B30" s="175" t="s">
        <v>35</v>
      </c>
      <c r="C30" s="176" t="s">
        <v>1524</v>
      </c>
    </row>
    <row r="31" spans="1:3" s="187" customFormat="1" ht="20.100000000000001" customHeight="1" x14ac:dyDescent="0.25">
      <c r="A31" s="290"/>
      <c r="B31" s="178" t="s">
        <v>1620</v>
      </c>
      <c r="C31" s="179" t="s">
        <v>568</v>
      </c>
    </row>
    <row r="32" spans="1:3" s="213" customFormat="1" ht="20.100000000000001" customHeight="1" x14ac:dyDescent="0.25">
      <c r="A32" s="288" t="s">
        <v>1960</v>
      </c>
      <c r="B32" s="180" t="s">
        <v>50</v>
      </c>
      <c r="C32" s="181" t="s">
        <v>1537</v>
      </c>
    </row>
    <row r="33" spans="1:3" s="213" customFormat="1" ht="20.100000000000001" customHeight="1" x14ac:dyDescent="0.25">
      <c r="A33" s="289"/>
      <c r="B33" s="182" t="s">
        <v>51</v>
      </c>
      <c r="C33" s="177" t="s">
        <v>2224</v>
      </c>
    </row>
    <row r="34" spans="1:3" s="187" customFormat="1" ht="20.100000000000001" customHeight="1" x14ac:dyDescent="0.25">
      <c r="A34" s="289"/>
      <c r="B34" s="175" t="s">
        <v>36</v>
      </c>
      <c r="C34" s="176" t="s">
        <v>1496</v>
      </c>
    </row>
    <row r="35" spans="1:3" s="187" customFormat="1" ht="20.100000000000001" customHeight="1" x14ac:dyDescent="0.25">
      <c r="A35" s="289"/>
      <c r="B35" s="175" t="s">
        <v>2139</v>
      </c>
      <c r="C35" s="176" t="s">
        <v>1533</v>
      </c>
    </row>
    <row r="36" spans="1:3" s="187" customFormat="1" ht="20.100000000000001" customHeight="1" x14ac:dyDescent="0.25">
      <c r="A36" s="289"/>
      <c r="B36" s="175" t="s">
        <v>37</v>
      </c>
      <c r="C36" s="176" t="s">
        <v>1414</v>
      </c>
    </row>
    <row r="37" spans="1:3" s="187" customFormat="1" ht="20.100000000000001" customHeight="1" x14ac:dyDescent="0.25">
      <c r="A37" s="289"/>
      <c r="B37" s="175" t="s">
        <v>100</v>
      </c>
      <c r="C37" s="176" t="s">
        <v>324</v>
      </c>
    </row>
    <row r="38" spans="1:3" s="187" customFormat="1" ht="20.100000000000001" customHeight="1" x14ac:dyDescent="0.25">
      <c r="A38" s="289"/>
      <c r="B38" s="175" t="s">
        <v>1536</v>
      </c>
      <c r="C38" s="176" t="s">
        <v>1535</v>
      </c>
    </row>
    <row r="39" spans="1:3" s="187" customFormat="1" ht="30" customHeight="1" x14ac:dyDescent="0.25">
      <c r="A39" s="290"/>
      <c r="B39" s="178" t="s">
        <v>96</v>
      </c>
      <c r="C39" s="179" t="s">
        <v>2487</v>
      </c>
    </row>
    <row r="40" spans="1:3" s="213" customFormat="1" ht="20.100000000000001" customHeight="1" x14ac:dyDescent="0.25">
      <c r="A40" s="288" t="s">
        <v>1961</v>
      </c>
      <c r="B40" s="180" t="s">
        <v>50</v>
      </c>
      <c r="C40" s="181" t="s">
        <v>2255</v>
      </c>
    </row>
    <row r="41" spans="1:3" s="213" customFormat="1" ht="20.100000000000001" customHeight="1" x14ac:dyDescent="0.25">
      <c r="A41" s="289"/>
      <c r="B41" s="182" t="s">
        <v>51</v>
      </c>
      <c r="C41" s="177" t="s">
        <v>2256</v>
      </c>
    </row>
    <row r="42" spans="1:3" s="189" customFormat="1" ht="20.100000000000001" customHeight="1" x14ac:dyDescent="0.25">
      <c r="A42" s="289"/>
      <c r="B42" s="175" t="s">
        <v>109</v>
      </c>
      <c r="C42" s="176" t="s">
        <v>2257</v>
      </c>
    </row>
    <row r="43" spans="1:3" s="189" customFormat="1" ht="20.100000000000001" customHeight="1" x14ac:dyDescent="0.25">
      <c r="A43" s="289"/>
      <c r="B43" s="175" t="s">
        <v>41</v>
      </c>
      <c r="C43" s="176" t="s">
        <v>2261</v>
      </c>
    </row>
    <row r="44" spans="1:3" s="188" customFormat="1" ht="20.100000000000001" customHeight="1" x14ac:dyDescent="0.25">
      <c r="A44" s="289"/>
      <c r="B44" s="175" t="s">
        <v>37</v>
      </c>
      <c r="C44" s="176" t="s">
        <v>2262</v>
      </c>
    </row>
    <row r="45" spans="1:3" s="188" customFormat="1" ht="20.100000000000001" customHeight="1" x14ac:dyDescent="0.25">
      <c r="A45" s="289"/>
      <c r="B45" s="175" t="s">
        <v>101</v>
      </c>
      <c r="C45" s="176" t="s">
        <v>1529</v>
      </c>
    </row>
    <row r="46" spans="1:3" s="188" customFormat="1" ht="20.100000000000001" customHeight="1" x14ac:dyDescent="0.25">
      <c r="A46" s="289"/>
      <c r="B46" s="175" t="s">
        <v>18</v>
      </c>
      <c r="C46" s="176" t="s">
        <v>2180</v>
      </c>
    </row>
    <row r="47" spans="1:3" s="188" customFormat="1" ht="33.75" x14ac:dyDescent="0.25">
      <c r="A47" s="289"/>
      <c r="B47" s="175" t="s">
        <v>17</v>
      </c>
      <c r="C47" s="176" t="s">
        <v>2154</v>
      </c>
    </row>
    <row r="48" spans="1:3" s="188" customFormat="1" ht="20.100000000000001" customHeight="1" x14ac:dyDescent="0.25">
      <c r="A48" s="289"/>
      <c r="B48" s="175" t="s">
        <v>16</v>
      </c>
      <c r="C48" s="176" t="s">
        <v>243</v>
      </c>
    </row>
    <row r="49" spans="1:3" s="188" customFormat="1" ht="20.100000000000001" customHeight="1" x14ac:dyDescent="0.25">
      <c r="A49" s="290"/>
      <c r="B49" s="178" t="s">
        <v>38</v>
      </c>
      <c r="C49" s="179" t="s">
        <v>2413</v>
      </c>
    </row>
    <row r="50" spans="1:3" s="183" customFormat="1" ht="50.1" customHeight="1" x14ac:dyDescent="0.25">
      <c r="A50" s="288" t="s">
        <v>1962</v>
      </c>
      <c r="B50" s="180" t="s">
        <v>50</v>
      </c>
      <c r="C50" s="181" t="s">
        <v>2547</v>
      </c>
    </row>
    <row r="51" spans="1:3" s="173" customFormat="1" ht="30" customHeight="1" x14ac:dyDescent="0.25">
      <c r="A51" s="289"/>
      <c r="B51" s="182" t="s">
        <v>51</v>
      </c>
      <c r="C51" s="177" t="s">
        <v>2551</v>
      </c>
    </row>
    <row r="52" spans="1:3" s="183" customFormat="1" ht="20.100000000000001" customHeight="1" x14ac:dyDescent="0.25">
      <c r="A52" s="289"/>
      <c r="B52" s="175" t="s">
        <v>36</v>
      </c>
      <c r="C52" s="176" t="s">
        <v>1496</v>
      </c>
    </row>
    <row r="53" spans="1:3" s="183" customFormat="1" ht="20.100000000000001" customHeight="1" x14ac:dyDescent="0.25">
      <c r="A53" s="289"/>
      <c r="B53" s="175" t="s">
        <v>2139</v>
      </c>
      <c r="C53" s="176" t="s">
        <v>2258</v>
      </c>
    </row>
    <row r="54" spans="1:3" s="183" customFormat="1" ht="20.100000000000001" customHeight="1" x14ac:dyDescent="0.25">
      <c r="A54" s="289"/>
      <c r="B54" s="175" t="s">
        <v>1619</v>
      </c>
      <c r="C54" s="176" t="s">
        <v>1030</v>
      </c>
    </row>
    <row r="55" spans="1:3" s="183" customFormat="1" ht="20.100000000000001" customHeight="1" x14ac:dyDescent="0.25">
      <c r="A55" s="289"/>
      <c r="B55" s="175" t="s">
        <v>37</v>
      </c>
      <c r="C55" s="176" t="s">
        <v>2262</v>
      </c>
    </row>
    <row r="56" spans="1:3" s="183" customFormat="1" ht="20.100000000000001" customHeight="1" x14ac:dyDescent="0.25">
      <c r="A56" s="289"/>
      <c r="B56" s="175" t="s">
        <v>99</v>
      </c>
      <c r="C56" s="176" t="s">
        <v>2143</v>
      </c>
    </row>
    <row r="57" spans="1:3" s="183" customFormat="1" ht="20.100000000000001" customHeight="1" x14ac:dyDescent="0.25">
      <c r="A57" s="289"/>
      <c r="B57" s="175" t="s">
        <v>41</v>
      </c>
      <c r="C57" s="176" t="s">
        <v>2260</v>
      </c>
    </row>
    <row r="58" spans="1:3" s="183" customFormat="1" ht="20.100000000000001" customHeight="1" x14ac:dyDescent="0.25">
      <c r="A58" s="289"/>
      <c r="B58" s="175" t="s">
        <v>19</v>
      </c>
      <c r="C58" s="176" t="s">
        <v>1532</v>
      </c>
    </row>
    <row r="59" spans="1:3" s="183" customFormat="1" ht="20.100000000000001" customHeight="1" x14ac:dyDescent="0.25">
      <c r="A59" s="289"/>
      <c r="B59" s="175" t="s">
        <v>100</v>
      </c>
      <c r="C59" s="176" t="s">
        <v>324</v>
      </c>
    </row>
    <row r="60" spans="1:3" s="183" customFormat="1" ht="20.100000000000001" customHeight="1" x14ac:dyDescent="0.25">
      <c r="A60" s="289"/>
      <c r="B60" s="175" t="s">
        <v>101</v>
      </c>
      <c r="C60" s="176" t="s">
        <v>1529</v>
      </c>
    </row>
    <row r="61" spans="1:3" s="183" customFormat="1" ht="20.100000000000001" customHeight="1" x14ac:dyDescent="0.25">
      <c r="A61" s="289"/>
      <c r="B61" s="175" t="s">
        <v>18</v>
      </c>
      <c r="C61" s="176" t="s">
        <v>2180</v>
      </c>
    </row>
    <row r="62" spans="1:3" s="183" customFormat="1" ht="39" customHeight="1" x14ac:dyDescent="0.25">
      <c r="A62" s="289"/>
      <c r="B62" s="175" t="s">
        <v>17</v>
      </c>
      <c r="C62" s="176" t="s">
        <v>2154</v>
      </c>
    </row>
    <row r="63" spans="1:3" s="183" customFormat="1" ht="20.100000000000001" customHeight="1" x14ac:dyDescent="0.25">
      <c r="A63" s="289"/>
      <c r="B63" s="175" t="s">
        <v>16</v>
      </c>
      <c r="C63" s="176" t="s">
        <v>243</v>
      </c>
    </row>
    <row r="64" spans="1:3" s="183" customFormat="1" ht="20.100000000000001" customHeight="1" x14ac:dyDescent="0.25">
      <c r="A64" s="289"/>
      <c r="B64" s="175" t="s">
        <v>22</v>
      </c>
      <c r="C64" s="176" t="s">
        <v>1528</v>
      </c>
    </row>
    <row r="65" spans="1:3" s="183" customFormat="1" ht="20.100000000000001" customHeight="1" x14ac:dyDescent="0.25">
      <c r="A65" s="289"/>
      <c r="B65" s="175" t="s">
        <v>1869</v>
      </c>
      <c r="C65" s="176" t="s">
        <v>1892</v>
      </c>
    </row>
    <row r="66" spans="1:3" s="187" customFormat="1" ht="50.1" customHeight="1" x14ac:dyDescent="0.25">
      <c r="A66" s="289"/>
      <c r="B66" s="175" t="s">
        <v>96</v>
      </c>
      <c r="C66" s="176" t="s">
        <v>2488</v>
      </c>
    </row>
    <row r="67" spans="1:3" s="183" customFormat="1" ht="20.100000000000001" customHeight="1" x14ac:dyDescent="0.25">
      <c r="A67" s="289"/>
      <c r="B67" s="175" t="s">
        <v>35</v>
      </c>
      <c r="C67" s="176" t="s">
        <v>1524</v>
      </c>
    </row>
    <row r="68" spans="1:3" s="183" customFormat="1" ht="20.100000000000001" customHeight="1" x14ac:dyDescent="0.25">
      <c r="A68" s="290"/>
      <c r="B68" s="178" t="s">
        <v>1620</v>
      </c>
      <c r="C68" s="179" t="s">
        <v>568</v>
      </c>
    </row>
    <row r="69" spans="1:3" s="183" customFormat="1" ht="50.1" customHeight="1" x14ac:dyDescent="0.25">
      <c r="A69" s="276" t="s">
        <v>1534</v>
      </c>
      <c r="B69" s="180" t="s">
        <v>50</v>
      </c>
      <c r="C69" s="181" t="s">
        <v>2548</v>
      </c>
    </row>
    <row r="70" spans="1:3" s="174" customFormat="1" ht="30" customHeight="1" collapsed="1" x14ac:dyDescent="0.25">
      <c r="A70" s="277"/>
      <c r="B70" s="182" t="s">
        <v>51</v>
      </c>
      <c r="C70" s="177" t="s">
        <v>2552</v>
      </c>
    </row>
    <row r="71" spans="1:3" s="174" customFormat="1" ht="20.100000000000001" customHeight="1" x14ac:dyDescent="0.25">
      <c r="A71" s="277"/>
      <c r="B71" s="182" t="s">
        <v>36</v>
      </c>
      <c r="C71" s="176" t="s">
        <v>1496</v>
      </c>
    </row>
    <row r="72" spans="1:3" s="174" customFormat="1" ht="20.100000000000001" customHeight="1" x14ac:dyDescent="0.25">
      <c r="A72" s="277"/>
      <c r="B72" s="175" t="s">
        <v>2139</v>
      </c>
      <c r="C72" s="176" t="s">
        <v>2258</v>
      </c>
    </row>
    <row r="73" spans="1:3" s="174" customFormat="1" ht="20.100000000000001" customHeight="1" x14ac:dyDescent="0.25">
      <c r="A73" s="277"/>
      <c r="B73" s="175" t="s">
        <v>1619</v>
      </c>
      <c r="C73" s="176" t="s">
        <v>1030</v>
      </c>
    </row>
    <row r="74" spans="1:3" s="174" customFormat="1" ht="20.100000000000001" customHeight="1" x14ac:dyDescent="0.25">
      <c r="A74" s="277"/>
      <c r="B74" s="182" t="s">
        <v>37</v>
      </c>
      <c r="C74" s="176" t="s">
        <v>2262</v>
      </c>
    </row>
    <row r="75" spans="1:3" s="174" customFormat="1" ht="20.100000000000001" customHeight="1" x14ac:dyDescent="0.25">
      <c r="A75" s="277"/>
      <c r="B75" s="182" t="s">
        <v>99</v>
      </c>
      <c r="C75" s="176" t="s">
        <v>2143</v>
      </c>
    </row>
    <row r="76" spans="1:3" s="174" customFormat="1" ht="20.100000000000001" customHeight="1" x14ac:dyDescent="0.25">
      <c r="A76" s="277"/>
      <c r="B76" s="182" t="s">
        <v>41</v>
      </c>
      <c r="C76" s="176" t="s">
        <v>2260</v>
      </c>
    </row>
    <row r="77" spans="1:3" s="174" customFormat="1" ht="20.100000000000001" customHeight="1" x14ac:dyDescent="0.25">
      <c r="A77" s="277"/>
      <c r="B77" s="182" t="s">
        <v>19</v>
      </c>
      <c r="C77" s="176" t="s">
        <v>1532</v>
      </c>
    </row>
    <row r="78" spans="1:3" s="174" customFormat="1" ht="20.100000000000001" customHeight="1" x14ac:dyDescent="0.25">
      <c r="A78" s="277"/>
      <c r="B78" s="182" t="s">
        <v>20</v>
      </c>
      <c r="C78" s="177" t="s">
        <v>1531</v>
      </c>
    </row>
    <row r="79" spans="1:3" s="174" customFormat="1" ht="20.100000000000001" customHeight="1" x14ac:dyDescent="0.25">
      <c r="A79" s="277"/>
      <c r="B79" s="182" t="s">
        <v>21</v>
      </c>
      <c r="C79" s="177" t="s">
        <v>1530</v>
      </c>
    </row>
    <row r="80" spans="1:3" s="174" customFormat="1" ht="20.100000000000001" customHeight="1" x14ac:dyDescent="0.25">
      <c r="A80" s="277"/>
      <c r="B80" s="182" t="s">
        <v>108</v>
      </c>
      <c r="C80" s="177" t="s">
        <v>195</v>
      </c>
    </row>
    <row r="81" spans="1:3" s="174" customFormat="1" ht="20.100000000000001" customHeight="1" x14ac:dyDescent="0.25">
      <c r="A81" s="277"/>
      <c r="B81" s="182" t="s">
        <v>100</v>
      </c>
      <c r="C81" s="176" t="s">
        <v>324</v>
      </c>
    </row>
    <row r="82" spans="1:3" s="174" customFormat="1" ht="20.100000000000001" customHeight="1" x14ac:dyDescent="0.25">
      <c r="A82" s="277"/>
      <c r="B82" s="182" t="s">
        <v>101</v>
      </c>
      <c r="C82" s="176" t="s">
        <v>1529</v>
      </c>
    </row>
    <row r="83" spans="1:3" s="174" customFormat="1" ht="20.100000000000001" customHeight="1" x14ac:dyDescent="0.25">
      <c r="A83" s="277"/>
      <c r="B83" s="182" t="s">
        <v>18</v>
      </c>
      <c r="C83" s="176" t="s">
        <v>2180</v>
      </c>
    </row>
    <row r="84" spans="1:3" s="174" customFormat="1" ht="37.5" customHeight="1" x14ac:dyDescent="0.25">
      <c r="A84" s="277"/>
      <c r="B84" s="182" t="s">
        <v>17</v>
      </c>
      <c r="C84" s="176" t="s">
        <v>2155</v>
      </c>
    </row>
    <row r="85" spans="1:3" s="174" customFormat="1" ht="20.100000000000001" customHeight="1" x14ac:dyDescent="0.25">
      <c r="A85" s="277"/>
      <c r="B85" s="182" t="s">
        <v>16</v>
      </c>
      <c r="C85" s="176" t="s">
        <v>243</v>
      </c>
    </row>
    <row r="86" spans="1:3" s="174" customFormat="1" ht="20.100000000000001" customHeight="1" x14ac:dyDescent="0.25">
      <c r="A86" s="277"/>
      <c r="B86" s="182" t="s">
        <v>22</v>
      </c>
      <c r="C86" s="176" t="s">
        <v>1528</v>
      </c>
    </row>
    <row r="87" spans="1:3" s="174" customFormat="1" ht="20.100000000000001" customHeight="1" x14ac:dyDescent="0.25">
      <c r="A87" s="277"/>
      <c r="B87" s="175" t="s">
        <v>1869</v>
      </c>
      <c r="C87" s="176" t="s">
        <v>1892</v>
      </c>
    </row>
    <row r="88" spans="1:3" s="189" customFormat="1" ht="50.1" customHeight="1" x14ac:dyDescent="0.25">
      <c r="A88" s="277"/>
      <c r="B88" s="182" t="s">
        <v>96</v>
      </c>
      <c r="C88" s="176" t="s">
        <v>2489</v>
      </c>
    </row>
    <row r="89" spans="1:3" s="174" customFormat="1" ht="20.100000000000001" customHeight="1" x14ac:dyDescent="0.25">
      <c r="A89" s="277"/>
      <c r="B89" s="182" t="s">
        <v>35</v>
      </c>
      <c r="C89" s="177" t="s">
        <v>1524</v>
      </c>
    </row>
    <row r="90" spans="1:3" s="174" customFormat="1" ht="20.100000000000001" customHeight="1" x14ac:dyDescent="0.25">
      <c r="A90" s="278"/>
      <c r="B90" s="190" t="s">
        <v>1620</v>
      </c>
      <c r="C90" s="191" t="s">
        <v>568</v>
      </c>
    </row>
    <row r="91" spans="1:3" ht="20.100000000000001" customHeight="1" x14ac:dyDescent="0.25">
      <c r="A91" s="276" t="s">
        <v>1963</v>
      </c>
      <c r="B91" s="192" t="s">
        <v>97</v>
      </c>
      <c r="C91" s="192" t="s">
        <v>1476</v>
      </c>
    </row>
    <row r="92" spans="1:3" ht="20.100000000000001" customHeight="1" x14ac:dyDescent="0.25">
      <c r="A92" s="277"/>
      <c r="B92" s="186" t="s">
        <v>1621</v>
      </c>
      <c r="C92" s="176" t="s">
        <v>1466</v>
      </c>
    </row>
    <row r="93" spans="1:3" ht="20.100000000000001" customHeight="1" x14ac:dyDescent="0.25">
      <c r="A93" s="277"/>
      <c r="B93" s="175" t="s">
        <v>1869</v>
      </c>
      <c r="C93" s="176" t="s">
        <v>1892</v>
      </c>
    </row>
    <row r="94" spans="1:3" s="187" customFormat="1" ht="20.100000000000001" customHeight="1" x14ac:dyDescent="0.25">
      <c r="A94" s="277"/>
      <c r="B94" s="186" t="s">
        <v>1622</v>
      </c>
      <c r="C94" s="176" t="s">
        <v>1765</v>
      </c>
    </row>
    <row r="95" spans="1:3" s="187" customFormat="1" ht="22.5" x14ac:dyDescent="0.25">
      <c r="A95" s="277"/>
      <c r="B95" s="186" t="s">
        <v>0</v>
      </c>
      <c r="C95" s="176" t="s">
        <v>2553</v>
      </c>
    </row>
    <row r="96" spans="1:3" ht="20.100000000000001" customHeight="1" x14ac:dyDescent="0.25">
      <c r="A96" s="278"/>
      <c r="B96" s="193" t="s">
        <v>2136</v>
      </c>
      <c r="C96" s="194" t="s">
        <v>1521</v>
      </c>
    </row>
    <row r="97" spans="1:3" ht="20.100000000000001" customHeight="1" x14ac:dyDescent="0.25">
      <c r="A97" s="276" t="s">
        <v>1964</v>
      </c>
      <c r="B97" s="192" t="s">
        <v>102</v>
      </c>
      <c r="C97" s="195" t="s">
        <v>1472</v>
      </c>
    </row>
    <row r="98" spans="1:3" ht="20.100000000000001" customHeight="1" x14ac:dyDescent="0.25">
      <c r="A98" s="277"/>
      <c r="B98" s="186" t="s">
        <v>103</v>
      </c>
      <c r="C98" s="196" t="s">
        <v>1464</v>
      </c>
    </row>
    <row r="99" spans="1:3" ht="20.100000000000001" customHeight="1" x14ac:dyDescent="0.25">
      <c r="A99" s="277"/>
      <c r="B99" s="186" t="s">
        <v>104</v>
      </c>
      <c r="C99" s="196" t="s">
        <v>1458</v>
      </c>
    </row>
    <row r="100" spans="1:3" ht="20.100000000000001" customHeight="1" x14ac:dyDescent="0.25">
      <c r="A100" s="277"/>
      <c r="B100" s="186" t="s">
        <v>1623</v>
      </c>
      <c r="C100" s="177" t="s">
        <v>2466</v>
      </c>
    </row>
    <row r="101" spans="1:3" ht="20.100000000000001" customHeight="1" x14ac:dyDescent="0.25">
      <c r="A101" s="278"/>
      <c r="B101" s="193" t="s">
        <v>1624</v>
      </c>
      <c r="C101" s="194" t="s">
        <v>1521</v>
      </c>
    </row>
    <row r="102" spans="1:3" ht="24.95" customHeight="1" x14ac:dyDescent="0.25">
      <c r="A102" s="276" t="s">
        <v>1965</v>
      </c>
      <c r="B102" s="192" t="s">
        <v>105</v>
      </c>
      <c r="C102" s="195" t="s">
        <v>320</v>
      </c>
    </row>
    <row r="103" spans="1:3" ht="24.95" customHeight="1" x14ac:dyDescent="0.25">
      <c r="A103" s="278"/>
      <c r="B103" s="193" t="s">
        <v>1623</v>
      </c>
      <c r="C103" s="194" t="s">
        <v>2181</v>
      </c>
    </row>
    <row r="104" spans="1:3" ht="20.100000000000001" customHeight="1" x14ac:dyDescent="0.25">
      <c r="A104" s="276" t="s">
        <v>1966</v>
      </c>
      <c r="B104" s="192" t="s">
        <v>2051</v>
      </c>
      <c r="C104" s="195" t="s">
        <v>2567</v>
      </c>
    </row>
    <row r="105" spans="1:3" ht="20.100000000000001" customHeight="1" x14ac:dyDescent="0.25">
      <c r="A105" s="277"/>
      <c r="B105" s="186" t="s">
        <v>1623</v>
      </c>
      <c r="C105" s="196" t="s">
        <v>2467</v>
      </c>
    </row>
    <row r="106" spans="1:3" ht="20.100000000000001" customHeight="1" x14ac:dyDescent="0.25">
      <c r="A106" s="278"/>
      <c r="B106" s="193" t="s">
        <v>1</v>
      </c>
      <c r="C106" s="194" t="s">
        <v>1521</v>
      </c>
    </row>
    <row r="107" spans="1:3" ht="20.100000000000001" customHeight="1" x14ac:dyDescent="0.25">
      <c r="A107" s="276" t="s">
        <v>1967</v>
      </c>
      <c r="B107" s="192" t="s">
        <v>1723</v>
      </c>
      <c r="C107" s="195" t="s">
        <v>1722</v>
      </c>
    </row>
    <row r="108" spans="1:3" ht="20.100000000000001" customHeight="1" x14ac:dyDescent="0.25">
      <c r="A108" s="277"/>
      <c r="B108" s="186" t="s">
        <v>1623</v>
      </c>
      <c r="C108" s="196" t="s">
        <v>2468</v>
      </c>
    </row>
    <row r="109" spans="1:3" ht="20.100000000000001" customHeight="1" x14ac:dyDescent="0.25">
      <c r="A109" s="278"/>
      <c r="B109" s="193" t="s">
        <v>1</v>
      </c>
      <c r="C109" s="194" t="s">
        <v>1521</v>
      </c>
    </row>
    <row r="110" spans="1:3" ht="20.100000000000001" customHeight="1" x14ac:dyDescent="0.25">
      <c r="A110" s="276" t="s">
        <v>2320</v>
      </c>
      <c r="B110" s="192" t="s">
        <v>2167</v>
      </c>
      <c r="C110" s="195" t="s">
        <v>2469</v>
      </c>
    </row>
    <row r="111" spans="1:3" ht="20.100000000000001" customHeight="1" x14ac:dyDescent="0.25">
      <c r="A111" s="277"/>
      <c r="B111" s="186" t="s">
        <v>2166</v>
      </c>
      <c r="C111" s="196" t="s">
        <v>2168</v>
      </c>
    </row>
    <row r="112" spans="1:3" ht="20.100000000000001" customHeight="1" x14ac:dyDescent="0.25">
      <c r="A112" s="278"/>
      <c r="B112" s="193" t="s">
        <v>1</v>
      </c>
      <c r="C112" s="194" t="s">
        <v>1521</v>
      </c>
    </row>
    <row r="113" spans="1:3" ht="20.100000000000001" customHeight="1" x14ac:dyDescent="0.25">
      <c r="A113" s="276" t="s">
        <v>1968</v>
      </c>
      <c r="B113" s="192" t="s">
        <v>97</v>
      </c>
      <c r="C113" s="195" t="s">
        <v>1476</v>
      </c>
    </row>
    <row r="114" spans="1:3" ht="20.100000000000001" customHeight="1" x14ac:dyDescent="0.25">
      <c r="A114" s="277"/>
      <c r="B114" s="186" t="s">
        <v>1621</v>
      </c>
      <c r="C114" s="196" t="s">
        <v>1466</v>
      </c>
    </row>
    <row r="115" spans="1:3" ht="20.100000000000001" customHeight="1" x14ac:dyDescent="0.25">
      <c r="A115" s="277"/>
      <c r="B115" s="186" t="s">
        <v>102</v>
      </c>
      <c r="C115" s="196" t="s">
        <v>1472</v>
      </c>
    </row>
    <row r="116" spans="1:3" ht="20.100000000000001" customHeight="1" x14ac:dyDescent="0.25">
      <c r="A116" s="277"/>
      <c r="B116" s="186" t="s">
        <v>103</v>
      </c>
      <c r="C116" s="196" t="s">
        <v>1464</v>
      </c>
    </row>
    <row r="117" spans="1:3" ht="20.100000000000001" customHeight="1" x14ac:dyDescent="0.25">
      <c r="A117" s="277"/>
      <c r="B117" s="186" t="s">
        <v>104</v>
      </c>
      <c r="C117" s="196" t="s">
        <v>1458</v>
      </c>
    </row>
    <row r="118" spans="1:3" ht="20.100000000000001" customHeight="1" x14ac:dyDescent="0.25">
      <c r="A118" s="277"/>
      <c r="B118" s="186" t="s">
        <v>105</v>
      </c>
      <c r="C118" s="196" t="s">
        <v>320</v>
      </c>
    </row>
    <row r="119" spans="1:3" ht="20.100000000000001" customHeight="1" x14ac:dyDescent="0.25">
      <c r="A119" s="277"/>
      <c r="B119" s="186" t="s">
        <v>1625</v>
      </c>
      <c r="C119" s="196" t="s">
        <v>1626</v>
      </c>
    </row>
    <row r="120" spans="1:3" ht="20.100000000000001" customHeight="1" x14ac:dyDescent="0.25">
      <c r="A120" s="277"/>
      <c r="B120" s="186" t="s">
        <v>107</v>
      </c>
      <c r="C120" s="196" t="s">
        <v>1527</v>
      </c>
    </row>
    <row r="121" spans="1:3" ht="20.100000000000001" customHeight="1" x14ac:dyDescent="0.25">
      <c r="A121" s="277"/>
      <c r="B121" s="175" t="s">
        <v>1869</v>
      </c>
      <c r="C121" s="176" t="s">
        <v>1892</v>
      </c>
    </row>
    <row r="122" spans="1:3" s="187" customFormat="1" ht="33.75" customHeight="1" x14ac:dyDescent="0.25">
      <c r="A122" s="277"/>
      <c r="B122" s="186" t="s">
        <v>1623</v>
      </c>
      <c r="C122" s="177" t="s">
        <v>2554</v>
      </c>
    </row>
    <row r="123" spans="1:3" ht="20.100000000000001" customHeight="1" x14ac:dyDescent="0.25">
      <c r="A123" s="278"/>
      <c r="B123" s="193" t="s">
        <v>1</v>
      </c>
      <c r="C123" s="194" t="s">
        <v>1521</v>
      </c>
    </row>
    <row r="124" spans="1:3" ht="20.100000000000001" customHeight="1" x14ac:dyDescent="0.25">
      <c r="A124" s="288" t="s">
        <v>1969</v>
      </c>
      <c r="B124" s="197" t="s">
        <v>2138</v>
      </c>
      <c r="C124" s="198" t="s">
        <v>2414</v>
      </c>
    </row>
    <row r="125" spans="1:3" ht="20.100000000000001" customHeight="1" x14ac:dyDescent="0.25">
      <c r="A125" s="289"/>
      <c r="B125" s="175" t="s">
        <v>1627</v>
      </c>
      <c r="C125" s="176" t="s">
        <v>1525</v>
      </c>
    </row>
    <row r="126" spans="1:3" ht="20.100000000000001" customHeight="1" x14ac:dyDescent="0.25">
      <c r="A126" s="289"/>
      <c r="B126" s="175" t="s">
        <v>1628</v>
      </c>
      <c r="C126" s="176" t="s">
        <v>846</v>
      </c>
    </row>
    <row r="127" spans="1:3" ht="20.100000000000001" customHeight="1" x14ac:dyDescent="0.25">
      <c r="A127" s="289"/>
      <c r="B127" s="175" t="s">
        <v>1629</v>
      </c>
      <c r="C127" s="177" t="s">
        <v>2156</v>
      </c>
    </row>
    <row r="128" spans="1:3" ht="20.100000000000001" customHeight="1" x14ac:dyDescent="0.25">
      <c r="A128" s="289"/>
      <c r="B128" s="175" t="s">
        <v>0</v>
      </c>
      <c r="C128" s="186" t="s">
        <v>2182</v>
      </c>
    </row>
    <row r="129" spans="1:3" ht="20.100000000000001" customHeight="1" x14ac:dyDescent="0.25">
      <c r="A129" s="290"/>
      <c r="B129" s="178" t="s">
        <v>2</v>
      </c>
      <c r="C129" s="179" t="s">
        <v>1524</v>
      </c>
    </row>
    <row r="130" spans="1:3" ht="24.95" customHeight="1" x14ac:dyDescent="0.25">
      <c r="A130" s="288" t="s">
        <v>1970</v>
      </c>
      <c r="B130" s="197" t="s">
        <v>2138</v>
      </c>
      <c r="C130" s="198" t="s">
        <v>1526</v>
      </c>
    </row>
    <row r="131" spans="1:3" ht="24.95" customHeight="1" x14ac:dyDescent="0.25">
      <c r="A131" s="289"/>
      <c r="B131" s="175" t="s">
        <v>1627</v>
      </c>
      <c r="C131" s="176" t="s">
        <v>1525</v>
      </c>
    </row>
    <row r="132" spans="1:3" ht="24.95" customHeight="1" x14ac:dyDescent="0.25">
      <c r="A132" s="289"/>
      <c r="B132" s="175" t="s">
        <v>1623</v>
      </c>
      <c r="C132" s="186" t="s">
        <v>2183</v>
      </c>
    </row>
    <row r="133" spans="1:3" ht="24.95" customHeight="1" x14ac:dyDescent="0.25">
      <c r="A133" s="290"/>
      <c r="B133" s="178" t="s">
        <v>2</v>
      </c>
      <c r="C133" s="179" t="s">
        <v>1524</v>
      </c>
    </row>
    <row r="134" spans="1:3" s="183" customFormat="1" ht="20.100000000000001" customHeight="1" x14ac:dyDescent="0.25">
      <c r="A134" s="276" t="s">
        <v>63</v>
      </c>
      <c r="B134" s="197" t="s">
        <v>1630</v>
      </c>
      <c r="C134" s="198" t="s">
        <v>2556</v>
      </c>
    </row>
    <row r="135" spans="1:3" s="183" customFormat="1" ht="20.100000000000001" customHeight="1" x14ac:dyDescent="0.25">
      <c r="A135" s="277"/>
      <c r="B135" s="175" t="s">
        <v>1926</v>
      </c>
      <c r="C135" s="176" t="s">
        <v>1933</v>
      </c>
    </row>
    <row r="136" spans="1:3" s="183" customFormat="1" ht="20.100000000000001" customHeight="1" x14ac:dyDescent="0.25">
      <c r="A136" s="277"/>
      <c r="B136" s="175" t="s">
        <v>8</v>
      </c>
      <c r="C136" s="176" t="s">
        <v>168</v>
      </c>
    </row>
    <row r="137" spans="1:3" s="183" customFormat="1" ht="20.100000000000001" customHeight="1" x14ac:dyDescent="0.25">
      <c r="A137" s="277"/>
      <c r="B137" s="175" t="s">
        <v>10</v>
      </c>
      <c r="C137" s="176" t="s">
        <v>314</v>
      </c>
    </row>
    <row r="138" spans="1:3" s="183" customFormat="1" ht="20.100000000000001" customHeight="1" x14ac:dyDescent="0.25">
      <c r="A138" s="277"/>
      <c r="B138" s="175" t="s">
        <v>9</v>
      </c>
      <c r="C138" s="177" t="s">
        <v>2470</v>
      </c>
    </row>
    <row r="139" spans="1:3" s="183" customFormat="1" ht="20.100000000000001" customHeight="1" x14ac:dyDescent="0.25">
      <c r="A139" s="277"/>
      <c r="B139" s="175" t="s">
        <v>1631</v>
      </c>
      <c r="C139" s="176" t="s">
        <v>180</v>
      </c>
    </row>
    <row r="140" spans="1:3" s="183" customFormat="1" ht="20.100000000000001" customHeight="1" x14ac:dyDescent="0.25">
      <c r="A140" s="277"/>
      <c r="B140" s="175" t="s">
        <v>1831</v>
      </c>
      <c r="C140" s="176" t="s">
        <v>2415</v>
      </c>
    </row>
    <row r="141" spans="1:3" s="183" customFormat="1" ht="20.100000000000001" customHeight="1" x14ac:dyDescent="0.25">
      <c r="A141" s="278"/>
      <c r="B141" s="178" t="s">
        <v>11</v>
      </c>
      <c r="C141" s="179" t="s">
        <v>1521</v>
      </c>
    </row>
    <row r="142" spans="1:3" s="183" customFormat="1" ht="20.100000000000001" customHeight="1" x14ac:dyDescent="0.25">
      <c r="A142" s="276" t="s">
        <v>86</v>
      </c>
      <c r="B142" s="197" t="s">
        <v>52</v>
      </c>
      <c r="C142" s="181"/>
    </row>
    <row r="143" spans="1:3" s="183" customFormat="1" ht="20.100000000000001" customHeight="1" x14ac:dyDescent="0.25">
      <c r="A143" s="278"/>
      <c r="B143" s="178" t="s">
        <v>98</v>
      </c>
      <c r="C143" s="191"/>
    </row>
    <row r="144" spans="1:3" s="183" customFormat="1" ht="20.100000000000001" customHeight="1" x14ac:dyDescent="0.25">
      <c r="A144" s="276" t="s">
        <v>65</v>
      </c>
      <c r="B144" s="197" t="s">
        <v>5</v>
      </c>
      <c r="C144" s="198" t="s">
        <v>1523</v>
      </c>
    </row>
    <row r="145" spans="1:4" s="183" customFormat="1" ht="20.100000000000001" customHeight="1" x14ac:dyDescent="0.25">
      <c r="A145" s="277"/>
      <c r="B145" s="175" t="s">
        <v>12</v>
      </c>
      <c r="C145" s="185" t="s">
        <v>2555</v>
      </c>
    </row>
    <row r="146" spans="1:4" s="183" customFormat="1" ht="20.100000000000001" customHeight="1" x14ac:dyDescent="0.25">
      <c r="A146" s="278"/>
      <c r="B146" s="178" t="s">
        <v>1632</v>
      </c>
      <c r="C146" s="191" t="s">
        <v>2383</v>
      </c>
    </row>
    <row r="147" spans="1:4" s="183" customFormat="1" ht="30" customHeight="1" x14ac:dyDescent="0.25">
      <c r="A147" s="279" t="s">
        <v>66</v>
      </c>
      <c r="B147" s="197" t="s">
        <v>28</v>
      </c>
      <c r="C147" s="181" t="s">
        <v>2184</v>
      </c>
    </row>
    <row r="148" spans="1:4" s="183" customFormat="1" ht="30" customHeight="1" x14ac:dyDescent="0.25">
      <c r="A148" s="280"/>
      <c r="B148" s="175" t="s">
        <v>29</v>
      </c>
      <c r="C148" s="177" t="s">
        <v>2185</v>
      </c>
    </row>
    <row r="149" spans="1:4" s="183" customFormat="1" ht="30" customHeight="1" x14ac:dyDescent="0.25">
      <c r="A149" s="280"/>
      <c r="B149" s="175" t="s">
        <v>118</v>
      </c>
      <c r="C149" s="177" t="s">
        <v>2186</v>
      </c>
    </row>
    <row r="150" spans="1:4" s="183" customFormat="1" ht="30" customHeight="1" x14ac:dyDescent="0.25">
      <c r="A150" s="280"/>
      <c r="B150" s="175" t="s">
        <v>30</v>
      </c>
      <c r="C150" s="176" t="s">
        <v>2187</v>
      </c>
    </row>
    <row r="151" spans="1:4" s="183" customFormat="1" ht="30" customHeight="1" x14ac:dyDescent="0.25">
      <c r="A151" s="280"/>
      <c r="B151" s="175" t="s">
        <v>31</v>
      </c>
      <c r="C151" s="176" t="s">
        <v>2188</v>
      </c>
    </row>
    <row r="152" spans="1:4" s="183" customFormat="1" ht="22.5" x14ac:dyDescent="0.25">
      <c r="A152" s="280"/>
      <c r="B152" s="175" t="s">
        <v>32</v>
      </c>
      <c r="C152" s="176" t="s">
        <v>2189</v>
      </c>
    </row>
    <row r="153" spans="1:4" s="183" customFormat="1" ht="20.100000000000001" customHeight="1" x14ac:dyDescent="0.25">
      <c r="A153" s="280"/>
      <c r="B153" s="175" t="s">
        <v>1893</v>
      </c>
      <c r="C153" s="176" t="s">
        <v>1522</v>
      </c>
    </row>
    <row r="154" spans="1:4" s="183" customFormat="1" ht="28.5" customHeight="1" x14ac:dyDescent="0.25">
      <c r="A154" s="280"/>
      <c r="B154" s="175" t="s">
        <v>2158</v>
      </c>
      <c r="C154" s="176" t="s">
        <v>2382</v>
      </c>
    </row>
    <row r="155" spans="1:4" s="183" customFormat="1" ht="20.100000000000001" customHeight="1" x14ac:dyDescent="0.25">
      <c r="A155" s="280"/>
      <c r="B155" s="175" t="s">
        <v>2160</v>
      </c>
      <c r="C155" s="176" t="s">
        <v>2161</v>
      </c>
    </row>
    <row r="156" spans="1:4" s="183" customFormat="1" ht="20.100000000000001" customHeight="1" x14ac:dyDescent="0.25">
      <c r="A156" s="280"/>
      <c r="B156" s="175" t="s">
        <v>1869</v>
      </c>
      <c r="C156" s="176" t="s">
        <v>1925</v>
      </c>
    </row>
    <row r="157" spans="1:4" s="183" customFormat="1" ht="20.100000000000001" customHeight="1" x14ac:dyDescent="0.25">
      <c r="A157" s="280"/>
      <c r="B157" s="175" t="s">
        <v>2134</v>
      </c>
      <c r="C157" s="176" t="s">
        <v>2490</v>
      </c>
      <c r="D157" s="183" t="s">
        <v>1549</v>
      </c>
    </row>
    <row r="158" spans="1:4" s="183" customFormat="1" ht="20.100000000000001" customHeight="1" x14ac:dyDescent="0.25">
      <c r="A158" s="280"/>
      <c r="B158" s="175" t="s">
        <v>1896</v>
      </c>
      <c r="C158" s="176" t="s">
        <v>1521</v>
      </c>
    </row>
    <row r="159" spans="1:4" s="183" customFormat="1" ht="20.100000000000001" customHeight="1" x14ac:dyDescent="0.25">
      <c r="A159" s="281"/>
      <c r="B159" s="175" t="s">
        <v>43</v>
      </c>
      <c r="C159" s="177" t="s">
        <v>2157</v>
      </c>
    </row>
    <row r="160" spans="1:4" s="183" customFormat="1" ht="20.100000000000001" customHeight="1" x14ac:dyDescent="0.25">
      <c r="A160" s="282" t="s">
        <v>44</v>
      </c>
      <c r="B160" s="197" t="s">
        <v>6</v>
      </c>
      <c r="C160" s="181" t="s">
        <v>1897</v>
      </c>
    </row>
    <row r="161" spans="1:3" s="183" customFormat="1" ht="34.5" customHeight="1" x14ac:dyDescent="0.25">
      <c r="A161" s="283"/>
      <c r="B161" s="175" t="s">
        <v>7</v>
      </c>
      <c r="C161" s="177" t="s">
        <v>2225</v>
      </c>
    </row>
    <row r="162" spans="1:3" s="183" customFormat="1" ht="20.100000000000001" customHeight="1" x14ac:dyDescent="0.25">
      <c r="A162" s="283"/>
      <c r="B162" s="175" t="s">
        <v>1633</v>
      </c>
      <c r="C162" s="177" t="s">
        <v>2162</v>
      </c>
    </row>
    <row r="163" spans="1:3" s="183" customFormat="1" ht="20.100000000000001" customHeight="1" x14ac:dyDescent="0.25">
      <c r="A163" s="283"/>
      <c r="B163" s="175" t="s">
        <v>1634</v>
      </c>
      <c r="C163" s="176" t="s">
        <v>2163</v>
      </c>
    </row>
    <row r="164" spans="1:3" s="183" customFormat="1" ht="20.100000000000001" customHeight="1" x14ac:dyDescent="0.25">
      <c r="A164" s="284"/>
      <c r="B164" s="178" t="s">
        <v>0</v>
      </c>
      <c r="C164" s="179" t="s">
        <v>2207</v>
      </c>
    </row>
    <row r="165" spans="1:3" s="201" customFormat="1" ht="60" customHeight="1" x14ac:dyDescent="0.3">
      <c r="A165" s="165" t="s">
        <v>1520</v>
      </c>
      <c r="B165" s="199"/>
      <c r="C165" s="200"/>
    </row>
    <row r="166" spans="1:3" s="171" customFormat="1" ht="20.100000000000001" customHeight="1" x14ac:dyDescent="0.25">
      <c r="A166" s="169"/>
      <c r="B166" s="170" t="s">
        <v>1514</v>
      </c>
      <c r="C166" s="170"/>
    </row>
    <row r="167" spans="1:3" s="183" customFormat="1" ht="20.100000000000001" customHeight="1" x14ac:dyDescent="0.25">
      <c r="A167" s="285" t="str">
        <f>A165</f>
        <v>Actes spécifiques n'appartenant pas au champ des soins de ville</v>
      </c>
      <c r="B167" s="181" t="s">
        <v>110</v>
      </c>
      <c r="C167" s="172" t="s">
        <v>1519</v>
      </c>
    </row>
    <row r="168" spans="1:3" s="183" customFormat="1" ht="20.100000000000001" customHeight="1" x14ac:dyDescent="0.25">
      <c r="A168" s="286"/>
      <c r="B168" s="175" t="s">
        <v>53</v>
      </c>
      <c r="C168" s="176" t="s">
        <v>1518</v>
      </c>
    </row>
    <row r="169" spans="1:3" s="183" customFormat="1" ht="20.100000000000001" customHeight="1" x14ac:dyDescent="0.25">
      <c r="A169" s="286"/>
      <c r="B169" s="175" t="s">
        <v>54</v>
      </c>
      <c r="C169" s="176"/>
    </row>
    <row r="170" spans="1:3" s="183" customFormat="1" ht="20.100000000000001" customHeight="1" x14ac:dyDescent="0.25">
      <c r="A170" s="286"/>
      <c r="B170" s="175" t="s">
        <v>13</v>
      </c>
      <c r="C170" s="176" t="s">
        <v>1517</v>
      </c>
    </row>
    <row r="171" spans="1:3" s="183" customFormat="1" ht="20.100000000000001" customHeight="1" x14ac:dyDescent="0.25">
      <c r="A171" s="287"/>
      <c r="B171" s="178" t="s">
        <v>14</v>
      </c>
      <c r="C171" s="202" t="s">
        <v>1516</v>
      </c>
    </row>
    <row r="172" spans="1:3" s="201" customFormat="1" ht="60" customHeight="1" x14ac:dyDescent="0.3">
      <c r="A172" s="165" t="s">
        <v>34</v>
      </c>
      <c r="B172" s="199"/>
      <c r="C172" s="200"/>
    </row>
    <row r="173" spans="1:3" s="171" customFormat="1" ht="20.100000000000001" customHeight="1" x14ac:dyDescent="0.25">
      <c r="A173" s="169" t="s">
        <v>1515</v>
      </c>
      <c r="B173" s="170" t="s">
        <v>1514</v>
      </c>
      <c r="C173" s="170" t="s">
        <v>1513</v>
      </c>
    </row>
    <row r="174" spans="1:3" ht="14.25" customHeight="1" x14ac:dyDescent="0.25">
      <c r="A174" s="273" t="s">
        <v>1971</v>
      </c>
      <c r="B174" s="203" t="s">
        <v>1592</v>
      </c>
      <c r="C174" s="203" t="s">
        <v>2179</v>
      </c>
    </row>
    <row r="175" spans="1:3" x14ac:dyDescent="0.25">
      <c r="A175" s="274"/>
      <c r="B175" s="204" t="s">
        <v>1635</v>
      </c>
      <c r="C175" s="204" t="s">
        <v>1599</v>
      </c>
    </row>
    <row r="176" spans="1:3" x14ac:dyDescent="0.25">
      <c r="A176" s="274"/>
      <c r="B176" s="204" t="s">
        <v>1636</v>
      </c>
      <c r="C176" s="204" t="s">
        <v>2416</v>
      </c>
    </row>
    <row r="177" spans="1:15" x14ac:dyDescent="0.25">
      <c r="A177" s="274"/>
      <c r="B177" s="204" t="s">
        <v>15</v>
      </c>
      <c r="C177" s="204" t="s">
        <v>986</v>
      </c>
    </row>
    <row r="178" spans="1:15" x14ac:dyDescent="0.25">
      <c r="A178" s="274"/>
      <c r="B178" s="204" t="s">
        <v>1595</v>
      </c>
      <c r="C178" s="204" t="s">
        <v>1600</v>
      </c>
    </row>
    <row r="179" spans="1:15" x14ac:dyDescent="0.25">
      <c r="A179" s="274"/>
      <c r="B179" s="204" t="s">
        <v>1596</v>
      </c>
      <c r="C179" s="204" t="s">
        <v>1601</v>
      </c>
    </row>
    <row r="180" spans="1:15" s="187" customFormat="1" ht="22.5" x14ac:dyDescent="0.25">
      <c r="A180" s="274"/>
      <c r="B180" s="204" t="s">
        <v>1987</v>
      </c>
      <c r="C180" s="204" t="s">
        <v>2190</v>
      </c>
    </row>
    <row r="181" spans="1:15" x14ac:dyDescent="0.25">
      <c r="A181" s="274"/>
      <c r="B181" s="204" t="s">
        <v>1620</v>
      </c>
      <c r="C181" s="204" t="s">
        <v>564</v>
      </c>
    </row>
    <row r="182" spans="1:15" x14ac:dyDescent="0.25">
      <c r="A182" s="274"/>
      <c r="B182" s="204" t="s">
        <v>1597</v>
      </c>
      <c r="C182" s="204" t="s">
        <v>1602</v>
      </c>
    </row>
    <row r="183" spans="1:15" x14ac:dyDescent="0.25">
      <c r="A183" s="274"/>
      <c r="B183" s="204" t="s">
        <v>1598</v>
      </c>
      <c r="C183" s="204" t="s">
        <v>2194</v>
      </c>
    </row>
    <row r="184" spans="1:15" ht="42.75" customHeight="1" x14ac:dyDescent="0.25">
      <c r="A184" s="275"/>
      <c r="B184" s="215" t="s">
        <v>27</v>
      </c>
      <c r="C184" s="205" t="s">
        <v>2476</v>
      </c>
    </row>
    <row r="185" spans="1:15" s="183" customFormat="1" ht="50.1" customHeight="1" x14ac:dyDescent="0.25">
      <c r="A185" s="206" t="s">
        <v>1972</v>
      </c>
      <c r="B185" s="240" t="s">
        <v>1539</v>
      </c>
      <c r="C185" s="207" t="s">
        <v>2298</v>
      </c>
      <c r="F185" s="221"/>
      <c r="G185" s="221"/>
      <c r="H185" s="221"/>
      <c r="I185" s="221"/>
      <c r="J185" s="221"/>
      <c r="K185" s="221"/>
      <c r="L185" s="221"/>
      <c r="M185" s="221"/>
      <c r="N185" s="221"/>
      <c r="O185" s="221"/>
    </row>
    <row r="186" spans="1:15" s="183" customFormat="1" ht="50.1" customHeight="1" x14ac:dyDescent="0.25">
      <c r="A186" s="208" t="s">
        <v>1973</v>
      </c>
      <c r="B186" s="209" t="s">
        <v>1540</v>
      </c>
      <c r="C186" s="207" t="s">
        <v>1637</v>
      </c>
    </row>
    <row r="187" spans="1:15" s="183" customFormat="1" ht="50.1" customHeight="1" x14ac:dyDescent="0.25">
      <c r="A187" s="208" t="s">
        <v>1974</v>
      </c>
      <c r="B187" s="209" t="s">
        <v>65</v>
      </c>
      <c r="C187" s="207" t="s">
        <v>2544</v>
      </c>
    </row>
  </sheetData>
  <mergeCells count="22">
    <mergeCell ref="A69:A90"/>
    <mergeCell ref="A91:A96"/>
    <mergeCell ref="A97:A101"/>
    <mergeCell ref="A102:A103"/>
    <mergeCell ref="A3:A15"/>
    <mergeCell ref="A16:A31"/>
    <mergeCell ref="A32:A39"/>
    <mergeCell ref="A40:A49"/>
    <mergeCell ref="A50:A68"/>
    <mergeCell ref="A174:A184"/>
    <mergeCell ref="A104:A106"/>
    <mergeCell ref="A107:A109"/>
    <mergeCell ref="A147:A159"/>
    <mergeCell ref="A110:A112"/>
    <mergeCell ref="A160:A164"/>
    <mergeCell ref="A167:A171"/>
    <mergeCell ref="A113:A123"/>
    <mergeCell ref="A124:A129"/>
    <mergeCell ref="A130:A133"/>
    <mergeCell ref="A134:A141"/>
    <mergeCell ref="A142:A143"/>
    <mergeCell ref="A144:A146"/>
  </mergeCells>
  <pageMargins left="0.2" right="0.2" top="0.17" bottom="0.17" header="0.17" footer="0.17"/>
  <pageSetup paperSize="9" scale="67"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dimension ref="A1:C1032"/>
  <sheetViews>
    <sheetView showGridLines="0" zoomScale="80" zoomScaleNormal="80" workbookViewId="0">
      <pane ySplit="2" topLeftCell="A1006" activePane="bottomLeft" state="frozen"/>
      <selection activeCell="E41" sqref="E41"/>
      <selection pane="bottomLeft" activeCell="B1045" sqref="B1045"/>
    </sheetView>
  </sheetViews>
  <sheetFormatPr baseColWidth="10" defaultColWidth="11.42578125" defaultRowHeight="12.75" x14ac:dyDescent="0.25"/>
  <cols>
    <col min="1" max="1" width="20.7109375" style="221" customWidth="1"/>
    <col min="2" max="2" width="110.85546875" style="230" customWidth="1"/>
    <col min="3" max="16384" width="11.42578125" style="222"/>
  </cols>
  <sheetData>
    <row r="1" spans="1:3" s="226" customFormat="1" ht="11.25" x14ac:dyDescent="0.2">
      <c r="A1" s="235"/>
    </row>
    <row r="2" spans="1:3" s="223" customFormat="1" ht="29.25" customHeight="1" x14ac:dyDescent="0.25">
      <c r="A2" s="212" t="s">
        <v>1513</v>
      </c>
      <c r="B2" s="170" t="s">
        <v>1838</v>
      </c>
    </row>
    <row r="3" spans="1:3" s="226" customFormat="1" x14ac:dyDescent="0.25">
      <c r="A3" s="217" t="s">
        <v>1512</v>
      </c>
      <c r="B3" s="224" t="s">
        <v>1511</v>
      </c>
      <c r="C3" s="225"/>
    </row>
    <row r="4" spans="1:3" s="226" customFormat="1" x14ac:dyDescent="0.25">
      <c r="A4" s="218" t="s">
        <v>1510</v>
      </c>
      <c r="B4" s="227" t="s">
        <v>1509</v>
      </c>
      <c r="C4" s="225"/>
    </row>
    <row r="5" spans="1:3" s="226" customFormat="1" x14ac:dyDescent="0.25">
      <c r="A5" s="218" t="s">
        <v>1508</v>
      </c>
      <c r="B5" s="227" t="s">
        <v>1507</v>
      </c>
      <c r="C5" s="225"/>
    </row>
    <row r="6" spans="1:3" s="226" customFormat="1" x14ac:dyDescent="0.25">
      <c r="A6" s="218" t="s">
        <v>1506</v>
      </c>
      <c r="B6" s="227" t="s">
        <v>1505</v>
      </c>
      <c r="C6" s="225"/>
    </row>
    <row r="7" spans="1:3" s="226" customFormat="1" x14ac:dyDescent="0.25">
      <c r="A7" s="218" t="s">
        <v>1504</v>
      </c>
      <c r="B7" s="227" t="s">
        <v>1503</v>
      </c>
      <c r="C7" s="225"/>
    </row>
    <row r="8" spans="1:3" s="226" customFormat="1" x14ac:dyDescent="0.25">
      <c r="A8" s="218" t="s">
        <v>1795</v>
      </c>
      <c r="B8" s="227" t="s">
        <v>1796</v>
      </c>
      <c r="C8" s="225"/>
    </row>
    <row r="9" spans="1:3" s="226" customFormat="1" x14ac:dyDescent="0.25">
      <c r="A9" s="218" t="s">
        <v>1799</v>
      </c>
      <c r="B9" s="227" t="s">
        <v>1800</v>
      </c>
      <c r="C9" s="225"/>
    </row>
    <row r="10" spans="1:3" s="226" customFormat="1" x14ac:dyDescent="0.25">
      <c r="A10" s="218" t="s">
        <v>1803</v>
      </c>
      <c r="B10" s="227" t="s">
        <v>1804</v>
      </c>
      <c r="C10" s="225"/>
    </row>
    <row r="11" spans="1:3" s="226" customFormat="1" x14ac:dyDescent="0.25">
      <c r="A11" s="218" t="s">
        <v>1805</v>
      </c>
      <c r="B11" s="227" t="s">
        <v>1806</v>
      </c>
      <c r="C11" s="225"/>
    </row>
    <row r="12" spans="1:3" s="226" customFormat="1" x14ac:dyDescent="0.25">
      <c r="A12" s="218" t="s">
        <v>1502</v>
      </c>
      <c r="B12" s="227" t="s">
        <v>1501</v>
      </c>
      <c r="C12" s="225"/>
    </row>
    <row r="13" spans="1:3" s="226" customFormat="1" x14ac:dyDescent="0.25">
      <c r="A13" s="218" t="s">
        <v>1500</v>
      </c>
      <c r="B13" s="227" t="s">
        <v>1499</v>
      </c>
      <c r="C13" s="225"/>
    </row>
    <row r="14" spans="1:3" s="226" customFormat="1" x14ac:dyDescent="0.25">
      <c r="A14" s="218" t="s">
        <v>1498</v>
      </c>
      <c r="B14" s="227" t="s">
        <v>1497</v>
      </c>
      <c r="C14" s="225"/>
    </row>
    <row r="15" spans="1:3" s="226" customFormat="1" x14ac:dyDescent="0.25">
      <c r="A15" s="218" t="s">
        <v>1496</v>
      </c>
      <c r="B15" s="227" t="s">
        <v>1495</v>
      </c>
      <c r="C15" s="225"/>
    </row>
    <row r="16" spans="1:3" s="226" customFormat="1" x14ac:dyDescent="0.25">
      <c r="A16" s="218" t="s">
        <v>1494</v>
      </c>
      <c r="B16" s="227" t="s">
        <v>1493</v>
      </c>
      <c r="C16" s="225"/>
    </row>
    <row r="17" spans="1:3" s="226" customFormat="1" x14ac:dyDescent="0.25">
      <c r="A17" s="218" t="s">
        <v>1492</v>
      </c>
      <c r="B17" s="227" t="s">
        <v>1491</v>
      </c>
      <c r="C17" s="225"/>
    </row>
    <row r="18" spans="1:3" s="226" customFormat="1" x14ac:dyDescent="0.25">
      <c r="A18" s="218" t="s">
        <v>1490</v>
      </c>
      <c r="B18" s="227" t="s">
        <v>1489</v>
      </c>
      <c r="C18" s="225"/>
    </row>
    <row r="19" spans="1:3" s="226" customFormat="1" x14ac:dyDescent="0.25">
      <c r="A19" s="218" t="s">
        <v>1488</v>
      </c>
      <c r="B19" s="227" t="s">
        <v>1487</v>
      </c>
      <c r="C19" s="225"/>
    </row>
    <row r="20" spans="1:3" s="226" customFormat="1" x14ac:dyDescent="0.25">
      <c r="A20" s="218" t="s">
        <v>1486</v>
      </c>
      <c r="B20" s="227" t="s">
        <v>1485</v>
      </c>
      <c r="C20" s="225"/>
    </row>
    <row r="21" spans="1:3" s="226" customFormat="1" x14ac:dyDescent="0.25">
      <c r="A21" s="218" t="s">
        <v>1930</v>
      </c>
      <c r="B21" s="227" t="s">
        <v>1931</v>
      </c>
      <c r="C21" s="225"/>
    </row>
    <row r="22" spans="1:3" s="226" customFormat="1" x14ac:dyDescent="0.25">
      <c r="A22" s="218" t="s">
        <v>1484</v>
      </c>
      <c r="B22" s="227" t="s">
        <v>1483</v>
      </c>
      <c r="C22" s="225"/>
    </row>
    <row r="23" spans="1:3" s="226" customFormat="1" x14ac:dyDescent="0.25">
      <c r="A23" s="218" t="s">
        <v>1482</v>
      </c>
      <c r="B23" s="227" t="s">
        <v>1481</v>
      </c>
      <c r="C23" s="225"/>
    </row>
    <row r="24" spans="1:3" s="226" customFormat="1" x14ac:dyDescent="0.25">
      <c r="A24" s="218" t="s">
        <v>1929</v>
      </c>
      <c r="B24" s="227" t="s">
        <v>1932</v>
      </c>
      <c r="C24" s="225"/>
    </row>
    <row r="25" spans="1:3" s="226" customFormat="1" x14ac:dyDescent="0.25">
      <c r="A25" s="218" t="s">
        <v>1480</v>
      </c>
      <c r="B25" s="227" t="s">
        <v>1479</v>
      </c>
      <c r="C25" s="225"/>
    </row>
    <row r="26" spans="1:3" s="226" customFormat="1" x14ac:dyDescent="0.25">
      <c r="A26" s="218" t="s">
        <v>1478</v>
      </c>
      <c r="B26" s="227" t="s">
        <v>1477</v>
      </c>
      <c r="C26" s="225"/>
    </row>
    <row r="27" spans="1:3" s="226" customFormat="1" x14ac:dyDescent="0.25">
      <c r="A27" s="218" t="s">
        <v>1476</v>
      </c>
      <c r="B27" s="227" t="s">
        <v>1475</v>
      </c>
      <c r="C27" s="225"/>
    </row>
    <row r="28" spans="1:3" s="226" customFormat="1" x14ac:dyDescent="0.25">
      <c r="A28" s="218" t="s">
        <v>1807</v>
      </c>
      <c r="B28" s="227" t="s">
        <v>1808</v>
      </c>
      <c r="C28" s="225"/>
    </row>
    <row r="29" spans="1:3" s="226" customFormat="1" x14ac:dyDescent="0.25">
      <c r="A29" s="218" t="s">
        <v>1809</v>
      </c>
      <c r="B29" s="227" t="s">
        <v>1810</v>
      </c>
      <c r="C29" s="225"/>
    </row>
    <row r="30" spans="1:3" s="226" customFormat="1" x14ac:dyDescent="0.25">
      <c r="A30" s="218" t="s">
        <v>1474</v>
      </c>
      <c r="B30" s="227" t="s">
        <v>1473</v>
      </c>
      <c r="C30" s="225"/>
    </row>
    <row r="31" spans="1:3" s="226" customFormat="1" x14ac:dyDescent="0.25">
      <c r="A31" s="218" t="s">
        <v>1472</v>
      </c>
      <c r="B31" s="227" t="s">
        <v>1471</v>
      </c>
      <c r="C31" s="225"/>
    </row>
    <row r="32" spans="1:3" s="226" customFormat="1" x14ac:dyDescent="0.25">
      <c r="A32" s="218" t="s">
        <v>1470</v>
      </c>
      <c r="B32" s="227" t="s">
        <v>1469</v>
      </c>
      <c r="C32" s="225"/>
    </row>
    <row r="33" spans="1:3" s="226" customFormat="1" x14ac:dyDescent="0.25">
      <c r="A33" s="218" t="s">
        <v>1468</v>
      </c>
      <c r="B33" s="227" t="s">
        <v>1467</v>
      </c>
      <c r="C33" s="225"/>
    </row>
    <row r="34" spans="1:3" s="226" customFormat="1" x14ac:dyDescent="0.25">
      <c r="A34" s="218" t="s">
        <v>1466</v>
      </c>
      <c r="B34" s="227" t="s">
        <v>1465</v>
      </c>
      <c r="C34" s="225"/>
    </row>
    <row r="35" spans="1:3" s="226" customFormat="1" x14ac:dyDescent="0.25">
      <c r="A35" s="218" t="s">
        <v>1464</v>
      </c>
      <c r="B35" s="227" t="s">
        <v>1463</v>
      </c>
      <c r="C35" s="225"/>
    </row>
    <row r="36" spans="1:3" s="226" customFormat="1" x14ac:dyDescent="0.25">
      <c r="A36" s="218" t="s">
        <v>1462</v>
      </c>
      <c r="B36" s="227" t="s">
        <v>1461</v>
      </c>
      <c r="C36" s="225"/>
    </row>
    <row r="37" spans="1:3" s="226" customFormat="1" x14ac:dyDescent="0.25">
      <c r="A37" s="218" t="s">
        <v>1460</v>
      </c>
      <c r="B37" s="227" t="s">
        <v>1459</v>
      </c>
      <c r="C37" s="225"/>
    </row>
    <row r="38" spans="1:3" s="226" customFormat="1" x14ac:dyDescent="0.25">
      <c r="A38" s="218" t="s">
        <v>1458</v>
      </c>
      <c r="B38" s="227" t="s">
        <v>1457</v>
      </c>
      <c r="C38" s="225"/>
    </row>
    <row r="39" spans="1:3" s="226" customFormat="1" x14ac:dyDescent="0.25">
      <c r="A39" s="218" t="s">
        <v>1759</v>
      </c>
      <c r="B39" s="227" t="s">
        <v>1760</v>
      </c>
      <c r="C39" s="225"/>
    </row>
    <row r="40" spans="1:3" s="226" customFormat="1" x14ac:dyDescent="0.25">
      <c r="A40" s="218" t="s">
        <v>1456</v>
      </c>
      <c r="B40" s="227" t="s">
        <v>1455</v>
      </c>
      <c r="C40" s="225"/>
    </row>
    <row r="41" spans="1:3" s="226" customFormat="1" x14ac:dyDescent="0.25">
      <c r="A41" s="218" t="s">
        <v>1454</v>
      </c>
      <c r="B41" s="227" t="s">
        <v>1453</v>
      </c>
      <c r="C41" s="225"/>
    </row>
    <row r="42" spans="1:3" s="226" customFormat="1" x14ac:dyDescent="0.25">
      <c r="A42" s="218" t="s">
        <v>1452</v>
      </c>
      <c r="B42" s="227" t="s">
        <v>1451</v>
      </c>
      <c r="C42" s="225"/>
    </row>
    <row r="43" spans="1:3" s="226" customFormat="1" x14ac:dyDescent="0.25">
      <c r="A43" s="218" t="s">
        <v>1785</v>
      </c>
      <c r="B43" s="227" t="s">
        <v>1786</v>
      </c>
      <c r="C43" s="225"/>
    </row>
    <row r="44" spans="1:3" s="226" customFormat="1" x14ac:dyDescent="0.25">
      <c r="A44" s="218" t="s">
        <v>1787</v>
      </c>
      <c r="B44" s="227" t="s">
        <v>1788</v>
      </c>
      <c r="C44" s="225"/>
    </row>
    <row r="45" spans="1:3" s="226" customFormat="1" x14ac:dyDescent="0.25">
      <c r="A45" s="218" t="s">
        <v>1450</v>
      </c>
      <c r="B45" s="227" t="s">
        <v>1449</v>
      </c>
      <c r="C45" s="225"/>
    </row>
    <row r="46" spans="1:3" s="226" customFormat="1" x14ac:dyDescent="0.25">
      <c r="A46" s="218" t="s">
        <v>1908</v>
      </c>
      <c r="B46" s="227" t="s">
        <v>1909</v>
      </c>
      <c r="C46" s="225"/>
    </row>
    <row r="47" spans="1:3" s="226" customFormat="1" x14ac:dyDescent="0.25">
      <c r="A47" s="218" t="s">
        <v>1448</v>
      </c>
      <c r="B47" s="227" t="s">
        <v>1447</v>
      </c>
      <c r="C47" s="225"/>
    </row>
    <row r="48" spans="1:3" s="226" customFormat="1" x14ac:dyDescent="0.25">
      <c r="A48" s="218" t="s">
        <v>1446</v>
      </c>
      <c r="B48" s="227" t="s">
        <v>1445</v>
      </c>
      <c r="C48" s="225"/>
    </row>
    <row r="49" spans="1:3" s="226" customFormat="1" x14ac:dyDescent="0.25">
      <c r="A49" s="218" t="s">
        <v>1444</v>
      </c>
      <c r="B49" s="227" t="s">
        <v>1443</v>
      </c>
      <c r="C49" s="225"/>
    </row>
    <row r="50" spans="1:3" s="226" customFormat="1" x14ac:dyDescent="0.25">
      <c r="A50" s="218" t="s">
        <v>2067</v>
      </c>
      <c r="B50" s="227" t="s">
        <v>2068</v>
      </c>
      <c r="C50" s="225"/>
    </row>
    <row r="51" spans="1:3" s="226" customFormat="1" x14ac:dyDescent="0.25">
      <c r="A51" s="218" t="s">
        <v>1980</v>
      </c>
      <c r="B51" s="227" t="s">
        <v>1981</v>
      </c>
      <c r="C51" s="225"/>
    </row>
    <row r="52" spans="1:3" s="226" customFormat="1" x14ac:dyDescent="0.25">
      <c r="A52" s="218" t="s">
        <v>1442</v>
      </c>
      <c r="B52" s="227" t="s">
        <v>1441</v>
      </c>
      <c r="C52" s="225"/>
    </row>
    <row r="53" spans="1:3" s="226" customFormat="1" x14ac:dyDescent="0.25">
      <c r="A53" s="218" t="s">
        <v>1440</v>
      </c>
      <c r="B53" s="227" t="s">
        <v>1439</v>
      </c>
      <c r="C53" s="225"/>
    </row>
    <row r="54" spans="1:3" s="226" customFormat="1" x14ac:dyDescent="0.25">
      <c r="A54" s="218" t="s">
        <v>1438</v>
      </c>
      <c r="B54" s="227" t="s">
        <v>1437</v>
      </c>
      <c r="C54" s="225"/>
    </row>
    <row r="55" spans="1:3" s="226" customFormat="1" x14ac:dyDescent="0.25">
      <c r="A55" s="218" t="s">
        <v>1436</v>
      </c>
      <c r="B55" s="227" t="s">
        <v>1435</v>
      </c>
      <c r="C55" s="225"/>
    </row>
    <row r="56" spans="1:3" s="226" customFormat="1" x14ac:dyDescent="0.25">
      <c r="A56" s="218" t="s">
        <v>2069</v>
      </c>
      <c r="B56" s="227" t="s">
        <v>2070</v>
      </c>
      <c r="C56" s="225"/>
    </row>
    <row r="57" spans="1:3" s="226" customFormat="1" x14ac:dyDescent="0.25">
      <c r="A57" s="218" t="s">
        <v>1434</v>
      </c>
      <c r="B57" s="227" t="s">
        <v>1433</v>
      </c>
      <c r="C57" s="225"/>
    </row>
    <row r="58" spans="1:3" s="226" customFormat="1" x14ac:dyDescent="0.25">
      <c r="A58" s="218" t="s">
        <v>1432</v>
      </c>
      <c r="B58" s="227" t="s">
        <v>1431</v>
      </c>
      <c r="C58" s="225"/>
    </row>
    <row r="59" spans="1:3" s="226" customFormat="1" x14ac:dyDescent="0.25">
      <c r="A59" s="218" t="s">
        <v>1430</v>
      </c>
      <c r="B59" s="227" t="s">
        <v>1429</v>
      </c>
      <c r="C59" s="225"/>
    </row>
    <row r="60" spans="1:3" s="226" customFormat="1" x14ac:dyDescent="0.25">
      <c r="A60" s="218" t="s">
        <v>1428</v>
      </c>
      <c r="B60" s="227" t="s">
        <v>1427</v>
      </c>
      <c r="C60" s="225"/>
    </row>
    <row r="61" spans="1:3" s="226" customFormat="1" x14ac:dyDescent="0.25">
      <c r="A61" s="218" t="s">
        <v>1426</v>
      </c>
      <c r="B61" s="227" t="s">
        <v>1425</v>
      </c>
      <c r="C61" s="225"/>
    </row>
    <row r="62" spans="1:3" s="226" customFormat="1" x14ac:dyDescent="0.25">
      <c r="A62" s="218" t="s">
        <v>1424</v>
      </c>
      <c r="B62" s="227" t="s">
        <v>1423</v>
      </c>
      <c r="C62" s="225"/>
    </row>
    <row r="63" spans="1:3" s="226" customFormat="1" x14ac:dyDescent="0.25">
      <c r="A63" s="218" t="s">
        <v>1789</v>
      </c>
      <c r="B63" s="227" t="s">
        <v>1790</v>
      </c>
      <c r="C63" s="225"/>
    </row>
    <row r="64" spans="1:3" s="226" customFormat="1" x14ac:dyDescent="0.25">
      <c r="A64" s="218" t="s">
        <v>1422</v>
      </c>
      <c r="B64" s="227" t="s">
        <v>1421</v>
      </c>
      <c r="C64" s="225"/>
    </row>
    <row r="65" spans="1:3" s="226" customFormat="1" x14ac:dyDescent="0.25">
      <c r="A65" s="218" t="s">
        <v>1420</v>
      </c>
      <c r="B65" s="227" t="s">
        <v>1419</v>
      </c>
      <c r="C65" s="225"/>
    </row>
    <row r="66" spans="1:3" s="226" customFormat="1" x14ac:dyDescent="0.25">
      <c r="A66" s="218" t="s">
        <v>1791</v>
      </c>
      <c r="B66" s="227" t="s">
        <v>1792</v>
      </c>
      <c r="C66" s="225"/>
    </row>
    <row r="67" spans="1:3" s="226" customFormat="1" x14ac:dyDescent="0.25">
      <c r="A67" s="218" t="s">
        <v>1418</v>
      </c>
      <c r="B67" s="227" t="s">
        <v>1417</v>
      </c>
      <c r="C67" s="225"/>
    </row>
    <row r="68" spans="1:3" s="226" customFormat="1" x14ac:dyDescent="0.25">
      <c r="A68" s="218" t="s">
        <v>1416</v>
      </c>
      <c r="B68" s="227" t="s">
        <v>1415</v>
      </c>
      <c r="C68" s="225"/>
    </row>
    <row r="69" spans="1:3" s="226" customFormat="1" x14ac:dyDescent="0.25">
      <c r="A69" s="218" t="s">
        <v>1414</v>
      </c>
      <c r="B69" s="227" t="s">
        <v>1413</v>
      </c>
      <c r="C69" s="225"/>
    </row>
    <row r="70" spans="1:3" s="226" customFormat="1" x14ac:dyDescent="0.25">
      <c r="A70" s="218" t="s">
        <v>1412</v>
      </c>
      <c r="B70" s="227" t="s">
        <v>1411</v>
      </c>
      <c r="C70" s="225"/>
    </row>
    <row r="71" spans="1:3" s="226" customFormat="1" x14ac:dyDescent="0.25">
      <c r="A71" s="218" t="s">
        <v>1410</v>
      </c>
      <c r="B71" s="227" t="s">
        <v>1409</v>
      </c>
      <c r="C71" s="225"/>
    </row>
    <row r="72" spans="1:3" s="226" customFormat="1" x14ac:dyDescent="0.25">
      <c r="A72" s="218" t="s">
        <v>1408</v>
      </c>
      <c r="B72" s="227" t="s">
        <v>1407</v>
      </c>
      <c r="C72" s="225"/>
    </row>
    <row r="73" spans="1:3" s="226" customFormat="1" x14ac:dyDescent="0.25">
      <c r="A73" s="218" t="s">
        <v>1406</v>
      </c>
      <c r="B73" s="227" t="s">
        <v>1405</v>
      </c>
      <c r="C73" s="225"/>
    </row>
    <row r="74" spans="1:3" s="226" customFormat="1" x14ac:dyDescent="0.25">
      <c r="A74" s="218" t="s">
        <v>1404</v>
      </c>
      <c r="B74" s="227" t="s">
        <v>1403</v>
      </c>
      <c r="C74" s="225"/>
    </row>
    <row r="75" spans="1:3" s="226" customFormat="1" x14ac:dyDescent="0.25">
      <c r="A75" s="218" t="s">
        <v>1402</v>
      </c>
      <c r="B75" s="227" t="s">
        <v>1401</v>
      </c>
      <c r="C75" s="225"/>
    </row>
    <row r="76" spans="1:3" s="226" customFormat="1" x14ac:dyDescent="0.25">
      <c r="A76" s="218" t="s">
        <v>1400</v>
      </c>
      <c r="B76" s="227" t="s">
        <v>1399</v>
      </c>
      <c r="C76" s="225"/>
    </row>
    <row r="77" spans="1:3" s="226" customFormat="1" x14ac:dyDescent="0.25">
      <c r="A77" s="218" t="s">
        <v>1398</v>
      </c>
      <c r="B77" s="227" t="s">
        <v>1397</v>
      </c>
      <c r="C77" s="225"/>
    </row>
    <row r="78" spans="1:3" s="226" customFormat="1" x14ac:dyDescent="0.25">
      <c r="A78" s="218" t="s">
        <v>1812</v>
      </c>
      <c r="B78" s="227" t="s">
        <v>1813</v>
      </c>
      <c r="C78" s="225"/>
    </row>
    <row r="79" spans="1:3" s="226" customFormat="1" x14ac:dyDescent="0.25">
      <c r="A79" s="218" t="s">
        <v>1603</v>
      </c>
      <c r="B79" s="227" t="s">
        <v>1604</v>
      </c>
      <c r="C79" s="225"/>
    </row>
    <row r="80" spans="1:3" s="226" customFormat="1" x14ac:dyDescent="0.25">
      <c r="A80" s="218" t="s">
        <v>1783</v>
      </c>
      <c r="B80" s="227" t="s">
        <v>1784</v>
      </c>
      <c r="C80" s="225"/>
    </row>
    <row r="81" spans="1:3" s="226" customFormat="1" x14ac:dyDescent="0.25">
      <c r="A81" s="218" t="s">
        <v>1605</v>
      </c>
      <c r="B81" s="227" t="s">
        <v>1606</v>
      </c>
      <c r="C81" s="225"/>
    </row>
    <row r="82" spans="1:3" s="226" customFormat="1" x14ac:dyDescent="0.25">
      <c r="A82" s="218" t="s">
        <v>1797</v>
      </c>
      <c r="B82" s="227" t="s">
        <v>1798</v>
      </c>
      <c r="C82" s="225"/>
    </row>
    <row r="83" spans="1:3" s="226" customFormat="1" x14ac:dyDescent="0.25">
      <c r="A83" s="218" t="s">
        <v>1793</v>
      </c>
      <c r="B83" s="227" t="s">
        <v>1794</v>
      </c>
      <c r="C83" s="225"/>
    </row>
    <row r="84" spans="1:3" s="226" customFormat="1" x14ac:dyDescent="0.25">
      <c r="A84" s="218" t="s">
        <v>1396</v>
      </c>
      <c r="B84" s="227" t="s">
        <v>1395</v>
      </c>
      <c r="C84" s="225"/>
    </row>
    <row r="85" spans="1:3" s="226" customFormat="1" x14ac:dyDescent="0.25">
      <c r="A85" s="218" t="s">
        <v>1394</v>
      </c>
      <c r="B85" s="227" t="s">
        <v>1393</v>
      </c>
      <c r="C85" s="225"/>
    </row>
    <row r="86" spans="1:3" s="226" customFormat="1" x14ac:dyDescent="0.25">
      <c r="A86" s="218" t="s">
        <v>1550</v>
      </c>
      <c r="B86" s="227" t="s">
        <v>1570</v>
      </c>
      <c r="C86" s="225"/>
    </row>
    <row r="87" spans="1:3" s="226" customFormat="1" x14ac:dyDescent="0.25">
      <c r="A87" s="218" t="s">
        <v>1814</v>
      </c>
      <c r="B87" s="227" t="s">
        <v>1815</v>
      </c>
      <c r="C87" s="225"/>
    </row>
    <row r="88" spans="1:3" s="226" customFormat="1" x14ac:dyDescent="0.25">
      <c r="A88" s="218" t="s">
        <v>1755</v>
      </c>
      <c r="B88" s="227" t="s">
        <v>1756</v>
      </c>
      <c r="C88" s="225"/>
    </row>
    <row r="89" spans="1:3" s="226" customFormat="1" x14ac:dyDescent="0.25">
      <c r="A89" s="218" t="s">
        <v>1753</v>
      </c>
      <c r="B89" s="227" t="s">
        <v>1754</v>
      </c>
      <c r="C89" s="225"/>
    </row>
    <row r="90" spans="1:3" s="226" customFormat="1" x14ac:dyDescent="0.25">
      <c r="A90" s="218" t="s">
        <v>1751</v>
      </c>
      <c r="B90" s="227" t="s">
        <v>1752</v>
      </c>
      <c r="C90" s="225"/>
    </row>
    <row r="91" spans="1:3" s="226" customFormat="1" x14ac:dyDescent="0.25">
      <c r="A91" s="218" t="s">
        <v>2122</v>
      </c>
      <c r="B91" s="227" t="s">
        <v>2123</v>
      </c>
      <c r="C91" s="225"/>
    </row>
    <row r="92" spans="1:3" s="226" customFormat="1" x14ac:dyDescent="0.25">
      <c r="A92" s="218" t="s">
        <v>1392</v>
      </c>
      <c r="B92" s="227" t="s">
        <v>1391</v>
      </c>
      <c r="C92" s="225"/>
    </row>
    <row r="93" spans="1:3" s="226" customFormat="1" x14ac:dyDescent="0.25">
      <c r="A93" s="218" t="s">
        <v>1390</v>
      </c>
      <c r="B93" s="227" t="s">
        <v>1389</v>
      </c>
      <c r="C93" s="225"/>
    </row>
    <row r="94" spans="1:3" s="226" customFormat="1" x14ac:dyDescent="0.25">
      <c r="A94" s="218" t="s">
        <v>1388</v>
      </c>
      <c r="B94" s="227" t="s">
        <v>1387</v>
      </c>
      <c r="C94" s="225"/>
    </row>
    <row r="95" spans="1:3" s="226" customFormat="1" x14ac:dyDescent="0.25">
      <c r="A95" s="218" t="s">
        <v>1386</v>
      </c>
      <c r="B95" s="227" t="s">
        <v>1385</v>
      </c>
      <c r="C95" s="225"/>
    </row>
    <row r="96" spans="1:3" s="226" customFormat="1" x14ac:dyDescent="0.25">
      <c r="A96" s="218" t="s">
        <v>1384</v>
      </c>
      <c r="B96" s="227" t="s">
        <v>1383</v>
      </c>
      <c r="C96" s="225"/>
    </row>
    <row r="97" spans="1:3" s="226" customFormat="1" x14ac:dyDescent="0.25">
      <c r="A97" s="218" t="s">
        <v>1382</v>
      </c>
      <c r="B97" s="227" t="s">
        <v>1381</v>
      </c>
      <c r="C97" s="225"/>
    </row>
    <row r="98" spans="1:3" s="226" customFormat="1" x14ac:dyDescent="0.25">
      <c r="A98" s="218" t="s">
        <v>1380</v>
      </c>
      <c r="B98" s="227" t="s">
        <v>1379</v>
      </c>
      <c r="C98" s="225"/>
    </row>
    <row r="99" spans="1:3" s="226" customFormat="1" x14ac:dyDescent="0.2">
      <c r="A99" s="218" t="s">
        <v>1378</v>
      </c>
      <c r="B99" s="228" t="s">
        <v>1377</v>
      </c>
      <c r="C99" s="225"/>
    </row>
    <row r="100" spans="1:3" s="226" customFormat="1" x14ac:dyDescent="0.25">
      <c r="A100" s="218" t="s">
        <v>1376</v>
      </c>
      <c r="B100" s="227" t="s">
        <v>1375</v>
      </c>
      <c r="C100" s="225"/>
    </row>
    <row r="101" spans="1:3" s="226" customFormat="1" x14ac:dyDescent="0.25">
      <c r="A101" s="218" t="s">
        <v>1374</v>
      </c>
      <c r="B101" s="227" t="s">
        <v>1373</v>
      </c>
      <c r="C101" s="225"/>
    </row>
    <row r="102" spans="1:3" s="226" customFormat="1" x14ac:dyDescent="0.25">
      <c r="A102" s="218" t="s">
        <v>1372</v>
      </c>
      <c r="B102" s="227" t="s">
        <v>1371</v>
      </c>
      <c r="C102" s="225"/>
    </row>
    <row r="103" spans="1:3" s="226" customFormat="1" x14ac:dyDescent="0.25">
      <c r="A103" s="218" t="s">
        <v>1370</v>
      </c>
      <c r="B103" s="227" t="s">
        <v>1369</v>
      </c>
      <c r="C103" s="225"/>
    </row>
    <row r="104" spans="1:3" s="226" customFormat="1" x14ac:dyDescent="0.25">
      <c r="A104" s="218" t="s">
        <v>1368</v>
      </c>
      <c r="B104" s="227" t="s">
        <v>1367</v>
      </c>
      <c r="C104" s="225"/>
    </row>
    <row r="105" spans="1:3" s="226" customFormat="1" x14ac:dyDescent="0.25">
      <c r="A105" s="218" t="s">
        <v>1366</v>
      </c>
      <c r="B105" s="227" t="s">
        <v>1365</v>
      </c>
      <c r="C105" s="225"/>
    </row>
    <row r="106" spans="1:3" s="226" customFormat="1" x14ac:dyDescent="0.25">
      <c r="A106" s="218" t="s">
        <v>1364</v>
      </c>
      <c r="B106" s="227" t="s">
        <v>1363</v>
      </c>
      <c r="C106" s="225"/>
    </row>
    <row r="107" spans="1:3" s="226" customFormat="1" x14ac:dyDescent="0.25">
      <c r="A107" s="218" t="s">
        <v>2032</v>
      </c>
      <c r="B107" s="227" t="s">
        <v>2033</v>
      </c>
      <c r="C107" s="225"/>
    </row>
    <row r="108" spans="1:3" s="226" customFormat="1" x14ac:dyDescent="0.25">
      <c r="A108" s="218" t="s">
        <v>1362</v>
      </c>
      <c r="B108" s="227" t="s">
        <v>1361</v>
      </c>
      <c r="C108" s="225"/>
    </row>
    <row r="109" spans="1:3" s="226" customFormat="1" x14ac:dyDescent="0.25">
      <c r="A109" s="218" t="s">
        <v>1360</v>
      </c>
      <c r="B109" s="227" t="s">
        <v>1359</v>
      </c>
      <c r="C109" s="225"/>
    </row>
    <row r="110" spans="1:3" s="226" customFormat="1" x14ac:dyDescent="0.25">
      <c r="A110" s="218" t="s">
        <v>1551</v>
      </c>
      <c r="B110" s="227" t="s">
        <v>1571</v>
      </c>
      <c r="C110" s="225"/>
    </row>
    <row r="111" spans="1:3" s="226" customFormat="1" x14ac:dyDescent="0.25">
      <c r="A111" s="218" t="s">
        <v>1358</v>
      </c>
      <c r="B111" s="227" t="s">
        <v>1357</v>
      </c>
      <c r="C111" s="225"/>
    </row>
    <row r="112" spans="1:3" s="226" customFormat="1" x14ac:dyDescent="0.25">
      <c r="A112" s="218" t="s">
        <v>1356</v>
      </c>
      <c r="B112" s="227" t="s">
        <v>1355</v>
      </c>
      <c r="C112" s="225"/>
    </row>
    <row r="113" spans="1:3" s="226" customFormat="1" x14ac:dyDescent="0.25">
      <c r="A113" s="218" t="s">
        <v>1354</v>
      </c>
      <c r="B113" s="227" t="s">
        <v>1353</v>
      </c>
      <c r="C113" s="225"/>
    </row>
    <row r="114" spans="1:3" s="226" customFormat="1" x14ac:dyDescent="0.25">
      <c r="A114" s="218" t="s">
        <v>1352</v>
      </c>
      <c r="B114" s="227" t="s">
        <v>1351</v>
      </c>
      <c r="C114" s="225"/>
    </row>
    <row r="115" spans="1:3" s="226" customFormat="1" x14ac:dyDescent="0.25">
      <c r="A115" s="218" t="s">
        <v>1768</v>
      </c>
      <c r="B115" s="227" t="s">
        <v>1769</v>
      </c>
      <c r="C115" s="225"/>
    </row>
    <row r="116" spans="1:3" s="226" customFormat="1" x14ac:dyDescent="0.25">
      <c r="A116" s="218" t="s">
        <v>1672</v>
      </c>
      <c r="B116" s="227" t="s">
        <v>1673</v>
      </c>
      <c r="C116" s="225"/>
    </row>
    <row r="117" spans="1:3" s="226" customFormat="1" x14ac:dyDescent="0.25">
      <c r="A117" s="218" t="s">
        <v>1670</v>
      </c>
      <c r="B117" s="227" t="s">
        <v>1671</v>
      </c>
      <c r="C117" s="225"/>
    </row>
    <row r="118" spans="1:3" s="226" customFormat="1" x14ac:dyDescent="0.25">
      <c r="A118" s="218" t="s">
        <v>1350</v>
      </c>
      <c r="B118" s="227" t="s">
        <v>1349</v>
      </c>
      <c r="C118" s="225"/>
    </row>
    <row r="119" spans="1:3" s="226" customFormat="1" x14ac:dyDescent="0.25">
      <c r="A119" s="218" t="s">
        <v>1668</v>
      </c>
      <c r="B119" s="227" t="s">
        <v>1669</v>
      </c>
      <c r="C119" s="225"/>
    </row>
    <row r="120" spans="1:3" s="226" customFormat="1" x14ac:dyDescent="0.25">
      <c r="A120" s="218" t="s">
        <v>1666</v>
      </c>
      <c r="B120" s="227" t="s">
        <v>1667</v>
      </c>
      <c r="C120" s="225"/>
    </row>
    <row r="121" spans="1:3" s="226" customFormat="1" x14ac:dyDescent="0.25">
      <c r="A121" s="218" t="s">
        <v>2037</v>
      </c>
      <c r="B121" s="227" t="s">
        <v>2038</v>
      </c>
      <c r="C121" s="225"/>
    </row>
    <row r="122" spans="1:3" s="226" customFormat="1" x14ac:dyDescent="0.25">
      <c r="A122" s="218" t="s">
        <v>2039</v>
      </c>
      <c r="B122" s="227" t="s">
        <v>2040</v>
      </c>
      <c r="C122" s="225"/>
    </row>
    <row r="123" spans="1:3" s="226" customFormat="1" x14ac:dyDescent="0.25">
      <c r="A123" s="218" t="s">
        <v>1664</v>
      </c>
      <c r="B123" s="227" t="s">
        <v>1665</v>
      </c>
      <c r="C123" s="225"/>
    </row>
    <row r="124" spans="1:3" s="226" customFormat="1" x14ac:dyDescent="0.25">
      <c r="A124" s="218" t="s">
        <v>1348</v>
      </c>
      <c r="B124" s="227" t="s">
        <v>1347</v>
      </c>
      <c r="C124" s="225"/>
    </row>
    <row r="125" spans="1:3" s="226" customFormat="1" x14ac:dyDescent="0.25">
      <c r="A125" s="218" t="s">
        <v>1346</v>
      </c>
      <c r="B125" s="227" t="s">
        <v>1345</v>
      </c>
      <c r="C125" s="225"/>
    </row>
    <row r="126" spans="1:3" s="226" customFormat="1" x14ac:dyDescent="0.25">
      <c r="A126" s="218" t="s">
        <v>1344</v>
      </c>
      <c r="B126" s="227" t="s">
        <v>1343</v>
      </c>
      <c r="C126" s="225"/>
    </row>
    <row r="127" spans="1:3" s="226" customFormat="1" x14ac:dyDescent="0.25">
      <c r="A127" s="218" t="s">
        <v>1342</v>
      </c>
      <c r="B127" s="227" t="s">
        <v>1341</v>
      </c>
      <c r="C127" s="225"/>
    </row>
    <row r="128" spans="1:3" s="226" customFormat="1" x14ac:dyDescent="0.25">
      <c r="A128" s="218" t="s">
        <v>1340</v>
      </c>
      <c r="B128" s="227" t="s">
        <v>1339</v>
      </c>
      <c r="C128" s="225"/>
    </row>
    <row r="129" spans="1:3" s="226" customFormat="1" x14ac:dyDescent="0.25">
      <c r="A129" s="218" t="s">
        <v>1338</v>
      </c>
      <c r="B129" s="227" t="s">
        <v>1337</v>
      </c>
      <c r="C129" s="225"/>
    </row>
    <row r="130" spans="1:3" s="226" customFormat="1" x14ac:dyDescent="0.25">
      <c r="A130" s="218" t="s">
        <v>2113</v>
      </c>
      <c r="B130" s="227" t="s">
        <v>2114</v>
      </c>
      <c r="C130" s="225"/>
    </row>
    <row r="131" spans="1:3" s="226" customFormat="1" x14ac:dyDescent="0.25">
      <c r="A131" s="218" t="s">
        <v>1336</v>
      </c>
      <c r="B131" s="227" t="s">
        <v>1335</v>
      </c>
      <c r="C131" s="225"/>
    </row>
    <row r="132" spans="1:3" s="226" customFormat="1" x14ac:dyDescent="0.25">
      <c r="A132" s="218" t="s">
        <v>1334</v>
      </c>
      <c r="B132" s="227" t="s">
        <v>1333</v>
      </c>
      <c r="C132" s="225"/>
    </row>
    <row r="133" spans="1:3" s="226" customFormat="1" x14ac:dyDescent="0.25">
      <c r="A133" s="218" t="s">
        <v>1332</v>
      </c>
      <c r="B133" s="227" t="s">
        <v>1331</v>
      </c>
      <c r="C133" s="225"/>
    </row>
    <row r="134" spans="1:3" s="226" customFormat="1" x14ac:dyDescent="0.25">
      <c r="A134" s="218" t="s">
        <v>1330</v>
      </c>
      <c r="B134" s="227" t="s">
        <v>1329</v>
      </c>
      <c r="C134" s="225"/>
    </row>
    <row r="135" spans="1:3" s="226" customFormat="1" x14ac:dyDescent="0.25">
      <c r="A135" s="218" t="s">
        <v>1328</v>
      </c>
      <c r="B135" s="227" t="s">
        <v>1327</v>
      </c>
      <c r="C135" s="225"/>
    </row>
    <row r="136" spans="1:3" s="226" customFormat="1" x14ac:dyDescent="0.25">
      <c r="A136" s="218" t="s">
        <v>1326</v>
      </c>
      <c r="B136" s="227" t="s">
        <v>1325</v>
      </c>
      <c r="C136" s="225"/>
    </row>
    <row r="137" spans="1:3" s="226" customFormat="1" x14ac:dyDescent="0.25">
      <c r="A137" s="218" t="s">
        <v>1552</v>
      </c>
      <c r="B137" s="227" t="s">
        <v>1572</v>
      </c>
      <c r="C137" s="225"/>
    </row>
    <row r="138" spans="1:3" s="226" customFormat="1" x14ac:dyDescent="0.25">
      <c r="A138" s="218" t="s">
        <v>1553</v>
      </c>
      <c r="B138" s="227" t="s">
        <v>1573</v>
      </c>
      <c r="C138" s="225"/>
    </row>
    <row r="139" spans="1:3" s="226" customFormat="1" x14ac:dyDescent="0.25">
      <c r="A139" s="218" t="s">
        <v>1324</v>
      </c>
      <c r="B139" s="227" t="s">
        <v>1323</v>
      </c>
      <c r="C139" s="225"/>
    </row>
    <row r="140" spans="1:3" s="226" customFormat="1" x14ac:dyDescent="0.25">
      <c r="A140" s="218" t="s">
        <v>1322</v>
      </c>
      <c r="B140" s="227" t="s">
        <v>1321</v>
      </c>
      <c r="C140" s="225"/>
    </row>
    <row r="141" spans="1:3" s="226" customFormat="1" x14ac:dyDescent="0.25">
      <c r="A141" s="218" t="s">
        <v>1554</v>
      </c>
      <c r="B141" s="227" t="s">
        <v>1574</v>
      </c>
      <c r="C141" s="225"/>
    </row>
    <row r="142" spans="1:3" s="226" customFormat="1" x14ac:dyDescent="0.25">
      <c r="A142" s="218" t="s">
        <v>1555</v>
      </c>
      <c r="B142" s="227" t="s">
        <v>1575</v>
      </c>
      <c r="C142" s="225"/>
    </row>
    <row r="143" spans="1:3" s="226" customFormat="1" x14ac:dyDescent="0.25">
      <c r="A143" s="218" t="s">
        <v>1320</v>
      </c>
      <c r="B143" s="227" t="s">
        <v>1319</v>
      </c>
      <c r="C143" s="225"/>
    </row>
    <row r="144" spans="1:3" s="226" customFormat="1" x14ac:dyDescent="0.25">
      <c r="A144" s="218" t="s">
        <v>1318</v>
      </c>
      <c r="B144" s="227" t="s">
        <v>1317</v>
      </c>
      <c r="C144" s="225"/>
    </row>
    <row r="145" spans="1:3" s="226" customFormat="1" x14ac:dyDescent="0.25">
      <c r="A145" s="218" t="s">
        <v>1316</v>
      </c>
      <c r="B145" s="227" t="s">
        <v>1315</v>
      </c>
      <c r="C145" s="225"/>
    </row>
    <row r="146" spans="1:3" s="226" customFormat="1" x14ac:dyDescent="0.25">
      <c r="A146" s="218" t="s">
        <v>1314</v>
      </c>
      <c r="B146" s="227" t="s">
        <v>1313</v>
      </c>
      <c r="C146" s="225"/>
    </row>
    <row r="147" spans="1:3" s="226" customFormat="1" x14ac:dyDescent="0.25">
      <c r="A147" s="218" t="s">
        <v>1312</v>
      </c>
      <c r="B147" s="227" t="s">
        <v>1311</v>
      </c>
      <c r="C147" s="225"/>
    </row>
    <row r="148" spans="1:3" s="226" customFormat="1" x14ac:dyDescent="0.25">
      <c r="A148" s="218" t="s">
        <v>1310</v>
      </c>
      <c r="B148" s="227" t="s">
        <v>1309</v>
      </c>
      <c r="C148" s="225"/>
    </row>
    <row r="149" spans="1:3" s="226" customFormat="1" x14ac:dyDescent="0.25">
      <c r="A149" s="218" t="s">
        <v>1308</v>
      </c>
      <c r="B149" s="227" t="s">
        <v>1307</v>
      </c>
      <c r="C149" s="225"/>
    </row>
    <row r="150" spans="1:3" s="226" customFormat="1" x14ac:dyDescent="0.25">
      <c r="A150" s="218" t="s">
        <v>1306</v>
      </c>
      <c r="B150" s="227" t="s">
        <v>1305</v>
      </c>
      <c r="C150" s="225"/>
    </row>
    <row r="151" spans="1:3" s="226" customFormat="1" x14ac:dyDescent="0.25">
      <c r="A151" s="218" t="s">
        <v>1304</v>
      </c>
      <c r="B151" s="227" t="s">
        <v>1303</v>
      </c>
      <c r="C151" s="225"/>
    </row>
    <row r="152" spans="1:3" s="226" customFormat="1" x14ac:dyDescent="0.25">
      <c r="A152" s="218" t="s">
        <v>1302</v>
      </c>
      <c r="B152" s="227" t="s">
        <v>1301</v>
      </c>
      <c r="C152" s="225"/>
    </row>
    <row r="153" spans="1:3" s="226" customFormat="1" x14ac:dyDescent="0.25">
      <c r="A153" s="218" t="s">
        <v>1300</v>
      </c>
      <c r="B153" s="227" t="s">
        <v>1299</v>
      </c>
      <c r="C153" s="225"/>
    </row>
    <row r="154" spans="1:3" s="226" customFormat="1" x14ac:dyDescent="0.25">
      <c r="A154" s="218" t="s">
        <v>1298</v>
      </c>
      <c r="B154" s="227" t="s">
        <v>1297</v>
      </c>
      <c r="C154" s="225"/>
    </row>
    <row r="155" spans="1:3" s="226" customFormat="1" x14ac:dyDescent="0.25">
      <c r="A155" s="218" t="s">
        <v>1296</v>
      </c>
      <c r="B155" s="227" t="s">
        <v>1295</v>
      </c>
      <c r="C155" s="225"/>
    </row>
    <row r="156" spans="1:3" s="226" customFormat="1" x14ac:dyDescent="0.25">
      <c r="A156" s="218" t="s">
        <v>1294</v>
      </c>
      <c r="B156" s="227" t="s">
        <v>1293</v>
      </c>
      <c r="C156" s="225"/>
    </row>
    <row r="157" spans="1:3" s="226" customFormat="1" x14ac:dyDescent="0.25">
      <c r="A157" s="218" t="s">
        <v>1292</v>
      </c>
      <c r="B157" s="227" t="s">
        <v>1291</v>
      </c>
      <c r="C157" s="225"/>
    </row>
    <row r="158" spans="1:3" s="226" customFormat="1" x14ac:dyDescent="0.25">
      <c r="A158" s="218" t="s">
        <v>1290</v>
      </c>
      <c r="B158" s="227" t="s">
        <v>1289</v>
      </c>
      <c r="C158" s="225"/>
    </row>
    <row r="159" spans="1:3" s="226" customFormat="1" x14ac:dyDescent="0.25">
      <c r="A159" s="218" t="s">
        <v>1288</v>
      </c>
      <c r="B159" s="227" t="s">
        <v>1287</v>
      </c>
      <c r="C159" s="225"/>
    </row>
    <row r="160" spans="1:3" s="226" customFormat="1" x14ac:dyDescent="0.25">
      <c r="A160" s="218" t="s">
        <v>1286</v>
      </c>
      <c r="B160" s="227" t="s">
        <v>1285</v>
      </c>
      <c r="C160" s="225"/>
    </row>
    <row r="161" spans="1:3" s="226" customFormat="1" x14ac:dyDescent="0.25">
      <c r="A161" s="218" t="s">
        <v>1284</v>
      </c>
      <c r="B161" s="227" t="s">
        <v>1283</v>
      </c>
      <c r="C161" s="225"/>
    </row>
    <row r="162" spans="1:3" s="226" customFormat="1" x14ac:dyDescent="0.25">
      <c r="A162" s="218" t="s">
        <v>1282</v>
      </c>
      <c r="B162" s="227" t="s">
        <v>1281</v>
      </c>
      <c r="C162" s="225"/>
    </row>
    <row r="163" spans="1:3" s="226" customFormat="1" x14ac:dyDescent="0.25">
      <c r="A163" s="218" t="s">
        <v>1280</v>
      </c>
      <c r="B163" s="227" t="s">
        <v>1279</v>
      </c>
      <c r="C163" s="225"/>
    </row>
    <row r="164" spans="1:3" s="226" customFormat="1" x14ac:dyDescent="0.25">
      <c r="A164" s="218" t="s">
        <v>1278</v>
      </c>
      <c r="B164" s="227" t="s">
        <v>1277</v>
      </c>
      <c r="C164" s="225"/>
    </row>
    <row r="165" spans="1:3" s="226" customFormat="1" x14ac:dyDescent="0.25">
      <c r="A165" s="218" t="s">
        <v>1276</v>
      </c>
      <c r="B165" s="227" t="s">
        <v>1275</v>
      </c>
      <c r="C165" s="225"/>
    </row>
    <row r="166" spans="1:3" s="226" customFormat="1" x14ac:dyDescent="0.25">
      <c r="A166" s="218" t="s">
        <v>1274</v>
      </c>
      <c r="B166" s="227" t="s">
        <v>1273</v>
      </c>
      <c r="C166" s="225"/>
    </row>
    <row r="167" spans="1:3" s="226" customFormat="1" x14ac:dyDescent="0.25">
      <c r="A167" s="218" t="s">
        <v>1272</v>
      </c>
      <c r="B167" s="227" t="s">
        <v>1271</v>
      </c>
      <c r="C167" s="225"/>
    </row>
    <row r="168" spans="1:3" s="226" customFormat="1" x14ac:dyDescent="0.25">
      <c r="A168" s="218" t="s">
        <v>1801</v>
      </c>
      <c r="B168" s="227" t="s">
        <v>1802</v>
      </c>
      <c r="C168" s="225"/>
    </row>
    <row r="169" spans="1:3" s="226" customFormat="1" x14ac:dyDescent="0.25">
      <c r="A169" s="218" t="s">
        <v>1270</v>
      </c>
      <c r="B169" s="227" t="s">
        <v>1269</v>
      </c>
      <c r="C169" s="225"/>
    </row>
    <row r="170" spans="1:3" s="226" customFormat="1" x14ac:dyDescent="0.25">
      <c r="A170" s="218" t="s">
        <v>1268</v>
      </c>
      <c r="B170" s="227" t="s">
        <v>1267</v>
      </c>
      <c r="C170" s="225"/>
    </row>
    <row r="171" spans="1:3" s="226" customFormat="1" x14ac:dyDescent="0.25">
      <c r="A171" s="218" t="s">
        <v>1266</v>
      </c>
      <c r="B171" s="227" t="s">
        <v>1265</v>
      </c>
      <c r="C171" s="225"/>
    </row>
    <row r="172" spans="1:3" s="226" customFormat="1" x14ac:dyDescent="0.25">
      <c r="A172" s="218" t="s">
        <v>2109</v>
      </c>
      <c r="B172" s="227" t="s">
        <v>2110</v>
      </c>
      <c r="C172" s="225"/>
    </row>
    <row r="173" spans="1:3" s="226" customFormat="1" x14ac:dyDescent="0.25">
      <c r="A173" s="218" t="s">
        <v>1264</v>
      </c>
      <c r="B173" s="227" t="s">
        <v>1263</v>
      </c>
      <c r="C173" s="225"/>
    </row>
    <row r="174" spans="1:3" s="226" customFormat="1" x14ac:dyDescent="0.25">
      <c r="A174" s="218" t="s">
        <v>1262</v>
      </c>
      <c r="B174" s="227" t="s">
        <v>1261</v>
      </c>
      <c r="C174" s="225"/>
    </row>
    <row r="175" spans="1:3" s="226" customFormat="1" x14ac:dyDescent="0.25">
      <c r="A175" s="218" t="s">
        <v>1260</v>
      </c>
      <c r="B175" s="227" t="s">
        <v>1259</v>
      </c>
      <c r="C175" s="225"/>
    </row>
    <row r="176" spans="1:3" s="226" customFormat="1" x14ac:dyDescent="0.25">
      <c r="A176" s="218" t="s">
        <v>1258</v>
      </c>
      <c r="B176" s="227" t="s">
        <v>1257</v>
      </c>
      <c r="C176" s="225"/>
    </row>
    <row r="177" spans="1:3" s="226" customFormat="1" x14ac:dyDescent="0.25">
      <c r="A177" s="218" t="s">
        <v>1256</v>
      </c>
      <c r="B177" s="227" t="s">
        <v>1255</v>
      </c>
      <c r="C177" s="225"/>
    </row>
    <row r="178" spans="1:3" s="226" customFormat="1" x14ac:dyDescent="0.25">
      <c r="A178" s="218" t="s">
        <v>2071</v>
      </c>
      <c r="B178" s="227" t="s">
        <v>2072</v>
      </c>
      <c r="C178" s="225"/>
    </row>
    <row r="179" spans="1:3" s="226" customFormat="1" x14ac:dyDescent="0.25">
      <c r="A179" s="218" t="s">
        <v>1254</v>
      </c>
      <c r="B179" s="227" t="s">
        <v>1253</v>
      </c>
      <c r="C179" s="225"/>
    </row>
    <row r="180" spans="1:3" s="226" customFormat="1" x14ac:dyDescent="0.25">
      <c r="A180" s="218" t="s">
        <v>1543</v>
      </c>
      <c r="B180" s="227" t="s">
        <v>1544</v>
      </c>
      <c r="C180" s="225"/>
    </row>
    <row r="181" spans="1:3" s="226" customFormat="1" x14ac:dyDescent="0.25">
      <c r="A181" s="218" t="s">
        <v>2126</v>
      </c>
      <c r="B181" s="227" t="s">
        <v>2127</v>
      </c>
      <c r="C181" s="225"/>
    </row>
    <row r="182" spans="1:3" s="226" customFormat="1" x14ac:dyDescent="0.25">
      <c r="A182" s="218" t="s">
        <v>1252</v>
      </c>
      <c r="B182" s="227" t="s">
        <v>1251</v>
      </c>
      <c r="C182" s="225"/>
    </row>
    <row r="183" spans="1:3" s="226" customFormat="1" x14ac:dyDescent="0.25">
      <c r="A183" s="218" t="s">
        <v>1250</v>
      </c>
      <c r="B183" s="227" t="s">
        <v>1249</v>
      </c>
      <c r="C183" s="225"/>
    </row>
    <row r="184" spans="1:3" s="226" customFormat="1" x14ac:dyDescent="0.25">
      <c r="A184" s="218" t="s">
        <v>1248</v>
      </c>
      <c r="B184" s="227" t="s">
        <v>1247</v>
      </c>
      <c r="C184" s="225"/>
    </row>
    <row r="185" spans="1:3" s="226" customFormat="1" x14ac:dyDescent="0.25">
      <c r="A185" s="218" t="s">
        <v>1978</v>
      </c>
      <c r="B185" s="227" t="s">
        <v>1979</v>
      </c>
      <c r="C185" s="225"/>
    </row>
    <row r="186" spans="1:3" s="226" customFormat="1" x14ac:dyDescent="0.25">
      <c r="A186" s="218" t="s">
        <v>2148</v>
      </c>
      <c r="B186" s="227" t="s">
        <v>2149</v>
      </c>
      <c r="C186" s="225"/>
    </row>
    <row r="187" spans="1:3" s="226" customFormat="1" x14ac:dyDescent="0.25">
      <c r="A187" s="218" t="s">
        <v>1246</v>
      </c>
      <c r="B187" s="227" t="s">
        <v>1245</v>
      </c>
      <c r="C187" s="225"/>
    </row>
    <row r="188" spans="1:3" s="226" customFormat="1" x14ac:dyDescent="0.25">
      <c r="A188" s="218" t="s">
        <v>1244</v>
      </c>
      <c r="B188" s="227" t="s">
        <v>1243</v>
      </c>
      <c r="C188" s="225"/>
    </row>
    <row r="189" spans="1:3" s="226" customFormat="1" x14ac:dyDescent="0.25">
      <c r="A189" s="218" t="s">
        <v>1242</v>
      </c>
      <c r="B189" s="227" t="s">
        <v>1241</v>
      </c>
      <c r="C189" s="225"/>
    </row>
    <row r="190" spans="1:3" s="226" customFormat="1" x14ac:dyDescent="0.25">
      <c r="A190" s="218" t="s">
        <v>1240</v>
      </c>
      <c r="B190" s="227" t="s">
        <v>1239</v>
      </c>
      <c r="C190" s="225"/>
    </row>
    <row r="191" spans="1:3" s="226" customFormat="1" x14ac:dyDescent="0.25">
      <c r="A191" s="218" t="s">
        <v>1238</v>
      </c>
      <c r="B191" s="227" t="s">
        <v>1237</v>
      </c>
      <c r="C191" s="225"/>
    </row>
    <row r="192" spans="1:3" s="226" customFormat="1" x14ac:dyDescent="0.25">
      <c r="A192" s="218" t="s">
        <v>1236</v>
      </c>
      <c r="B192" s="227" t="s">
        <v>1235</v>
      </c>
      <c r="C192" s="225"/>
    </row>
    <row r="193" spans="1:3" s="226" customFormat="1" x14ac:dyDescent="0.25">
      <c r="A193" s="218" t="s">
        <v>1234</v>
      </c>
      <c r="B193" s="227" t="s">
        <v>1233</v>
      </c>
      <c r="C193" s="225"/>
    </row>
    <row r="194" spans="1:3" s="226" customFormat="1" x14ac:dyDescent="0.25">
      <c r="A194" s="218" t="s">
        <v>1232</v>
      </c>
      <c r="B194" s="227" t="s">
        <v>1231</v>
      </c>
      <c r="C194" s="225"/>
    </row>
    <row r="195" spans="1:3" s="226" customFormat="1" x14ac:dyDescent="0.25">
      <c r="A195" s="218" t="s">
        <v>1230</v>
      </c>
      <c r="B195" s="227" t="s">
        <v>1229</v>
      </c>
      <c r="C195" s="225"/>
    </row>
    <row r="196" spans="1:3" s="226" customFormat="1" x14ac:dyDescent="0.25">
      <c r="A196" s="218" t="s">
        <v>1228</v>
      </c>
      <c r="B196" s="227" t="s">
        <v>1227</v>
      </c>
      <c r="C196" s="225"/>
    </row>
    <row r="197" spans="1:3" s="226" customFormat="1" x14ac:dyDescent="0.25">
      <c r="A197" s="218" t="s">
        <v>1226</v>
      </c>
      <c r="B197" s="227" t="s">
        <v>1225</v>
      </c>
      <c r="C197" s="225"/>
    </row>
    <row r="198" spans="1:3" s="226" customFormat="1" x14ac:dyDescent="0.25">
      <c r="A198" s="218" t="s">
        <v>1224</v>
      </c>
      <c r="B198" s="227" t="s">
        <v>1223</v>
      </c>
      <c r="C198" s="225"/>
    </row>
    <row r="199" spans="1:3" s="226" customFormat="1" x14ac:dyDescent="0.25">
      <c r="A199" s="218" t="s">
        <v>1222</v>
      </c>
      <c r="B199" s="227" t="s">
        <v>1221</v>
      </c>
      <c r="C199" s="225"/>
    </row>
    <row r="200" spans="1:3" s="226" customFormat="1" x14ac:dyDescent="0.25">
      <c r="A200" s="218" t="s">
        <v>1220</v>
      </c>
      <c r="B200" s="227" t="s">
        <v>1219</v>
      </c>
      <c r="C200" s="225"/>
    </row>
    <row r="201" spans="1:3" s="226" customFormat="1" x14ac:dyDescent="0.25">
      <c r="A201" s="218" t="s">
        <v>1218</v>
      </c>
      <c r="B201" s="227" t="s">
        <v>1217</v>
      </c>
      <c r="C201" s="225"/>
    </row>
    <row r="202" spans="1:3" s="226" customFormat="1" x14ac:dyDescent="0.25">
      <c r="A202" s="218" t="s">
        <v>1216</v>
      </c>
      <c r="B202" s="227" t="s">
        <v>1215</v>
      </c>
      <c r="C202" s="225"/>
    </row>
    <row r="203" spans="1:3" s="226" customFormat="1" x14ac:dyDescent="0.25">
      <c r="A203" s="218" t="s">
        <v>1214</v>
      </c>
      <c r="B203" s="227" t="s">
        <v>1213</v>
      </c>
      <c r="C203" s="225"/>
    </row>
    <row r="204" spans="1:3" s="226" customFormat="1" x14ac:dyDescent="0.25">
      <c r="A204" s="218" t="s">
        <v>1212</v>
      </c>
      <c r="B204" s="227" t="s">
        <v>1211</v>
      </c>
      <c r="C204" s="225"/>
    </row>
    <row r="205" spans="1:3" s="226" customFormat="1" x14ac:dyDescent="0.25">
      <c r="A205" s="218" t="s">
        <v>1210</v>
      </c>
      <c r="B205" s="227" t="s">
        <v>1209</v>
      </c>
      <c r="C205" s="225"/>
    </row>
    <row r="206" spans="1:3" s="226" customFormat="1" x14ac:dyDescent="0.25">
      <c r="A206" s="218" t="s">
        <v>1208</v>
      </c>
      <c r="B206" s="227" t="s">
        <v>1207</v>
      </c>
      <c r="C206" s="225"/>
    </row>
    <row r="207" spans="1:3" s="226" customFormat="1" x14ac:dyDescent="0.25">
      <c r="A207" s="218" t="s">
        <v>1206</v>
      </c>
      <c r="B207" s="227" t="s">
        <v>1205</v>
      </c>
      <c r="C207" s="225"/>
    </row>
    <row r="208" spans="1:3" s="226" customFormat="1" x14ac:dyDescent="0.25">
      <c r="A208" s="218" t="s">
        <v>1204</v>
      </c>
      <c r="B208" s="227" t="s">
        <v>1203</v>
      </c>
      <c r="C208" s="225"/>
    </row>
    <row r="209" spans="1:3" s="226" customFormat="1" x14ac:dyDescent="0.25">
      <c r="A209" s="218" t="s">
        <v>1202</v>
      </c>
      <c r="B209" s="227" t="s">
        <v>1201</v>
      </c>
      <c r="C209" s="225"/>
    </row>
    <row r="210" spans="1:3" s="226" customFormat="1" x14ac:dyDescent="0.25">
      <c r="A210" s="218" t="s">
        <v>1200</v>
      </c>
      <c r="B210" s="227" t="s">
        <v>1199</v>
      </c>
      <c r="C210" s="225"/>
    </row>
    <row r="211" spans="1:3" s="226" customFormat="1" x14ac:dyDescent="0.25">
      <c r="A211" s="218" t="s">
        <v>1198</v>
      </c>
      <c r="B211" s="227" t="s">
        <v>1197</v>
      </c>
      <c r="C211" s="225"/>
    </row>
    <row r="212" spans="1:3" s="226" customFormat="1" x14ac:dyDescent="0.25">
      <c r="A212" s="218" t="s">
        <v>1196</v>
      </c>
      <c r="B212" s="227" t="s">
        <v>1195</v>
      </c>
      <c r="C212" s="225"/>
    </row>
    <row r="213" spans="1:3" s="226" customFormat="1" x14ac:dyDescent="0.25">
      <c r="A213" s="218" t="s">
        <v>1194</v>
      </c>
      <c r="B213" s="227" t="s">
        <v>1193</v>
      </c>
      <c r="C213" s="225"/>
    </row>
    <row r="214" spans="1:3" s="226" customFormat="1" x14ac:dyDescent="0.25">
      <c r="A214" s="218" t="s">
        <v>1192</v>
      </c>
      <c r="B214" s="227" t="s">
        <v>1191</v>
      </c>
      <c r="C214" s="225"/>
    </row>
    <row r="215" spans="1:3" s="226" customFormat="1" x14ac:dyDescent="0.25">
      <c r="A215" s="218" t="s">
        <v>1190</v>
      </c>
      <c r="B215" s="227" t="s">
        <v>1189</v>
      </c>
      <c r="C215" s="225"/>
    </row>
    <row r="216" spans="1:3" s="226" customFormat="1" x14ac:dyDescent="0.25">
      <c r="A216" s="218" t="s">
        <v>1188</v>
      </c>
      <c r="B216" s="227" t="s">
        <v>1187</v>
      </c>
      <c r="C216" s="225"/>
    </row>
    <row r="217" spans="1:3" s="226" customFormat="1" x14ac:dyDescent="0.25">
      <c r="A217" s="218" t="s">
        <v>1186</v>
      </c>
      <c r="B217" s="227" t="s">
        <v>1185</v>
      </c>
      <c r="C217" s="225"/>
    </row>
    <row r="218" spans="1:3" s="226" customFormat="1" x14ac:dyDescent="0.25">
      <c r="A218" s="218" t="s">
        <v>1184</v>
      </c>
      <c r="B218" s="227" t="s">
        <v>1183</v>
      </c>
      <c r="C218" s="225"/>
    </row>
    <row r="219" spans="1:3" s="226" customFormat="1" x14ac:dyDescent="0.25">
      <c r="A219" s="218" t="s">
        <v>1182</v>
      </c>
      <c r="B219" s="227" t="s">
        <v>1181</v>
      </c>
      <c r="C219" s="225"/>
    </row>
    <row r="220" spans="1:3" s="226" customFormat="1" x14ac:dyDescent="0.25">
      <c r="A220" s="218" t="s">
        <v>1180</v>
      </c>
      <c r="B220" s="227" t="s">
        <v>1179</v>
      </c>
      <c r="C220" s="225"/>
    </row>
    <row r="221" spans="1:3" s="226" customFormat="1" x14ac:dyDescent="0.25">
      <c r="A221" s="218" t="s">
        <v>1178</v>
      </c>
      <c r="B221" s="227" t="s">
        <v>1177</v>
      </c>
      <c r="C221" s="225"/>
    </row>
    <row r="222" spans="1:3" s="226" customFormat="1" x14ac:dyDescent="0.25">
      <c r="A222" s="218" t="s">
        <v>1176</v>
      </c>
      <c r="B222" s="227" t="s">
        <v>1175</v>
      </c>
      <c r="C222" s="225"/>
    </row>
    <row r="223" spans="1:3" s="226" customFormat="1" x14ac:dyDescent="0.25">
      <c r="A223" s="218" t="s">
        <v>1174</v>
      </c>
      <c r="B223" s="227" t="s">
        <v>1173</v>
      </c>
      <c r="C223" s="225"/>
    </row>
    <row r="224" spans="1:3" s="226" customFormat="1" x14ac:dyDescent="0.25">
      <c r="A224" s="218" t="s">
        <v>1172</v>
      </c>
      <c r="B224" s="227" t="s">
        <v>1171</v>
      </c>
      <c r="C224" s="225"/>
    </row>
    <row r="225" spans="1:3" s="226" customFormat="1" x14ac:dyDescent="0.25">
      <c r="A225" s="218" t="s">
        <v>1170</v>
      </c>
      <c r="B225" s="227" t="s">
        <v>1169</v>
      </c>
      <c r="C225" s="225"/>
    </row>
    <row r="226" spans="1:3" s="226" customFormat="1" x14ac:dyDescent="0.25">
      <c r="A226" s="218" t="s">
        <v>1168</v>
      </c>
      <c r="B226" s="227" t="s">
        <v>1167</v>
      </c>
      <c r="C226" s="225"/>
    </row>
    <row r="227" spans="1:3" s="226" customFormat="1" x14ac:dyDescent="0.25">
      <c r="A227" s="218" t="s">
        <v>1166</v>
      </c>
      <c r="B227" s="227" t="s">
        <v>1165</v>
      </c>
      <c r="C227" s="225"/>
    </row>
    <row r="228" spans="1:3" s="226" customFormat="1" x14ac:dyDescent="0.25">
      <c r="A228" s="218" t="s">
        <v>1164</v>
      </c>
      <c r="B228" s="227" t="s">
        <v>1163</v>
      </c>
      <c r="C228" s="225"/>
    </row>
    <row r="229" spans="1:3" s="226" customFormat="1" ht="10.5" customHeight="1" x14ac:dyDescent="0.25">
      <c r="A229" s="218" t="s">
        <v>1162</v>
      </c>
      <c r="B229" s="227" t="s">
        <v>1161</v>
      </c>
      <c r="C229" s="225"/>
    </row>
    <row r="230" spans="1:3" s="226" customFormat="1" x14ac:dyDescent="0.25">
      <c r="A230" s="218" t="s">
        <v>1639</v>
      </c>
      <c r="B230" s="227" t="s">
        <v>1641</v>
      </c>
      <c r="C230" s="225"/>
    </row>
    <row r="231" spans="1:3" s="226" customFormat="1" x14ac:dyDescent="0.25">
      <c r="A231" s="218" t="s">
        <v>1160</v>
      </c>
      <c r="B231" s="227" t="s">
        <v>1159</v>
      </c>
      <c r="C231" s="225"/>
    </row>
    <row r="232" spans="1:3" s="226" customFormat="1" x14ac:dyDescent="0.25">
      <c r="A232" s="218" t="s">
        <v>1638</v>
      </c>
      <c r="B232" s="227" t="s">
        <v>1640</v>
      </c>
      <c r="C232" s="225"/>
    </row>
    <row r="233" spans="1:3" s="226" customFormat="1" x14ac:dyDescent="0.25">
      <c r="A233" s="218" t="s">
        <v>1158</v>
      </c>
      <c r="B233" s="227" t="s">
        <v>1157</v>
      </c>
      <c r="C233" s="225"/>
    </row>
    <row r="234" spans="1:3" s="226" customFormat="1" x14ac:dyDescent="0.25">
      <c r="A234" s="218" t="s">
        <v>1156</v>
      </c>
      <c r="B234" s="227" t="s">
        <v>1155</v>
      </c>
      <c r="C234" s="225"/>
    </row>
    <row r="235" spans="1:3" s="226" customFormat="1" x14ac:dyDescent="0.25">
      <c r="A235" s="218" t="s">
        <v>1154</v>
      </c>
      <c r="B235" s="227" t="s">
        <v>1153</v>
      </c>
      <c r="C235" s="225"/>
    </row>
    <row r="236" spans="1:3" s="226" customFormat="1" x14ac:dyDescent="0.25">
      <c r="A236" s="218" t="s">
        <v>1152</v>
      </c>
      <c r="B236" s="227" t="s">
        <v>1151</v>
      </c>
      <c r="C236" s="225"/>
    </row>
    <row r="237" spans="1:3" s="226" customFormat="1" x14ac:dyDescent="0.25">
      <c r="A237" s="218" t="s">
        <v>1150</v>
      </c>
      <c r="B237" s="227" t="s">
        <v>1149</v>
      </c>
      <c r="C237" s="225"/>
    </row>
    <row r="238" spans="1:3" s="226" customFormat="1" x14ac:dyDescent="0.25">
      <c r="A238" s="218" t="s">
        <v>1148</v>
      </c>
      <c r="B238" s="227" t="s">
        <v>1147</v>
      </c>
      <c r="C238" s="225"/>
    </row>
    <row r="239" spans="1:3" s="226" customFormat="1" x14ac:dyDescent="0.25">
      <c r="A239" s="218" t="s">
        <v>1146</v>
      </c>
      <c r="B239" s="227" t="s">
        <v>1145</v>
      </c>
      <c r="C239" s="225"/>
    </row>
    <row r="240" spans="1:3" s="226" customFormat="1" x14ac:dyDescent="0.25">
      <c r="A240" s="218" t="s">
        <v>1144</v>
      </c>
      <c r="B240" s="227" t="s">
        <v>1143</v>
      </c>
      <c r="C240" s="225"/>
    </row>
    <row r="241" spans="1:3" s="226" customFormat="1" x14ac:dyDescent="0.25">
      <c r="A241" s="218" t="s">
        <v>1142</v>
      </c>
      <c r="B241" s="227" t="s">
        <v>1141</v>
      </c>
      <c r="C241" s="225"/>
    </row>
    <row r="242" spans="1:3" s="226" customFormat="1" x14ac:dyDescent="0.25">
      <c r="A242" s="218" t="s">
        <v>1140</v>
      </c>
      <c r="B242" s="227" t="s">
        <v>1139</v>
      </c>
      <c r="C242" s="225"/>
    </row>
    <row r="243" spans="1:3" s="226" customFormat="1" x14ac:dyDescent="0.25">
      <c r="A243" s="218" t="s">
        <v>1138</v>
      </c>
      <c r="B243" s="227" t="s">
        <v>1137</v>
      </c>
      <c r="C243" s="225"/>
    </row>
    <row r="244" spans="1:3" s="226" customFormat="1" x14ac:dyDescent="0.25">
      <c r="A244" s="218" t="s">
        <v>1136</v>
      </c>
      <c r="B244" s="227" t="s">
        <v>1135</v>
      </c>
      <c r="C244" s="225"/>
    </row>
    <row r="245" spans="1:3" s="226" customFormat="1" x14ac:dyDescent="0.25">
      <c r="A245" s="218" t="s">
        <v>1134</v>
      </c>
      <c r="B245" s="227" t="s">
        <v>1133</v>
      </c>
      <c r="C245" s="225"/>
    </row>
    <row r="246" spans="1:3" s="226" customFormat="1" x14ac:dyDescent="0.25">
      <c r="A246" s="218" t="s">
        <v>1132</v>
      </c>
      <c r="B246" s="227" t="s">
        <v>1131</v>
      </c>
      <c r="C246" s="225"/>
    </row>
    <row r="247" spans="1:3" s="226" customFormat="1" x14ac:dyDescent="0.25">
      <c r="A247" s="218" t="s">
        <v>1130</v>
      </c>
      <c r="B247" s="227" t="s">
        <v>1129</v>
      </c>
      <c r="C247" s="225"/>
    </row>
    <row r="248" spans="1:3" s="226" customFormat="1" x14ac:dyDescent="0.25">
      <c r="A248" s="218" t="s">
        <v>1128</v>
      </c>
      <c r="B248" s="227" t="s">
        <v>1127</v>
      </c>
      <c r="C248" s="225"/>
    </row>
    <row r="249" spans="1:3" s="226" customFormat="1" x14ac:dyDescent="0.25">
      <c r="A249" s="218" t="s">
        <v>1126</v>
      </c>
      <c r="B249" s="227" t="s">
        <v>1125</v>
      </c>
      <c r="C249" s="225"/>
    </row>
    <row r="250" spans="1:3" s="226" customFormat="1" x14ac:dyDescent="0.25">
      <c r="A250" s="218" t="s">
        <v>1124</v>
      </c>
      <c r="B250" s="227" t="s">
        <v>1123</v>
      </c>
      <c r="C250" s="225"/>
    </row>
    <row r="251" spans="1:3" s="226" customFormat="1" x14ac:dyDescent="0.25">
      <c r="A251" s="218" t="s">
        <v>1122</v>
      </c>
      <c r="B251" s="227" t="s">
        <v>1121</v>
      </c>
      <c r="C251" s="225"/>
    </row>
    <row r="252" spans="1:3" s="226" customFormat="1" x14ac:dyDescent="0.25">
      <c r="A252" s="218" t="s">
        <v>1120</v>
      </c>
      <c r="B252" s="227" t="s">
        <v>1119</v>
      </c>
      <c r="C252" s="225"/>
    </row>
    <row r="253" spans="1:3" s="226" customFormat="1" x14ac:dyDescent="0.25">
      <c r="A253" s="218" t="s">
        <v>1118</v>
      </c>
      <c r="B253" s="227" t="s">
        <v>1117</v>
      </c>
      <c r="C253" s="225"/>
    </row>
    <row r="254" spans="1:3" s="226" customFormat="1" x14ac:dyDescent="0.25">
      <c r="A254" s="218" t="s">
        <v>1116</v>
      </c>
      <c r="B254" s="227" t="s">
        <v>1115</v>
      </c>
      <c r="C254" s="225"/>
    </row>
    <row r="255" spans="1:3" s="226" customFormat="1" x14ac:dyDescent="0.25">
      <c r="A255" s="218" t="s">
        <v>1114</v>
      </c>
      <c r="B255" s="227" t="s">
        <v>1113</v>
      </c>
      <c r="C255" s="225"/>
    </row>
    <row r="256" spans="1:3" s="226" customFormat="1" x14ac:dyDescent="0.25">
      <c r="A256" s="218" t="s">
        <v>1112</v>
      </c>
      <c r="B256" s="227" t="s">
        <v>1111</v>
      </c>
      <c r="C256" s="225"/>
    </row>
    <row r="257" spans="1:3" s="226" customFormat="1" x14ac:dyDescent="0.25">
      <c r="A257" s="218" t="s">
        <v>1644</v>
      </c>
      <c r="B257" s="227" t="s">
        <v>1645</v>
      </c>
      <c r="C257" s="225"/>
    </row>
    <row r="258" spans="1:3" s="226" customFormat="1" x14ac:dyDescent="0.25">
      <c r="A258" s="218" t="s">
        <v>1646</v>
      </c>
      <c r="B258" s="227" t="s">
        <v>1647</v>
      </c>
      <c r="C258" s="225"/>
    </row>
    <row r="259" spans="1:3" s="226" customFormat="1" x14ac:dyDescent="0.25">
      <c r="A259" s="218" t="s">
        <v>1642</v>
      </c>
      <c r="B259" s="227" t="s">
        <v>1643</v>
      </c>
      <c r="C259" s="225"/>
    </row>
    <row r="260" spans="1:3" s="226" customFormat="1" x14ac:dyDescent="0.25">
      <c r="A260" s="218" t="s">
        <v>1110</v>
      </c>
      <c r="B260" s="227" t="s">
        <v>1109</v>
      </c>
      <c r="C260" s="225"/>
    </row>
    <row r="261" spans="1:3" s="226" customFormat="1" x14ac:dyDescent="0.25">
      <c r="A261" s="218" t="s">
        <v>1108</v>
      </c>
      <c r="B261" s="227" t="s">
        <v>1107</v>
      </c>
      <c r="C261" s="225"/>
    </row>
    <row r="262" spans="1:3" s="226" customFormat="1" x14ac:dyDescent="0.25">
      <c r="A262" s="218" t="s">
        <v>1106</v>
      </c>
      <c r="B262" s="227" t="s">
        <v>1105</v>
      </c>
      <c r="C262" s="225"/>
    </row>
    <row r="263" spans="1:3" s="226" customFormat="1" x14ac:dyDescent="0.25">
      <c r="A263" s="218" t="s">
        <v>1104</v>
      </c>
      <c r="B263" s="227" t="s">
        <v>1103</v>
      </c>
      <c r="C263" s="225"/>
    </row>
    <row r="264" spans="1:3" s="226" customFormat="1" x14ac:dyDescent="0.25">
      <c r="A264" s="218" t="s">
        <v>1102</v>
      </c>
      <c r="B264" s="227" t="s">
        <v>1101</v>
      </c>
      <c r="C264" s="225"/>
    </row>
    <row r="265" spans="1:3" s="226" customFormat="1" x14ac:dyDescent="0.25">
      <c r="A265" s="218" t="s">
        <v>1771</v>
      </c>
      <c r="B265" s="227" t="s">
        <v>1772</v>
      </c>
      <c r="C265" s="225"/>
    </row>
    <row r="266" spans="1:3" s="226" customFormat="1" x14ac:dyDescent="0.25">
      <c r="A266" s="218" t="s">
        <v>1100</v>
      </c>
      <c r="B266" s="227" t="s">
        <v>1099</v>
      </c>
      <c r="C266" s="225"/>
    </row>
    <row r="267" spans="1:3" s="226" customFormat="1" x14ac:dyDescent="0.25">
      <c r="A267" s="218" t="s">
        <v>1098</v>
      </c>
      <c r="B267" s="227" t="s">
        <v>1097</v>
      </c>
      <c r="C267" s="225"/>
    </row>
    <row r="268" spans="1:3" s="226" customFormat="1" x14ac:dyDescent="0.25">
      <c r="A268" s="218" t="s">
        <v>1096</v>
      </c>
      <c r="B268" s="227" t="s">
        <v>1095</v>
      </c>
      <c r="C268" s="225"/>
    </row>
    <row r="269" spans="1:3" s="226" customFormat="1" x14ac:dyDescent="0.25">
      <c r="A269" s="218" t="s">
        <v>1094</v>
      </c>
      <c r="B269" s="227" t="s">
        <v>1093</v>
      </c>
      <c r="C269" s="225"/>
    </row>
    <row r="270" spans="1:3" s="226" customFormat="1" x14ac:dyDescent="0.25">
      <c r="A270" s="218" t="s">
        <v>1092</v>
      </c>
      <c r="B270" s="227" t="s">
        <v>1091</v>
      </c>
      <c r="C270" s="225"/>
    </row>
    <row r="271" spans="1:3" s="226" customFormat="1" x14ac:dyDescent="0.25">
      <c r="A271" s="218" t="s">
        <v>1090</v>
      </c>
      <c r="B271" s="227" t="s">
        <v>1089</v>
      </c>
      <c r="C271" s="225"/>
    </row>
    <row r="272" spans="1:3" s="226" customFormat="1" x14ac:dyDescent="0.25">
      <c r="A272" s="218" t="s">
        <v>1088</v>
      </c>
      <c r="B272" s="227" t="s">
        <v>1087</v>
      </c>
      <c r="C272" s="225"/>
    </row>
    <row r="273" spans="1:3" s="226" customFormat="1" x14ac:dyDescent="0.25">
      <c r="A273" s="218" t="s">
        <v>1086</v>
      </c>
      <c r="B273" s="227" t="s">
        <v>1085</v>
      </c>
      <c r="C273" s="225"/>
    </row>
    <row r="274" spans="1:3" s="226" customFormat="1" x14ac:dyDescent="0.25">
      <c r="A274" s="218" t="s">
        <v>1084</v>
      </c>
      <c r="B274" s="227" t="s">
        <v>1083</v>
      </c>
      <c r="C274" s="225"/>
    </row>
    <row r="275" spans="1:3" s="226" customFormat="1" x14ac:dyDescent="0.25">
      <c r="A275" s="218" t="s">
        <v>1607</v>
      </c>
      <c r="B275" s="227" t="s">
        <v>1608</v>
      </c>
      <c r="C275" s="225"/>
    </row>
    <row r="276" spans="1:3" s="226" customFormat="1" x14ac:dyDescent="0.25">
      <c r="A276" s="218" t="s">
        <v>1082</v>
      </c>
      <c r="B276" s="227" t="s">
        <v>1081</v>
      </c>
      <c r="C276" s="225"/>
    </row>
    <row r="277" spans="1:3" s="226" customFormat="1" x14ac:dyDescent="0.25">
      <c r="A277" s="218" t="s">
        <v>1080</v>
      </c>
      <c r="B277" s="227" t="s">
        <v>1079</v>
      </c>
      <c r="C277" s="225"/>
    </row>
    <row r="278" spans="1:3" s="226" customFormat="1" x14ac:dyDescent="0.25">
      <c r="A278" s="218" t="s">
        <v>1078</v>
      </c>
      <c r="B278" s="227" t="s">
        <v>1077</v>
      </c>
      <c r="C278" s="225"/>
    </row>
    <row r="279" spans="1:3" s="226" customFormat="1" x14ac:dyDescent="0.25">
      <c r="A279" s="218" t="s">
        <v>1076</v>
      </c>
      <c r="B279" s="227" t="s">
        <v>1075</v>
      </c>
      <c r="C279" s="225"/>
    </row>
    <row r="280" spans="1:3" s="226" customFormat="1" x14ac:dyDescent="0.25">
      <c r="A280" s="218" t="s">
        <v>1074</v>
      </c>
      <c r="B280" s="227" t="s">
        <v>1073</v>
      </c>
      <c r="C280" s="225"/>
    </row>
    <row r="281" spans="1:3" s="226" customFormat="1" x14ac:dyDescent="0.25">
      <c r="A281" s="218" t="s">
        <v>1072</v>
      </c>
      <c r="B281" s="227" t="s">
        <v>1071</v>
      </c>
      <c r="C281" s="225"/>
    </row>
    <row r="282" spans="1:3" s="226" customFormat="1" x14ac:dyDescent="0.25">
      <c r="A282" s="218" t="s">
        <v>1070</v>
      </c>
      <c r="B282" s="227" t="s">
        <v>1069</v>
      </c>
      <c r="C282" s="225"/>
    </row>
    <row r="283" spans="1:3" s="226" customFormat="1" x14ac:dyDescent="0.25">
      <c r="A283" s="218" t="s">
        <v>1068</v>
      </c>
      <c r="B283" s="227" t="s">
        <v>1067</v>
      </c>
      <c r="C283" s="225"/>
    </row>
    <row r="284" spans="1:3" s="226" customFormat="1" x14ac:dyDescent="0.25">
      <c r="A284" s="218" t="s">
        <v>1066</v>
      </c>
      <c r="B284" s="227" t="s">
        <v>1065</v>
      </c>
      <c r="C284" s="225"/>
    </row>
    <row r="285" spans="1:3" s="226" customFormat="1" x14ac:dyDescent="0.25">
      <c r="A285" s="218" t="s">
        <v>1064</v>
      </c>
      <c r="B285" s="227" t="s">
        <v>1063</v>
      </c>
      <c r="C285" s="225"/>
    </row>
    <row r="286" spans="1:3" s="226" customFormat="1" x14ac:dyDescent="0.25">
      <c r="A286" s="218" t="s">
        <v>1062</v>
      </c>
      <c r="B286" s="227" t="s">
        <v>1061</v>
      </c>
      <c r="C286" s="225"/>
    </row>
    <row r="287" spans="1:3" s="226" customFormat="1" x14ac:dyDescent="0.25">
      <c r="A287" s="218" t="s">
        <v>1060</v>
      </c>
      <c r="B287" s="227" t="s">
        <v>1059</v>
      </c>
      <c r="C287" s="225"/>
    </row>
    <row r="288" spans="1:3" s="226" customFormat="1" x14ac:dyDescent="0.25">
      <c r="A288" s="218" t="s">
        <v>1058</v>
      </c>
      <c r="B288" s="227" t="s">
        <v>1057</v>
      </c>
      <c r="C288" s="225"/>
    </row>
    <row r="289" spans="1:3" s="226" customFormat="1" x14ac:dyDescent="0.25">
      <c r="A289" s="218" t="s">
        <v>1056</v>
      </c>
      <c r="B289" s="227" t="s">
        <v>1055</v>
      </c>
      <c r="C289" s="225"/>
    </row>
    <row r="290" spans="1:3" s="226" customFormat="1" x14ac:dyDescent="0.25">
      <c r="A290" s="218" t="s">
        <v>1054</v>
      </c>
      <c r="B290" s="227" t="s">
        <v>1053</v>
      </c>
      <c r="C290" s="225"/>
    </row>
    <row r="291" spans="1:3" s="226" customFormat="1" x14ac:dyDescent="0.25">
      <c r="A291" s="218" t="s">
        <v>1609</v>
      </c>
      <c r="B291" s="227" t="s">
        <v>1610</v>
      </c>
      <c r="C291" s="225"/>
    </row>
    <row r="292" spans="1:3" s="226" customFormat="1" x14ac:dyDescent="0.25">
      <c r="A292" s="218" t="s">
        <v>1052</v>
      </c>
      <c r="B292" s="227" t="s">
        <v>1051</v>
      </c>
      <c r="C292" s="225"/>
    </row>
    <row r="293" spans="1:3" s="226" customFormat="1" x14ac:dyDescent="0.25">
      <c r="A293" s="218" t="s">
        <v>2026</v>
      </c>
      <c r="B293" s="227" t="s">
        <v>2027</v>
      </c>
      <c r="C293" s="225"/>
    </row>
    <row r="294" spans="1:3" s="226" customFormat="1" x14ac:dyDescent="0.25">
      <c r="A294" s="218" t="s">
        <v>2030</v>
      </c>
      <c r="B294" s="227" t="s">
        <v>2031</v>
      </c>
      <c r="C294" s="225"/>
    </row>
    <row r="295" spans="1:3" s="226" customFormat="1" x14ac:dyDescent="0.25">
      <c r="A295" s="218" t="s">
        <v>1050</v>
      </c>
      <c r="B295" s="227" t="s">
        <v>1049</v>
      </c>
      <c r="C295" s="225"/>
    </row>
    <row r="296" spans="1:3" s="226" customFormat="1" x14ac:dyDescent="0.25">
      <c r="A296" s="218" t="s">
        <v>2022</v>
      </c>
      <c r="B296" s="227" t="s">
        <v>2023</v>
      </c>
      <c r="C296" s="225"/>
    </row>
    <row r="297" spans="1:3" s="226" customFormat="1" x14ac:dyDescent="0.25">
      <c r="A297" s="218" t="s">
        <v>2028</v>
      </c>
      <c r="B297" s="227" t="s">
        <v>2029</v>
      </c>
      <c r="C297" s="225"/>
    </row>
    <row r="298" spans="1:3" s="226" customFormat="1" x14ac:dyDescent="0.25">
      <c r="A298" s="218" t="s">
        <v>2024</v>
      </c>
      <c r="B298" s="227" t="s">
        <v>2025</v>
      </c>
      <c r="C298" s="225"/>
    </row>
    <row r="299" spans="1:3" s="226" customFormat="1" x14ac:dyDescent="0.25">
      <c r="A299" s="218" t="s">
        <v>1048</v>
      </c>
      <c r="B299" s="227" t="s">
        <v>1047</v>
      </c>
      <c r="C299" s="225"/>
    </row>
    <row r="300" spans="1:3" s="226" customFormat="1" x14ac:dyDescent="0.25">
      <c r="A300" s="218" t="s">
        <v>1046</v>
      </c>
      <c r="B300" s="227" t="s">
        <v>1045</v>
      </c>
      <c r="C300" s="225"/>
    </row>
    <row r="301" spans="1:3" s="226" customFormat="1" x14ac:dyDescent="0.25">
      <c r="A301" s="218" t="s">
        <v>1044</v>
      </c>
      <c r="B301" s="227" t="s">
        <v>1043</v>
      </c>
      <c r="C301" s="225"/>
    </row>
    <row r="302" spans="1:3" s="226" customFormat="1" x14ac:dyDescent="0.25">
      <c r="A302" s="218" t="s">
        <v>1040</v>
      </c>
      <c r="B302" s="227" t="s">
        <v>1042</v>
      </c>
      <c r="C302" s="225"/>
    </row>
    <row r="303" spans="1:3" s="226" customFormat="1" x14ac:dyDescent="0.25">
      <c r="A303" s="218" t="s">
        <v>1040</v>
      </c>
      <c r="B303" s="227" t="s">
        <v>1041</v>
      </c>
      <c r="C303" s="225"/>
    </row>
    <row r="304" spans="1:3" s="226" customFormat="1" x14ac:dyDescent="0.25">
      <c r="A304" s="218" t="s">
        <v>1040</v>
      </c>
      <c r="B304" s="227" t="s">
        <v>1039</v>
      </c>
      <c r="C304" s="225"/>
    </row>
    <row r="305" spans="1:3" s="226" customFormat="1" x14ac:dyDescent="0.25">
      <c r="A305" s="218" t="s">
        <v>1036</v>
      </c>
      <c r="B305" s="227" t="s">
        <v>1038</v>
      </c>
      <c r="C305" s="225"/>
    </row>
    <row r="306" spans="1:3" s="226" customFormat="1" x14ac:dyDescent="0.25">
      <c r="A306" s="218" t="s">
        <v>1036</v>
      </c>
      <c r="B306" s="227" t="s">
        <v>1037</v>
      </c>
      <c r="C306" s="225"/>
    </row>
    <row r="307" spans="1:3" s="226" customFormat="1" x14ac:dyDescent="0.25">
      <c r="A307" s="218" t="s">
        <v>1036</v>
      </c>
      <c r="B307" s="227" t="s">
        <v>1035</v>
      </c>
      <c r="C307" s="225"/>
    </row>
    <row r="308" spans="1:3" s="226" customFormat="1" x14ac:dyDescent="0.25">
      <c r="A308" s="218" t="s">
        <v>1034</v>
      </c>
      <c r="B308" s="227" t="s">
        <v>1033</v>
      </c>
      <c r="C308" s="225"/>
    </row>
    <row r="309" spans="1:3" s="226" customFormat="1" x14ac:dyDescent="0.25">
      <c r="A309" s="218" t="s">
        <v>1034</v>
      </c>
      <c r="B309" s="227" t="s">
        <v>1033</v>
      </c>
      <c r="C309" s="225"/>
    </row>
    <row r="310" spans="1:3" s="226" customFormat="1" x14ac:dyDescent="0.25">
      <c r="A310" s="218" t="s">
        <v>1032</v>
      </c>
      <c r="B310" s="227" t="s">
        <v>1031</v>
      </c>
      <c r="C310" s="225"/>
    </row>
    <row r="311" spans="1:3" s="226" customFormat="1" x14ac:dyDescent="0.25">
      <c r="A311" s="218" t="s">
        <v>1030</v>
      </c>
      <c r="B311" s="227" t="s">
        <v>1029</v>
      </c>
      <c r="C311" s="225"/>
    </row>
    <row r="312" spans="1:3" s="226" customFormat="1" x14ac:dyDescent="0.25">
      <c r="A312" s="218" t="s">
        <v>1028</v>
      </c>
      <c r="B312" s="227" t="s">
        <v>1027</v>
      </c>
      <c r="C312" s="225"/>
    </row>
    <row r="313" spans="1:3" s="226" customFormat="1" x14ac:dyDescent="0.25">
      <c r="A313" s="218" t="s">
        <v>1026</v>
      </c>
      <c r="B313" s="227" t="s">
        <v>1025</v>
      </c>
      <c r="C313" s="225"/>
    </row>
    <row r="314" spans="1:3" s="226" customFormat="1" x14ac:dyDescent="0.25">
      <c r="A314" s="218" t="s">
        <v>1024</v>
      </c>
      <c r="B314" s="227" t="s">
        <v>1023</v>
      </c>
      <c r="C314" s="225"/>
    </row>
    <row r="315" spans="1:3" s="226" customFormat="1" x14ac:dyDescent="0.25">
      <c r="A315" s="218" t="s">
        <v>1022</v>
      </c>
      <c r="B315" s="227" t="s">
        <v>1021</v>
      </c>
      <c r="C315" s="225"/>
    </row>
    <row r="316" spans="1:3" s="226" customFormat="1" x14ac:dyDescent="0.25">
      <c r="A316" s="218" t="s">
        <v>1020</v>
      </c>
      <c r="B316" s="227" t="s">
        <v>1019</v>
      </c>
      <c r="C316" s="225"/>
    </row>
    <row r="317" spans="1:3" s="226" customFormat="1" x14ac:dyDescent="0.25">
      <c r="A317" s="218" t="s">
        <v>1018</v>
      </c>
      <c r="B317" s="227" t="s">
        <v>1017</v>
      </c>
      <c r="C317" s="225"/>
    </row>
    <row r="318" spans="1:3" s="226" customFormat="1" x14ac:dyDescent="0.25">
      <c r="A318" s="218" t="s">
        <v>2047</v>
      </c>
      <c r="B318" s="227" t="s">
        <v>2048</v>
      </c>
      <c r="C318" s="225"/>
    </row>
    <row r="319" spans="1:3" s="226" customFormat="1" x14ac:dyDescent="0.25">
      <c r="A319" s="218" t="s">
        <v>1016</v>
      </c>
      <c r="B319" s="227" t="s">
        <v>1015</v>
      </c>
      <c r="C319" s="225"/>
    </row>
    <row r="320" spans="1:3" s="226" customFormat="1" x14ac:dyDescent="0.25">
      <c r="A320" s="218" t="s">
        <v>1014</v>
      </c>
      <c r="B320" s="227" t="s">
        <v>1013</v>
      </c>
      <c r="C320" s="225"/>
    </row>
    <row r="321" spans="1:3" s="226" customFormat="1" x14ac:dyDescent="0.25">
      <c r="A321" s="218" t="s">
        <v>1012</v>
      </c>
      <c r="B321" s="227" t="s">
        <v>1011</v>
      </c>
      <c r="C321" s="225"/>
    </row>
    <row r="322" spans="1:3" s="226" customFormat="1" x14ac:dyDescent="0.25">
      <c r="A322" s="218" t="s">
        <v>1010</v>
      </c>
      <c r="B322" s="227" t="s">
        <v>1009</v>
      </c>
      <c r="C322" s="225"/>
    </row>
    <row r="323" spans="1:3" s="226" customFormat="1" x14ac:dyDescent="0.25">
      <c r="A323" s="218" t="s">
        <v>1008</v>
      </c>
      <c r="B323" s="227" t="s">
        <v>1007</v>
      </c>
      <c r="C323" s="225"/>
    </row>
    <row r="324" spans="1:3" s="226" customFormat="1" x14ac:dyDescent="0.25">
      <c r="A324" s="218" t="s">
        <v>1006</v>
      </c>
      <c r="B324" s="227" t="s">
        <v>1005</v>
      </c>
      <c r="C324" s="225"/>
    </row>
    <row r="325" spans="1:3" s="226" customFormat="1" x14ac:dyDescent="0.25">
      <c r="A325" s="218" t="s">
        <v>2014</v>
      </c>
      <c r="B325" s="227" t="s">
        <v>2015</v>
      </c>
      <c r="C325" s="225"/>
    </row>
    <row r="326" spans="1:3" s="226" customFormat="1" x14ac:dyDescent="0.25">
      <c r="A326" s="218" t="s">
        <v>2016</v>
      </c>
      <c r="B326" s="227" t="s">
        <v>2017</v>
      </c>
      <c r="C326" s="225"/>
    </row>
    <row r="327" spans="1:3" s="226" customFormat="1" x14ac:dyDescent="0.25">
      <c r="A327" s="218" t="s">
        <v>2018</v>
      </c>
      <c r="B327" s="227" t="s">
        <v>2019</v>
      </c>
      <c r="C327" s="225"/>
    </row>
    <row r="328" spans="1:3" s="226" customFormat="1" x14ac:dyDescent="0.25">
      <c r="A328" s="218" t="s">
        <v>2020</v>
      </c>
      <c r="B328" s="227" t="s">
        <v>2021</v>
      </c>
      <c r="C328" s="225"/>
    </row>
    <row r="329" spans="1:3" s="226" customFormat="1" x14ac:dyDescent="0.25">
      <c r="A329" s="218" t="s">
        <v>1004</v>
      </c>
      <c r="B329" s="227" t="s">
        <v>1003</v>
      </c>
      <c r="C329" s="225"/>
    </row>
    <row r="330" spans="1:3" s="226" customFormat="1" x14ac:dyDescent="0.25">
      <c r="A330" s="218" t="s">
        <v>1002</v>
      </c>
      <c r="B330" s="227" t="s">
        <v>1001</v>
      </c>
      <c r="C330" s="225"/>
    </row>
    <row r="331" spans="1:3" s="226" customFormat="1" x14ac:dyDescent="0.25">
      <c r="A331" s="218" t="s">
        <v>1000</v>
      </c>
      <c r="B331" s="227" t="s">
        <v>999</v>
      </c>
      <c r="C331" s="225"/>
    </row>
    <row r="332" spans="1:3" s="226" customFormat="1" x14ac:dyDescent="0.25">
      <c r="A332" s="218" t="s">
        <v>998</v>
      </c>
      <c r="B332" s="227" t="s">
        <v>997</v>
      </c>
      <c r="C332" s="225"/>
    </row>
    <row r="333" spans="1:3" s="226" customFormat="1" x14ac:dyDescent="0.25">
      <c r="A333" s="218" t="s">
        <v>996</v>
      </c>
      <c r="B333" s="227" t="s">
        <v>995</v>
      </c>
      <c r="C333" s="225"/>
    </row>
    <row r="334" spans="1:3" s="226" customFormat="1" x14ac:dyDescent="0.25">
      <c r="A334" s="218" t="s">
        <v>994</v>
      </c>
      <c r="B334" s="227" t="s">
        <v>993</v>
      </c>
      <c r="C334" s="225"/>
    </row>
    <row r="335" spans="1:3" s="226" customFormat="1" x14ac:dyDescent="0.25">
      <c r="A335" s="218" t="s">
        <v>992</v>
      </c>
      <c r="B335" s="227" t="s">
        <v>991</v>
      </c>
      <c r="C335" s="225"/>
    </row>
    <row r="336" spans="1:3" s="226" customFormat="1" x14ac:dyDescent="0.25">
      <c r="A336" s="218" t="s">
        <v>990</v>
      </c>
      <c r="B336" s="227" t="s">
        <v>989</v>
      </c>
      <c r="C336" s="225"/>
    </row>
    <row r="337" spans="1:3" s="226" customFormat="1" x14ac:dyDescent="0.25">
      <c r="A337" s="218" t="s">
        <v>988</v>
      </c>
      <c r="B337" s="227" t="s">
        <v>987</v>
      </c>
      <c r="C337" s="225"/>
    </row>
    <row r="338" spans="1:3" s="226" customFormat="1" x14ac:dyDescent="0.25">
      <c r="A338" s="218" t="s">
        <v>986</v>
      </c>
      <c r="B338" s="227" t="s">
        <v>985</v>
      </c>
      <c r="C338" s="225"/>
    </row>
    <row r="339" spans="1:3" s="226" customFormat="1" x14ac:dyDescent="0.25">
      <c r="A339" s="218" t="s">
        <v>984</v>
      </c>
      <c r="B339" s="227" t="s">
        <v>983</v>
      </c>
      <c r="C339" s="225"/>
    </row>
    <row r="340" spans="1:3" s="226" customFormat="1" x14ac:dyDescent="0.25">
      <c r="A340" s="218" t="s">
        <v>982</v>
      </c>
      <c r="B340" s="227" t="s">
        <v>981</v>
      </c>
      <c r="C340" s="225"/>
    </row>
    <row r="341" spans="1:3" s="226" customFormat="1" x14ac:dyDescent="0.25">
      <c r="A341" s="218" t="s">
        <v>980</v>
      </c>
      <c r="B341" s="227" t="s">
        <v>979</v>
      </c>
      <c r="C341" s="225"/>
    </row>
    <row r="342" spans="1:3" s="226" customFormat="1" x14ac:dyDescent="0.25">
      <c r="A342" s="218" t="s">
        <v>978</v>
      </c>
      <c r="B342" s="227" t="s">
        <v>977</v>
      </c>
      <c r="C342" s="225"/>
    </row>
    <row r="343" spans="1:3" s="226" customFormat="1" x14ac:dyDescent="0.25">
      <c r="A343" s="218" t="s">
        <v>976</v>
      </c>
      <c r="B343" s="227" t="s">
        <v>975</v>
      </c>
      <c r="C343" s="225"/>
    </row>
    <row r="344" spans="1:3" s="226" customFormat="1" x14ac:dyDescent="0.25">
      <c r="A344" s="218" t="s">
        <v>974</v>
      </c>
      <c r="B344" s="227" t="s">
        <v>973</v>
      </c>
      <c r="C344" s="225"/>
    </row>
    <row r="345" spans="1:3" s="226" customFormat="1" x14ac:dyDescent="0.25">
      <c r="A345" s="218" t="s">
        <v>972</v>
      </c>
      <c r="B345" s="227" t="s">
        <v>971</v>
      </c>
      <c r="C345" s="225"/>
    </row>
    <row r="346" spans="1:3" s="226" customFormat="1" x14ac:dyDescent="0.25">
      <c r="A346" s="218" t="s">
        <v>970</v>
      </c>
      <c r="B346" s="227" t="s">
        <v>969</v>
      </c>
      <c r="C346" s="225"/>
    </row>
    <row r="347" spans="1:3" s="226" customFormat="1" x14ac:dyDescent="0.25">
      <c r="A347" s="218" t="s">
        <v>968</v>
      </c>
      <c r="B347" s="227" t="s">
        <v>967</v>
      </c>
      <c r="C347" s="225"/>
    </row>
    <row r="348" spans="1:3" s="226" customFormat="1" x14ac:dyDescent="0.25">
      <c r="A348" s="218" t="s">
        <v>966</v>
      </c>
      <c r="B348" s="227" t="s">
        <v>965</v>
      </c>
      <c r="C348" s="225"/>
    </row>
    <row r="349" spans="1:3" s="226" customFormat="1" x14ac:dyDescent="0.25">
      <c r="A349" s="218" t="s">
        <v>964</v>
      </c>
      <c r="B349" s="227" t="s">
        <v>963</v>
      </c>
      <c r="C349" s="225"/>
    </row>
    <row r="350" spans="1:3" s="226" customFormat="1" x14ac:dyDescent="0.25">
      <c r="A350" s="218" t="s">
        <v>962</v>
      </c>
      <c r="B350" s="227" t="s">
        <v>961</v>
      </c>
      <c r="C350" s="225"/>
    </row>
    <row r="351" spans="1:3" s="226" customFormat="1" x14ac:dyDescent="0.25">
      <c r="A351" s="218" t="s">
        <v>960</v>
      </c>
      <c r="B351" s="227" t="s">
        <v>959</v>
      </c>
      <c r="C351" s="225"/>
    </row>
    <row r="352" spans="1:3" s="226" customFormat="1" x14ac:dyDescent="0.25">
      <c r="A352" s="218" t="s">
        <v>958</v>
      </c>
      <c r="B352" s="227" t="s">
        <v>957</v>
      </c>
      <c r="C352" s="225"/>
    </row>
    <row r="353" spans="1:3" s="226" customFormat="1" x14ac:dyDescent="0.25">
      <c r="A353" s="218" t="s">
        <v>956</v>
      </c>
      <c r="B353" s="227" t="s">
        <v>955</v>
      </c>
      <c r="C353" s="225"/>
    </row>
    <row r="354" spans="1:3" s="226" customFormat="1" x14ac:dyDescent="0.25">
      <c r="A354" s="218" t="s">
        <v>954</v>
      </c>
      <c r="B354" s="227" t="s">
        <v>953</v>
      </c>
      <c r="C354" s="225"/>
    </row>
    <row r="355" spans="1:3" s="226" customFormat="1" x14ac:dyDescent="0.25">
      <c r="A355" s="218" t="s">
        <v>952</v>
      </c>
      <c r="B355" s="227" t="s">
        <v>951</v>
      </c>
      <c r="C355" s="225"/>
    </row>
    <row r="356" spans="1:3" s="226" customFormat="1" x14ac:dyDescent="0.25">
      <c r="A356" s="218" t="s">
        <v>950</v>
      </c>
      <c r="B356" s="227" t="s">
        <v>949</v>
      </c>
      <c r="C356" s="225"/>
    </row>
    <row r="357" spans="1:3" s="226" customFormat="1" x14ac:dyDescent="0.25">
      <c r="A357" s="218" t="s">
        <v>948</v>
      </c>
      <c r="B357" s="227" t="s">
        <v>947</v>
      </c>
      <c r="C357" s="225"/>
    </row>
    <row r="358" spans="1:3" s="226" customFormat="1" x14ac:dyDescent="0.25">
      <c r="A358" s="218" t="s">
        <v>946</v>
      </c>
      <c r="B358" s="227" t="s">
        <v>945</v>
      </c>
      <c r="C358" s="225"/>
    </row>
    <row r="359" spans="1:3" s="226" customFormat="1" x14ac:dyDescent="0.25">
      <c r="A359" s="218" t="s">
        <v>944</v>
      </c>
      <c r="B359" s="227" t="s">
        <v>943</v>
      </c>
      <c r="C359" s="225"/>
    </row>
    <row r="360" spans="1:3" s="226" customFormat="1" x14ac:dyDescent="0.25">
      <c r="A360" s="218" t="s">
        <v>942</v>
      </c>
      <c r="B360" s="227" t="s">
        <v>941</v>
      </c>
      <c r="C360" s="225"/>
    </row>
    <row r="361" spans="1:3" s="226" customFormat="1" x14ac:dyDescent="0.25">
      <c r="A361" s="218" t="s">
        <v>940</v>
      </c>
      <c r="B361" s="227" t="s">
        <v>939</v>
      </c>
      <c r="C361" s="225"/>
    </row>
    <row r="362" spans="1:3" s="226" customFormat="1" x14ac:dyDescent="0.25">
      <c r="A362" s="218" t="s">
        <v>938</v>
      </c>
      <c r="B362" s="227" t="s">
        <v>937</v>
      </c>
      <c r="C362" s="225"/>
    </row>
    <row r="363" spans="1:3" s="226" customFormat="1" x14ac:dyDescent="0.25">
      <c r="A363" s="218" t="s">
        <v>936</v>
      </c>
      <c r="B363" s="227" t="s">
        <v>935</v>
      </c>
      <c r="C363" s="225"/>
    </row>
    <row r="364" spans="1:3" s="226" customFormat="1" x14ac:dyDescent="0.25">
      <c r="A364" s="218" t="s">
        <v>1773</v>
      </c>
      <c r="B364" s="227" t="s">
        <v>1774</v>
      </c>
      <c r="C364" s="225"/>
    </row>
    <row r="365" spans="1:3" s="226" customFormat="1" x14ac:dyDescent="0.25">
      <c r="A365" s="218" t="s">
        <v>1775</v>
      </c>
      <c r="B365" s="227" t="s">
        <v>1776</v>
      </c>
      <c r="C365" s="225"/>
    </row>
    <row r="366" spans="1:3" s="226" customFormat="1" x14ac:dyDescent="0.25">
      <c r="A366" s="218" t="s">
        <v>1937</v>
      </c>
      <c r="B366" s="227" t="s">
        <v>1942</v>
      </c>
      <c r="C366" s="225"/>
    </row>
    <row r="367" spans="1:3" s="226" customFormat="1" x14ac:dyDescent="0.25">
      <c r="A367" s="218" t="s">
        <v>1938</v>
      </c>
      <c r="B367" s="227" t="s">
        <v>1939</v>
      </c>
      <c r="C367" s="225"/>
    </row>
    <row r="368" spans="1:3" s="226" customFormat="1" x14ac:dyDescent="0.25">
      <c r="A368" s="218" t="s">
        <v>1940</v>
      </c>
      <c r="B368" s="227" t="s">
        <v>1941</v>
      </c>
      <c r="C368" s="225"/>
    </row>
    <row r="369" spans="1:3" s="226" customFormat="1" x14ac:dyDescent="0.25">
      <c r="A369" s="218" t="s">
        <v>934</v>
      </c>
      <c r="B369" s="227" t="s">
        <v>933</v>
      </c>
      <c r="C369" s="225"/>
    </row>
    <row r="370" spans="1:3" s="226" customFormat="1" x14ac:dyDescent="0.25">
      <c r="A370" s="218" t="s">
        <v>1556</v>
      </c>
      <c r="B370" s="227" t="s">
        <v>1576</v>
      </c>
      <c r="C370" s="225"/>
    </row>
    <row r="371" spans="1:3" s="226" customFormat="1" x14ac:dyDescent="0.25">
      <c r="A371" s="218" t="s">
        <v>1557</v>
      </c>
      <c r="B371" s="227" t="s">
        <v>1577</v>
      </c>
      <c r="C371" s="225"/>
    </row>
    <row r="372" spans="1:3" s="226" customFormat="1" x14ac:dyDescent="0.25">
      <c r="A372" s="218" t="s">
        <v>932</v>
      </c>
      <c r="B372" s="227" t="s">
        <v>931</v>
      </c>
      <c r="C372" s="225"/>
    </row>
    <row r="373" spans="1:3" s="226" customFormat="1" x14ac:dyDescent="0.25">
      <c r="A373" s="218" t="s">
        <v>930</v>
      </c>
      <c r="B373" s="227" t="s">
        <v>929</v>
      </c>
      <c r="C373" s="225"/>
    </row>
    <row r="374" spans="1:3" s="226" customFormat="1" x14ac:dyDescent="0.25">
      <c r="A374" s="218" t="s">
        <v>928</v>
      </c>
      <c r="B374" s="227" t="s">
        <v>927</v>
      </c>
      <c r="C374" s="225"/>
    </row>
    <row r="375" spans="1:3" s="226" customFormat="1" x14ac:dyDescent="0.25">
      <c r="A375" s="218" t="s">
        <v>926</v>
      </c>
      <c r="B375" s="227" t="s">
        <v>925</v>
      </c>
      <c r="C375" s="225"/>
    </row>
    <row r="376" spans="1:3" s="226" customFormat="1" x14ac:dyDescent="0.25">
      <c r="A376" s="218" t="s">
        <v>924</v>
      </c>
      <c r="B376" s="227" t="s">
        <v>923</v>
      </c>
      <c r="C376" s="225"/>
    </row>
    <row r="377" spans="1:3" s="226" customFormat="1" x14ac:dyDescent="0.25">
      <c r="A377" s="218" t="s">
        <v>922</v>
      </c>
      <c r="B377" s="227" t="s">
        <v>921</v>
      </c>
      <c r="C377" s="225"/>
    </row>
    <row r="378" spans="1:3" s="226" customFormat="1" x14ac:dyDescent="0.25">
      <c r="A378" s="218" t="s">
        <v>1745</v>
      </c>
      <c r="B378" s="227" t="s">
        <v>1746</v>
      </c>
      <c r="C378" s="225"/>
    </row>
    <row r="379" spans="1:3" s="226" customFormat="1" x14ac:dyDescent="0.25">
      <c r="A379" s="218" t="s">
        <v>920</v>
      </c>
      <c r="B379" s="227" t="s">
        <v>919</v>
      </c>
      <c r="C379" s="225"/>
    </row>
    <row r="380" spans="1:3" s="226" customFormat="1" x14ac:dyDescent="0.25">
      <c r="A380" s="218" t="s">
        <v>918</v>
      </c>
      <c r="B380" s="227" t="s">
        <v>917</v>
      </c>
      <c r="C380" s="225"/>
    </row>
    <row r="381" spans="1:3" s="226" customFormat="1" x14ac:dyDescent="0.25">
      <c r="A381" s="218" t="s">
        <v>916</v>
      </c>
      <c r="B381" s="227" t="s">
        <v>915</v>
      </c>
      <c r="C381" s="225"/>
    </row>
    <row r="382" spans="1:3" s="226" customFormat="1" x14ac:dyDescent="0.25">
      <c r="A382" s="218" t="s">
        <v>914</v>
      </c>
      <c r="B382" s="227" t="s">
        <v>913</v>
      </c>
      <c r="C382" s="225"/>
    </row>
    <row r="383" spans="1:3" s="226" customFormat="1" x14ac:dyDescent="0.25">
      <c r="A383" s="218" t="s">
        <v>912</v>
      </c>
      <c r="B383" s="227" t="s">
        <v>911</v>
      </c>
      <c r="C383" s="225"/>
    </row>
    <row r="384" spans="1:3" s="226" customFormat="1" x14ac:dyDescent="0.25">
      <c r="A384" s="218" t="s">
        <v>1718</v>
      </c>
      <c r="B384" s="227" t="s">
        <v>1719</v>
      </c>
      <c r="C384" s="225"/>
    </row>
    <row r="385" spans="1:3" s="226" customFormat="1" x14ac:dyDescent="0.25">
      <c r="A385" s="218" t="s">
        <v>910</v>
      </c>
      <c r="B385" s="227" t="s">
        <v>909</v>
      </c>
      <c r="C385" s="225"/>
    </row>
    <row r="386" spans="1:3" s="226" customFormat="1" x14ac:dyDescent="0.25">
      <c r="A386" s="218" t="s">
        <v>908</v>
      </c>
      <c r="B386" s="227" t="s">
        <v>907</v>
      </c>
      <c r="C386" s="225"/>
    </row>
    <row r="387" spans="1:3" s="226" customFormat="1" x14ac:dyDescent="0.25">
      <c r="A387" s="218" t="s">
        <v>906</v>
      </c>
      <c r="B387" s="227" t="s">
        <v>905</v>
      </c>
      <c r="C387" s="225"/>
    </row>
    <row r="388" spans="1:3" s="226" customFormat="1" x14ac:dyDescent="0.25">
      <c r="A388" s="218" t="s">
        <v>904</v>
      </c>
      <c r="B388" s="227" t="s">
        <v>903</v>
      </c>
      <c r="C388" s="225"/>
    </row>
    <row r="389" spans="1:3" s="226" customFormat="1" x14ac:dyDescent="0.25">
      <c r="A389" s="218" t="s">
        <v>902</v>
      </c>
      <c r="B389" s="227" t="s">
        <v>901</v>
      </c>
      <c r="C389" s="225"/>
    </row>
    <row r="390" spans="1:3" s="226" customFormat="1" x14ac:dyDescent="0.25">
      <c r="A390" s="218" t="s">
        <v>900</v>
      </c>
      <c r="B390" s="227" t="s">
        <v>899</v>
      </c>
      <c r="C390" s="225"/>
    </row>
    <row r="391" spans="1:3" s="226" customFormat="1" x14ac:dyDescent="0.25">
      <c r="A391" s="218" t="s">
        <v>898</v>
      </c>
      <c r="B391" s="227" t="s">
        <v>897</v>
      </c>
      <c r="C391" s="225"/>
    </row>
    <row r="392" spans="1:3" s="226" customFormat="1" x14ac:dyDescent="0.25">
      <c r="A392" s="218" t="s">
        <v>896</v>
      </c>
      <c r="B392" s="227" t="s">
        <v>895</v>
      </c>
      <c r="C392" s="225"/>
    </row>
    <row r="393" spans="1:3" s="226" customFormat="1" x14ac:dyDescent="0.25">
      <c r="A393" s="218" t="s">
        <v>894</v>
      </c>
      <c r="B393" s="227" t="s">
        <v>893</v>
      </c>
      <c r="C393" s="225"/>
    </row>
    <row r="394" spans="1:3" s="226" customFormat="1" x14ac:dyDescent="0.25">
      <c r="A394" s="218" t="s">
        <v>892</v>
      </c>
      <c r="B394" s="227" t="s">
        <v>891</v>
      </c>
      <c r="C394" s="225"/>
    </row>
    <row r="395" spans="1:3" s="226" customFormat="1" x14ac:dyDescent="0.25">
      <c r="A395" s="218" t="s">
        <v>890</v>
      </c>
      <c r="B395" s="227" t="s">
        <v>889</v>
      </c>
      <c r="C395" s="225"/>
    </row>
    <row r="396" spans="1:3" s="226" customFormat="1" x14ac:dyDescent="0.25">
      <c r="A396" s="218" t="s">
        <v>1558</v>
      </c>
      <c r="B396" s="227" t="s">
        <v>1578</v>
      </c>
      <c r="C396" s="225"/>
    </row>
    <row r="397" spans="1:3" s="226" customFormat="1" x14ac:dyDescent="0.25">
      <c r="A397" s="218" t="s">
        <v>1874</v>
      </c>
      <c r="B397" s="227" t="s">
        <v>1875</v>
      </c>
      <c r="C397" s="225"/>
    </row>
    <row r="398" spans="1:3" s="226" customFormat="1" x14ac:dyDescent="0.25">
      <c r="A398" s="218" t="s">
        <v>888</v>
      </c>
      <c r="B398" s="227" t="s">
        <v>887</v>
      </c>
      <c r="C398" s="225"/>
    </row>
    <row r="399" spans="1:3" s="226" customFormat="1" x14ac:dyDescent="0.25">
      <c r="A399" s="218" t="s">
        <v>886</v>
      </c>
      <c r="B399" s="227" t="s">
        <v>885</v>
      </c>
      <c r="C399" s="225"/>
    </row>
    <row r="400" spans="1:3" s="226" customFormat="1" x14ac:dyDescent="0.25">
      <c r="A400" s="218" t="s">
        <v>884</v>
      </c>
      <c r="B400" s="227" t="s">
        <v>883</v>
      </c>
      <c r="C400" s="225"/>
    </row>
    <row r="401" spans="1:3" s="226" customFormat="1" x14ac:dyDescent="0.25">
      <c r="A401" s="218" t="s">
        <v>882</v>
      </c>
      <c r="B401" s="227" t="s">
        <v>881</v>
      </c>
      <c r="C401" s="225"/>
    </row>
    <row r="402" spans="1:3" s="226" customFormat="1" x14ac:dyDescent="0.25">
      <c r="A402" s="218" t="s">
        <v>880</v>
      </c>
      <c r="B402" s="227" t="s">
        <v>879</v>
      </c>
      <c r="C402" s="225"/>
    </row>
    <row r="403" spans="1:3" s="226" customFormat="1" x14ac:dyDescent="0.25">
      <c r="A403" s="218" t="s">
        <v>878</v>
      </c>
      <c r="B403" s="227" t="s">
        <v>877</v>
      </c>
      <c r="C403" s="225"/>
    </row>
    <row r="404" spans="1:3" s="226" customFormat="1" x14ac:dyDescent="0.25">
      <c r="A404" s="218" t="s">
        <v>876</v>
      </c>
      <c r="B404" s="227" t="s">
        <v>875</v>
      </c>
      <c r="C404" s="225"/>
    </row>
    <row r="405" spans="1:3" s="226" customFormat="1" x14ac:dyDescent="0.25">
      <c r="A405" s="218" t="s">
        <v>874</v>
      </c>
      <c r="B405" s="227" t="s">
        <v>873</v>
      </c>
      <c r="C405" s="225"/>
    </row>
    <row r="406" spans="1:3" s="226" customFormat="1" x14ac:dyDescent="0.25">
      <c r="A406" s="218" t="s">
        <v>872</v>
      </c>
      <c r="B406" s="227" t="s">
        <v>871</v>
      </c>
      <c r="C406" s="225"/>
    </row>
    <row r="407" spans="1:3" s="226" customFormat="1" x14ac:dyDescent="0.25">
      <c r="A407" s="218" t="s">
        <v>870</v>
      </c>
      <c r="B407" s="227" t="s">
        <v>869</v>
      </c>
      <c r="C407" s="225"/>
    </row>
    <row r="408" spans="1:3" s="226" customFormat="1" x14ac:dyDescent="0.25">
      <c r="A408" s="218" t="s">
        <v>2057</v>
      </c>
      <c r="B408" s="227" t="s">
        <v>2058</v>
      </c>
      <c r="C408" s="225"/>
    </row>
    <row r="409" spans="1:3" s="226" customFormat="1" x14ac:dyDescent="0.25">
      <c r="A409" s="218" t="s">
        <v>2059</v>
      </c>
      <c r="B409" s="227" t="s">
        <v>2060</v>
      </c>
      <c r="C409" s="225"/>
    </row>
    <row r="410" spans="1:3" s="226" customFormat="1" x14ac:dyDescent="0.25">
      <c r="A410" s="218" t="s">
        <v>868</v>
      </c>
      <c r="B410" s="227" t="s">
        <v>867</v>
      </c>
      <c r="C410" s="225"/>
    </row>
    <row r="411" spans="1:3" s="226" customFormat="1" x14ac:dyDescent="0.25">
      <c r="A411" s="218" t="s">
        <v>866</v>
      </c>
      <c r="B411" s="227" t="s">
        <v>865</v>
      </c>
      <c r="C411" s="225"/>
    </row>
    <row r="412" spans="1:3" s="226" customFormat="1" x14ac:dyDescent="0.25">
      <c r="A412" s="218" t="s">
        <v>864</v>
      </c>
      <c r="B412" s="227" t="s">
        <v>863</v>
      </c>
      <c r="C412" s="225"/>
    </row>
    <row r="413" spans="1:3" s="226" customFormat="1" x14ac:dyDescent="0.25">
      <c r="A413" s="218" t="s">
        <v>862</v>
      </c>
      <c r="B413" s="227" t="s">
        <v>861</v>
      </c>
      <c r="C413" s="225"/>
    </row>
    <row r="414" spans="1:3" s="226" customFormat="1" x14ac:dyDescent="0.25">
      <c r="A414" s="218" t="s">
        <v>860</v>
      </c>
      <c r="B414" s="227" t="s">
        <v>859</v>
      </c>
      <c r="C414" s="225"/>
    </row>
    <row r="415" spans="1:3" s="226" customFormat="1" x14ac:dyDescent="0.25">
      <c r="A415" s="218" t="s">
        <v>858</v>
      </c>
      <c r="B415" s="227" t="s">
        <v>857</v>
      </c>
      <c r="C415" s="225"/>
    </row>
    <row r="416" spans="1:3" s="226" customFormat="1" x14ac:dyDescent="0.25">
      <c r="A416" s="218" t="s">
        <v>856</v>
      </c>
      <c r="B416" s="227" t="s">
        <v>855</v>
      </c>
      <c r="C416" s="225"/>
    </row>
    <row r="417" spans="1:3" s="226" customFormat="1" x14ac:dyDescent="0.25">
      <c r="A417" s="218" t="s">
        <v>854</v>
      </c>
      <c r="B417" s="227" t="s">
        <v>853</v>
      </c>
      <c r="C417" s="225"/>
    </row>
    <row r="418" spans="1:3" s="226" customFormat="1" x14ac:dyDescent="0.25">
      <c r="A418" s="218" t="s">
        <v>852</v>
      </c>
      <c r="B418" s="227" t="s">
        <v>851</v>
      </c>
      <c r="C418" s="225"/>
    </row>
    <row r="419" spans="1:3" s="226" customFormat="1" x14ac:dyDescent="0.25">
      <c r="A419" s="218" t="s">
        <v>850</v>
      </c>
      <c r="B419" s="227" t="s">
        <v>849</v>
      </c>
      <c r="C419" s="225"/>
    </row>
    <row r="420" spans="1:3" s="226" customFormat="1" x14ac:dyDescent="0.25">
      <c r="A420" s="218" t="s">
        <v>848</v>
      </c>
      <c r="B420" s="227" t="s">
        <v>847</v>
      </c>
      <c r="C420" s="225"/>
    </row>
    <row r="421" spans="1:3" s="226" customFormat="1" x14ac:dyDescent="0.25">
      <c r="A421" s="218" t="s">
        <v>848</v>
      </c>
      <c r="B421" s="227" t="s">
        <v>1919</v>
      </c>
      <c r="C421" s="225"/>
    </row>
    <row r="422" spans="1:3" s="226" customFormat="1" x14ac:dyDescent="0.25">
      <c r="A422" s="218" t="s">
        <v>846</v>
      </c>
      <c r="B422" s="227" t="s">
        <v>845</v>
      </c>
      <c r="C422" s="225"/>
    </row>
    <row r="423" spans="1:3" s="226" customFormat="1" x14ac:dyDescent="0.25">
      <c r="A423" s="218" t="s">
        <v>844</v>
      </c>
      <c r="B423" s="227" t="s">
        <v>843</v>
      </c>
      <c r="C423" s="225"/>
    </row>
    <row r="424" spans="1:3" s="226" customFormat="1" x14ac:dyDescent="0.25">
      <c r="A424" s="218" t="s">
        <v>842</v>
      </c>
      <c r="B424" s="227" t="s">
        <v>841</v>
      </c>
      <c r="C424" s="225"/>
    </row>
    <row r="425" spans="1:3" s="226" customFormat="1" x14ac:dyDescent="0.25">
      <c r="A425" s="218" t="s">
        <v>840</v>
      </c>
      <c r="B425" s="227" t="s">
        <v>839</v>
      </c>
      <c r="C425" s="225"/>
    </row>
    <row r="426" spans="1:3" s="226" customFormat="1" x14ac:dyDescent="0.25">
      <c r="A426" s="218" t="s">
        <v>838</v>
      </c>
      <c r="B426" s="227" t="s">
        <v>837</v>
      </c>
      <c r="C426" s="225"/>
    </row>
    <row r="427" spans="1:3" s="226" customFormat="1" x14ac:dyDescent="0.25">
      <c r="A427" s="218" t="s">
        <v>836</v>
      </c>
      <c r="B427" s="227" t="s">
        <v>835</v>
      </c>
      <c r="C427" s="225"/>
    </row>
    <row r="428" spans="1:3" s="226" customFormat="1" x14ac:dyDescent="0.25">
      <c r="A428" s="218" t="s">
        <v>1689</v>
      </c>
      <c r="B428" s="227" t="s">
        <v>1690</v>
      </c>
      <c r="C428" s="225"/>
    </row>
    <row r="429" spans="1:3" s="226" customFormat="1" x14ac:dyDescent="0.25">
      <c r="A429" s="218" t="s">
        <v>1689</v>
      </c>
      <c r="B429" s="227" t="s">
        <v>1690</v>
      </c>
      <c r="C429" s="225"/>
    </row>
    <row r="430" spans="1:3" s="226" customFormat="1" x14ac:dyDescent="0.25">
      <c r="A430" s="218" t="s">
        <v>1687</v>
      </c>
      <c r="B430" s="227" t="s">
        <v>1688</v>
      </c>
      <c r="C430" s="225"/>
    </row>
    <row r="431" spans="1:3" s="226" customFormat="1" x14ac:dyDescent="0.25">
      <c r="A431" s="218" t="s">
        <v>1687</v>
      </c>
      <c r="B431" s="227" t="s">
        <v>1688</v>
      </c>
      <c r="C431" s="225"/>
    </row>
    <row r="432" spans="1:3" s="226" customFormat="1" x14ac:dyDescent="0.25">
      <c r="A432" s="218" t="s">
        <v>1711</v>
      </c>
      <c r="B432" s="227" t="s">
        <v>1712</v>
      </c>
      <c r="C432" s="225"/>
    </row>
    <row r="433" spans="1:3" s="226" customFormat="1" x14ac:dyDescent="0.25">
      <c r="A433" s="218" t="s">
        <v>1713</v>
      </c>
      <c r="B433" s="227" t="s">
        <v>1714</v>
      </c>
      <c r="C433" s="225"/>
    </row>
    <row r="434" spans="1:3" s="226" customFormat="1" x14ac:dyDescent="0.25">
      <c r="A434" s="218" t="s">
        <v>834</v>
      </c>
      <c r="B434" s="227" t="s">
        <v>833</v>
      </c>
      <c r="C434" s="225"/>
    </row>
    <row r="435" spans="1:3" s="226" customFormat="1" x14ac:dyDescent="0.25">
      <c r="A435" s="218" t="s">
        <v>832</v>
      </c>
      <c r="B435" s="227" t="s">
        <v>831</v>
      </c>
      <c r="C435" s="225"/>
    </row>
    <row r="436" spans="1:3" s="226" customFormat="1" x14ac:dyDescent="0.25">
      <c r="A436" s="218" t="s">
        <v>830</v>
      </c>
      <c r="B436" s="227" t="s">
        <v>829</v>
      </c>
      <c r="C436" s="225"/>
    </row>
    <row r="437" spans="1:3" s="226" customFormat="1" x14ac:dyDescent="0.25">
      <c r="A437" s="218" t="s">
        <v>828</v>
      </c>
      <c r="B437" s="227" t="s">
        <v>827</v>
      </c>
      <c r="C437" s="225"/>
    </row>
    <row r="438" spans="1:3" s="226" customFormat="1" x14ac:dyDescent="0.25">
      <c r="A438" s="218" t="s">
        <v>826</v>
      </c>
      <c r="B438" s="227" t="s">
        <v>825</v>
      </c>
      <c r="C438" s="225"/>
    </row>
    <row r="439" spans="1:3" s="226" customFormat="1" x14ac:dyDescent="0.25">
      <c r="A439" s="218" t="s">
        <v>824</v>
      </c>
      <c r="B439" s="227" t="s">
        <v>823</v>
      </c>
      <c r="C439" s="225"/>
    </row>
    <row r="440" spans="1:3" s="226" customFormat="1" x14ac:dyDescent="0.25">
      <c r="A440" s="218" t="s">
        <v>822</v>
      </c>
      <c r="B440" s="227" t="s">
        <v>821</v>
      </c>
      <c r="C440" s="225"/>
    </row>
    <row r="441" spans="1:3" s="226" customFormat="1" x14ac:dyDescent="0.25">
      <c r="A441" s="218" t="s">
        <v>820</v>
      </c>
      <c r="B441" s="227" t="s">
        <v>819</v>
      </c>
      <c r="C441" s="225"/>
    </row>
    <row r="442" spans="1:3" s="226" customFormat="1" x14ac:dyDescent="0.25">
      <c r="A442" s="218" t="s">
        <v>818</v>
      </c>
      <c r="B442" s="227" t="s">
        <v>817</v>
      </c>
      <c r="C442" s="225"/>
    </row>
    <row r="443" spans="1:3" s="226" customFormat="1" x14ac:dyDescent="0.25">
      <c r="A443" s="218" t="s">
        <v>816</v>
      </c>
      <c r="B443" s="227" t="s">
        <v>815</v>
      </c>
      <c r="C443" s="225"/>
    </row>
    <row r="444" spans="1:3" s="226" customFormat="1" x14ac:dyDescent="0.25">
      <c r="A444" s="218" t="s">
        <v>814</v>
      </c>
      <c r="B444" s="227" t="s">
        <v>813</v>
      </c>
      <c r="C444" s="225"/>
    </row>
    <row r="445" spans="1:3" s="226" customFormat="1" x14ac:dyDescent="0.25">
      <c r="A445" s="218" t="s">
        <v>812</v>
      </c>
      <c r="B445" s="227" t="s">
        <v>811</v>
      </c>
      <c r="C445" s="225"/>
    </row>
    <row r="446" spans="1:3" s="226" customFormat="1" x14ac:dyDescent="0.2">
      <c r="A446" s="218" t="s">
        <v>810</v>
      </c>
      <c r="B446" s="229" t="s">
        <v>809</v>
      </c>
      <c r="C446" s="225"/>
    </row>
    <row r="447" spans="1:3" s="226" customFormat="1" x14ac:dyDescent="0.25">
      <c r="A447" s="218" t="s">
        <v>808</v>
      </c>
      <c r="B447" s="227" t="s">
        <v>807</v>
      </c>
      <c r="C447" s="225"/>
    </row>
    <row r="448" spans="1:3" s="226" customFormat="1" x14ac:dyDescent="0.25">
      <c r="A448" s="218" t="s">
        <v>806</v>
      </c>
      <c r="B448" s="227" t="s">
        <v>805</v>
      </c>
      <c r="C448" s="225"/>
    </row>
    <row r="449" spans="1:3" s="226" customFormat="1" x14ac:dyDescent="0.25">
      <c r="A449" s="218" t="s">
        <v>804</v>
      </c>
      <c r="B449" s="227" t="s">
        <v>803</v>
      </c>
      <c r="C449" s="225"/>
    </row>
    <row r="450" spans="1:3" s="226" customFormat="1" x14ac:dyDescent="0.25">
      <c r="A450" s="218" t="s">
        <v>802</v>
      </c>
      <c r="B450" s="227" t="s">
        <v>801</v>
      </c>
      <c r="C450" s="225"/>
    </row>
    <row r="451" spans="1:3" s="226" customFormat="1" x14ac:dyDescent="0.25">
      <c r="A451" s="218" t="s">
        <v>800</v>
      </c>
      <c r="B451" s="227" t="s">
        <v>799</v>
      </c>
      <c r="C451" s="225"/>
    </row>
    <row r="452" spans="1:3" s="226" customFormat="1" x14ac:dyDescent="0.2">
      <c r="A452" s="218" t="s">
        <v>798</v>
      </c>
      <c r="B452" s="228" t="s">
        <v>797</v>
      </c>
      <c r="C452" s="225"/>
    </row>
    <row r="453" spans="1:3" s="226" customFormat="1" x14ac:dyDescent="0.2">
      <c r="A453" s="231" t="s">
        <v>2205</v>
      </c>
      <c r="B453" s="232" t="s">
        <v>2273</v>
      </c>
      <c r="C453" s="225"/>
    </row>
    <row r="454" spans="1:3" s="226" customFormat="1" x14ac:dyDescent="0.25">
      <c r="A454" s="218" t="s">
        <v>796</v>
      </c>
      <c r="B454" s="227" t="s">
        <v>795</v>
      </c>
      <c r="C454" s="225"/>
    </row>
    <row r="455" spans="1:3" s="226" customFormat="1" x14ac:dyDescent="0.25">
      <c r="A455" s="218" t="s">
        <v>794</v>
      </c>
      <c r="B455" s="227" t="s">
        <v>793</v>
      </c>
      <c r="C455" s="225"/>
    </row>
    <row r="456" spans="1:3" s="226" customFormat="1" x14ac:dyDescent="0.25">
      <c r="A456" s="218" t="s">
        <v>792</v>
      </c>
      <c r="B456" s="227" t="s">
        <v>791</v>
      </c>
      <c r="C456" s="225"/>
    </row>
    <row r="457" spans="1:3" s="226" customFormat="1" x14ac:dyDescent="0.25">
      <c r="A457" s="218" t="s">
        <v>790</v>
      </c>
      <c r="B457" s="227" t="s">
        <v>789</v>
      </c>
      <c r="C457" s="225"/>
    </row>
    <row r="458" spans="1:3" s="226" customFormat="1" x14ac:dyDescent="0.25">
      <c r="A458" s="218" t="s">
        <v>788</v>
      </c>
      <c r="B458" s="227" t="s">
        <v>787</v>
      </c>
      <c r="C458" s="225"/>
    </row>
    <row r="459" spans="1:3" s="226" customFormat="1" x14ac:dyDescent="0.25">
      <c r="A459" s="218" t="s">
        <v>786</v>
      </c>
      <c r="B459" s="227" t="s">
        <v>785</v>
      </c>
      <c r="C459" s="225"/>
    </row>
    <row r="460" spans="1:3" s="226" customFormat="1" x14ac:dyDescent="0.25">
      <c r="A460" s="218" t="s">
        <v>784</v>
      </c>
      <c r="B460" s="227" t="s">
        <v>783</v>
      </c>
      <c r="C460" s="225"/>
    </row>
    <row r="461" spans="1:3" s="226" customFormat="1" x14ac:dyDescent="0.25">
      <c r="A461" s="218" t="s">
        <v>782</v>
      </c>
      <c r="B461" s="227" t="s">
        <v>781</v>
      </c>
      <c r="C461" s="225"/>
    </row>
    <row r="462" spans="1:3" s="226" customFormat="1" x14ac:dyDescent="0.25">
      <c r="A462" s="218" t="s">
        <v>780</v>
      </c>
      <c r="B462" s="227" t="s">
        <v>779</v>
      </c>
      <c r="C462" s="225"/>
    </row>
    <row r="463" spans="1:3" s="226" customFormat="1" x14ac:dyDescent="0.25">
      <c r="A463" s="218" t="s">
        <v>778</v>
      </c>
      <c r="B463" s="227" t="s">
        <v>777</v>
      </c>
      <c r="C463" s="225"/>
    </row>
    <row r="464" spans="1:3" s="226" customFormat="1" x14ac:dyDescent="0.25">
      <c r="A464" s="218" t="s">
        <v>1611</v>
      </c>
      <c r="B464" s="227" t="s">
        <v>1612</v>
      </c>
      <c r="C464" s="225"/>
    </row>
    <row r="465" spans="1:3" s="226" customFormat="1" x14ac:dyDescent="0.25">
      <c r="A465" s="218" t="s">
        <v>776</v>
      </c>
      <c r="B465" s="227" t="s">
        <v>775</v>
      </c>
      <c r="C465" s="225"/>
    </row>
    <row r="466" spans="1:3" s="226" customFormat="1" x14ac:dyDescent="0.25">
      <c r="A466" s="218" t="s">
        <v>774</v>
      </c>
      <c r="B466" s="227" t="s">
        <v>773</v>
      </c>
      <c r="C466" s="225"/>
    </row>
    <row r="467" spans="1:3" s="226" customFormat="1" x14ac:dyDescent="0.25">
      <c r="A467" s="218" t="s">
        <v>772</v>
      </c>
      <c r="B467" s="227" t="s">
        <v>771</v>
      </c>
      <c r="C467" s="225"/>
    </row>
    <row r="468" spans="1:3" s="226" customFormat="1" x14ac:dyDescent="0.25">
      <c r="A468" s="218" t="s">
        <v>2041</v>
      </c>
      <c r="B468" s="227" t="s">
        <v>2042</v>
      </c>
      <c r="C468" s="225"/>
    </row>
    <row r="469" spans="1:3" s="226" customFormat="1" x14ac:dyDescent="0.25">
      <c r="A469" s="218" t="s">
        <v>770</v>
      </c>
      <c r="B469" s="227" t="s">
        <v>769</v>
      </c>
      <c r="C469" s="225"/>
    </row>
    <row r="470" spans="1:3" s="226" customFormat="1" x14ac:dyDescent="0.25">
      <c r="A470" s="218" t="s">
        <v>768</v>
      </c>
      <c r="B470" s="227" t="s">
        <v>767</v>
      </c>
      <c r="C470" s="225"/>
    </row>
    <row r="471" spans="1:3" s="226" customFormat="1" x14ac:dyDescent="0.25">
      <c r="A471" s="218" t="s">
        <v>1757</v>
      </c>
      <c r="B471" s="227" t="s">
        <v>1758</v>
      </c>
      <c r="C471" s="225"/>
    </row>
    <row r="472" spans="1:3" s="226" customFormat="1" x14ac:dyDescent="0.25">
      <c r="A472" s="218" t="s">
        <v>1777</v>
      </c>
      <c r="B472" s="227" t="s">
        <v>1778</v>
      </c>
      <c r="C472" s="225"/>
    </row>
    <row r="473" spans="1:3" s="226" customFormat="1" x14ac:dyDescent="0.25">
      <c r="A473" s="218" t="s">
        <v>766</v>
      </c>
      <c r="B473" s="227" t="s">
        <v>765</v>
      </c>
      <c r="C473" s="225"/>
    </row>
    <row r="474" spans="1:3" s="226" customFormat="1" x14ac:dyDescent="0.25">
      <c r="A474" s="218" t="s">
        <v>764</v>
      </c>
      <c r="B474" s="227" t="s">
        <v>763</v>
      </c>
      <c r="C474" s="225"/>
    </row>
    <row r="475" spans="1:3" s="226" customFormat="1" x14ac:dyDescent="0.25">
      <c r="A475" s="218" t="s">
        <v>762</v>
      </c>
      <c r="B475" s="227" t="s">
        <v>761</v>
      </c>
      <c r="C475" s="225"/>
    </row>
    <row r="476" spans="1:3" s="226" customFormat="1" x14ac:dyDescent="0.25">
      <c r="A476" s="218" t="s">
        <v>760</v>
      </c>
      <c r="B476" s="227" t="s">
        <v>759</v>
      </c>
      <c r="C476" s="225"/>
    </row>
    <row r="477" spans="1:3" s="226" customFormat="1" x14ac:dyDescent="0.25">
      <c r="A477" s="218" t="s">
        <v>758</v>
      </c>
      <c r="B477" s="227" t="s">
        <v>757</v>
      </c>
      <c r="C477" s="225"/>
    </row>
    <row r="478" spans="1:3" s="226" customFormat="1" x14ac:dyDescent="0.25">
      <c r="A478" s="218" t="s">
        <v>756</v>
      </c>
      <c r="B478" s="227" t="s">
        <v>755</v>
      </c>
      <c r="C478" s="225"/>
    </row>
    <row r="479" spans="1:3" s="226" customFormat="1" x14ac:dyDescent="0.25">
      <c r="A479" s="218" t="s">
        <v>754</v>
      </c>
      <c r="B479" s="227" t="s">
        <v>753</v>
      </c>
      <c r="C479" s="225"/>
    </row>
    <row r="480" spans="1:3" s="226" customFormat="1" x14ac:dyDescent="0.25">
      <c r="A480" s="218" t="s">
        <v>752</v>
      </c>
      <c r="B480" s="227" t="s">
        <v>751</v>
      </c>
      <c r="C480" s="225"/>
    </row>
    <row r="481" spans="1:3" s="226" customFormat="1" x14ac:dyDescent="0.25">
      <c r="A481" s="218" t="s">
        <v>750</v>
      </c>
      <c r="B481" s="227" t="s">
        <v>749</v>
      </c>
      <c r="C481" s="225"/>
    </row>
    <row r="482" spans="1:3" s="226" customFormat="1" x14ac:dyDescent="0.25">
      <c r="A482" s="218" t="s">
        <v>748</v>
      </c>
      <c r="B482" s="227" t="s">
        <v>747</v>
      </c>
      <c r="C482" s="225"/>
    </row>
    <row r="483" spans="1:3" s="226" customFormat="1" x14ac:dyDescent="0.25">
      <c r="A483" s="218" t="s">
        <v>1761</v>
      </c>
      <c r="B483" s="227" t="s">
        <v>1762</v>
      </c>
      <c r="C483" s="225"/>
    </row>
    <row r="484" spans="1:3" s="226" customFormat="1" x14ac:dyDescent="0.25">
      <c r="A484" s="218" t="s">
        <v>2043</v>
      </c>
      <c r="B484" s="227" t="s">
        <v>2044</v>
      </c>
      <c r="C484" s="225"/>
    </row>
    <row r="485" spans="1:3" s="226" customFormat="1" x14ac:dyDescent="0.25">
      <c r="A485" s="218" t="s">
        <v>746</v>
      </c>
      <c r="B485" s="227" t="s">
        <v>745</v>
      </c>
      <c r="C485" s="225"/>
    </row>
    <row r="486" spans="1:3" s="226" customFormat="1" x14ac:dyDescent="0.25">
      <c r="A486" s="218" t="s">
        <v>744</v>
      </c>
      <c r="B486" s="227" t="s">
        <v>743</v>
      </c>
      <c r="C486" s="225"/>
    </row>
    <row r="487" spans="1:3" s="226" customFormat="1" x14ac:dyDescent="0.25">
      <c r="A487" s="218" t="s">
        <v>742</v>
      </c>
      <c r="B487" s="227" t="s">
        <v>741</v>
      </c>
      <c r="C487" s="225"/>
    </row>
    <row r="488" spans="1:3" s="226" customFormat="1" x14ac:dyDescent="0.25">
      <c r="A488" s="218" t="s">
        <v>740</v>
      </c>
      <c r="B488" s="227" t="s">
        <v>739</v>
      </c>
      <c r="C488" s="225"/>
    </row>
    <row r="489" spans="1:3" s="226" customFormat="1" x14ac:dyDescent="0.25">
      <c r="A489" s="218" t="s">
        <v>738</v>
      </c>
      <c r="B489" s="227" t="s">
        <v>737</v>
      </c>
      <c r="C489" s="225"/>
    </row>
    <row r="490" spans="1:3" s="226" customFormat="1" x14ac:dyDescent="0.25">
      <c r="A490" s="218" t="s">
        <v>736</v>
      </c>
      <c r="B490" s="227" t="s">
        <v>735</v>
      </c>
      <c r="C490" s="225"/>
    </row>
    <row r="491" spans="1:3" s="226" customFormat="1" x14ac:dyDescent="0.25">
      <c r="A491" s="218" t="s">
        <v>734</v>
      </c>
      <c r="B491" s="227" t="s">
        <v>733</v>
      </c>
      <c r="C491" s="225"/>
    </row>
    <row r="492" spans="1:3" s="226" customFormat="1" x14ac:dyDescent="0.25">
      <c r="A492" s="218" t="s">
        <v>732</v>
      </c>
      <c r="B492" s="227" t="s">
        <v>731</v>
      </c>
      <c r="C492" s="225"/>
    </row>
    <row r="493" spans="1:3" s="226" customFormat="1" x14ac:dyDescent="0.25">
      <c r="A493" s="218" t="s">
        <v>730</v>
      </c>
      <c r="B493" s="227" t="s">
        <v>729</v>
      </c>
      <c r="C493" s="225"/>
    </row>
    <row r="494" spans="1:3" s="226" customFormat="1" x14ac:dyDescent="0.25">
      <c r="A494" s="218" t="s">
        <v>728</v>
      </c>
      <c r="B494" s="227" t="s">
        <v>727</v>
      </c>
      <c r="C494" s="225"/>
    </row>
    <row r="495" spans="1:3" s="226" customFormat="1" x14ac:dyDescent="0.25">
      <c r="A495" s="218" t="s">
        <v>726</v>
      </c>
      <c r="B495" s="227" t="s">
        <v>725</v>
      </c>
      <c r="C495" s="225"/>
    </row>
    <row r="496" spans="1:3" s="226" customFormat="1" x14ac:dyDescent="0.25">
      <c r="A496" s="218" t="s">
        <v>1734</v>
      </c>
      <c r="B496" s="227" t="s">
        <v>1735</v>
      </c>
      <c r="C496" s="225"/>
    </row>
    <row r="497" spans="1:3" s="226" customFormat="1" x14ac:dyDescent="0.25">
      <c r="A497" s="218" t="s">
        <v>1736</v>
      </c>
      <c r="B497" s="227" t="s">
        <v>1737</v>
      </c>
      <c r="C497" s="225"/>
    </row>
    <row r="498" spans="1:3" s="226" customFormat="1" x14ac:dyDescent="0.25">
      <c r="A498" s="218" t="s">
        <v>1541</v>
      </c>
      <c r="B498" s="227" t="s">
        <v>1542</v>
      </c>
      <c r="C498" s="225"/>
    </row>
    <row r="499" spans="1:3" s="226" customFormat="1" x14ac:dyDescent="0.25">
      <c r="A499" s="218" t="s">
        <v>724</v>
      </c>
      <c r="B499" s="227" t="s">
        <v>723</v>
      </c>
      <c r="C499" s="225"/>
    </row>
    <row r="500" spans="1:3" s="226" customFormat="1" x14ac:dyDescent="0.25">
      <c r="A500" s="218" t="s">
        <v>1871</v>
      </c>
      <c r="B500" s="227" t="s">
        <v>1872</v>
      </c>
      <c r="C500" s="225"/>
    </row>
    <row r="501" spans="1:3" s="226" customFormat="1" x14ac:dyDescent="0.25">
      <c r="A501" s="218" t="s">
        <v>722</v>
      </c>
      <c r="B501" s="227" t="s">
        <v>721</v>
      </c>
      <c r="C501" s="225"/>
    </row>
    <row r="502" spans="1:3" s="226" customFormat="1" x14ac:dyDescent="0.25">
      <c r="A502" s="218" t="s">
        <v>720</v>
      </c>
      <c r="B502" s="227" t="s">
        <v>719</v>
      </c>
      <c r="C502" s="225"/>
    </row>
    <row r="503" spans="1:3" s="226" customFormat="1" x14ac:dyDescent="0.25">
      <c r="A503" s="218" t="s">
        <v>718</v>
      </c>
      <c r="B503" s="227" t="s">
        <v>717</v>
      </c>
      <c r="C503" s="225"/>
    </row>
    <row r="504" spans="1:3" s="226" customFormat="1" x14ac:dyDescent="0.25">
      <c r="A504" s="218" t="s">
        <v>716</v>
      </c>
      <c r="B504" s="227" t="s">
        <v>715</v>
      </c>
      <c r="C504" s="225"/>
    </row>
    <row r="505" spans="1:3" s="226" customFormat="1" x14ac:dyDescent="0.25">
      <c r="A505" s="218" t="s">
        <v>714</v>
      </c>
      <c r="B505" s="227" t="s">
        <v>713</v>
      </c>
      <c r="C505" s="225"/>
    </row>
    <row r="506" spans="1:3" s="226" customFormat="1" x14ac:dyDescent="0.25">
      <c r="A506" s="218" t="s">
        <v>712</v>
      </c>
      <c r="B506" s="227" t="s">
        <v>711</v>
      </c>
      <c r="C506" s="225"/>
    </row>
    <row r="507" spans="1:3" s="226" customFormat="1" x14ac:dyDescent="0.25">
      <c r="A507" s="218" t="s">
        <v>710</v>
      </c>
      <c r="B507" s="227" t="s">
        <v>709</v>
      </c>
      <c r="C507" s="225"/>
    </row>
    <row r="508" spans="1:3" s="226" customFormat="1" x14ac:dyDescent="0.25">
      <c r="A508" s="218" t="s">
        <v>708</v>
      </c>
      <c r="B508" s="227" t="s">
        <v>707</v>
      </c>
      <c r="C508" s="225"/>
    </row>
    <row r="509" spans="1:3" s="226" customFormat="1" x14ac:dyDescent="0.25">
      <c r="A509" s="218" t="s">
        <v>706</v>
      </c>
      <c r="B509" s="227" t="s">
        <v>705</v>
      </c>
      <c r="C509" s="225"/>
    </row>
    <row r="510" spans="1:3" s="226" customFormat="1" x14ac:dyDescent="0.25">
      <c r="A510" s="218" t="s">
        <v>704</v>
      </c>
      <c r="B510" s="227" t="s">
        <v>703</v>
      </c>
      <c r="C510" s="225"/>
    </row>
    <row r="511" spans="1:3" s="226" customFormat="1" x14ac:dyDescent="0.25">
      <c r="A511" s="218" t="s">
        <v>702</v>
      </c>
      <c r="B511" s="227" t="s">
        <v>701</v>
      </c>
      <c r="C511" s="225"/>
    </row>
    <row r="512" spans="1:3" s="226" customFormat="1" x14ac:dyDescent="0.25">
      <c r="A512" s="218" t="s">
        <v>700</v>
      </c>
      <c r="B512" s="227" t="s">
        <v>699</v>
      </c>
      <c r="C512" s="225"/>
    </row>
    <row r="513" spans="1:3" s="226" customFormat="1" x14ac:dyDescent="0.25">
      <c r="A513" s="218" t="s">
        <v>698</v>
      </c>
      <c r="B513" s="227" t="s">
        <v>697</v>
      </c>
      <c r="C513" s="225"/>
    </row>
    <row r="514" spans="1:3" s="226" customFormat="1" x14ac:dyDescent="0.25">
      <c r="A514" s="218" t="s">
        <v>696</v>
      </c>
      <c r="B514" s="227" t="s">
        <v>695</v>
      </c>
      <c r="C514" s="225"/>
    </row>
    <row r="515" spans="1:3" s="226" customFormat="1" x14ac:dyDescent="0.25">
      <c r="A515" s="218" t="s">
        <v>694</v>
      </c>
      <c r="B515" s="227" t="s">
        <v>693</v>
      </c>
      <c r="C515" s="225"/>
    </row>
    <row r="516" spans="1:3" s="226" customFormat="1" x14ac:dyDescent="0.25">
      <c r="A516" s="218" t="s">
        <v>692</v>
      </c>
      <c r="B516" s="227" t="s">
        <v>691</v>
      </c>
      <c r="C516" s="225"/>
    </row>
    <row r="517" spans="1:3" s="226" customFormat="1" x14ac:dyDescent="0.25">
      <c r="A517" s="218" t="s">
        <v>690</v>
      </c>
      <c r="B517" s="227" t="s">
        <v>689</v>
      </c>
      <c r="C517" s="225"/>
    </row>
    <row r="518" spans="1:3" s="226" customFormat="1" x14ac:dyDescent="0.25">
      <c r="A518" s="218" t="s">
        <v>688</v>
      </c>
      <c r="B518" s="227" t="s">
        <v>687</v>
      </c>
      <c r="C518" s="225"/>
    </row>
    <row r="519" spans="1:3" s="226" customFormat="1" x14ac:dyDescent="0.25">
      <c r="A519" s="218" t="s">
        <v>686</v>
      </c>
      <c r="B519" s="227" t="s">
        <v>685</v>
      </c>
      <c r="C519" s="225"/>
    </row>
    <row r="520" spans="1:3" s="226" customFormat="1" x14ac:dyDescent="0.25">
      <c r="A520" s="218" t="s">
        <v>684</v>
      </c>
      <c r="B520" s="227" t="s">
        <v>683</v>
      </c>
      <c r="C520" s="225"/>
    </row>
    <row r="521" spans="1:3" s="226" customFormat="1" x14ac:dyDescent="0.25">
      <c r="A521" s="218" t="s">
        <v>682</v>
      </c>
      <c r="B521" s="227" t="s">
        <v>681</v>
      </c>
      <c r="C521" s="225"/>
    </row>
    <row r="522" spans="1:3" s="226" customFormat="1" x14ac:dyDescent="0.25">
      <c r="A522" s="218" t="s">
        <v>680</v>
      </c>
      <c r="B522" s="227" t="s">
        <v>679</v>
      </c>
      <c r="C522" s="225"/>
    </row>
    <row r="523" spans="1:3" s="226" customFormat="1" x14ac:dyDescent="0.25">
      <c r="A523" s="218" t="s">
        <v>678</v>
      </c>
      <c r="B523" s="227" t="s">
        <v>677</v>
      </c>
      <c r="C523" s="225"/>
    </row>
    <row r="524" spans="1:3" s="226" customFormat="1" x14ac:dyDescent="0.25">
      <c r="A524" s="218" t="s">
        <v>676</v>
      </c>
      <c r="B524" s="227" t="s">
        <v>675</v>
      </c>
      <c r="C524" s="225"/>
    </row>
    <row r="525" spans="1:3" s="226" customFormat="1" x14ac:dyDescent="0.25">
      <c r="A525" s="218" t="s">
        <v>674</v>
      </c>
      <c r="B525" s="227" t="s">
        <v>673</v>
      </c>
      <c r="C525" s="225"/>
    </row>
    <row r="526" spans="1:3" s="226" customFormat="1" x14ac:dyDescent="0.25">
      <c r="A526" s="218" t="s">
        <v>672</v>
      </c>
      <c r="B526" s="227" t="s">
        <v>671</v>
      </c>
      <c r="C526" s="225"/>
    </row>
    <row r="527" spans="1:3" s="226" customFormat="1" x14ac:dyDescent="0.25">
      <c r="A527" s="218" t="s">
        <v>670</v>
      </c>
      <c r="B527" s="227" t="s">
        <v>669</v>
      </c>
      <c r="C527" s="225"/>
    </row>
    <row r="528" spans="1:3" s="226" customFormat="1" x14ac:dyDescent="0.25">
      <c r="A528" s="218" t="s">
        <v>668</v>
      </c>
      <c r="B528" s="227" t="s">
        <v>667</v>
      </c>
      <c r="C528" s="225"/>
    </row>
    <row r="529" spans="1:3" s="226" customFormat="1" x14ac:dyDescent="0.25">
      <c r="A529" s="218" t="s">
        <v>666</v>
      </c>
      <c r="B529" s="227" t="s">
        <v>665</v>
      </c>
      <c r="C529" s="225"/>
    </row>
    <row r="530" spans="1:3" s="226" customFormat="1" x14ac:dyDescent="0.25">
      <c r="A530" s="218" t="s">
        <v>664</v>
      </c>
      <c r="B530" s="227" t="s">
        <v>663</v>
      </c>
      <c r="C530" s="225"/>
    </row>
    <row r="531" spans="1:3" s="226" customFormat="1" x14ac:dyDescent="0.25">
      <c r="A531" s="218" t="s">
        <v>2073</v>
      </c>
      <c r="B531" s="227" t="s">
        <v>2074</v>
      </c>
      <c r="C531" s="225"/>
    </row>
    <row r="532" spans="1:3" s="226" customFormat="1" x14ac:dyDescent="0.25">
      <c r="A532" s="218" t="s">
        <v>662</v>
      </c>
      <c r="B532" s="227" t="s">
        <v>661</v>
      </c>
      <c r="C532" s="225"/>
    </row>
    <row r="533" spans="1:3" s="226" customFormat="1" x14ac:dyDescent="0.25">
      <c r="A533" s="218" t="s">
        <v>660</v>
      </c>
      <c r="B533" s="227" t="s">
        <v>659</v>
      </c>
      <c r="C533" s="225"/>
    </row>
    <row r="534" spans="1:3" s="226" customFormat="1" x14ac:dyDescent="0.25">
      <c r="A534" s="218" t="s">
        <v>658</v>
      </c>
      <c r="B534" s="227" t="s">
        <v>657</v>
      </c>
      <c r="C534" s="225"/>
    </row>
    <row r="535" spans="1:3" s="226" customFormat="1" x14ac:dyDescent="0.25">
      <c r="A535" s="218" t="s">
        <v>656</v>
      </c>
      <c r="B535" s="227" t="s">
        <v>655</v>
      </c>
      <c r="C535" s="225"/>
    </row>
    <row r="536" spans="1:3" s="226" customFormat="1" x14ac:dyDescent="0.25">
      <c r="A536" s="218" t="s">
        <v>654</v>
      </c>
      <c r="B536" s="227" t="s">
        <v>653</v>
      </c>
      <c r="C536" s="225"/>
    </row>
    <row r="537" spans="1:3" s="226" customFormat="1" x14ac:dyDescent="0.25">
      <c r="A537" s="218" t="s">
        <v>652</v>
      </c>
      <c r="B537" s="227" t="s">
        <v>651</v>
      </c>
      <c r="C537" s="225"/>
    </row>
    <row r="538" spans="1:3" s="226" customFormat="1" x14ac:dyDescent="0.25">
      <c r="A538" s="218" t="s">
        <v>650</v>
      </c>
      <c r="B538" s="227" t="s">
        <v>649</v>
      </c>
      <c r="C538" s="225"/>
    </row>
    <row r="539" spans="1:3" s="226" customFormat="1" x14ac:dyDescent="0.25">
      <c r="A539" s="218" t="s">
        <v>648</v>
      </c>
      <c r="B539" s="227" t="s">
        <v>647</v>
      </c>
      <c r="C539" s="225"/>
    </row>
    <row r="540" spans="1:3" s="226" customFormat="1" x14ac:dyDescent="0.25">
      <c r="A540" s="218" t="s">
        <v>646</v>
      </c>
      <c r="B540" s="227" t="s">
        <v>645</v>
      </c>
      <c r="C540" s="225"/>
    </row>
    <row r="541" spans="1:3" s="226" customFormat="1" x14ac:dyDescent="0.25">
      <c r="A541" s="218" t="s">
        <v>644</v>
      </c>
      <c r="B541" s="227" t="s">
        <v>643</v>
      </c>
      <c r="C541" s="225"/>
    </row>
    <row r="542" spans="1:3" s="226" customFormat="1" x14ac:dyDescent="0.25">
      <c r="A542" s="218" t="s">
        <v>642</v>
      </c>
      <c r="B542" s="227" t="s">
        <v>641</v>
      </c>
      <c r="C542" s="225"/>
    </row>
    <row r="543" spans="1:3" s="226" customFormat="1" x14ac:dyDescent="0.25">
      <c r="A543" s="218" t="s">
        <v>640</v>
      </c>
      <c r="B543" s="227" t="s">
        <v>639</v>
      </c>
      <c r="C543" s="225"/>
    </row>
    <row r="544" spans="1:3" s="226" customFormat="1" x14ac:dyDescent="0.25">
      <c r="A544" s="218" t="s">
        <v>638</v>
      </c>
      <c r="B544" s="227" t="s">
        <v>637</v>
      </c>
      <c r="C544" s="225"/>
    </row>
    <row r="545" spans="1:3" s="226" customFormat="1" x14ac:dyDescent="0.25">
      <c r="A545" s="218" t="s">
        <v>636</v>
      </c>
      <c r="B545" s="227" t="s">
        <v>635</v>
      </c>
      <c r="C545" s="225"/>
    </row>
    <row r="546" spans="1:3" s="226" customFormat="1" x14ac:dyDescent="0.25">
      <c r="A546" s="218" t="s">
        <v>634</v>
      </c>
      <c r="B546" s="227" t="s">
        <v>633</v>
      </c>
      <c r="C546" s="225"/>
    </row>
    <row r="547" spans="1:3" s="226" customFormat="1" x14ac:dyDescent="0.25">
      <c r="A547" s="218" t="s">
        <v>632</v>
      </c>
      <c r="B547" s="227" t="s">
        <v>631</v>
      </c>
      <c r="C547" s="225"/>
    </row>
    <row r="548" spans="1:3" s="226" customFormat="1" x14ac:dyDescent="0.25">
      <c r="A548" s="218" t="s">
        <v>630</v>
      </c>
      <c r="B548" s="227" t="s">
        <v>629</v>
      </c>
      <c r="C548" s="225"/>
    </row>
    <row r="549" spans="1:3" s="226" customFormat="1" x14ac:dyDescent="0.25">
      <c r="A549" s="218" t="s">
        <v>628</v>
      </c>
      <c r="B549" s="227" t="s">
        <v>627</v>
      </c>
      <c r="C549" s="225"/>
    </row>
    <row r="550" spans="1:3" s="226" customFormat="1" x14ac:dyDescent="0.25">
      <c r="A550" s="218" t="s">
        <v>626</v>
      </c>
      <c r="B550" s="227" t="s">
        <v>625</v>
      </c>
      <c r="C550" s="225"/>
    </row>
    <row r="551" spans="1:3" s="226" customFormat="1" x14ac:dyDescent="0.25">
      <c r="A551" s="218" t="s">
        <v>624</v>
      </c>
      <c r="B551" s="227" t="s">
        <v>623</v>
      </c>
      <c r="C551" s="225"/>
    </row>
    <row r="552" spans="1:3" s="226" customFormat="1" x14ac:dyDescent="0.25">
      <c r="A552" s="218" t="s">
        <v>622</v>
      </c>
      <c r="B552" s="227" t="s">
        <v>621</v>
      </c>
      <c r="C552" s="225"/>
    </row>
    <row r="553" spans="1:3" s="226" customFormat="1" x14ac:dyDescent="0.25">
      <c r="A553" s="218" t="s">
        <v>620</v>
      </c>
      <c r="B553" s="227" t="s">
        <v>619</v>
      </c>
      <c r="C553" s="225"/>
    </row>
    <row r="554" spans="1:3" s="226" customFormat="1" x14ac:dyDescent="0.25">
      <c r="A554" s="218" t="s">
        <v>618</v>
      </c>
      <c r="B554" s="227" t="s">
        <v>617</v>
      </c>
      <c r="C554" s="225"/>
    </row>
    <row r="555" spans="1:3" s="226" customFormat="1" x14ac:dyDescent="0.25">
      <c r="A555" s="218" t="s">
        <v>616</v>
      </c>
      <c r="B555" s="227" t="s">
        <v>615</v>
      </c>
      <c r="C555" s="225"/>
    </row>
    <row r="556" spans="1:3" s="226" customFormat="1" x14ac:dyDescent="0.25">
      <c r="A556" s="218" t="s">
        <v>614</v>
      </c>
      <c r="B556" s="227" t="s">
        <v>613</v>
      </c>
      <c r="C556" s="225"/>
    </row>
    <row r="557" spans="1:3" s="226" customFormat="1" x14ac:dyDescent="0.25">
      <c r="A557" s="218" t="s">
        <v>2128</v>
      </c>
      <c r="B557" s="227" t="s">
        <v>2129</v>
      </c>
      <c r="C557" s="225"/>
    </row>
    <row r="558" spans="1:3" s="226" customFormat="1" x14ac:dyDescent="0.25">
      <c r="A558" s="218" t="s">
        <v>612</v>
      </c>
      <c r="B558" s="227" t="s">
        <v>611</v>
      </c>
      <c r="C558" s="225"/>
    </row>
    <row r="559" spans="1:3" s="226" customFormat="1" x14ac:dyDescent="0.25">
      <c r="A559" s="218" t="s">
        <v>610</v>
      </c>
      <c r="B559" s="227" t="s">
        <v>609</v>
      </c>
      <c r="C559" s="225"/>
    </row>
    <row r="560" spans="1:3" s="226" customFormat="1" x14ac:dyDescent="0.25">
      <c r="A560" s="218" t="s">
        <v>608</v>
      </c>
      <c r="B560" s="227" t="s">
        <v>607</v>
      </c>
      <c r="C560" s="225"/>
    </row>
    <row r="561" spans="1:3" s="226" customFormat="1" x14ac:dyDescent="0.25">
      <c r="A561" s="218" t="s">
        <v>606</v>
      </c>
      <c r="B561" s="227" t="s">
        <v>605</v>
      </c>
      <c r="C561" s="225"/>
    </row>
    <row r="562" spans="1:3" s="226" customFormat="1" x14ac:dyDescent="0.25">
      <c r="A562" s="218" t="s">
        <v>604</v>
      </c>
      <c r="B562" s="227" t="s">
        <v>603</v>
      </c>
      <c r="C562" s="225"/>
    </row>
    <row r="563" spans="1:3" s="226" customFormat="1" x14ac:dyDescent="0.25">
      <c r="A563" s="218" t="s">
        <v>602</v>
      </c>
      <c r="B563" s="227" t="s">
        <v>601</v>
      </c>
      <c r="C563" s="225"/>
    </row>
    <row r="564" spans="1:3" s="226" customFormat="1" x14ac:dyDescent="0.25">
      <c r="A564" s="218" t="s">
        <v>600</v>
      </c>
      <c r="B564" s="227" t="s">
        <v>599</v>
      </c>
      <c r="C564" s="225"/>
    </row>
    <row r="565" spans="1:3" s="226" customFormat="1" x14ac:dyDescent="0.25">
      <c r="A565" s="218" t="s">
        <v>598</v>
      </c>
      <c r="B565" s="227" t="s">
        <v>597</v>
      </c>
      <c r="C565" s="225"/>
    </row>
    <row r="566" spans="1:3" s="226" customFormat="1" x14ac:dyDescent="0.25">
      <c r="A566" s="218" t="s">
        <v>596</v>
      </c>
      <c r="B566" s="227" t="s">
        <v>595</v>
      </c>
      <c r="C566" s="225"/>
    </row>
    <row r="567" spans="1:3" s="226" customFormat="1" x14ac:dyDescent="0.25">
      <c r="A567" s="218" t="s">
        <v>594</v>
      </c>
      <c r="B567" s="227" t="s">
        <v>593</v>
      </c>
      <c r="C567" s="225"/>
    </row>
    <row r="568" spans="1:3" s="226" customFormat="1" x14ac:dyDescent="0.25">
      <c r="A568" s="218" t="s">
        <v>592</v>
      </c>
      <c r="B568" s="227" t="s">
        <v>591</v>
      </c>
      <c r="C568" s="225"/>
    </row>
    <row r="569" spans="1:3" s="226" customFormat="1" x14ac:dyDescent="0.25">
      <c r="A569" s="218" t="s">
        <v>590</v>
      </c>
      <c r="B569" s="227" t="s">
        <v>589</v>
      </c>
      <c r="C569" s="225"/>
    </row>
    <row r="570" spans="1:3" s="226" customFormat="1" x14ac:dyDescent="0.25">
      <c r="A570" s="218" t="s">
        <v>1902</v>
      </c>
      <c r="B570" s="227" t="s">
        <v>1903</v>
      </c>
      <c r="C570" s="225"/>
    </row>
    <row r="571" spans="1:3" s="226" customFormat="1" x14ac:dyDescent="0.25">
      <c r="A571" s="218" t="s">
        <v>1900</v>
      </c>
      <c r="B571" s="227" t="s">
        <v>1901</v>
      </c>
      <c r="C571" s="225"/>
    </row>
    <row r="572" spans="1:3" s="226" customFormat="1" x14ac:dyDescent="0.25">
      <c r="A572" s="218" t="s">
        <v>1906</v>
      </c>
      <c r="B572" s="227" t="s">
        <v>1907</v>
      </c>
      <c r="C572" s="225"/>
    </row>
    <row r="573" spans="1:3" s="226" customFormat="1" x14ac:dyDescent="0.25">
      <c r="A573" s="218" t="s">
        <v>1906</v>
      </c>
      <c r="B573" s="227" t="s">
        <v>1913</v>
      </c>
      <c r="C573" s="225"/>
    </row>
    <row r="574" spans="1:3" s="226" customFormat="1" x14ac:dyDescent="0.25">
      <c r="A574" s="218" t="s">
        <v>1904</v>
      </c>
      <c r="B574" s="227" t="s">
        <v>1905</v>
      </c>
      <c r="C574" s="225"/>
    </row>
    <row r="575" spans="1:3" s="226" customFormat="1" x14ac:dyDescent="0.25">
      <c r="A575" s="218" t="s">
        <v>1904</v>
      </c>
      <c r="B575" s="227" t="s">
        <v>1912</v>
      </c>
      <c r="C575" s="225"/>
    </row>
    <row r="576" spans="1:3" s="226" customFormat="1" x14ac:dyDescent="0.25">
      <c r="A576" s="218" t="s">
        <v>588</v>
      </c>
      <c r="B576" s="227" t="s">
        <v>587</v>
      </c>
      <c r="C576" s="225"/>
    </row>
    <row r="577" spans="1:3" s="226" customFormat="1" x14ac:dyDescent="0.25">
      <c r="A577" s="218" t="s">
        <v>586</v>
      </c>
      <c r="B577" s="227" t="s">
        <v>585</v>
      </c>
      <c r="C577" s="225"/>
    </row>
    <row r="578" spans="1:3" s="226" customFormat="1" x14ac:dyDescent="0.25">
      <c r="A578" s="218" t="s">
        <v>584</v>
      </c>
      <c r="B578" s="227" t="s">
        <v>583</v>
      </c>
      <c r="C578" s="225"/>
    </row>
    <row r="579" spans="1:3" s="226" customFormat="1" x14ac:dyDescent="0.25">
      <c r="A579" s="218" t="s">
        <v>1559</v>
      </c>
      <c r="B579" s="227" t="s">
        <v>1579</v>
      </c>
      <c r="C579" s="225"/>
    </row>
    <row r="580" spans="1:3" s="226" customFormat="1" x14ac:dyDescent="0.25">
      <c r="A580" s="218" t="s">
        <v>1560</v>
      </c>
      <c r="B580" s="227" t="s">
        <v>1580</v>
      </c>
      <c r="C580" s="225"/>
    </row>
    <row r="581" spans="1:3" s="226" customFormat="1" x14ac:dyDescent="0.25">
      <c r="A581" s="218" t="s">
        <v>582</v>
      </c>
      <c r="B581" s="227" t="s">
        <v>581</v>
      </c>
      <c r="C581" s="225"/>
    </row>
    <row r="582" spans="1:3" s="226" customFormat="1" x14ac:dyDescent="0.25">
      <c r="A582" s="218" t="s">
        <v>580</v>
      </c>
      <c r="B582" s="227" t="s">
        <v>579</v>
      </c>
      <c r="C582" s="225"/>
    </row>
    <row r="583" spans="1:3" s="226" customFormat="1" x14ac:dyDescent="0.25">
      <c r="A583" s="218" t="s">
        <v>578</v>
      </c>
      <c r="B583" s="227" t="s">
        <v>577</v>
      </c>
      <c r="C583" s="225"/>
    </row>
    <row r="584" spans="1:3" s="226" customFormat="1" x14ac:dyDescent="0.25">
      <c r="A584" s="218" t="s">
        <v>1779</v>
      </c>
      <c r="B584" s="227" t="s">
        <v>1780</v>
      </c>
      <c r="C584" s="225"/>
    </row>
    <row r="585" spans="1:3" s="226" customFormat="1" x14ac:dyDescent="0.25">
      <c r="A585" s="218" t="s">
        <v>576</v>
      </c>
      <c r="B585" s="227" t="s">
        <v>575</v>
      </c>
      <c r="C585" s="225"/>
    </row>
    <row r="586" spans="1:3" s="226" customFormat="1" x14ac:dyDescent="0.25">
      <c r="A586" s="218" t="s">
        <v>574</v>
      </c>
      <c r="B586" s="227" t="s">
        <v>573</v>
      </c>
      <c r="C586" s="225"/>
    </row>
    <row r="587" spans="1:3" s="226" customFormat="1" x14ac:dyDescent="0.25">
      <c r="A587" s="218" t="s">
        <v>572</v>
      </c>
      <c r="B587" s="227" t="s">
        <v>571</v>
      </c>
      <c r="C587" s="225"/>
    </row>
    <row r="588" spans="1:3" s="226" customFormat="1" x14ac:dyDescent="0.25">
      <c r="A588" s="218" t="s">
        <v>570</v>
      </c>
      <c r="B588" s="227" t="s">
        <v>569</v>
      </c>
      <c r="C588" s="225"/>
    </row>
    <row r="589" spans="1:3" s="226" customFormat="1" x14ac:dyDescent="0.25">
      <c r="A589" s="218" t="s">
        <v>568</v>
      </c>
      <c r="B589" s="227" t="s">
        <v>567</v>
      </c>
      <c r="C589" s="225"/>
    </row>
    <row r="590" spans="1:3" s="226" customFormat="1" x14ac:dyDescent="0.25">
      <c r="A590" s="218" t="s">
        <v>566</v>
      </c>
      <c r="B590" s="227" t="s">
        <v>565</v>
      </c>
      <c r="C590" s="225"/>
    </row>
    <row r="591" spans="1:3" s="226" customFormat="1" x14ac:dyDescent="0.25">
      <c r="A591" s="218" t="s">
        <v>564</v>
      </c>
      <c r="B591" s="227" t="s">
        <v>563</v>
      </c>
      <c r="C591" s="225"/>
    </row>
    <row r="592" spans="1:3" s="226" customFormat="1" x14ac:dyDescent="0.25">
      <c r="A592" s="218" t="s">
        <v>562</v>
      </c>
      <c r="B592" s="227" t="s">
        <v>561</v>
      </c>
      <c r="C592" s="225"/>
    </row>
    <row r="593" spans="1:3" s="226" customFormat="1" x14ac:dyDescent="0.25">
      <c r="A593" s="218" t="s">
        <v>560</v>
      </c>
      <c r="B593" s="227" t="s">
        <v>559</v>
      </c>
      <c r="C593" s="225"/>
    </row>
    <row r="594" spans="1:3" s="226" customFormat="1" x14ac:dyDescent="0.25">
      <c r="A594" s="218" t="s">
        <v>558</v>
      </c>
      <c r="B594" s="227" t="s">
        <v>557</v>
      </c>
      <c r="C594" s="225"/>
    </row>
    <row r="595" spans="1:3" s="226" customFormat="1" x14ac:dyDescent="0.25">
      <c r="A595" s="218" t="s">
        <v>556</v>
      </c>
      <c r="B595" s="227" t="s">
        <v>555</v>
      </c>
      <c r="C595" s="225"/>
    </row>
    <row r="596" spans="1:3" s="226" customFormat="1" x14ac:dyDescent="0.25">
      <c r="A596" s="218" t="s">
        <v>554</v>
      </c>
      <c r="B596" s="227" t="s">
        <v>553</v>
      </c>
      <c r="C596" s="225"/>
    </row>
    <row r="597" spans="1:3" s="226" customFormat="1" x14ac:dyDescent="0.25">
      <c r="A597" s="218" t="s">
        <v>552</v>
      </c>
      <c r="B597" s="227" t="s">
        <v>551</v>
      </c>
      <c r="C597" s="225"/>
    </row>
    <row r="598" spans="1:3" s="226" customFormat="1" x14ac:dyDescent="0.25">
      <c r="A598" s="218" t="s">
        <v>550</v>
      </c>
      <c r="B598" s="227" t="s">
        <v>549</v>
      </c>
      <c r="C598" s="225"/>
    </row>
    <row r="599" spans="1:3" s="226" customFormat="1" x14ac:dyDescent="0.25">
      <c r="A599" s="218" t="s">
        <v>548</v>
      </c>
      <c r="B599" s="227" t="s">
        <v>547</v>
      </c>
      <c r="C599" s="225"/>
    </row>
    <row r="600" spans="1:3" s="226" customFormat="1" x14ac:dyDescent="0.25">
      <c r="A600" s="218" t="s">
        <v>546</v>
      </c>
      <c r="B600" s="227" t="s">
        <v>545</v>
      </c>
      <c r="C600" s="225"/>
    </row>
    <row r="601" spans="1:3" s="226" customFormat="1" x14ac:dyDescent="0.25">
      <c r="A601" s="218" t="s">
        <v>544</v>
      </c>
      <c r="B601" s="227" t="s">
        <v>543</v>
      </c>
      <c r="C601" s="225"/>
    </row>
    <row r="602" spans="1:3" s="226" customFormat="1" x14ac:dyDescent="0.25">
      <c r="A602" s="218" t="s">
        <v>542</v>
      </c>
      <c r="B602" s="227" t="s">
        <v>541</v>
      </c>
      <c r="C602" s="225"/>
    </row>
    <row r="603" spans="1:3" s="226" customFormat="1" x14ac:dyDescent="0.25">
      <c r="A603" s="218" t="s">
        <v>1703</v>
      </c>
      <c r="B603" s="227" t="s">
        <v>1704</v>
      </c>
      <c r="C603" s="225"/>
    </row>
    <row r="604" spans="1:3" s="226" customFormat="1" x14ac:dyDescent="0.25">
      <c r="A604" s="218" t="s">
        <v>2111</v>
      </c>
      <c r="B604" s="227" t="s">
        <v>2112</v>
      </c>
      <c r="C604" s="225"/>
    </row>
    <row r="605" spans="1:3" s="226" customFormat="1" x14ac:dyDescent="0.25">
      <c r="A605" s="218" t="s">
        <v>540</v>
      </c>
      <c r="B605" s="227" t="s">
        <v>539</v>
      </c>
      <c r="C605" s="225"/>
    </row>
    <row r="606" spans="1:3" s="226" customFormat="1" x14ac:dyDescent="0.25">
      <c r="A606" s="218" t="s">
        <v>538</v>
      </c>
      <c r="B606" s="227" t="s">
        <v>537</v>
      </c>
      <c r="C606" s="225"/>
    </row>
    <row r="607" spans="1:3" s="226" customFormat="1" x14ac:dyDescent="0.25">
      <c r="A607" s="218" t="s">
        <v>1561</v>
      </c>
      <c r="B607" s="227" t="s">
        <v>1581</v>
      </c>
      <c r="C607" s="225"/>
    </row>
    <row r="608" spans="1:3" s="226" customFormat="1" x14ac:dyDescent="0.25">
      <c r="A608" s="218" t="s">
        <v>1562</v>
      </c>
      <c r="B608" s="227" t="s">
        <v>1582</v>
      </c>
      <c r="C608" s="225"/>
    </row>
    <row r="609" spans="1:3" s="226" customFormat="1" x14ac:dyDescent="0.25">
      <c r="A609" s="218" t="s">
        <v>536</v>
      </c>
      <c r="B609" s="227" t="s">
        <v>535</v>
      </c>
      <c r="C609" s="225"/>
    </row>
    <row r="610" spans="1:3" s="226" customFormat="1" x14ac:dyDescent="0.25">
      <c r="A610" s="218" t="s">
        <v>534</v>
      </c>
      <c r="B610" s="227" t="s">
        <v>533</v>
      </c>
      <c r="C610" s="225"/>
    </row>
    <row r="611" spans="1:3" s="226" customFormat="1" x14ac:dyDescent="0.25">
      <c r="A611" s="218" t="s">
        <v>532</v>
      </c>
      <c r="B611" s="227" t="s">
        <v>531</v>
      </c>
      <c r="C611" s="225"/>
    </row>
    <row r="612" spans="1:3" s="226" customFormat="1" x14ac:dyDescent="0.25">
      <c r="A612" s="218" t="s">
        <v>530</v>
      </c>
      <c r="B612" s="227" t="s">
        <v>529</v>
      </c>
      <c r="C612" s="225"/>
    </row>
    <row r="613" spans="1:3" s="226" customFormat="1" x14ac:dyDescent="0.25">
      <c r="A613" s="218" t="s">
        <v>528</v>
      </c>
      <c r="B613" s="227" t="s">
        <v>527</v>
      </c>
      <c r="C613" s="225"/>
    </row>
    <row r="614" spans="1:3" s="226" customFormat="1" x14ac:dyDescent="0.25">
      <c r="A614" s="218" t="s">
        <v>526</v>
      </c>
      <c r="B614" s="227" t="s">
        <v>525</v>
      </c>
      <c r="C614" s="225"/>
    </row>
    <row r="615" spans="1:3" s="226" customFormat="1" x14ac:dyDescent="0.25">
      <c r="A615" s="218" t="s">
        <v>524</v>
      </c>
      <c r="B615" s="227" t="s">
        <v>523</v>
      </c>
      <c r="C615" s="225"/>
    </row>
    <row r="616" spans="1:3" s="226" customFormat="1" x14ac:dyDescent="0.25">
      <c r="A616" s="218" t="s">
        <v>522</v>
      </c>
      <c r="B616" s="227" t="s">
        <v>521</v>
      </c>
      <c r="C616" s="225"/>
    </row>
    <row r="617" spans="1:3" s="226" customFormat="1" x14ac:dyDescent="0.25">
      <c r="A617" s="218" t="s">
        <v>520</v>
      </c>
      <c r="B617" s="227" t="s">
        <v>519</v>
      </c>
      <c r="C617" s="225"/>
    </row>
    <row r="618" spans="1:3" s="226" customFormat="1" x14ac:dyDescent="0.25">
      <c r="A618" s="218" t="s">
        <v>518</v>
      </c>
      <c r="B618" s="227" t="s">
        <v>517</v>
      </c>
      <c r="C618" s="225"/>
    </row>
    <row r="619" spans="1:3" s="226" customFormat="1" x14ac:dyDescent="0.25">
      <c r="A619" s="218" t="s">
        <v>516</v>
      </c>
      <c r="B619" s="227" t="s">
        <v>515</v>
      </c>
      <c r="C619" s="225"/>
    </row>
    <row r="620" spans="1:3" s="226" customFormat="1" x14ac:dyDescent="0.25">
      <c r="A620" s="218" t="s">
        <v>514</v>
      </c>
      <c r="B620" s="227" t="s">
        <v>513</v>
      </c>
      <c r="C620" s="225"/>
    </row>
    <row r="621" spans="1:3" s="226" customFormat="1" x14ac:dyDescent="0.25">
      <c r="A621" s="218" t="s">
        <v>512</v>
      </c>
      <c r="B621" s="227" t="s">
        <v>511</v>
      </c>
      <c r="C621" s="225"/>
    </row>
    <row r="622" spans="1:3" s="226" customFormat="1" x14ac:dyDescent="0.25">
      <c r="A622" s="218" t="s">
        <v>510</v>
      </c>
      <c r="B622" s="227" t="s">
        <v>509</v>
      </c>
      <c r="C622" s="225"/>
    </row>
    <row r="623" spans="1:3" s="226" customFormat="1" x14ac:dyDescent="0.25">
      <c r="A623" s="218" t="s">
        <v>508</v>
      </c>
      <c r="B623" s="227" t="s">
        <v>507</v>
      </c>
      <c r="C623" s="225"/>
    </row>
    <row r="624" spans="1:3" s="226" customFormat="1" x14ac:dyDescent="0.25">
      <c r="A624" s="218" t="s">
        <v>506</v>
      </c>
      <c r="B624" s="227" t="s">
        <v>505</v>
      </c>
      <c r="C624" s="225"/>
    </row>
    <row r="625" spans="1:3" s="226" customFormat="1" x14ac:dyDescent="0.25">
      <c r="A625" s="218" t="s">
        <v>504</v>
      </c>
      <c r="B625" s="227" t="s">
        <v>503</v>
      </c>
      <c r="C625" s="225"/>
    </row>
    <row r="626" spans="1:3" s="226" customFormat="1" x14ac:dyDescent="0.25">
      <c r="A626" s="218" t="s">
        <v>502</v>
      </c>
      <c r="B626" s="227" t="s">
        <v>501</v>
      </c>
      <c r="C626" s="225"/>
    </row>
    <row r="627" spans="1:3" s="226" customFormat="1" x14ac:dyDescent="0.25">
      <c r="A627" s="218" t="s">
        <v>500</v>
      </c>
      <c r="B627" s="227" t="s">
        <v>499</v>
      </c>
      <c r="C627" s="225"/>
    </row>
    <row r="628" spans="1:3" s="226" customFormat="1" x14ac:dyDescent="0.25">
      <c r="A628" s="218" t="s">
        <v>498</v>
      </c>
      <c r="B628" s="227" t="s">
        <v>497</v>
      </c>
      <c r="C628" s="225"/>
    </row>
    <row r="629" spans="1:3" s="226" customFormat="1" x14ac:dyDescent="0.25">
      <c r="A629" s="218" t="s">
        <v>496</v>
      </c>
      <c r="B629" s="227" t="s">
        <v>495</v>
      </c>
      <c r="C629" s="225"/>
    </row>
    <row r="630" spans="1:3" s="226" customFormat="1" x14ac:dyDescent="0.25">
      <c r="A630" s="218" t="s">
        <v>494</v>
      </c>
      <c r="B630" s="227" t="s">
        <v>493</v>
      </c>
      <c r="C630" s="225"/>
    </row>
    <row r="631" spans="1:3" s="226" customFormat="1" x14ac:dyDescent="0.25">
      <c r="A631" s="218" t="s">
        <v>492</v>
      </c>
      <c r="B631" s="227" t="s">
        <v>491</v>
      </c>
      <c r="C631" s="225"/>
    </row>
    <row r="632" spans="1:3" s="226" customFormat="1" x14ac:dyDescent="0.25">
      <c r="A632" s="218" t="s">
        <v>490</v>
      </c>
      <c r="B632" s="227" t="s">
        <v>489</v>
      </c>
      <c r="C632" s="225"/>
    </row>
    <row r="633" spans="1:3" s="226" customFormat="1" x14ac:dyDescent="0.25">
      <c r="A633" s="218" t="s">
        <v>488</v>
      </c>
      <c r="B633" s="227" t="s">
        <v>487</v>
      </c>
      <c r="C633" s="225"/>
    </row>
    <row r="634" spans="1:3" s="226" customFormat="1" x14ac:dyDescent="0.25">
      <c r="A634" s="218" t="s">
        <v>486</v>
      </c>
      <c r="B634" s="227" t="s">
        <v>485</v>
      </c>
      <c r="C634" s="225"/>
    </row>
    <row r="635" spans="1:3" s="226" customFormat="1" x14ac:dyDescent="0.25">
      <c r="A635" s="218" t="s">
        <v>484</v>
      </c>
      <c r="B635" s="227" t="s">
        <v>483</v>
      </c>
      <c r="C635" s="225"/>
    </row>
    <row r="636" spans="1:3" s="226" customFormat="1" x14ac:dyDescent="0.25">
      <c r="A636" s="218" t="s">
        <v>1910</v>
      </c>
      <c r="B636" s="227" t="s">
        <v>1911</v>
      </c>
      <c r="C636" s="225"/>
    </row>
    <row r="637" spans="1:3" s="226" customFormat="1" x14ac:dyDescent="0.25">
      <c r="A637" s="218" t="s">
        <v>482</v>
      </c>
      <c r="B637" s="227" t="s">
        <v>481</v>
      </c>
      <c r="C637" s="225"/>
    </row>
    <row r="638" spans="1:3" s="226" customFormat="1" x14ac:dyDescent="0.25">
      <c r="A638" s="218" t="s">
        <v>480</v>
      </c>
      <c r="B638" s="227" t="s">
        <v>479</v>
      </c>
      <c r="C638" s="225"/>
    </row>
    <row r="639" spans="1:3" s="226" customFormat="1" x14ac:dyDescent="0.25">
      <c r="A639" s="218" t="s">
        <v>478</v>
      </c>
      <c r="B639" s="227" t="s">
        <v>477</v>
      </c>
      <c r="C639" s="225"/>
    </row>
    <row r="640" spans="1:3" s="226" customFormat="1" x14ac:dyDescent="0.25">
      <c r="A640" s="218" t="s">
        <v>476</v>
      </c>
      <c r="B640" s="227" t="s">
        <v>475</v>
      </c>
      <c r="C640" s="225"/>
    </row>
    <row r="641" spans="1:3" s="226" customFormat="1" x14ac:dyDescent="0.25">
      <c r="A641" s="218" t="s">
        <v>474</v>
      </c>
      <c r="B641" s="227" t="s">
        <v>473</v>
      </c>
      <c r="C641" s="225"/>
    </row>
    <row r="642" spans="1:3" s="226" customFormat="1" x14ac:dyDescent="0.25">
      <c r="A642" s="218" t="s">
        <v>2075</v>
      </c>
      <c r="B642" s="227" t="s">
        <v>2076</v>
      </c>
      <c r="C642" s="225"/>
    </row>
    <row r="643" spans="1:3" s="226" customFormat="1" x14ac:dyDescent="0.25">
      <c r="A643" s="218" t="s">
        <v>472</v>
      </c>
      <c r="B643" s="227" t="s">
        <v>471</v>
      </c>
      <c r="C643" s="225"/>
    </row>
    <row r="644" spans="1:3" s="226" customFormat="1" x14ac:dyDescent="0.25">
      <c r="A644" s="218" t="s">
        <v>470</v>
      </c>
      <c r="B644" s="227" t="s">
        <v>469</v>
      </c>
      <c r="C644" s="225"/>
    </row>
    <row r="645" spans="1:3" s="226" customFormat="1" x14ac:dyDescent="0.25">
      <c r="A645" s="218" t="s">
        <v>468</v>
      </c>
      <c r="B645" s="227" t="s">
        <v>467</v>
      </c>
      <c r="C645" s="225"/>
    </row>
    <row r="646" spans="1:3" s="226" customFormat="1" x14ac:dyDescent="0.25">
      <c r="A646" s="218" t="s">
        <v>466</v>
      </c>
      <c r="B646" s="227" t="s">
        <v>465</v>
      </c>
      <c r="C646" s="225"/>
    </row>
    <row r="647" spans="1:3" s="226" customFormat="1" x14ac:dyDescent="0.25">
      <c r="A647" s="218" t="s">
        <v>464</v>
      </c>
      <c r="B647" s="227" t="s">
        <v>463</v>
      </c>
      <c r="C647" s="225"/>
    </row>
    <row r="648" spans="1:3" s="226" customFormat="1" x14ac:dyDescent="0.25">
      <c r="A648" s="218" t="s">
        <v>462</v>
      </c>
      <c r="B648" s="227" t="s">
        <v>461</v>
      </c>
      <c r="C648" s="225"/>
    </row>
    <row r="649" spans="1:3" s="226" customFormat="1" x14ac:dyDescent="0.25">
      <c r="A649" s="218" t="s">
        <v>460</v>
      </c>
      <c r="B649" s="227" t="s">
        <v>459</v>
      </c>
      <c r="C649" s="225"/>
    </row>
    <row r="650" spans="1:3" s="226" customFormat="1" x14ac:dyDescent="0.25">
      <c r="A650" s="218" t="s">
        <v>458</v>
      </c>
      <c r="B650" s="227" t="s">
        <v>457</v>
      </c>
      <c r="C650" s="225"/>
    </row>
    <row r="651" spans="1:3" s="226" customFormat="1" x14ac:dyDescent="0.25">
      <c r="A651" s="218" t="s">
        <v>456</v>
      </c>
      <c r="B651" s="227" t="s">
        <v>455</v>
      </c>
      <c r="C651" s="225"/>
    </row>
    <row r="652" spans="1:3" s="226" customFormat="1" x14ac:dyDescent="0.25">
      <c r="A652" s="218" t="s">
        <v>454</v>
      </c>
      <c r="B652" s="227" t="s">
        <v>453</v>
      </c>
      <c r="C652" s="225"/>
    </row>
    <row r="653" spans="1:3" s="226" customFormat="1" x14ac:dyDescent="0.25">
      <c r="A653" s="218" t="s">
        <v>452</v>
      </c>
      <c r="B653" s="227" t="s">
        <v>451</v>
      </c>
      <c r="C653" s="225"/>
    </row>
    <row r="654" spans="1:3" s="226" customFormat="1" x14ac:dyDescent="0.25">
      <c r="A654" s="218" t="s">
        <v>450</v>
      </c>
      <c r="B654" s="227" t="s">
        <v>449</v>
      </c>
      <c r="C654" s="225"/>
    </row>
    <row r="655" spans="1:3" s="226" customFormat="1" x14ac:dyDescent="0.25">
      <c r="A655" s="218" t="s">
        <v>448</v>
      </c>
      <c r="B655" s="227" t="s">
        <v>447</v>
      </c>
      <c r="C655" s="225"/>
    </row>
    <row r="656" spans="1:3" s="226" customFormat="1" x14ac:dyDescent="0.25">
      <c r="A656" s="218" t="s">
        <v>446</v>
      </c>
      <c r="B656" s="227" t="s">
        <v>445</v>
      </c>
      <c r="C656" s="225"/>
    </row>
    <row r="657" spans="1:3" s="226" customFormat="1" x14ac:dyDescent="0.25">
      <c r="A657" s="218" t="s">
        <v>444</v>
      </c>
      <c r="B657" s="227" t="s">
        <v>443</v>
      </c>
      <c r="C657" s="225"/>
    </row>
    <row r="658" spans="1:3" s="226" customFormat="1" x14ac:dyDescent="0.25">
      <c r="A658" s="218" t="s">
        <v>442</v>
      </c>
      <c r="B658" s="227" t="s">
        <v>441</v>
      </c>
      <c r="C658" s="225"/>
    </row>
    <row r="659" spans="1:3" s="226" customFormat="1" x14ac:dyDescent="0.25">
      <c r="A659" s="218" t="s">
        <v>440</v>
      </c>
      <c r="B659" s="227" t="s">
        <v>439</v>
      </c>
      <c r="C659" s="225"/>
    </row>
    <row r="660" spans="1:3" s="226" customFormat="1" x14ac:dyDescent="0.25">
      <c r="A660" s="218" t="s">
        <v>438</v>
      </c>
      <c r="B660" s="227" t="s">
        <v>437</v>
      </c>
      <c r="C660" s="225"/>
    </row>
    <row r="661" spans="1:3" s="226" customFormat="1" x14ac:dyDescent="0.25">
      <c r="A661" s="218" t="s">
        <v>436</v>
      </c>
      <c r="B661" s="227" t="s">
        <v>435</v>
      </c>
      <c r="C661" s="225"/>
    </row>
    <row r="662" spans="1:3" s="226" customFormat="1" x14ac:dyDescent="0.25">
      <c r="A662" s="218" t="s">
        <v>434</v>
      </c>
      <c r="B662" s="227" t="s">
        <v>433</v>
      </c>
      <c r="C662" s="225"/>
    </row>
    <row r="663" spans="1:3" s="226" customFormat="1" x14ac:dyDescent="0.25">
      <c r="A663" s="218" t="s">
        <v>432</v>
      </c>
      <c r="B663" s="227" t="s">
        <v>431</v>
      </c>
      <c r="C663" s="225"/>
    </row>
    <row r="664" spans="1:3" s="226" customFormat="1" x14ac:dyDescent="0.25">
      <c r="A664" s="218" t="s">
        <v>430</v>
      </c>
      <c r="B664" s="227" t="s">
        <v>429</v>
      </c>
      <c r="C664" s="225"/>
    </row>
    <row r="665" spans="1:3" s="226" customFormat="1" x14ac:dyDescent="0.25">
      <c r="A665" s="218" t="s">
        <v>428</v>
      </c>
      <c r="B665" s="227" t="s">
        <v>427</v>
      </c>
      <c r="C665" s="225"/>
    </row>
    <row r="666" spans="1:3" s="226" customFormat="1" x14ac:dyDescent="0.25">
      <c r="A666" s="218" t="s">
        <v>426</v>
      </c>
      <c r="B666" s="227" t="s">
        <v>425</v>
      </c>
      <c r="C666" s="225"/>
    </row>
    <row r="667" spans="1:3" s="226" customFormat="1" x14ac:dyDescent="0.25">
      <c r="A667" s="218" t="s">
        <v>424</v>
      </c>
      <c r="B667" s="227" t="s">
        <v>423</v>
      </c>
      <c r="C667" s="225"/>
    </row>
    <row r="668" spans="1:3" s="226" customFormat="1" x14ac:dyDescent="0.25">
      <c r="A668" s="218" t="s">
        <v>422</v>
      </c>
      <c r="B668" s="227" t="s">
        <v>421</v>
      </c>
      <c r="C668" s="225"/>
    </row>
    <row r="669" spans="1:3" s="226" customFormat="1" x14ac:dyDescent="0.25">
      <c r="A669" s="218" t="s">
        <v>420</v>
      </c>
      <c r="B669" s="227" t="s">
        <v>419</v>
      </c>
      <c r="C669" s="225"/>
    </row>
    <row r="670" spans="1:3" s="226" customFormat="1" x14ac:dyDescent="0.25">
      <c r="A670" s="218" t="s">
        <v>418</v>
      </c>
      <c r="B670" s="227" t="s">
        <v>417</v>
      </c>
      <c r="C670" s="225"/>
    </row>
    <row r="671" spans="1:3" s="226" customFormat="1" x14ac:dyDescent="0.25">
      <c r="A671" s="218" t="s">
        <v>416</v>
      </c>
      <c r="B671" s="227" t="s">
        <v>415</v>
      </c>
      <c r="C671" s="225"/>
    </row>
    <row r="672" spans="1:3" s="226" customFormat="1" x14ac:dyDescent="0.25">
      <c r="A672" s="218" t="s">
        <v>2118</v>
      </c>
      <c r="B672" s="227" t="s">
        <v>2119</v>
      </c>
      <c r="C672" s="225"/>
    </row>
    <row r="673" spans="1:3" s="226" customFormat="1" x14ac:dyDescent="0.25">
      <c r="A673" s="218" t="s">
        <v>1563</v>
      </c>
      <c r="B673" s="227" t="s">
        <v>1583</v>
      </c>
      <c r="C673" s="225"/>
    </row>
    <row r="674" spans="1:3" s="226" customFormat="1" x14ac:dyDescent="0.25">
      <c r="A674" s="218" t="s">
        <v>414</v>
      </c>
      <c r="B674" s="227" t="s">
        <v>413</v>
      </c>
      <c r="C674" s="225"/>
    </row>
    <row r="675" spans="1:3" s="226" customFormat="1" x14ac:dyDescent="0.25">
      <c r="A675" s="218" t="s">
        <v>412</v>
      </c>
      <c r="B675" s="227" t="s">
        <v>411</v>
      </c>
      <c r="C675" s="225"/>
    </row>
    <row r="676" spans="1:3" s="226" customFormat="1" x14ac:dyDescent="0.25">
      <c r="A676" s="218" t="s">
        <v>410</v>
      </c>
      <c r="B676" s="227" t="s">
        <v>409</v>
      </c>
      <c r="C676" s="225"/>
    </row>
    <row r="677" spans="1:3" s="226" customFormat="1" x14ac:dyDescent="0.25">
      <c r="A677" s="218" t="s">
        <v>408</v>
      </c>
      <c r="B677" s="227" t="s">
        <v>407</v>
      </c>
      <c r="C677" s="225"/>
    </row>
    <row r="678" spans="1:3" s="226" customFormat="1" x14ac:dyDescent="0.25">
      <c r="A678" s="218" t="s">
        <v>406</v>
      </c>
      <c r="B678" s="227" t="s">
        <v>405</v>
      </c>
      <c r="C678" s="225"/>
    </row>
    <row r="679" spans="1:3" s="226" customFormat="1" x14ac:dyDescent="0.25">
      <c r="A679" s="218" t="s">
        <v>404</v>
      </c>
      <c r="B679" s="227" t="s">
        <v>403</v>
      </c>
      <c r="C679" s="225"/>
    </row>
    <row r="680" spans="1:3" s="226" customFormat="1" x14ac:dyDescent="0.25">
      <c r="A680" s="218" t="s">
        <v>402</v>
      </c>
      <c r="B680" s="227" t="s">
        <v>401</v>
      </c>
      <c r="C680" s="225"/>
    </row>
    <row r="681" spans="1:3" s="226" customFormat="1" x14ac:dyDescent="0.25">
      <c r="A681" s="218" t="s">
        <v>400</v>
      </c>
      <c r="B681" s="227" t="s">
        <v>399</v>
      </c>
      <c r="C681" s="225"/>
    </row>
    <row r="682" spans="1:3" s="226" customFormat="1" x14ac:dyDescent="0.25">
      <c r="A682" s="218" t="s">
        <v>398</v>
      </c>
      <c r="B682" s="227" t="s">
        <v>397</v>
      </c>
      <c r="C682" s="225"/>
    </row>
    <row r="683" spans="1:3" s="226" customFormat="1" x14ac:dyDescent="0.25">
      <c r="A683" s="218" t="s">
        <v>396</v>
      </c>
      <c r="B683" s="227" t="s">
        <v>395</v>
      </c>
      <c r="C683" s="225"/>
    </row>
    <row r="684" spans="1:3" s="226" customFormat="1" x14ac:dyDescent="0.25">
      <c r="A684" s="218" t="s">
        <v>394</v>
      </c>
      <c r="B684" s="227" t="s">
        <v>393</v>
      </c>
      <c r="C684" s="225"/>
    </row>
    <row r="685" spans="1:3" s="226" customFormat="1" x14ac:dyDescent="0.25">
      <c r="A685" s="218" t="s">
        <v>1652</v>
      </c>
      <c r="B685" s="227" t="s">
        <v>1653</v>
      </c>
      <c r="C685" s="225"/>
    </row>
    <row r="686" spans="1:3" s="226" customFormat="1" x14ac:dyDescent="0.25">
      <c r="A686" s="218" t="s">
        <v>1654</v>
      </c>
      <c r="B686" s="227" t="s">
        <v>1655</v>
      </c>
      <c r="C686" s="225"/>
    </row>
    <row r="687" spans="1:3" s="226" customFormat="1" x14ac:dyDescent="0.25">
      <c r="A687" s="218" t="s">
        <v>1650</v>
      </c>
      <c r="B687" s="227" t="s">
        <v>1651</v>
      </c>
      <c r="C687" s="225"/>
    </row>
    <row r="688" spans="1:3" s="226" customFormat="1" x14ac:dyDescent="0.25">
      <c r="A688" s="218" t="s">
        <v>1658</v>
      </c>
      <c r="B688" s="227" t="s">
        <v>1661</v>
      </c>
      <c r="C688" s="225"/>
    </row>
    <row r="689" spans="1:3" s="226" customFormat="1" x14ac:dyDescent="0.25">
      <c r="A689" s="218" t="s">
        <v>1659</v>
      </c>
      <c r="B689" s="227" t="s">
        <v>1662</v>
      </c>
      <c r="C689" s="225"/>
    </row>
    <row r="690" spans="1:3" s="226" customFormat="1" x14ac:dyDescent="0.25">
      <c r="A690" s="218" t="s">
        <v>1660</v>
      </c>
      <c r="B690" s="227" t="s">
        <v>1663</v>
      </c>
      <c r="C690" s="225"/>
    </row>
    <row r="691" spans="1:3" s="226" customFormat="1" x14ac:dyDescent="0.25">
      <c r="A691" s="218" t="s">
        <v>392</v>
      </c>
      <c r="B691" s="227" t="s">
        <v>391</v>
      </c>
      <c r="C691" s="225"/>
    </row>
    <row r="692" spans="1:3" s="226" customFormat="1" x14ac:dyDescent="0.25">
      <c r="A692" s="218" t="s">
        <v>390</v>
      </c>
      <c r="B692" s="227" t="s">
        <v>389</v>
      </c>
      <c r="C692" s="225"/>
    </row>
    <row r="693" spans="1:3" s="226" customFormat="1" x14ac:dyDescent="0.25">
      <c r="A693" s="218" t="s">
        <v>1564</v>
      </c>
      <c r="B693" s="227" t="s">
        <v>1584</v>
      </c>
      <c r="C693" s="225"/>
    </row>
    <row r="694" spans="1:3" s="226" customFormat="1" x14ac:dyDescent="0.25">
      <c r="A694" s="218" t="s">
        <v>2077</v>
      </c>
      <c r="B694" s="227" t="s">
        <v>2078</v>
      </c>
      <c r="C694" s="225"/>
    </row>
    <row r="695" spans="1:3" s="226" customFormat="1" x14ac:dyDescent="0.25">
      <c r="A695" s="218" t="s">
        <v>2079</v>
      </c>
      <c r="B695" s="227" t="s">
        <v>2080</v>
      </c>
      <c r="C695" s="225"/>
    </row>
    <row r="696" spans="1:3" s="226" customFormat="1" x14ac:dyDescent="0.25">
      <c r="A696" s="218" t="s">
        <v>2081</v>
      </c>
      <c r="B696" s="227" t="s">
        <v>2082</v>
      </c>
      <c r="C696" s="225"/>
    </row>
    <row r="697" spans="1:3" s="226" customFormat="1" x14ac:dyDescent="0.25">
      <c r="A697" s="218" t="s">
        <v>388</v>
      </c>
      <c r="B697" s="227" t="s">
        <v>387</v>
      </c>
      <c r="C697" s="225"/>
    </row>
    <row r="698" spans="1:3" s="226" customFormat="1" x14ac:dyDescent="0.25">
      <c r="A698" s="218" t="s">
        <v>386</v>
      </c>
      <c r="B698" s="227" t="s">
        <v>385</v>
      </c>
      <c r="C698" s="225"/>
    </row>
    <row r="699" spans="1:3" s="226" customFormat="1" x14ac:dyDescent="0.25">
      <c r="A699" s="218" t="s">
        <v>2083</v>
      </c>
      <c r="B699" s="227" t="s">
        <v>2084</v>
      </c>
      <c r="C699" s="225"/>
    </row>
    <row r="700" spans="1:3" s="226" customFormat="1" x14ac:dyDescent="0.25">
      <c r="A700" s="218" t="s">
        <v>384</v>
      </c>
      <c r="B700" s="227" t="s">
        <v>383</v>
      </c>
      <c r="C700" s="225"/>
    </row>
    <row r="701" spans="1:3" s="226" customFormat="1" x14ac:dyDescent="0.25">
      <c r="A701" s="218" t="s">
        <v>1565</v>
      </c>
      <c r="B701" s="227" t="s">
        <v>1585</v>
      </c>
      <c r="C701" s="225"/>
    </row>
    <row r="702" spans="1:3" s="226" customFormat="1" x14ac:dyDescent="0.25">
      <c r="A702" s="218" t="s">
        <v>382</v>
      </c>
      <c r="B702" s="227" t="s">
        <v>381</v>
      </c>
      <c r="C702" s="225"/>
    </row>
    <row r="703" spans="1:3" s="226" customFormat="1" x14ac:dyDescent="0.25">
      <c r="A703" s="218" t="s">
        <v>380</v>
      </c>
      <c r="B703" s="227" t="s">
        <v>379</v>
      </c>
      <c r="C703" s="225"/>
    </row>
    <row r="704" spans="1:3" s="226" customFormat="1" x14ac:dyDescent="0.25">
      <c r="A704" s="218" t="s">
        <v>378</v>
      </c>
      <c r="B704" s="227" t="s">
        <v>377</v>
      </c>
      <c r="C704" s="225"/>
    </row>
    <row r="705" spans="1:3" s="226" customFormat="1" x14ac:dyDescent="0.25">
      <c r="A705" s="218" t="s">
        <v>376</v>
      </c>
      <c r="B705" s="227" t="s">
        <v>375</v>
      </c>
      <c r="C705" s="225"/>
    </row>
    <row r="706" spans="1:3" s="226" customFormat="1" x14ac:dyDescent="0.25">
      <c r="A706" s="218" t="s">
        <v>1566</v>
      </c>
      <c r="B706" s="227" t="s">
        <v>1586</v>
      </c>
      <c r="C706" s="225"/>
    </row>
    <row r="707" spans="1:3" s="226" customFormat="1" x14ac:dyDescent="0.25">
      <c r="A707" s="218" t="s">
        <v>374</v>
      </c>
      <c r="B707" s="227" t="s">
        <v>373</v>
      </c>
      <c r="C707" s="225"/>
    </row>
    <row r="708" spans="1:3" s="226" customFormat="1" x14ac:dyDescent="0.25">
      <c r="A708" s="218" t="s">
        <v>372</v>
      </c>
      <c r="B708" s="227" t="s">
        <v>371</v>
      </c>
      <c r="C708" s="225"/>
    </row>
    <row r="709" spans="1:3" s="226" customFormat="1" x14ac:dyDescent="0.25">
      <c r="A709" s="218" t="s">
        <v>2085</v>
      </c>
      <c r="B709" s="227" t="s">
        <v>2086</v>
      </c>
      <c r="C709" s="225"/>
    </row>
    <row r="710" spans="1:3" s="226" customFormat="1" x14ac:dyDescent="0.25">
      <c r="A710" s="218" t="s">
        <v>2087</v>
      </c>
      <c r="B710" s="227" t="s">
        <v>2088</v>
      </c>
      <c r="C710" s="225"/>
    </row>
    <row r="711" spans="1:3" s="226" customFormat="1" x14ac:dyDescent="0.25">
      <c r="A711" s="218" t="s">
        <v>2107</v>
      </c>
      <c r="B711" s="227" t="s">
        <v>2108</v>
      </c>
      <c r="C711" s="225"/>
    </row>
    <row r="712" spans="1:3" s="226" customFormat="1" x14ac:dyDescent="0.25">
      <c r="A712" s="218" t="s">
        <v>370</v>
      </c>
      <c r="B712" s="227" t="s">
        <v>369</v>
      </c>
      <c r="C712" s="225"/>
    </row>
    <row r="713" spans="1:3" s="226" customFormat="1" x14ac:dyDescent="0.25">
      <c r="A713" s="218" t="s">
        <v>368</v>
      </c>
      <c r="B713" s="227" t="s">
        <v>367</v>
      </c>
      <c r="C713" s="225"/>
    </row>
    <row r="714" spans="1:3" s="226" customFormat="1" x14ac:dyDescent="0.25">
      <c r="A714" s="218" t="s">
        <v>366</v>
      </c>
      <c r="B714" s="227" t="s">
        <v>365</v>
      </c>
      <c r="C714" s="225"/>
    </row>
    <row r="715" spans="1:3" s="226" customFormat="1" x14ac:dyDescent="0.25">
      <c r="A715" s="218" t="s">
        <v>364</v>
      </c>
      <c r="B715" s="227" t="s">
        <v>363</v>
      </c>
      <c r="C715" s="225"/>
    </row>
    <row r="716" spans="1:3" s="226" customFormat="1" x14ac:dyDescent="0.25">
      <c r="A716" s="218" t="s">
        <v>362</v>
      </c>
      <c r="B716" s="227" t="s">
        <v>361</v>
      </c>
      <c r="C716" s="225"/>
    </row>
    <row r="717" spans="1:3" s="226" customFormat="1" x14ac:dyDescent="0.25">
      <c r="A717" s="218" t="s">
        <v>360</v>
      </c>
      <c r="B717" s="227" t="s">
        <v>359</v>
      </c>
      <c r="C717" s="225"/>
    </row>
    <row r="718" spans="1:3" s="226" customFormat="1" x14ac:dyDescent="0.25">
      <c r="A718" s="218" t="s">
        <v>2091</v>
      </c>
      <c r="B718" s="227" t="s">
        <v>2092</v>
      </c>
      <c r="C718" s="225"/>
    </row>
    <row r="719" spans="1:3" s="226" customFormat="1" x14ac:dyDescent="0.25">
      <c r="A719" s="218" t="s">
        <v>2089</v>
      </c>
      <c r="B719" s="227" t="s">
        <v>2090</v>
      </c>
      <c r="C719" s="225"/>
    </row>
    <row r="720" spans="1:3" s="226" customFormat="1" x14ac:dyDescent="0.25">
      <c r="A720" s="218" t="s">
        <v>358</v>
      </c>
      <c r="B720" s="227" t="s">
        <v>357</v>
      </c>
      <c r="C720" s="225"/>
    </row>
    <row r="721" spans="1:3" s="226" customFormat="1" x14ac:dyDescent="0.25">
      <c r="A721" s="218" t="s">
        <v>1876</v>
      </c>
      <c r="B721" s="227" t="s">
        <v>1877</v>
      </c>
      <c r="C721" s="225"/>
    </row>
    <row r="722" spans="1:3" s="226" customFormat="1" x14ac:dyDescent="0.25">
      <c r="A722" s="218" t="s">
        <v>356</v>
      </c>
      <c r="B722" s="227" t="s">
        <v>355</v>
      </c>
      <c r="C722" s="225"/>
    </row>
    <row r="723" spans="1:3" s="226" customFormat="1" x14ac:dyDescent="0.25">
      <c r="A723" s="218" t="s">
        <v>1567</v>
      </c>
      <c r="B723" s="227" t="s">
        <v>1587</v>
      </c>
      <c r="C723" s="225"/>
    </row>
    <row r="724" spans="1:3" s="226" customFormat="1" x14ac:dyDescent="0.25">
      <c r="A724" s="218" t="s">
        <v>2093</v>
      </c>
      <c r="B724" s="227" t="s">
        <v>2094</v>
      </c>
      <c r="C724" s="225"/>
    </row>
    <row r="725" spans="1:3" s="226" customFormat="1" x14ac:dyDescent="0.25">
      <c r="A725" s="218" t="s">
        <v>2095</v>
      </c>
      <c r="B725" s="227" t="s">
        <v>2096</v>
      </c>
      <c r="C725" s="225"/>
    </row>
    <row r="726" spans="1:3" s="226" customFormat="1" x14ac:dyDescent="0.25">
      <c r="A726" s="218" t="s">
        <v>354</v>
      </c>
      <c r="B726" s="227" t="s">
        <v>353</v>
      </c>
      <c r="C726" s="225"/>
    </row>
    <row r="727" spans="1:3" s="226" customFormat="1" x14ac:dyDescent="0.25">
      <c r="A727" s="218" t="s">
        <v>2130</v>
      </c>
      <c r="B727" s="227" t="s">
        <v>2131</v>
      </c>
      <c r="C727" s="225"/>
    </row>
    <row r="728" spans="1:3" s="226" customFormat="1" x14ac:dyDescent="0.25">
      <c r="A728" s="218" t="s">
        <v>1648</v>
      </c>
      <c r="B728" s="227" t="s">
        <v>1649</v>
      </c>
      <c r="C728" s="225"/>
    </row>
    <row r="729" spans="1:3" s="226" customFormat="1" x14ac:dyDescent="0.25">
      <c r="A729" s="218" t="s">
        <v>1656</v>
      </c>
      <c r="B729" s="227" t="s">
        <v>1657</v>
      </c>
      <c r="C729" s="225"/>
    </row>
    <row r="730" spans="1:3" s="226" customFormat="1" x14ac:dyDescent="0.25">
      <c r="A730" s="218" t="s">
        <v>2150</v>
      </c>
      <c r="B730" s="227" t="s">
        <v>2151</v>
      </c>
      <c r="C730" s="225"/>
    </row>
    <row r="731" spans="1:3" s="226" customFormat="1" x14ac:dyDescent="0.25">
      <c r="A731" s="218" t="s">
        <v>352</v>
      </c>
      <c r="B731" s="227" t="s">
        <v>351</v>
      </c>
      <c r="C731" s="225"/>
    </row>
    <row r="732" spans="1:3" s="226" customFormat="1" x14ac:dyDescent="0.25">
      <c r="A732" s="218" t="s">
        <v>1724</v>
      </c>
      <c r="B732" s="227" t="s">
        <v>1725</v>
      </c>
      <c r="C732" s="225"/>
    </row>
    <row r="733" spans="1:3" s="226" customFormat="1" x14ac:dyDescent="0.25">
      <c r="A733" s="218" t="s">
        <v>350</v>
      </c>
      <c r="B733" s="227" t="s">
        <v>349</v>
      </c>
      <c r="C733" s="225"/>
    </row>
    <row r="734" spans="1:3" s="226" customFormat="1" x14ac:dyDescent="0.25">
      <c r="A734" s="218" t="s">
        <v>1993</v>
      </c>
      <c r="B734" s="227" t="s">
        <v>1994</v>
      </c>
      <c r="C734" s="225"/>
    </row>
    <row r="735" spans="1:3" s="226" customFormat="1" x14ac:dyDescent="0.25">
      <c r="A735" s="218" t="s">
        <v>1997</v>
      </c>
      <c r="B735" s="227" t="s">
        <v>1998</v>
      </c>
      <c r="C735" s="225"/>
    </row>
    <row r="736" spans="1:3" s="226" customFormat="1" x14ac:dyDescent="0.25">
      <c r="A736" s="218" t="s">
        <v>1999</v>
      </c>
      <c r="B736" s="227" t="s">
        <v>1998</v>
      </c>
      <c r="C736" s="225"/>
    </row>
    <row r="737" spans="1:3" s="226" customFormat="1" x14ac:dyDescent="0.25">
      <c r="A737" s="218" t="s">
        <v>348</v>
      </c>
      <c r="B737" s="227" t="s">
        <v>347</v>
      </c>
      <c r="C737" s="225"/>
    </row>
    <row r="738" spans="1:3" s="226" customFormat="1" x14ac:dyDescent="0.25">
      <c r="A738" s="218" t="s">
        <v>346</v>
      </c>
      <c r="B738" s="227" t="s">
        <v>345</v>
      </c>
      <c r="C738" s="225"/>
    </row>
    <row r="739" spans="1:3" s="226" customFormat="1" x14ac:dyDescent="0.25">
      <c r="A739" s="218" t="s">
        <v>344</v>
      </c>
      <c r="B739" s="227" t="s">
        <v>343</v>
      </c>
      <c r="C739" s="225"/>
    </row>
    <row r="740" spans="1:3" s="226" customFormat="1" x14ac:dyDescent="0.25">
      <c r="A740" s="218" t="s">
        <v>342</v>
      </c>
      <c r="B740" s="227" t="s">
        <v>341</v>
      </c>
      <c r="C740" s="225"/>
    </row>
    <row r="741" spans="1:3" s="226" customFormat="1" x14ac:dyDescent="0.25">
      <c r="A741" s="218" t="s">
        <v>340</v>
      </c>
      <c r="B741" s="227" t="s">
        <v>339</v>
      </c>
      <c r="C741" s="225"/>
    </row>
    <row r="742" spans="1:3" s="226" customFormat="1" x14ac:dyDescent="0.25">
      <c r="A742" s="218" t="s">
        <v>338</v>
      </c>
      <c r="B742" s="227" t="s">
        <v>337</v>
      </c>
      <c r="C742" s="225"/>
    </row>
    <row r="743" spans="1:3" s="226" customFormat="1" x14ac:dyDescent="0.25">
      <c r="A743" s="218" t="s">
        <v>336</v>
      </c>
      <c r="B743" s="227" t="s">
        <v>335</v>
      </c>
      <c r="C743" s="225"/>
    </row>
    <row r="744" spans="1:3" s="226" customFormat="1" x14ac:dyDescent="0.25">
      <c r="A744" s="218" t="s">
        <v>334</v>
      </c>
      <c r="B744" s="227" t="s">
        <v>333</v>
      </c>
      <c r="C744" s="225"/>
    </row>
    <row r="745" spans="1:3" s="226" customFormat="1" x14ac:dyDescent="0.25">
      <c r="A745" s="218" t="s">
        <v>332</v>
      </c>
      <c r="B745" s="227" t="s">
        <v>331</v>
      </c>
      <c r="C745" s="225"/>
    </row>
    <row r="746" spans="1:3" s="226" customFormat="1" x14ac:dyDescent="0.25">
      <c r="A746" s="218" t="s">
        <v>330</v>
      </c>
      <c r="B746" s="227" t="s">
        <v>329</v>
      </c>
      <c r="C746" s="225"/>
    </row>
    <row r="747" spans="1:3" s="226" customFormat="1" x14ac:dyDescent="0.25">
      <c r="A747" s="218" t="s">
        <v>328</v>
      </c>
      <c r="B747" s="227" t="s">
        <v>327</v>
      </c>
      <c r="C747" s="225"/>
    </row>
    <row r="748" spans="1:3" s="226" customFormat="1" x14ac:dyDescent="0.25">
      <c r="A748" s="218" t="s">
        <v>326</v>
      </c>
      <c r="B748" s="227" t="s">
        <v>325</v>
      </c>
      <c r="C748" s="225"/>
    </row>
    <row r="749" spans="1:3" s="226" customFormat="1" x14ac:dyDescent="0.25">
      <c r="A749" s="218" t="s">
        <v>324</v>
      </c>
      <c r="B749" s="227" t="s">
        <v>323</v>
      </c>
      <c r="C749" s="225"/>
    </row>
    <row r="750" spans="1:3" s="226" customFormat="1" x14ac:dyDescent="0.25">
      <c r="A750" s="218" t="s">
        <v>322</v>
      </c>
      <c r="B750" s="227" t="s">
        <v>321</v>
      </c>
      <c r="C750" s="225"/>
    </row>
    <row r="751" spans="1:3" s="226" customFormat="1" x14ac:dyDescent="0.25">
      <c r="A751" s="218" t="s">
        <v>320</v>
      </c>
      <c r="B751" s="227" t="s">
        <v>319</v>
      </c>
      <c r="C751" s="225"/>
    </row>
    <row r="752" spans="1:3" s="226" customFormat="1" x14ac:dyDescent="0.25">
      <c r="A752" s="218" t="s">
        <v>318</v>
      </c>
      <c r="B752" s="227" t="s">
        <v>317</v>
      </c>
      <c r="C752" s="225"/>
    </row>
    <row r="753" spans="1:3" s="226" customFormat="1" x14ac:dyDescent="0.25">
      <c r="A753" s="218" t="s">
        <v>2010</v>
      </c>
      <c r="B753" s="227" t="s">
        <v>2011</v>
      </c>
      <c r="C753" s="225"/>
    </row>
    <row r="754" spans="1:3" s="226" customFormat="1" x14ac:dyDescent="0.25">
      <c r="A754" s="218" t="s">
        <v>316</v>
      </c>
      <c r="B754" s="227" t="s">
        <v>315</v>
      </c>
      <c r="C754" s="225"/>
    </row>
    <row r="755" spans="1:3" s="226" customFormat="1" x14ac:dyDescent="0.25">
      <c r="A755" s="218" t="s">
        <v>314</v>
      </c>
      <c r="B755" s="227" t="s">
        <v>313</v>
      </c>
      <c r="C755" s="225"/>
    </row>
    <row r="756" spans="1:3" s="226" customFormat="1" x14ac:dyDescent="0.25">
      <c r="A756" s="218" t="s">
        <v>312</v>
      </c>
      <c r="B756" s="227" t="s">
        <v>311</v>
      </c>
      <c r="C756" s="225"/>
    </row>
    <row r="757" spans="1:3" s="226" customFormat="1" x14ac:dyDescent="0.25">
      <c r="A757" s="218" t="s">
        <v>2045</v>
      </c>
      <c r="B757" s="227" t="s">
        <v>2046</v>
      </c>
      <c r="C757" s="225"/>
    </row>
    <row r="758" spans="1:3" s="226" customFormat="1" x14ac:dyDescent="0.25">
      <c r="A758" s="218" t="s">
        <v>309</v>
      </c>
      <c r="B758" s="227" t="s">
        <v>310</v>
      </c>
      <c r="C758" s="225"/>
    </row>
    <row r="759" spans="1:3" s="226" customFormat="1" x14ac:dyDescent="0.25">
      <c r="A759" s="218" t="s">
        <v>309</v>
      </c>
      <c r="B759" s="227" t="s">
        <v>308</v>
      </c>
      <c r="C759" s="225"/>
    </row>
    <row r="760" spans="1:3" s="226" customFormat="1" x14ac:dyDescent="0.25">
      <c r="A760" s="218" t="s">
        <v>307</v>
      </c>
      <c r="B760" s="227" t="s">
        <v>306</v>
      </c>
      <c r="C760" s="225"/>
    </row>
    <row r="761" spans="1:3" s="226" customFormat="1" x14ac:dyDescent="0.25">
      <c r="A761" s="218" t="s">
        <v>305</v>
      </c>
      <c r="B761" s="227" t="s">
        <v>304</v>
      </c>
      <c r="C761" s="225"/>
    </row>
    <row r="762" spans="1:3" s="226" customFormat="1" x14ac:dyDescent="0.25">
      <c r="A762" s="218" t="s">
        <v>303</v>
      </c>
      <c r="B762" s="227" t="s">
        <v>302</v>
      </c>
      <c r="C762" s="225"/>
    </row>
    <row r="763" spans="1:3" s="226" customFormat="1" x14ac:dyDescent="0.25">
      <c r="A763" s="218" t="s">
        <v>301</v>
      </c>
      <c r="B763" s="227" t="s">
        <v>300</v>
      </c>
      <c r="C763" s="225"/>
    </row>
    <row r="764" spans="1:3" s="226" customFormat="1" x14ac:dyDescent="0.25">
      <c r="A764" s="218" t="s">
        <v>299</v>
      </c>
      <c r="B764" s="227" t="s">
        <v>298</v>
      </c>
      <c r="C764" s="225"/>
    </row>
    <row r="765" spans="1:3" s="226" customFormat="1" x14ac:dyDescent="0.25">
      <c r="A765" s="218" t="s">
        <v>297</v>
      </c>
      <c r="B765" s="227" t="s">
        <v>296</v>
      </c>
      <c r="C765" s="225"/>
    </row>
    <row r="766" spans="1:3" s="226" customFormat="1" x14ac:dyDescent="0.25">
      <c r="A766" s="218" t="s">
        <v>295</v>
      </c>
      <c r="B766" s="227" t="s">
        <v>294</v>
      </c>
      <c r="C766" s="225"/>
    </row>
    <row r="767" spans="1:3" s="226" customFormat="1" x14ac:dyDescent="0.25">
      <c r="A767" s="218" t="s">
        <v>293</v>
      </c>
      <c r="B767" s="227" t="s">
        <v>292</v>
      </c>
      <c r="C767" s="225"/>
    </row>
    <row r="768" spans="1:3" s="226" customFormat="1" x14ac:dyDescent="0.25">
      <c r="A768" s="218" t="s">
        <v>1995</v>
      </c>
      <c r="B768" s="227" t="s">
        <v>1996</v>
      </c>
      <c r="C768" s="225"/>
    </row>
    <row r="769" spans="1:3" s="226" customFormat="1" x14ac:dyDescent="0.25">
      <c r="A769" s="218" t="s">
        <v>1995</v>
      </c>
      <c r="B769" s="227" t="s">
        <v>2006</v>
      </c>
      <c r="C769" s="225"/>
    </row>
    <row r="770" spans="1:3" s="226" customFormat="1" x14ac:dyDescent="0.25">
      <c r="A770" s="218" t="s">
        <v>291</v>
      </c>
      <c r="B770" s="227" t="s">
        <v>290</v>
      </c>
      <c r="C770" s="225"/>
    </row>
    <row r="771" spans="1:3" s="226" customFormat="1" x14ac:dyDescent="0.25">
      <c r="A771" s="218" t="s">
        <v>2004</v>
      </c>
      <c r="B771" s="227" t="s">
        <v>2005</v>
      </c>
      <c r="C771" s="225"/>
    </row>
    <row r="772" spans="1:3" s="226" customFormat="1" x14ac:dyDescent="0.25">
      <c r="A772" s="218" t="s">
        <v>1613</v>
      </c>
      <c r="B772" s="227" t="s">
        <v>1614</v>
      </c>
      <c r="C772" s="225"/>
    </row>
    <row r="773" spans="1:3" s="226" customFormat="1" x14ac:dyDescent="0.25">
      <c r="A773" s="218" t="s">
        <v>1615</v>
      </c>
      <c r="B773" s="227" t="s">
        <v>1616</v>
      </c>
      <c r="C773" s="225"/>
    </row>
    <row r="774" spans="1:3" s="226" customFormat="1" x14ac:dyDescent="0.25">
      <c r="A774" s="218" t="s">
        <v>1617</v>
      </c>
      <c r="B774" s="227" t="s">
        <v>1618</v>
      </c>
      <c r="C774" s="225"/>
    </row>
    <row r="775" spans="1:3" s="226" customFormat="1" x14ac:dyDescent="0.25">
      <c r="A775" s="218" t="s">
        <v>2124</v>
      </c>
      <c r="B775" s="227" t="s">
        <v>2125</v>
      </c>
      <c r="C775" s="225"/>
    </row>
    <row r="776" spans="1:3" s="226" customFormat="1" x14ac:dyDescent="0.25">
      <c r="A776" s="218" t="s">
        <v>289</v>
      </c>
      <c r="B776" s="227" t="s">
        <v>288</v>
      </c>
      <c r="C776" s="225"/>
    </row>
    <row r="777" spans="1:3" s="226" customFormat="1" x14ac:dyDescent="0.25">
      <c r="A777" s="218" t="s">
        <v>287</v>
      </c>
      <c r="B777" s="227" t="s">
        <v>286</v>
      </c>
      <c r="C777" s="225"/>
    </row>
    <row r="778" spans="1:3" s="226" customFormat="1" x14ac:dyDescent="0.25">
      <c r="A778" s="218" t="s">
        <v>1568</v>
      </c>
      <c r="B778" s="227" t="s">
        <v>1588</v>
      </c>
      <c r="C778" s="225"/>
    </row>
    <row r="779" spans="1:3" s="226" customFormat="1" x14ac:dyDescent="0.25">
      <c r="A779" s="218" t="s">
        <v>1569</v>
      </c>
      <c r="B779" s="227" t="s">
        <v>1589</v>
      </c>
      <c r="C779" s="225"/>
    </row>
    <row r="780" spans="1:3" s="226" customFormat="1" x14ac:dyDescent="0.25">
      <c r="A780" s="218" t="s">
        <v>2007</v>
      </c>
      <c r="B780" s="227" t="s">
        <v>2008</v>
      </c>
      <c r="C780" s="225"/>
    </row>
    <row r="781" spans="1:3" s="226" customFormat="1" x14ac:dyDescent="0.25">
      <c r="A781" s="218" t="s">
        <v>1991</v>
      </c>
      <c r="B781" s="227" t="s">
        <v>1992</v>
      </c>
      <c r="C781" s="225"/>
    </row>
    <row r="782" spans="1:3" s="226" customFormat="1" x14ac:dyDescent="0.25">
      <c r="A782" s="218" t="s">
        <v>2009</v>
      </c>
      <c r="B782" s="227" t="s">
        <v>1998</v>
      </c>
      <c r="C782" s="225"/>
    </row>
    <row r="783" spans="1:3" s="226" customFormat="1" x14ac:dyDescent="0.25">
      <c r="A783" s="218" t="s">
        <v>2002</v>
      </c>
      <c r="B783" s="227" t="s">
        <v>2003</v>
      </c>
      <c r="C783" s="225"/>
    </row>
    <row r="784" spans="1:3" s="226" customFormat="1" x14ac:dyDescent="0.25">
      <c r="A784" s="218" t="s">
        <v>1821</v>
      </c>
      <c r="B784" s="227" t="s">
        <v>1822</v>
      </c>
      <c r="C784" s="225"/>
    </row>
    <row r="785" spans="1:3" s="226" customFormat="1" x14ac:dyDescent="0.25">
      <c r="A785" s="218" t="s">
        <v>2012</v>
      </c>
      <c r="B785" s="227" t="s">
        <v>2013</v>
      </c>
      <c r="C785" s="225"/>
    </row>
    <row r="786" spans="1:3" s="226" customFormat="1" x14ac:dyDescent="0.25">
      <c r="A786" s="218" t="s">
        <v>2000</v>
      </c>
      <c r="B786" s="227" t="s">
        <v>2001</v>
      </c>
      <c r="C786" s="225"/>
    </row>
    <row r="787" spans="1:3" s="226" customFormat="1" x14ac:dyDescent="0.25">
      <c r="A787" s="218" t="s">
        <v>1738</v>
      </c>
      <c r="B787" s="227" t="s">
        <v>1739</v>
      </c>
      <c r="C787" s="225"/>
    </row>
    <row r="788" spans="1:3" s="226" customFormat="1" x14ac:dyDescent="0.25">
      <c r="A788" s="218" t="s">
        <v>1740</v>
      </c>
      <c r="B788" s="227" t="s">
        <v>1741</v>
      </c>
      <c r="C788" s="225"/>
    </row>
    <row r="789" spans="1:3" s="226" customFormat="1" x14ac:dyDescent="0.25">
      <c r="A789" s="218" t="s">
        <v>1732</v>
      </c>
      <c r="B789" s="227" t="s">
        <v>1733</v>
      </c>
      <c r="C789" s="225"/>
    </row>
    <row r="790" spans="1:3" s="226" customFormat="1" x14ac:dyDescent="0.25">
      <c r="A790" s="218" t="s">
        <v>1742</v>
      </c>
      <c r="B790" s="227" t="s">
        <v>1743</v>
      </c>
      <c r="C790" s="225"/>
    </row>
    <row r="791" spans="1:3" s="226" customFormat="1" x14ac:dyDescent="0.25">
      <c r="A791" s="218" t="s">
        <v>1781</v>
      </c>
      <c r="B791" s="227" t="s">
        <v>1782</v>
      </c>
    </row>
    <row r="792" spans="1:3" s="226" customFormat="1" x14ac:dyDescent="0.25">
      <c r="A792" s="218" t="s">
        <v>285</v>
      </c>
      <c r="B792" s="227" t="s">
        <v>284</v>
      </c>
    </row>
    <row r="793" spans="1:3" s="226" customFormat="1" x14ac:dyDescent="0.25">
      <c r="A793" s="218" t="s">
        <v>283</v>
      </c>
      <c r="B793" s="227" t="s">
        <v>282</v>
      </c>
    </row>
    <row r="794" spans="1:3" s="226" customFormat="1" x14ac:dyDescent="0.25">
      <c r="A794" s="218" t="s">
        <v>281</v>
      </c>
      <c r="B794" s="227" t="s">
        <v>280</v>
      </c>
    </row>
    <row r="795" spans="1:3" s="226" customFormat="1" x14ac:dyDescent="0.25">
      <c r="A795" s="218" t="s">
        <v>279</v>
      </c>
      <c r="B795" s="227" t="s">
        <v>278</v>
      </c>
    </row>
    <row r="796" spans="1:3" s="226" customFormat="1" x14ac:dyDescent="0.25">
      <c r="A796" s="218" t="s">
        <v>277</v>
      </c>
      <c r="B796" s="227" t="s">
        <v>276</v>
      </c>
    </row>
    <row r="797" spans="1:3" s="226" customFormat="1" x14ac:dyDescent="0.25">
      <c r="A797" s="218" t="s">
        <v>275</v>
      </c>
      <c r="B797" s="227" t="s">
        <v>274</v>
      </c>
    </row>
    <row r="798" spans="1:3" s="226" customFormat="1" x14ac:dyDescent="0.25">
      <c r="A798" s="218" t="s">
        <v>273</v>
      </c>
      <c r="B798" s="227" t="s">
        <v>272</v>
      </c>
    </row>
    <row r="799" spans="1:3" s="226" customFormat="1" x14ac:dyDescent="0.25">
      <c r="A799" s="218" t="s">
        <v>271</v>
      </c>
      <c r="B799" s="227" t="s">
        <v>270</v>
      </c>
    </row>
    <row r="800" spans="1:3" s="226" customFormat="1" x14ac:dyDescent="0.25">
      <c r="A800" s="218" t="s">
        <v>269</v>
      </c>
      <c r="B800" s="227" t="s">
        <v>268</v>
      </c>
    </row>
    <row r="801" spans="1:3" s="226" customFormat="1" x14ac:dyDescent="0.25">
      <c r="A801" s="218" t="s">
        <v>267</v>
      </c>
      <c r="B801" s="227" t="s">
        <v>266</v>
      </c>
    </row>
    <row r="802" spans="1:3" s="226" customFormat="1" x14ac:dyDescent="0.25">
      <c r="A802" s="218" t="s">
        <v>265</v>
      </c>
      <c r="B802" s="227" t="s">
        <v>264</v>
      </c>
    </row>
    <row r="803" spans="1:3" s="226" customFormat="1" x14ac:dyDescent="0.25">
      <c r="A803" s="218" t="s">
        <v>1545</v>
      </c>
      <c r="B803" s="227" t="s">
        <v>1546</v>
      </c>
    </row>
    <row r="804" spans="1:3" s="226" customFormat="1" x14ac:dyDescent="0.25">
      <c r="A804" s="218" t="s">
        <v>1547</v>
      </c>
      <c r="B804" s="227" t="s">
        <v>1548</v>
      </c>
    </row>
    <row r="805" spans="1:3" s="226" customFormat="1" x14ac:dyDescent="0.25">
      <c r="A805" s="218" t="s">
        <v>263</v>
      </c>
      <c r="B805" s="227" t="s">
        <v>262</v>
      </c>
    </row>
    <row r="806" spans="1:3" s="226" customFormat="1" x14ac:dyDescent="0.25">
      <c r="A806" s="218" t="s">
        <v>261</v>
      </c>
      <c r="B806" s="227" t="s">
        <v>260</v>
      </c>
    </row>
    <row r="807" spans="1:3" s="226" customFormat="1" x14ac:dyDescent="0.25">
      <c r="A807" s="218" t="s">
        <v>2097</v>
      </c>
      <c r="B807" s="227" t="s">
        <v>2098</v>
      </c>
    </row>
    <row r="808" spans="1:3" s="226" customFormat="1" x14ac:dyDescent="0.25">
      <c r="A808" s="218" t="s">
        <v>1878</v>
      </c>
      <c r="B808" s="227" t="s">
        <v>1885</v>
      </c>
    </row>
    <row r="809" spans="1:3" s="226" customFormat="1" x14ac:dyDescent="0.25">
      <c r="A809" s="218" t="s">
        <v>259</v>
      </c>
      <c r="B809" s="227" t="s">
        <v>258</v>
      </c>
    </row>
    <row r="810" spans="1:3" s="226" customFormat="1" x14ac:dyDescent="0.25">
      <c r="A810" s="218" t="s">
        <v>257</v>
      </c>
      <c r="B810" s="227" t="s">
        <v>256</v>
      </c>
    </row>
    <row r="811" spans="1:3" s="226" customFormat="1" x14ac:dyDescent="0.25">
      <c r="A811" s="218" t="s">
        <v>255</v>
      </c>
      <c r="B811" s="227" t="s">
        <v>254</v>
      </c>
    </row>
    <row r="812" spans="1:3" s="226" customFormat="1" x14ac:dyDescent="0.25">
      <c r="A812" s="218" t="s">
        <v>253</v>
      </c>
      <c r="B812" s="227" t="s">
        <v>252</v>
      </c>
    </row>
    <row r="813" spans="1:3" s="226" customFormat="1" x14ac:dyDescent="0.25">
      <c r="A813" s="218" t="s">
        <v>251</v>
      </c>
      <c r="B813" s="227" t="s">
        <v>250</v>
      </c>
    </row>
    <row r="814" spans="1:3" s="226" customFormat="1" x14ac:dyDescent="0.25">
      <c r="A814" s="218" t="s">
        <v>249</v>
      </c>
      <c r="B814" s="227" t="s">
        <v>248</v>
      </c>
    </row>
    <row r="815" spans="1:3" s="226" customFormat="1" x14ac:dyDescent="0.25">
      <c r="A815" s="218" t="s">
        <v>2065</v>
      </c>
      <c r="B815" s="227" t="s">
        <v>2066</v>
      </c>
    </row>
    <row r="816" spans="1:3" s="226" customFormat="1" x14ac:dyDescent="0.2">
      <c r="A816" s="231" t="s">
        <v>2206</v>
      </c>
      <c r="B816" s="232" t="s">
        <v>2274</v>
      </c>
      <c r="C816" s="225"/>
    </row>
    <row r="817" spans="1:2" s="226" customFormat="1" x14ac:dyDescent="0.25">
      <c r="A817" s="218" t="s">
        <v>247</v>
      </c>
      <c r="B817" s="227" t="s">
        <v>246</v>
      </c>
    </row>
    <row r="818" spans="1:2" s="226" customFormat="1" x14ac:dyDescent="0.25">
      <c r="A818" s="218" t="s">
        <v>1749</v>
      </c>
      <c r="B818" s="227" t="s">
        <v>1750</v>
      </c>
    </row>
    <row r="819" spans="1:2" s="226" customFormat="1" x14ac:dyDescent="0.25">
      <c r="A819" s="218" t="s">
        <v>245</v>
      </c>
      <c r="B819" s="227" t="s">
        <v>244</v>
      </c>
    </row>
    <row r="820" spans="1:2" s="226" customFormat="1" x14ac:dyDescent="0.25">
      <c r="A820" s="218" t="s">
        <v>1766</v>
      </c>
      <c r="B820" s="227" t="s">
        <v>1767</v>
      </c>
    </row>
    <row r="821" spans="1:2" s="226" customFormat="1" x14ac:dyDescent="0.25">
      <c r="A821" s="218" t="s">
        <v>1763</v>
      </c>
      <c r="B821" s="227" t="s">
        <v>1764</v>
      </c>
    </row>
    <row r="822" spans="1:2" s="226" customFormat="1" x14ac:dyDescent="0.25">
      <c r="A822" s="218" t="s">
        <v>1747</v>
      </c>
      <c r="B822" s="227" t="s">
        <v>1748</v>
      </c>
    </row>
    <row r="823" spans="1:2" s="226" customFormat="1" x14ac:dyDescent="0.25">
      <c r="A823" s="218" t="s">
        <v>1880</v>
      </c>
      <c r="B823" s="227" t="s">
        <v>1887</v>
      </c>
    </row>
    <row r="824" spans="1:2" s="226" customFormat="1" x14ac:dyDescent="0.25">
      <c r="A824" s="218" t="s">
        <v>1879</v>
      </c>
      <c r="B824" s="227" t="s">
        <v>1886</v>
      </c>
    </row>
    <row r="825" spans="1:2" s="226" customFormat="1" x14ac:dyDescent="0.25">
      <c r="A825" s="219" t="s">
        <v>1882</v>
      </c>
      <c r="B825" s="227" t="s">
        <v>1889</v>
      </c>
    </row>
    <row r="826" spans="1:2" s="226" customFormat="1" x14ac:dyDescent="0.25">
      <c r="A826" s="219" t="s">
        <v>1881</v>
      </c>
      <c r="B826" s="227" t="s">
        <v>1888</v>
      </c>
    </row>
    <row r="827" spans="1:2" s="226" customFormat="1" x14ac:dyDescent="0.25">
      <c r="A827" s="219" t="s">
        <v>1829</v>
      </c>
      <c r="B827" s="227" t="s">
        <v>1830</v>
      </c>
    </row>
    <row r="828" spans="1:2" s="226" customFormat="1" x14ac:dyDescent="0.25">
      <c r="A828" s="219" t="s">
        <v>1883</v>
      </c>
      <c r="B828" s="227" t="s">
        <v>1890</v>
      </c>
    </row>
    <row r="829" spans="1:2" s="226" customFormat="1" x14ac:dyDescent="0.25">
      <c r="A829" s="219" t="s">
        <v>243</v>
      </c>
      <c r="B829" s="227" t="s">
        <v>242</v>
      </c>
    </row>
    <row r="830" spans="1:2" s="226" customFormat="1" x14ac:dyDescent="0.25">
      <c r="A830" s="219" t="s">
        <v>241</v>
      </c>
      <c r="B830" s="227" t="s">
        <v>240</v>
      </c>
    </row>
    <row r="831" spans="1:2" s="226" customFormat="1" x14ac:dyDescent="0.25">
      <c r="A831" s="219" t="s">
        <v>239</v>
      </c>
      <c r="B831" s="227" t="s">
        <v>238</v>
      </c>
    </row>
    <row r="832" spans="1:2" s="226" customFormat="1" x14ac:dyDescent="0.25">
      <c r="A832" s="219" t="s">
        <v>1884</v>
      </c>
      <c r="B832" s="227" t="s">
        <v>1891</v>
      </c>
    </row>
    <row r="833" spans="1:2" s="226" customFormat="1" x14ac:dyDescent="0.25">
      <c r="A833" s="219" t="s">
        <v>237</v>
      </c>
      <c r="B833" s="227" t="s">
        <v>236</v>
      </c>
    </row>
    <row r="834" spans="1:2" s="226" customFormat="1" x14ac:dyDescent="0.25">
      <c r="A834" s="219" t="s">
        <v>1720</v>
      </c>
      <c r="B834" s="227" t="s">
        <v>1721</v>
      </c>
    </row>
    <row r="835" spans="1:2" s="226" customFormat="1" x14ac:dyDescent="0.25">
      <c r="A835" s="220" t="s">
        <v>235</v>
      </c>
      <c r="B835" s="227" t="s">
        <v>234</v>
      </c>
    </row>
    <row r="836" spans="1:2" s="226" customFormat="1" x14ac:dyDescent="0.25">
      <c r="A836" s="220" t="s">
        <v>233</v>
      </c>
      <c r="B836" s="227" t="s">
        <v>232</v>
      </c>
    </row>
    <row r="837" spans="1:2" s="226" customFormat="1" x14ac:dyDescent="0.25">
      <c r="A837" s="219" t="s">
        <v>231</v>
      </c>
      <c r="B837" s="227" t="s">
        <v>230</v>
      </c>
    </row>
    <row r="838" spans="1:2" s="226" customFormat="1" x14ac:dyDescent="0.2">
      <c r="A838" s="219" t="s">
        <v>229</v>
      </c>
      <c r="B838" s="228" t="s">
        <v>228</v>
      </c>
    </row>
    <row r="839" spans="1:2" s="226" customFormat="1" x14ac:dyDescent="0.25">
      <c r="A839" s="219" t="s">
        <v>227</v>
      </c>
      <c r="B839" s="227" t="s">
        <v>226</v>
      </c>
    </row>
    <row r="840" spans="1:2" s="226" customFormat="1" x14ac:dyDescent="0.25">
      <c r="A840" s="219" t="s">
        <v>225</v>
      </c>
      <c r="B840" s="227" t="s">
        <v>224</v>
      </c>
    </row>
    <row r="841" spans="1:2" s="226" customFormat="1" x14ac:dyDescent="0.25">
      <c r="A841" s="219" t="s">
        <v>223</v>
      </c>
      <c r="B841" s="227" t="s">
        <v>222</v>
      </c>
    </row>
    <row r="842" spans="1:2" s="226" customFormat="1" x14ac:dyDescent="0.25">
      <c r="A842" s="219" t="s">
        <v>221</v>
      </c>
      <c r="B842" s="227" t="s">
        <v>220</v>
      </c>
    </row>
    <row r="843" spans="1:2" s="226" customFormat="1" x14ac:dyDescent="0.25">
      <c r="A843" s="219" t="s">
        <v>2061</v>
      </c>
      <c r="B843" s="227" t="s">
        <v>2062</v>
      </c>
    </row>
    <row r="844" spans="1:2" s="226" customFormat="1" x14ac:dyDescent="0.25">
      <c r="A844" s="219" t="s">
        <v>2063</v>
      </c>
      <c r="B844" s="227" t="s">
        <v>2064</v>
      </c>
    </row>
    <row r="845" spans="1:2" s="226" customFormat="1" x14ac:dyDescent="0.25">
      <c r="A845" s="219" t="s">
        <v>219</v>
      </c>
      <c r="B845" s="227" t="s">
        <v>218</v>
      </c>
    </row>
    <row r="846" spans="1:2" s="226" customFormat="1" x14ac:dyDescent="0.25">
      <c r="A846" s="219" t="s">
        <v>217</v>
      </c>
      <c r="B846" s="227" t="s">
        <v>216</v>
      </c>
    </row>
    <row r="847" spans="1:2" s="226" customFormat="1" x14ac:dyDescent="0.25">
      <c r="A847" s="219" t="s">
        <v>215</v>
      </c>
      <c r="B847" s="227" t="s">
        <v>214</v>
      </c>
    </row>
    <row r="848" spans="1:2" s="226" customFormat="1" x14ac:dyDescent="0.25">
      <c r="A848" s="219" t="s">
        <v>213</v>
      </c>
      <c r="B848" s="227" t="s">
        <v>212</v>
      </c>
    </row>
    <row r="849" spans="1:2" s="226" customFormat="1" x14ac:dyDescent="0.25">
      <c r="A849" s="219" t="s">
        <v>211</v>
      </c>
      <c r="B849" s="227" t="s">
        <v>210</v>
      </c>
    </row>
    <row r="850" spans="1:2" s="226" customFormat="1" x14ac:dyDescent="0.25">
      <c r="A850" s="219" t="s">
        <v>209</v>
      </c>
      <c r="B850" s="227" t="s">
        <v>208</v>
      </c>
    </row>
    <row r="851" spans="1:2" s="226" customFormat="1" x14ac:dyDescent="0.25">
      <c r="A851" s="219" t="s">
        <v>207</v>
      </c>
      <c r="B851" s="227" t="s">
        <v>206</v>
      </c>
    </row>
    <row r="852" spans="1:2" s="226" customFormat="1" x14ac:dyDescent="0.25">
      <c r="A852" s="219" t="s">
        <v>205</v>
      </c>
      <c r="B852" s="227" t="s">
        <v>204</v>
      </c>
    </row>
    <row r="853" spans="1:2" s="226" customFormat="1" x14ac:dyDescent="0.25">
      <c r="A853" s="219" t="s">
        <v>203</v>
      </c>
      <c r="B853" s="227" t="s">
        <v>202</v>
      </c>
    </row>
    <row r="854" spans="1:2" s="226" customFormat="1" x14ac:dyDescent="0.25">
      <c r="A854" s="219" t="s">
        <v>201</v>
      </c>
      <c r="B854" s="227" t="s">
        <v>200</v>
      </c>
    </row>
    <row r="855" spans="1:2" s="226" customFormat="1" x14ac:dyDescent="0.25">
      <c r="A855" s="219" t="s">
        <v>1715</v>
      </c>
      <c r="B855" s="227" t="s">
        <v>1698</v>
      </c>
    </row>
    <row r="856" spans="1:2" s="226" customFormat="1" x14ac:dyDescent="0.25">
      <c r="A856" s="219" t="s">
        <v>1695</v>
      </c>
      <c r="B856" s="227" t="s">
        <v>1696</v>
      </c>
    </row>
    <row r="857" spans="1:2" s="226" customFormat="1" x14ac:dyDescent="0.25">
      <c r="A857" s="219" t="s">
        <v>1693</v>
      </c>
      <c r="B857" s="227" t="s">
        <v>1694</v>
      </c>
    </row>
    <row r="858" spans="1:2" s="226" customFormat="1" x14ac:dyDescent="0.25">
      <c r="A858" s="219" t="s">
        <v>1691</v>
      </c>
      <c r="B858" s="227" t="s">
        <v>1692</v>
      </c>
    </row>
    <row r="859" spans="1:2" s="226" customFormat="1" x14ac:dyDescent="0.25">
      <c r="A859" s="219" t="s">
        <v>1691</v>
      </c>
      <c r="B859" s="227" t="s">
        <v>1692</v>
      </c>
    </row>
    <row r="860" spans="1:2" s="226" customFormat="1" x14ac:dyDescent="0.25">
      <c r="A860" s="219" t="s">
        <v>199</v>
      </c>
      <c r="B860" s="227" t="s">
        <v>198</v>
      </c>
    </row>
    <row r="861" spans="1:2" s="226" customFormat="1" x14ac:dyDescent="0.25">
      <c r="A861" s="219" t="s">
        <v>197</v>
      </c>
      <c r="B861" s="227" t="s">
        <v>196</v>
      </c>
    </row>
    <row r="862" spans="1:2" s="226" customFormat="1" x14ac:dyDescent="0.25">
      <c r="A862" s="219" t="s">
        <v>197</v>
      </c>
      <c r="B862" s="227" t="s">
        <v>1873</v>
      </c>
    </row>
    <row r="863" spans="1:2" s="226" customFormat="1" x14ac:dyDescent="0.25">
      <c r="A863" s="219" t="s">
        <v>1989</v>
      </c>
      <c r="B863" s="227" t="s">
        <v>1990</v>
      </c>
    </row>
    <row r="864" spans="1:2" s="226" customFormat="1" x14ac:dyDescent="0.25">
      <c r="A864" s="219" t="s">
        <v>195</v>
      </c>
      <c r="B864" s="227" t="s">
        <v>193</v>
      </c>
    </row>
    <row r="865" spans="1:2" s="226" customFormat="1" x14ac:dyDescent="0.25">
      <c r="A865" s="219" t="s">
        <v>194</v>
      </c>
      <c r="B865" s="227" t="s">
        <v>193</v>
      </c>
    </row>
    <row r="866" spans="1:2" x14ac:dyDescent="0.25">
      <c r="A866" s="219" t="s">
        <v>192</v>
      </c>
      <c r="B866" s="227" t="s">
        <v>191</v>
      </c>
    </row>
    <row r="867" spans="1:2" x14ac:dyDescent="0.25">
      <c r="A867" s="219" t="s">
        <v>190</v>
      </c>
      <c r="B867" s="227" t="s">
        <v>189</v>
      </c>
    </row>
    <row r="868" spans="1:2" x14ac:dyDescent="0.25">
      <c r="A868" s="219" t="s">
        <v>188</v>
      </c>
      <c r="B868" s="227" t="s">
        <v>187</v>
      </c>
    </row>
    <row r="869" spans="1:2" x14ac:dyDescent="0.25">
      <c r="A869" s="219" t="s">
        <v>1674</v>
      </c>
      <c r="B869" s="227" t="s">
        <v>1675</v>
      </c>
    </row>
    <row r="870" spans="1:2" x14ac:dyDescent="0.25">
      <c r="A870" s="219" t="s">
        <v>186</v>
      </c>
      <c r="B870" s="227" t="s">
        <v>185</v>
      </c>
    </row>
    <row r="871" spans="1:2" x14ac:dyDescent="0.25">
      <c r="A871" s="219" t="s">
        <v>2099</v>
      </c>
      <c r="B871" s="227" t="s">
        <v>2100</v>
      </c>
    </row>
    <row r="872" spans="1:2" x14ac:dyDescent="0.25">
      <c r="A872" s="219" t="s">
        <v>2101</v>
      </c>
      <c r="B872" s="227" t="s">
        <v>2102</v>
      </c>
    </row>
    <row r="873" spans="1:2" x14ac:dyDescent="0.25">
      <c r="A873" s="219" t="s">
        <v>184</v>
      </c>
      <c r="B873" s="227" t="s">
        <v>183</v>
      </c>
    </row>
    <row r="874" spans="1:2" x14ac:dyDescent="0.25">
      <c r="A874" s="219" t="s">
        <v>1705</v>
      </c>
      <c r="B874" s="227" t="s">
        <v>1706</v>
      </c>
    </row>
    <row r="875" spans="1:2" x14ac:dyDescent="0.25">
      <c r="A875" s="219" t="s">
        <v>1705</v>
      </c>
      <c r="B875" s="227" t="s">
        <v>1706</v>
      </c>
    </row>
    <row r="876" spans="1:2" x14ac:dyDescent="0.25">
      <c r="A876" s="219" t="s">
        <v>1699</v>
      </c>
      <c r="B876" s="227" t="s">
        <v>1700</v>
      </c>
    </row>
    <row r="877" spans="1:2" x14ac:dyDescent="0.25">
      <c r="A877" s="219" t="s">
        <v>1699</v>
      </c>
      <c r="B877" s="227" t="s">
        <v>1700</v>
      </c>
    </row>
    <row r="878" spans="1:2" x14ac:dyDescent="0.25">
      <c r="A878" s="219" t="s">
        <v>1701</v>
      </c>
      <c r="B878" s="227" t="s">
        <v>1702</v>
      </c>
    </row>
    <row r="879" spans="1:2" x14ac:dyDescent="0.25">
      <c r="A879" s="219" t="s">
        <v>1701</v>
      </c>
      <c r="B879" s="227" t="s">
        <v>1702</v>
      </c>
    </row>
    <row r="880" spans="1:2" x14ac:dyDescent="0.25">
      <c r="A880" s="219" t="s">
        <v>1726</v>
      </c>
      <c r="B880" s="227" t="s">
        <v>1702</v>
      </c>
    </row>
    <row r="881" spans="1:2" x14ac:dyDescent="0.25">
      <c r="A881" s="219" t="s">
        <v>1727</v>
      </c>
      <c r="B881" s="227" t="s">
        <v>1728</v>
      </c>
    </row>
    <row r="882" spans="1:2" x14ac:dyDescent="0.25">
      <c r="A882" s="219" t="s">
        <v>1729</v>
      </c>
      <c r="B882" s="227" t="s">
        <v>1730</v>
      </c>
    </row>
    <row r="883" spans="1:2" x14ac:dyDescent="0.25">
      <c r="A883" s="219" t="s">
        <v>1744</v>
      </c>
      <c r="B883" s="227" t="s">
        <v>1731</v>
      </c>
    </row>
    <row r="884" spans="1:2" x14ac:dyDescent="0.25">
      <c r="A884" s="219" t="s">
        <v>182</v>
      </c>
      <c r="B884" s="227" t="s">
        <v>181</v>
      </c>
    </row>
    <row r="885" spans="1:2" x14ac:dyDescent="0.25">
      <c r="A885" s="219" t="s">
        <v>1697</v>
      </c>
      <c r="B885" s="227" t="s">
        <v>1698</v>
      </c>
    </row>
    <row r="886" spans="1:2" x14ac:dyDescent="0.25">
      <c r="A886" s="219" t="s">
        <v>1716</v>
      </c>
      <c r="B886" s="227" t="s">
        <v>1696</v>
      </c>
    </row>
    <row r="887" spans="1:2" x14ac:dyDescent="0.25">
      <c r="A887" s="219" t="s">
        <v>1717</v>
      </c>
      <c r="B887" s="227" t="s">
        <v>1694</v>
      </c>
    </row>
    <row r="888" spans="1:2" x14ac:dyDescent="0.25">
      <c r="A888" s="219" t="s">
        <v>180</v>
      </c>
      <c r="B888" s="227" t="s">
        <v>179</v>
      </c>
    </row>
    <row r="889" spans="1:2" x14ac:dyDescent="0.25">
      <c r="A889" s="219" t="s">
        <v>178</v>
      </c>
      <c r="B889" s="227" t="s">
        <v>177</v>
      </c>
    </row>
    <row r="890" spans="1:2" x14ac:dyDescent="0.25">
      <c r="A890" s="219" t="s">
        <v>176</v>
      </c>
      <c r="B890" s="227" t="s">
        <v>175</v>
      </c>
    </row>
    <row r="891" spans="1:2" x14ac:dyDescent="0.25">
      <c r="A891" s="219" t="s">
        <v>174</v>
      </c>
      <c r="B891" s="227" t="s">
        <v>173</v>
      </c>
    </row>
    <row r="892" spans="1:2" x14ac:dyDescent="0.25">
      <c r="A892" s="219" t="s">
        <v>172</v>
      </c>
      <c r="B892" s="227" t="s">
        <v>171</v>
      </c>
    </row>
    <row r="893" spans="1:2" x14ac:dyDescent="0.25">
      <c r="A893" s="219" t="s">
        <v>170</v>
      </c>
      <c r="B893" s="227" t="s">
        <v>169</v>
      </c>
    </row>
    <row r="894" spans="1:2" x14ac:dyDescent="0.25">
      <c r="A894" s="219" t="s">
        <v>2103</v>
      </c>
      <c r="B894" s="227" t="s">
        <v>2104</v>
      </c>
    </row>
    <row r="895" spans="1:2" x14ac:dyDescent="0.25">
      <c r="A895" s="219" t="s">
        <v>168</v>
      </c>
      <c r="B895" s="227" t="s">
        <v>167</v>
      </c>
    </row>
    <row r="896" spans="1:2" x14ac:dyDescent="0.25">
      <c r="A896" s="219" t="s">
        <v>2105</v>
      </c>
      <c r="B896" s="227" t="s">
        <v>2106</v>
      </c>
    </row>
    <row r="897" spans="1:2" x14ac:dyDescent="0.25">
      <c r="A897" s="219" t="s">
        <v>166</v>
      </c>
      <c r="B897" s="227" t="s">
        <v>165</v>
      </c>
    </row>
    <row r="898" spans="1:2" x14ac:dyDescent="0.25">
      <c r="A898" s="219" t="s">
        <v>1685</v>
      </c>
      <c r="B898" s="227" t="s">
        <v>1686</v>
      </c>
    </row>
    <row r="899" spans="1:2" x14ac:dyDescent="0.25">
      <c r="A899" s="219" t="s">
        <v>1683</v>
      </c>
      <c r="B899" s="227" t="s">
        <v>1684</v>
      </c>
    </row>
    <row r="900" spans="1:2" x14ac:dyDescent="0.25">
      <c r="A900" s="219" t="s">
        <v>1681</v>
      </c>
      <c r="B900" s="227" t="s">
        <v>1682</v>
      </c>
    </row>
    <row r="901" spans="1:2" x14ac:dyDescent="0.25">
      <c r="A901" s="219" t="s">
        <v>1707</v>
      </c>
      <c r="B901" s="227" t="s">
        <v>1708</v>
      </c>
    </row>
    <row r="902" spans="1:2" x14ac:dyDescent="0.25">
      <c r="A902" s="219" t="s">
        <v>1709</v>
      </c>
      <c r="B902" s="227" t="s">
        <v>1710</v>
      </c>
    </row>
    <row r="903" spans="1:2" x14ac:dyDescent="0.25">
      <c r="A903" s="219" t="s">
        <v>1679</v>
      </c>
      <c r="B903" s="227" t="s">
        <v>1680</v>
      </c>
    </row>
    <row r="904" spans="1:2" x14ac:dyDescent="0.25">
      <c r="A904" s="219" t="s">
        <v>1677</v>
      </c>
      <c r="B904" s="227" t="s">
        <v>1678</v>
      </c>
    </row>
    <row r="905" spans="1:2" x14ac:dyDescent="0.25">
      <c r="A905" s="219" t="s">
        <v>164</v>
      </c>
      <c r="B905" s="227" t="s">
        <v>163</v>
      </c>
    </row>
    <row r="906" spans="1:2" x14ac:dyDescent="0.25">
      <c r="A906" s="219" t="s">
        <v>162</v>
      </c>
      <c r="B906" s="227" t="s">
        <v>161</v>
      </c>
    </row>
    <row r="907" spans="1:2" s="226" customFormat="1" x14ac:dyDescent="0.25">
      <c r="A907" s="219" t="s">
        <v>160</v>
      </c>
      <c r="B907" s="227" t="s">
        <v>159</v>
      </c>
    </row>
    <row r="908" spans="1:2" s="226" customFormat="1" x14ac:dyDescent="0.25">
      <c r="A908" s="219" t="s">
        <v>158</v>
      </c>
      <c r="B908" s="227" t="s">
        <v>157</v>
      </c>
    </row>
    <row r="909" spans="1:2" s="226" customFormat="1" x14ac:dyDescent="0.25">
      <c r="A909" s="219" t="s">
        <v>2171</v>
      </c>
      <c r="B909" s="227" t="s">
        <v>2172</v>
      </c>
    </row>
    <row r="910" spans="1:2" s="226" customFormat="1" x14ac:dyDescent="0.25">
      <c r="A910" s="219" t="s">
        <v>2173</v>
      </c>
      <c r="B910" s="227" t="s">
        <v>2174</v>
      </c>
    </row>
    <row r="911" spans="1:2" s="226" customFormat="1" x14ac:dyDescent="0.25">
      <c r="A911" s="219" t="s">
        <v>2175</v>
      </c>
      <c r="B911" s="227" t="s">
        <v>2176</v>
      </c>
    </row>
    <row r="912" spans="1:2" s="226" customFormat="1" x14ac:dyDescent="0.25">
      <c r="A912" s="219" t="s">
        <v>2177</v>
      </c>
      <c r="B912" s="227" t="s">
        <v>2178</v>
      </c>
    </row>
    <row r="913" spans="1:2" s="226" customFormat="1" x14ac:dyDescent="0.25">
      <c r="A913" s="219" t="s">
        <v>2193</v>
      </c>
      <c r="B913" s="227" t="s">
        <v>2197</v>
      </c>
    </row>
    <row r="914" spans="1:2" s="226" customFormat="1" x14ac:dyDescent="0.25">
      <c r="A914" s="219" t="s">
        <v>2201</v>
      </c>
      <c r="B914" s="227" t="s">
        <v>2202</v>
      </c>
    </row>
    <row r="915" spans="1:2" x14ac:dyDescent="0.25">
      <c r="A915" s="219" t="s">
        <v>2212</v>
      </c>
      <c r="B915" s="227" t="s">
        <v>2213</v>
      </c>
    </row>
    <row r="916" spans="1:2" x14ac:dyDescent="0.25">
      <c r="A916" s="219" t="s">
        <v>2214</v>
      </c>
      <c r="B916" s="227" t="s">
        <v>2215</v>
      </c>
    </row>
    <row r="917" spans="1:2" x14ac:dyDescent="0.25">
      <c r="A917" s="219" t="s">
        <v>2216</v>
      </c>
      <c r="B917" s="227" t="s">
        <v>2217</v>
      </c>
    </row>
    <row r="918" spans="1:2" x14ac:dyDescent="0.25">
      <c r="A918" s="219" t="s">
        <v>2218</v>
      </c>
      <c r="B918" s="227" t="s">
        <v>2219</v>
      </c>
    </row>
    <row r="919" spans="1:2" x14ac:dyDescent="0.25">
      <c r="A919" s="219" t="s">
        <v>1541</v>
      </c>
      <c r="B919" s="227" t="s">
        <v>2220</v>
      </c>
    </row>
    <row r="920" spans="1:2" x14ac:dyDescent="0.25">
      <c r="A920" s="219" t="s">
        <v>2229</v>
      </c>
      <c r="B920" s="227" t="s">
        <v>2230</v>
      </c>
    </row>
    <row r="921" spans="1:2" x14ac:dyDescent="0.25">
      <c r="A921" s="219" t="s">
        <v>2231</v>
      </c>
      <c r="B921" s="227" t="s">
        <v>2232</v>
      </c>
    </row>
    <row r="922" spans="1:2" x14ac:dyDescent="0.25">
      <c r="A922" s="219" t="s">
        <v>2233</v>
      </c>
      <c r="B922" s="227" t="s">
        <v>2234</v>
      </c>
    </row>
    <row r="923" spans="1:2" x14ac:dyDescent="0.25">
      <c r="A923" s="219" t="s">
        <v>2235</v>
      </c>
      <c r="B923" s="227" t="s">
        <v>2236</v>
      </c>
    </row>
    <row r="924" spans="1:2" x14ac:dyDescent="0.25">
      <c r="A924" s="219" t="s">
        <v>2237</v>
      </c>
      <c r="B924" s="227" t="s">
        <v>2238</v>
      </c>
    </row>
    <row r="925" spans="1:2" x14ac:dyDescent="0.25">
      <c r="A925" s="219" t="s">
        <v>2239</v>
      </c>
      <c r="B925" s="227" t="s">
        <v>2240</v>
      </c>
    </row>
    <row r="926" spans="1:2" x14ac:dyDescent="0.25">
      <c r="A926" s="219" t="s">
        <v>2241</v>
      </c>
      <c r="B926" s="227" t="s">
        <v>2242</v>
      </c>
    </row>
    <row r="927" spans="1:2" x14ac:dyDescent="0.25">
      <c r="A927" s="219" t="s">
        <v>2243</v>
      </c>
      <c r="B927" s="227" t="s">
        <v>2244</v>
      </c>
    </row>
    <row r="928" spans="1:2" x14ac:dyDescent="0.25">
      <c r="A928" s="219" t="s">
        <v>2245</v>
      </c>
      <c r="B928" s="227" t="s">
        <v>2246</v>
      </c>
    </row>
    <row r="929" spans="1:2" x14ac:dyDescent="0.25">
      <c r="A929" s="219" t="s">
        <v>2247</v>
      </c>
      <c r="B929" s="227" t="s">
        <v>2248</v>
      </c>
    </row>
    <row r="930" spans="1:2" x14ac:dyDescent="0.25">
      <c r="A930" s="219" t="s">
        <v>2249</v>
      </c>
      <c r="B930" s="227" t="s">
        <v>2250</v>
      </c>
    </row>
    <row r="931" spans="1:2" x14ac:dyDescent="0.25">
      <c r="A931" s="219" t="s">
        <v>2251</v>
      </c>
      <c r="B931" s="227" t="s">
        <v>2252</v>
      </c>
    </row>
    <row r="932" spans="1:2" x14ac:dyDescent="0.25">
      <c r="A932" s="219" t="s">
        <v>2253</v>
      </c>
      <c r="B932" s="227" t="s">
        <v>2254</v>
      </c>
    </row>
    <row r="933" spans="1:2" x14ac:dyDescent="0.25">
      <c r="A933" s="219" t="s">
        <v>2264</v>
      </c>
      <c r="B933" s="227" t="s">
        <v>2265</v>
      </c>
    </row>
    <row r="934" spans="1:2" x14ac:dyDescent="0.25">
      <c r="A934" s="219" t="s">
        <v>2266</v>
      </c>
      <c r="B934" s="227" t="s">
        <v>2267</v>
      </c>
    </row>
    <row r="935" spans="1:2" x14ac:dyDescent="0.25">
      <c r="A935" s="219" t="s">
        <v>2268</v>
      </c>
      <c r="B935" s="227" t="s">
        <v>2269</v>
      </c>
    </row>
    <row r="936" spans="1:2" x14ac:dyDescent="0.25">
      <c r="A936" s="219" t="s">
        <v>2278</v>
      </c>
      <c r="B936" s="227" t="s">
        <v>2279</v>
      </c>
    </row>
    <row r="937" spans="1:2" x14ac:dyDescent="0.25">
      <c r="A937" s="219" t="s">
        <v>2280</v>
      </c>
      <c r="B937" s="227" t="s">
        <v>2281</v>
      </c>
    </row>
    <row r="938" spans="1:2" x14ac:dyDescent="0.25">
      <c r="A938" s="219" t="s">
        <v>2282</v>
      </c>
      <c r="B938" s="227" t="s">
        <v>2283</v>
      </c>
    </row>
    <row r="939" spans="1:2" x14ac:dyDescent="0.25">
      <c r="A939" s="219" t="s">
        <v>2284</v>
      </c>
      <c r="B939" s="227" t="s">
        <v>2285</v>
      </c>
    </row>
    <row r="940" spans="1:2" x14ac:dyDescent="0.25">
      <c r="A940" s="219" t="s">
        <v>2286</v>
      </c>
      <c r="B940" s="227" t="s">
        <v>2287</v>
      </c>
    </row>
    <row r="941" spans="1:2" x14ac:dyDescent="0.25">
      <c r="A941" s="219" t="s">
        <v>2288</v>
      </c>
      <c r="B941" s="227" t="s">
        <v>2289</v>
      </c>
    </row>
    <row r="942" spans="1:2" x14ac:dyDescent="0.25">
      <c r="A942" s="219" t="s">
        <v>2290</v>
      </c>
      <c r="B942" s="227" t="s">
        <v>2291</v>
      </c>
    </row>
    <row r="943" spans="1:2" x14ac:dyDescent="0.25">
      <c r="A943" s="219" t="s">
        <v>2292</v>
      </c>
      <c r="B943" s="227" t="s">
        <v>2293</v>
      </c>
    </row>
    <row r="944" spans="1:2" x14ac:dyDescent="0.25">
      <c r="A944" s="219" t="s">
        <v>2294</v>
      </c>
      <c r="B944" s="227" t="s">
        <v>2297</v>
      </c>
    </row>
    <row r="945" spans="1:2" x14ac:dyDescent="0.25">
      <c r="A945" s="219" t="s">
        <v>2295</v>
      </c>
      <c r="B945" s="227" t="s">
        <v>2296</v>
      </c>
    </row>
    <row r="946" spans="1:2" x14ac:dyDescent="0.25">
      <c r="A946" s="219" t="s">
        <v>2304</v>
      </c>
      <c r="B946" s="227" t="s">
        <v>2305</v>
      </c>
    </row>
    <row r="947" spans="1:2" x14ac:dyDescent="0.25">
      <c r="A947" s="219" t="s">
        <v>2306</v>
      </c>
      <c r="B947" s="227" t="s">
        <v>2307</v>
      </c>
    </row>
    <row r="948" spans="1:2" x14ac:dyDescent="0.25">
      <c r="A948" s="219" t="s">
        <v>2308</v>
      </c>
      <c r="B948" s="227" t="s">
        <v>2309</v>
      </c>
    </row>
    <row r="949" spans="1:2" x14ac:dyDescent="0.25">
      <c r="A949" s="219" t="s">
        <v>2310</v>
      </c>
      <c r="B949" s="227" t="s">
        <v>2311</v>
      </c>
    </row>
    <row r="950" spans="1:2" x14ac:dyDescent="0.25">
      <c r="A950" s="219" t="s">
        <v>2312</v>
      </c>
      <c r="B950" s="227" t="s">
        <v>2313</v>
      </c>
    </row>
    <row r="951" spans="1:2" x14ac:dyDescent="0.25">
      <c r="A951" s="219" t="s">
        <v>2314</v>
      </c>
      <c r="B951" s="227" t="s">
        <v>2315</v>
      </c>
    </row>
    <row r="952" spans="1:2" x14ac:dyDescent="0.25">
      <c r="A952" s="219" t="s">
        <v>2316</v>
      </c>
      <c r="B952" s="227" t="s">
        <v>2317</v>
      </c>
    </row>
    <row r="953" spans="1:2" s="226" customFormat="1" x14ac:dyDescent="0.25">
      <c r="A953" s="219" t="s">
        <v>2327</v>
      </c>
      <c r="B953" s="227" t="s">
        <v>2328</v>
      </c>
    </row>
    <row r="954" spans="1:2" s="226" customFormat="1" x14ac:dyDescent="0.25">
      <c r="A954" s="219" t="s">
        <v>2329</v>
      </c>
      <c r="B954" s="227" t="s">
        <v>2330</v>
      </c>
    </row>
    <row r="955" spans="1:2" s="226" customFormat="1" x14ac:dyDescent="0.25">
      <c r="A955" s="219" t="s">
        <v>2331</v>
      </c>
      <c r="B955" s="227" t="s">
        <v>2332</v>
      </c>
    </row>
    <row r="956" spans="1:2" s="226" customFormat="1" x14ac:dyDescent="0.25">
      <c r="A956" s="219" t="s">
        <v>2343</v>
      </c>
      <c r="B956" s="227" t="s">
        <v>2344</v>
      </c>
    </row>
    <row r="957" spans="1:2" s="226" customFormat="1" x14ac:dyDescent="0.25">
      <c r="A957" s="219" t="s">
        <v>2345</v>
      </c>
      <c r="B957" s="227" t="s">
        <v>2346</v>
      </c>
    </row>
    <row r="958" spans="1:2" s="226" customFormat="1" x14ac:dyDescent="0.25">
      <c r="A958" s="219" t="s">
        <v>2347</v>
      </c>
      <c r="B958" s="227" t="s">
        <v>2348</v>
      </c>
    </row>
    <row r="959" spans="1:2" x14ac:dyDescent="0.25">
      <c r="A959" s="219" t="s">
        <v>2349</v>
      </c>
      <c r="B959" s="227" t="s">
        <v>2350</v>
      </c>
    </row>
    <row r="960" spans="1:2" x14ac:dyDescent="0.25">
      <c r="A960" s="219" t="s">
        <v>2351</v>
      </c>
      <c r="B960" s="227" t="s">
        <v>2352</v>
      </c>
    </row>
    <row r="961" spans="1:2" x14ac:dyDescent="0.25">
      <c r="A961" s="219" t="s">
        <v>2353</v>
      </c>
      <c r="B961" s="227" t="s">
        <v>2354</v>
      </c>
    </row>
    <row r="962" spans="1:2" x14ac:dyDescent="0.25">
      <c r="A962" s="219" t="s">
        <v>2355</v>
      </c>
      <c r="B962" s="227" t="s">
        <v>2356</v>
      </c>
    </row>
    <row r="963" spans="1:2" x14ac:dyDescent="0.25">
      <c r="A963" s="219" t="s">
        <v>2357</v>
      </c>
      <c r="B963" s="227" t="s">
        <v>2358</v>
      </c>
    </row>
    <row r="964" spans="1:2" x14ac:dyDescent="0.25">
      <c r="A964" s="219" t="s">
        <v>2359</v>
      </c>
      <c r="B964" s="227" t="s">
        <v>2360</v>
      </c>
    </row>
    <row r="965" spans="1:2" x14ac:dyDescent="0.25">
      <c r="A965" s="219" t="s">
        <v>2361</v>
      </c>
      <c r="B965" s="227" t="s">
        <v>2362</v>
      </c>
    </row>
    <row r="966" spans="1:2" x14ac:dyDescent="0.25">
      <c r="A966" s="219" t="s">
        <v>2366</v>
      </c>
      <c r="B966" s="227" t="s">
        <v>2367</v>
      </c>
    </row>
    <row r="967" spans="1:2" x14ac:dyDescent="0.25">
      <c r="A967" s="219" t="s">
        <v>2368</v>
      </c>
      <c r="B967" s="227" t="s">
        <v>2369</v>
      </c>
    </row>
    <row r="968" spans="1:2" x14ac:dyDescent="0.25">
      <c r="A968" s="219" t="s">
        <v>2370</v>
      </c>
      <c r="B968" s="227" t="s">
        <v>2371</v>
      </c>
    </row>
    <row r="969" spans="1:2" x14ac:dyDescent="0.25">
      <c r="A969" s="219" t="s">
        <v>2372</v>
      </c>
      <c r="B969" s="227" t="s">
        <v>2373</v>
      </c>
    </row>
    <row r="970" spans="1:2" x14ac:dyDescent="0.25">
      <c r="A970" s="219" t="s">
        <v>2374</v>
      </c>
      <c r="B970" s="227" t="s">
        <v>2375</v>
      </c>
    </row>
    <row r="971" spans="1:2" x14ac:dyDescent="0.25">
      <c r="A971" s="219" t="s">
        <v>2376</v>
      </c>
      <c r="B971" s="227" t="s">
        <v>2377</v>
      </c>
    </row>
    <row r="972" spans="1:2" x14ac:dyDescent="0.25">
      <c r="A972" s="219" t="s">
        <v>2378</v>
      </c>
      <c r="B972" s="227" t="s">
        <v>2379</v>
      </c>
    </row>
    <row r="973" spans="1:2" x14ac:dyDescent="0.25">
      <c r="A973" s="219" t="s">
        <v>2387</v>
      </c>
      <c r="B973" s="227" t="s">
        <v>2388</v>
      </c>
    </row>
    <row r="974" spans="1:2" x14ac:dyDescent="0.25">
      <c r="A974" s="219" t="s">
        <v>2389</v>
      </c>
      <c r="B974" s="227" t="s">
        <v>2390</v>
      </c>
    </row>
    <row r="975" spans="1:2" x14ac:dyDescent="0.25">
      <c r="A975" s="219" t="s">
        <v>2391</v>
      </c>
      <c r="B975" s="227" t="s">
        <v>2392</v>
      </c>
    </row>
    <row r="976" spans="1:2" x14ac:dyDescent="0.25">
      <c r="A976" s="219" t="s">
        <v>2393</v>
      </c>
      <c r="B976" s="227" t="s">
        <v>2394</v>
      </c>
    </row>
    <row r="977" spans="1:3" x14ac:dyDescent="0.25">
      <c r="A977" s="219" t="s">
        <v>2395</v>
      </c>
      <c r="B977" s="227" t="s">
        <v>2396</v>
      </c>
    </row>
    <row r="978" spans="1:3" x14ac:dyDescent="0.25">
      <c r="A978" s="219" t="s">
        <v>2397</v>
      </c>
      <c r="B978" s="227" t="s">
        <v>2398</v>
      </c>
    </row>
    <row r="979" spans="1:3" x14ac:dyDescent="0.25">
      <c r="A979" s="219" t="s">
        <v>2399</v>
      </c>
      <c r="B979" s="227" t="s">
        <v>2400</v>
      </c>
    </row>
    <row r="980" spans="1:3" x14ac:dyDescent="0.25">
      <c r="A980" s="219" t="s">
        <v>2401</v>
      </c>
      <c r="B980" s="227" t="s">
        <v>2402</v>
      </c>
    </row>
    <row r="981" spans="1:3" x14ac:dyDescent="0.25">
      <c r="A981" s="219" t="s">
        <v>2403</v>
      </c>
      <c r="B981" s="227" t="s">
        <v>2404</v>
      </c>
    </row>
    <row r="982" spans="1:3" x14ac:dyDescent="0.25">
      <c r="A982" s="219" t="s">
        <v>2405</v>
      </c>
      <c r="B982" s="227" t="s">
        <v>2406</v>
      </c>
    </row>
    <row r="983" spans="1:3" x14ac:dyDescent="0.25">
      <c r="A983" s="219" t="s">
        <v>2407</v>
      </c>
      <c r="B983" s="227" t="s">
        <v>2408</v>
      </c>
    </row>
    <row r="984" spans="1:3" x14ac:dyDescent="0.25">
      <c r="A984" s="219" t="s">
        <v>2409</v>
      </c>
      <c r="B984" s="227" t="s">
        <v>2410</v>
      </c>
    </row>
    <row r="985" spans="1:3" x14ac:dyDescent="0.25">
      <c r="A985" s="219" t="s">
        <v>2426</v>
      </c>
      <c r="B985" s="227" t="s">
        <v>2427</v>
      </c>
    </row>
    <row r="986" spans="1:3" x14ac:dyDescent="0.25">
      <c r="A986" s="219" t="s">
        <v>2428</v>
      </c>
      <c r="B986" s="227" t="s">
        <v>2429</v>
      </c>
      <c r="C986" s="222" t="s">
        <v>1549</v>
      </c>
    </row>
    <row r="987" spans="1:3" x14ac:dyDescent="0.25">
      <c r="A987" s="219" t="s">
        <v>2430</v>
      </c>
      <c r="B987" s="227" t="s">
        <v>2431</v>
      </c>
    </row>
    <row r="988" spans="1:3" x14ac:dyDescent="0.25">
      <c r="A988" s="219" t="s">
        <v>2432</v>
      </c>
      <c r="B988" s="227" t="s">
        <v>2433</v>
      </c>
    </row>
    <row r="989" spans="1:3" x14ac:dyDescent="0.25">
      <c r="A989" s="219" t="s">
        <v>2434</v>
      </c>
      <c r="B989" s="227" t="s">
        <v>2435</v>
      </c>
    </row>
    <row r="990" spans="1:3" x14ac:dyDescent="0.25">
      <c r="A990" s="219" t="s">
        <v>2436</v>
      </c>
      <c r="B990" s="227" t="s">
        <v>2437</v>
      </c>
    </row>
    <row r="991" spans="1:3" x14ac:dyDescent="0.25">
      <c r="A991" s="219" t="s">
        <v>2438</v>
      </c>
      <c r="B991" s="227" t="s">
        <v>2439</v>
      </c>
    </row>
    <row r="992" spans="1:3" x14ac:dyDescent="0.25">
      <c r="A992" s="219" t="s">
        <v>2440</v>
      </c>
      <c r="B992" s="227" t="s">
        <v>2441</v>
      </c>
    </row>
    <row r="993" spans="1:2" x14ac:dyDescent="0.25">
      <c r="A993" s="219" t="s">
        <v>2442</v>
      </c>
      <c r="B993" s="227" t="s">
        <v>2443</v>
      </c>
    </row>
    <row r="994" spans="1:2" x14ac:dyDescent="0.25">
      <c r="A994" s="219" t="s">
        <v>2444</v>
      </c>
      <c r="B994" s="227" t="s">
        <v>2445</v>
      </c>
    </row>
    <row r="995" spans="1:2" x14ac:dyDescent="0.25">
      <c r="A995" s="219" t="s">
        <v>2446</v>
      </c>
      <c r="B995" s="227" t="s">
        <v>2447</v>
      </c>
    </row>
    <row r="996" spans="1:2" x14ac:dyDescent="0.25">
      <c r="A996" s="219" t="s">
        <v>2448</v>
      </c>
      <c r="B996" s="227" t="s">
        <v>2449</v>
      </c>
    </row>
    <row r="997" spans="1:2" x14ac:dyDescent="0.25">
      <c r="A997" s="219" t="s">
        <v>2450</v>
      </c>
      <c r="B997" s="227" t="s">
        <v>2451</v>
      </c>
    </row>
    <row r="998" spans="1:2" x14ac:dyDescent="0.25">
      <c r="A998" s="219" t="s">
        <v>2452</v>
      </c>
      <c r="B998" s="227" t="s">
        <v>2453</v>
      </c>
    </row>
    <row r="999" spans="1:2" x14ac:dyDescent="0.25">
      <c r="A999" s="219" t="s">
        <v>2454</v>
      </c>
      <c r="B999" s="227" t="s">
        <v>2455</v>
      </c>
    </row>
    <row r="1000" spans="1:2" x14ac:dyDescent="0.25">
      <c r="A1000" s="219" t="s">
        <v>2456</v>
      </c>
      <c r="B1000" s="227" t="s">
        <v>2457</v>
      </c>
    </row>
    <row r="1001" spans="1:2" x14ac:dyDescent="0.25">
      <c r="A1001" s="219" t="s">
        <v>2458</v>
      </c>
      <c r="B1001" s="227" t="s">
        <v>2459</v>
      </c>
    </row>
    <row r="1002" spans="1:2" x14ac:dyDescent="0.25">
      <c r="A1002" s="219" t="s">
        <v>2460</v>
      </c>
      <c r="B1002" s="227" t="s">
        <v>2461</v>
      </c>
    </row>
    <row r="1003" spans="1:2" x14ac:dyDescent="0.25">
      <c r="A1003" s="219" t="s">
        <v>2462</v>
      </c>
      <c r="B1003" s="227" t="s">
        <v>2463</v>
      </c>
    </row>
    <row r="1004" spans="1:2" x14ac:dyDescent="0.25">
      <c r="A1004" s="219" t="s">
        <v>2464</v>
      </c>
      <c r="B1004" s="227" t="s">
        <v>2465</v>
      </c>
    </row>
    <row r="1005" spans="1:2" x14ac:dyDescent="0.25">
      <c r="A1005" s="219" t="s">
        <v>2471</v>
      </c>
      <c r="B1005" s="227" t="s">
        <v>2472</v>
      </c>
    </row>
    <row r="1006" spans="1:2" x14ac:dyDescent="0.25">
      <c r="A1006" s="219" t="s">
        <v>2478</v>
      </c>
      <c r="B1006" s="227" t="s">
        <v>2479</v>
      </c>
    </row>
    <row r="1007" spans="1:2" x14ac:dyDescent="0.25">
      <c r="A1007" s="219" t="s">
        <v>2480</v>
      </c>
      <c r="B1007" s="227" t="s">
        <v>2481</v>
      </c>
    </row>
    <row r="1008" spans="1:2" x14ac:dyDescent="0.25">
      <c r="A1008" s="219" t="s">
        <v>2494</v>
      </c>
      <c r="B1008" s="227" t="s">
        <v>2495</v>
      </c>
    </row>
    <row r="1009" spans="1:2" x14ac:dyDescent="0.25">
      <c r="A1009" s="219" t="s">
        <v>2496</v>
      </c>
      <c r="B1009" s="227" t="s">
        <v>2497</v>
      </c>
    </row>
    <row r="1010" spans="1:2" x14ac:dyDescent="0.25">
      <c r="A1010" s="219" t="s">
        <v>2498</v>
      </c>
      <c r="B1010" s="227" t="s">
        <v>2499</v>
      </c>
    </row>
    <row r="1011" spans="1:2" x14ac:dyDescent="0.25">
      <c r="A1011" s="219" t="s">
        <v>2500</v>
      </c>
      <c r="B1011" s="227" t="s">
        <v>2501</v>
      </c>
    </row>
    <row r="1012" spans="1:2" x14ac:dyDescent="0.25">
      <c r="A1012" s="219" t="s">
        <v>2502</v>
      </c>
      <c r="B1012" s="227" t="s">
        <v>2503</v>
      </c>
    </row>
    <row r="1013" spans="1:2" x14ac:dyDescent="0.25">
      <c r="A1013" s="219" t="s">
        <v>2504</v>
      </c>
      <c r="B1013" s="227" t="s">
        <v>2505</v>
      </c>
    </row>
    <row r="1014" spans="1:2" x14ac:dyDescent="0.25">
      <c r="A1014" s="219" t="s">
        <v>2506</v>
      </c>
      <c r="B1014" s="227" t="s">
        <v>2507</v>
      </c>
    </row>
    <row r="1015" spans="1:2" x14ac:dyDescent="0.25">
      <c r="A1015" s="219" t="s">
        <v>2508</v>
      </c>
      <c r="B1015" s="227" t="s">
        <v>2509</v>
      </c>
    </row>
    <row r="1016" spans="1:2" x14ac:dyDescent="0.25">
      <c r="A1016" s="219" t="s">
        <v>2510</v>
      </c>
      <c r="B1016" s="227" t="s">
        <v>2511</v>
      </c>
    </row>
    <row r="1017" spans="1:2" x14ac:dyDescent="0.25">
      <c r="A1017" s="219" t="s">
        <v>2512</v>
      </c>
      <c r="B1017" s="227" t="s">
        <v>2513</v>
      </c>
    </row>
    <row r="1018" spans="1:2" x14ac:dyDescent="0.25">
      <c r="A1018" s="219" t="s">
        <v>2514</v>
      </c>
      <c r="B1018" s="227" t="s">
        <v>2515</v>
      </c>
    </row>
    <row r="1019" spans="1:2" x14ac:dyDescent="0.25">
      <c r="A1019" s="219" t="s">
        <v>2516</v>
      </c>
      <c r="B1019" s="227" t="s">
        <v>2517</v>
      </c>
    </row>
    <row r="1020" spans="1:2" x14ac:dyDescent="0.25">
      <c r="A1020" s="219" t="s">
        <v>2518</v>
      </c>
      <c r="B1020" s="227" t="s">
        <v>2519</v>
      </c>
    </row>
    <row r="1021" spans="1:2" x14ac:dyDescent="0.25">
      <c r="A1021" s="219" t="s">
        <v>2520</v>
      </c>
      <c r="B1021" s="227" t="s">
        <v>2521</v>
      </c>
    </row>
    <row r="1022" spans="1:2" x14ac:dyDescent="0.25">
      <c r="A1022" s="219" t="s">
        <v>2522</v>
      </c>
      <c r="B1022" s="227" t="s">
        <v>2523</v>
      </c>
    </row>
    <row r="1023" spans="1:2" x14ac:dyDescent="0.25">
      <c r="A1023" s="219" t="s">
        <v>2524</v>
      </c>
      <c r="B1023" s="227" t="s">
        <v>2525</v>
      </c>
    </row>
    <row r="1024" spans="1:2" x14ac:dyDescent="0.25">
      <c r="A1024" s="219" t="s">
        <v>2526</v>
      </c>
      <c r="B1024" s="227" t="s">
        <v>2527</v>
      </c>
    </row>
    <row r="1025" spans="1:2" x14ac:dyDescent="0.25">
      <c r="A1025" s="219" t="s">
        <v>2528</v>
      </c>
      <c r="B1025" s="227" t="s">
        <v>2529</v>
      </c>
    </row>
    <row r="1026" spans="1:2" x14ac:dyDescent="0.25">
      <c r="A1026" s="219" t="s">
        <v>2530</v>
      </c>
      <c r="B1026" s="227" t="s">
        <v>2531</v>
      </c>
    </row>
    <row r="1027" spans="1:2" x14ac:dyDescent="0.25">
      <c r="A1027" s="219" t="s">
        <v>2532</v>
      </c>
      <c r="B1027" s="227" t="s">
        <v>2533</v>
      </c>
    </row>
    <row r="1028" spans="1:2" x14ac:dyDescent="0.25">
      <c r="A1028" s="219" t="s">
        <v>2534</v>
      </c>
      <c r="B1028" s="227" t="s">
        <v>2535</v>
      </c>
    </row>
    <row r="1029" spans="1:2" x14ac:dyDescent="0.25">
      <c r="A1029" s="219" t="s">
        <v>2536</v>
      </c>
      <c r="B1029" s="227" t="s">
        <v>2537</v>
      </c>
    </row>
    <row r="1030" spans="1:2" x14ac:dyDescent="0.25">
      <c r="A1030" s="219" t="s">
        <v>2538</v>
      </c>
      <c r="B1030" s="227" t="s">
        <v>2539</v>
      </c>
    </row>
    <row r="1031" spans="1:2" x14ac:dyDescent="0.25">
      <c r="A1031" s="219" t="s">
        <v>2540</v>
      </c>
      <c r="B1031" s="227" t="s">
        <v>2541</v>
      </c>
    </row>
    <row r="1032" spans="1:2" x14ac:dyDescent="0.25">
      <c r="A1032" s="219" t="s">
        <v>2565</v>
      </c>
      <c r="B1032" s="227" t="s">
        <v>2566</v>
      </c>
    </row>
  </sheetData>
  <sortState xmlns:xlrd2="http://schemas.microsoft.com/office/spreadsheetml/2017/richdata2" ref="A3:B908">
    <sortCondition ref="A3:A908"/>
  </sortState>
  <pageMargins left="0" right="0" top="0" bottom="0" header="0.31496062992125984" footer="0.31496062992125984"/>
  <pageSetup paperSize="9" scale="9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4E063-3861-4B3E-9B97-E214AD987BA5}">
  <sheetPr>
    <tabColor theme="6"/>
  </sheetPr>
  <dimension ref="A1:GN39"/>
  <sheetViews>
    <sheetView showGridLines="0" zoomScale="85" zoomScaleNormal="85" workbookViewId="0">
      <pane xSplit="2" ySplit="14" topLeftCell="C28" activePane="bottomRight" state="frozenSplit"/>
      <selection activeCell="GN1" sqref="GN1:GN1048576"/>
      <selection pane="topRight" activeCell="GN1" sqref="GN1:GN1048576"/>
      <selection pane="bottomLeft" activeCell="GN1" sqref="GN1:GN1048576"/>
      <selection pane="bottomRight" activeCell="A40" sqref="A40:XFD1048576"/>
    </sheetView>
  </sheetViews>
  <sheetFormatPr baseColWidth="10" defaultColWidth="11.42578125" defaultRowHeight="14.25" x14ac:dyDescent="0.2"/>
  <cols>
    <col min="1" max="1" width="1.28515625" style="238" customWidth="1"/>
    <col min="2" max="2" width="60.7109375" style="95" customWidth="1"/>
    <col min="3" max="133" width="15.28515625" style="96" bestFit="1" customWidth="1"/>
    <col min="134" max="196" width="14.140625" style="96" bestFit="1" customWidth="1"/>
    <col min="197" max="16384" width="11.42578125" style="97"/>
  </cols>
  <sheetData>
    <row r="1" spans="1:196" x14ac:dyDescent="0.2">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row>
    <row r="2" spans="1:196" x14ac:dyDescent="0.2">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c r="BP2" s="97"/>
      <c r="BQ2" s="97"/>
      <c r="BR2" s="97"/>
      <c r="BS2" s="97"/>
      <c r="BT2" s="97"/>
      <c r="BU2" s="97"/>
      <c r="BV2" s="97"/>
      <c r="BW2" s="97"/>
      <c r="BX2" s="97"/>
      <c r="BY2" s="97"/>
      <c r="BZ2" s="97"/>
      <c r="CA2" s="97"/>
      <c r="CB2" s="97"/>
      <c r="CC2" s="97"/>
      <c r="CD2" s="97"/>
      <c r="CE2" s="97"/>
      <c r="CF2" s="97"/>
      <c r="CG2" s="97"/>
      <c r="CH2" s="97"/>
      <c r="CI2" s="97"/>
      <c r="CJ2" s="97"/>
      <c r="CK2" s="97"/>
      <c r="CL2" s="97"/>
      <c r="CM2" s="97"/>
      <c r="CN2" s="97"/>
      <c r="CO2" s="97"/>
      <c r="CP2" s="97"/>
      <c r="CQ2" s="97"/>
      <c r="CR2" s="97"/>
      <c r="CS2" s="97"/>
      <c r="CT2" s="97"/>
      <c r="CU2" s="97"/>
      <c r="CV2" s="97"/>
      <c r="CW2" s="97"/>
      <c r="CX2" s="97"/>
      <c r="CY2" s="97"/>
      <c r="CZ2" s="97"/>
      <c r="DA2" s="97"/>
      <c r="DB2" s="97"/>
      <c r="DC2" s="97"/>
      <c r="DD2" s="97"/>
      <c r="DE2" s="97"/>
      <c r="DF2" s="97"/>
      <c r="DG2" s="97"/>
      <c r="DH2" s="97"/>
      <c r="DI2" s="97"/>
      <c r="DJ2" s="97"/>
      <c r="DK2" s="97"/>
      <c r="DL2" s="97"/>
      <c r="DM2" s="97"/>
      <c r="DN2" s="97"/>
      <c r="DO2" s="97"/>
      <c r="DP2" s="97"/>
      <c r="DQ2" s="97"/>
      <c r="DR2" s="97"/>
      <c r="DS2" s="97"/>
      <c r="DT2" s="97"/>
      <c r="DU2" s="97"/>
      <c r="DV2" s="97"/>
      <c r="DW2" s="97"/>
      <c r="DX2" s="97"/>
      <c r="DY2" s="97"/>
      <c r="DZ2" s="97"/>
      <c r="EA2" s="97"/>
      <c r="EB2" s="97"/>
      <c r="EC2" s="97"/>
      <c r="ED2" s="97"/>
      <c r="EE2" s="97"/>
      <c r="EF2" s="97"/>
      <c r="EG2" s="97"/>
      <c r="EH2" s="97"/>
      <c r="EI2" s="97"/>
      <c r="EJ2" s="97"/>
      <c r="EK2" s="97"/>
      <c r="EL2" s="97"/>
      <c r="EM2" s="97"/>
      <c r="EN2" s="97"/>
      <c r="EO2" s="97"/>
      <c r="EP2" s="97"/>
      <c r="EQ2" s="97"/>
      <c r="ER2" s="97"/>
      <c r="ES2" s="97"/>
      <c r="ET2" s="97"/>
      <c r="EU2" s="97"/>
      <c r="EV2" s="97"/>
      <c r="EW2" s="97"/>
      <c r="EX2" s="97"/>
      <c r="EY2" s="97"/>
      <c r="EZ2" s="97"/>
      <c r="FA2" s="97"/>
      <c r="FB2" s="97"/>
      <c r="FC2" s="97"/>
      <c r="FD2" s="97"/>
      <c r="FE2" s="97"/>
      <c r="FF2" s="97"/>
      <c r="FG2" s="97"/>
      <c r="FH2" s="97"/>
      <c r="FI2" s="97"/>
      <c r="FJ2" s="97"/>
      <c r="FK2" s="97"/>
      <c r="FL2" s="97"/>
      <c r="FM2" s="97"/>
      <c r="FN2" s="97"/>
      <c r="FO2" s="97"/>
      <c r="FP2" s="97"/>
      <c r="FQ2" s="97"/>
      <c r="FR2" s="97"/>
      <c r="FS2" s="97"/>
      <c r="FT2" s="97"/>
      <c r="FU2" s="97"/>
      <c r="FV2" s="97"/>
      <c r="FW2" s="97"/>
      <c r="FX2" s="97"/>
      <c r="FY2" s="97"/>
      <c r="FZ2" s="97"/>
      <c r="GA2" s="97"/>
      <c r="GB2" s="97"/>
      <c r="GC2" s="97"/>
      <c r="GD2" s="97"/>
      <c r="GE2" s="97"/>
      <c r="GF2" s="97"/>
      <c r="GG2" s="97"/>
      <c r="GH2" s="97"/>
      <c r="GI2" s="97"/>
      <c r="GJ2" s="97"/>
      <c r="GK2" s="97"/>
      <c r="GL2" s="97"/>
      <c r="GM2" s="97"/>
      <c r="GN2" s="97"/>
    </row>
    <row r="3" spans="1:196" x14ac:dyDescent="0.2">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c r="BM3" s="97"/>
      <c r="BN3" s="97"/>
      <c r="BO3" s="97"/>
      <c r="BP3" s="97"/>
      <c r="BQ3" s="97"/>
      <c r="BR3" s="97"/>
      <c r="BS3" s="97"/>
      <c r="BT3" s="97"/>
      <c r="BU3" s="97"/>
      <c r="BV3" s="97"/>
      <c r="BW3" s="97"/>
      <c r="BX3" s="97"/>
      <c r="BY3" s="97"/>
      <c r="BZ3" s="97"/>
      <c r="CA3" s="97"/>
      <c r="CB3" s="97"/>
      <c r="CC3" s="97"/>
      <c r="CD3" s="97"/>
      <c r="CE3" s="97"/>
      <c r="CF3" s="97"/>
      <c r="CG3" s="97"/>
      <c r="CH3" s="97"/>
      <c r="CI3" s="97"/>
      <c r="CJ3" s="97"/>
      <c r="CK3" s="97"/>
      <c r="CL3" s="97"/>
      <c r="CM3" s="97"/>
      <c r="CN3" s="97"/>
      <c r="CO3" s="97"/>
      <c r="CP3" s="97"/>
      <c r="CQ3" s="97"/>
      <c r="CR3" s="97"/>
      <c r="CS3" s="97"/>
      <c r="CT3" s="97"/>
      <c r="CU3" s="97"/>
      <c r="CV3" s="97"/>
      <c r="CW3" s="97"/>
      <c r="CX3" s="97"/>
      <c r="CY3" s="97"/>
      <c r="CZ3" s="97"/>
      <c r="DA3" s="97"/>
      <c r="DB3" s="97"/>
      <c r="DC3" s="97"/>
      <c r="DD3" s="97"/>
      <c r="DE3" s="97"/>
      <c r="DF3" s="97"/>
      <c r="DG3" s="97"/>
      <c r="DH3" s="97"/>
      <c r="DI3" s="97"/>
      <c r="DJ3" s="97"/>
      <c r="DK3" s="97"/>
      <c r="DL3" s="97"/>
      <c r="DM3" s="97"/>
      <c r="DN3" s="97"/>
      <c r="DO3" s="97"/>
      <c r="DP3" s="97"/>
      <c r="DQ3" s="97"/>
      <c r="DR3" s="97"/>
      <c r="DS3" s="97"/>
      <c r="DT3" s="97"/>
      <c r="DU3" s="97"/>
      <c r="DV3" s="97"/>
      <c r="DW3" s="97"/>
      <c r="DX3" s="97"/>
      <c r="DY3" s="97"/>
      <c r="DZ3" s="97"/>
      <c r="EA3" s="97"/>
      <c r="EB3" s="97"/>
      <c r="EC3" s="97"/>
      <c r="ED3" s="97"/>
      <c r="EE3" s="97"/>
      <c r="EF3" s="97"/>
      <c r="EG3" s="97"/>
      <c r="EH3" s="97"/>
      <c r="EI3" s="97"/>
      <c r="EJ3" s="97"/>
      <c r="EK3" s="97"/>
      <c r="EL3" s="97"/>
      <c r="EM3" s="97"/>
      <c r="EN3" s="97"/>
      <c r="EO3" s="97"/>
      <c r="EP3" s="97"/>
      <c r="EQ3" s="97"/>
      <c r="ER3" s="97"/>
      <c r="ES3" s="97"/>
      <c r="ET3" s="97"/>
      <c r="EU3" s="97"/>
      <c r="EV3" s="97"/>
      <c r="EW3" s="97"/>
      <c r="EX3" s="97"/>
      <c r="EY3" s="97"/>
      <c r="EZ3" s="97"/>
      <c r="FA3" s="97"/>
      <c r="FB3" s="97"/>
      <c r="FC3" s="97"/>
      <c r="FD3" s="97"/>
      <c r="FE3" s="97"/>
      <c r="FF3" s="97"/>
      <c r="FG3" s="97"/>
      <c r="FH3" s="97"/>
      <c r="FI3" s="97"/>
      <c r="FJ3" s="97"/>
      <c r="FK3" s="97"/>
      <c r="FL3" s="97"/>
      <c r="FM3" s="97"/>
      <c r="FN3" s="97"/>
      <c r="FO3" s="97"/>
      <c r="FP3" s="97"/>
      <c r="FQ3" s="97"/>
      <c r="FR3" s="97"/>
      <c r="FS3" s="97"/>
      <c r="FT3" s="97"/>
      <c r="FU3" s="97"/>
      <c r="FV3" s="97"/>
      <c r="FW3" s="97"/>
      <c r="FX3" s="97"/>
      <c r="FY3" s="97"/>
      <c r="FZ3" s="97"/>
      <c r="GA3" s="97"/>
      <c r="GB3" s="97"/>
      <c r="GC3" s="97"/>
      <c r="GD3" s="97"/>
      <c r="GE3" s="97"/>
      <c r="GF3" s="97"/>
      <c r="GG3" s="97"/>
      <c r="GH3" s="97"/>
      <c r="GI3" s="97"/>
      <c r="GJ3" s="97"/>
      <c r="GK3" s="97"/>
      <c r="GL3" s="97"/>
      <c r="GM3" s="97"/>
      <c r="GN3" s="97"/>
    </row>
    <row r="4" spans="1:196" x14ac:dyDescent="0.2">
      <c r="O4" s="97"/>
      <c r="P4" s="97"/>
      <c r="Q4" s="97"/>
      <c r="R4" s="97"/>
      <c r="S4" s="97"/>
      <c r="T4" s="97"/>
      <c r="U4" s="97"/>
      <c r="V4" s="97"/>
      <c r="W4" s="97"/>
      <c r="X4" s="97"/>
      <c r="Y4" s="97"/>
      <c r="Z4" s="97"/>
      <c r="AA4" s="97"/>
      <c r="AB4" s="97"/>
      <c r="AC4" s="97"/>
      <c r="AD4" s="97"/>
      <c r="AE4" s="97"/>
      <c r="AF4" s="97"/>
      <c r="AG4" s="97"/>
      <c r="AH4" s="97"/>
      <c r="AI4" s="97"/>
      <c r="AJ4" s="97"/>
      <c r="AK4" s="97"/>
      <c r="AL4" s="97"/>
      <c r="AM4" s="97"/>
      <c r="AN4" s="97"/>
      <c r="AO4" s="97"/>
      <c r="AP4" s="97"/>
      <c r="AQ4" s="97"/>
      <c r="AR4" s="97"/>
      <c r="AS4" s="97"/>
      <c r="AT4" s="97"/>
      <c r="AU4" s="97"/>
      <c r="AV4" s="97"/>
      <c r="AW4" s="97"/>
      <c r="AX4" s="97"/>
      <c r="AY4" s="97"/>
      <c r="AZ4" s="97"/>
      <c r="BA4" s="97"/>
      <c r="BB4" s="97"/>
      <c r="BC4" s="97"/>
      <c r="BD4" s="97"/>
      <c r="BE4" s="97"/>
      <c r="BF4" s="97"/>
      <c r="BG4" s="97"/>
      <c r="BH4" s="97"/>
      <c r="BI4" s="97"/>
      <c r="BJ4" s="97"/>
      <c r="BK4" s="97"/>
      <c r="BL4" s="97"/>
      <c r="BM4" s="97"/>
      <c r="BN4" s="97"/>
      <c r="BO4" s="97"/>
      <c r="BP4" s="97"/>
      <c r="BQ4" s="97"/>
      <c r="BR4" s="97"/>
      <c r="BS4" s="97"/>
      <c r="BT4" s="97"/>
      <c r="BU4" s="97"/>
      <c r="BV4" s="97"/>
      <c r="BW4" s="97"/>
      <c r="BX4" s="97"/>
      <c r="BY4" s="97"/>
      <c r="BZ4" s="97"/>
      <c r="CA4" s="97"/>
      <c r="CB4" s="97"/>
      <c r="CC4" s="97"/>
      <c r="CD4" s="97"/>
      <c r="CE4" s="97"/>
      <c r="CF4" s="97"/>
      <c r="CG4" s="97"/>
      <c r="CH4" s="97"/>
      <c r="CI4" s="97"/>
      <c r="CJ4" s="97"/>
      <c r="CK4" s="97"/>
      <c r="CL4" s="97"/>
      <c r="CM4" s="97"/>
      <c r="CN4" s="97"/>
      <c r="CO4" s="97"/>
      <c r="CP4" s="97"/>
      <c r="CQ4" s="97"/>
      <c r="CR4" s="97"/>
      <c r="CS4" s="97"/>
      <c r="CT4" s="97"/>
      <c r="CU4" s="97"/>
      <c r="CV4" s="97"/>
      <c r="CW4" s="97"/>
      <c r="CX4" s="97"/>
      <c r="CY4" s="97"/>
      <c r="CZ4" s="97"/>
      <c r="DA4" s="97"/>
      <c r="DB4" s="97"/>
      <c r="DC4" s="97"/>
      <c r="DD4" s="97"/>
      <c r="DE4" s="97"/>
      <c r="DF4" s="97"/>
      <c r="DG4" s="97"/>
      <c r="DH4" s="97"/>
      <c r="DI4" s="97"/>
      <c r="DJ4" s="97"/>
      <c r="DK4" s="97"/>
      <c r="DL4" s="97"/>
      <c r="DM4" s="97"/>
      <c r="DN4" s="97"/>
      <c r="DO4" s="97"/>
      <c r="DP4" s="97"/>
      <c r="DQ4" s="97"/>
      <c r="DR4" s="97"/>
      <c r="DS4" s="97"/>
      <c r="DT4" s="97"/>
      <c r="DU4" s="97"/>
      <c r="DV4" s="97"/>
      <c r="DW4" s="97"/>
      <c r="DX4" s="97"/>
      <c r="DY4" s="97"/>
      <c r="DZ4" s="97"/>
      <c r="EA4" s="97"/>
      <c r="EB4" s="97"/>
      <c r="EC4" s="97"/>
      <c r="ED4" s="97"/>
      <c r="EE4" s="97"/>
      <c r="EF4" s="97"/>
      <c r="EG4" s="97"/>
      <c r="EH4" s="97"/>
      <c r="EI4" s="97"/>
      <c r="EJ4" s="97"/>
      <c r="EK4" s="97"/>
      <c r="EL4" s="97"/>
      <c r="EM4" s="97"/>
      <c r="EN4" s="97"/>
      <c r="EO4" s="97"/>
      <c r="EP4" s="97"/>
      <c r="EQ4" s="97"/>
      <c r="ER4" s="97"/>
      <c r="ES4" s="97"/>
      <c r="ET4" s="97"/>
      <c r="EU4" s="97"/>
      <c r="EV4" s="97"/>
      <c r="EW4" s="97"/>
      <c r="EX4" s="97"/>
      <c r="EY4" s="97"/>
      <c r="EZ4" s="97"/>
      <c r="FA4" s="97"/>
      <c r="FB4" s="97"/>
      <c r="FC4" s="97"/>
      <c r="FD4" s="97"/>
      <c r="FE4" s="97"/>
      <c r="FF4" s="97"/>
      <c r="FG4" s="97"/>
      <c r="FH4" s="97"/>
      <c r="FI4" s="97"/>
      <c r="FJ4" s="97"/>
      <c r="FK4" s="97"/>
      <c r="FL4" s="97"/>
      <c r="FM4" s="97"/>
      <c r="FN4" s="97"/>
      <c r="FO4" s="97"/>
      <c r="FP4" s="97"/>
      <c r="FQ4" s="97"/>
      <c r="FR4" s="97"/>
      <c r="FS4" s="97"/>
      <c r="FT4" s="97"/>
      <c r="FU4" s="97"/>
      <c r="FV4" s="97"/>
      <c r="FW4" s="97"/>
      <c r="FX4" s="97"/>
      <c r="FY4" s="97"/>
      <c r="FZ4" s="97"/>
      <c r="GA4" s="97"/>
      <c r="GB4" s="97"/>
      <c r="GC4" s="97"/>
      <c r="GD4" s="97"/>
      <c r="GE4" s="97"/>
      <c r="GF4" s="97"/>
      <c r="GG4" s="97"/>
      <c r="GH4" s="97"/>
      <c r="GI4" s="97"/>
      <c r="GJ4" s="97"/>
      <c r="GK4" s="97"/>
      <c r="GL4" s="97"/>
      <c r="GM4" s="97"/>
      <c r="GN4" s="97"/>
    </row>
    <row r="5" spans="1:196" x14ac:dyDescent="0.2">
      <c r="O5" s="97"/>
      <c r="P5" s="97"/>
      <c r="Q5" s="97"/>
      <c r="R5" s="97"/>
      <c r="S5" s="97"/>
      <c r="T5" s="97"/>
      <c r="U5" s="97"/>
      <c r="V5" s="97"/>
      <c r="W5" s="97"/>
      <c r="X5" s="97"/>
      <c r="Y5" s="97"/>
      <c r="Z5" s="97"/>
      <c r="AA5" s="97"/>
      <c r="AB5" s="97"/>
      <c r="AC5" s="97"/>
      <c r="AD5" s="97"/>
      <c r="AE5" s="97"/>
      <c r="AF5" s="97"/>
      <c r="AG5" s="97"/>
      <c r="AH5" s="97"/>
      <c r="AI5" s="97"/>
      <c r="AJ5" s="97"/>
      <c r="AK5" s="97"/>
      <c r="AL5" s="97"/>
      <c r="AM5" s="97"/>
      <c r="AN5" s="97"/>
      <c r="AO5" s="97"/>
      <c r="AP5" s="97"/>
      <c r="AQ5" s="97"/>
      <c r="AR5" s="97"/>
      <c r="AS5" s="97"/>
      <c r="AT5" s="97"/>
      <c r="AU5" s="97"/>
      <c r="AV5" s="97"/>
      <c r="AW5" s="97"/>
      <c r="AX5" s="97"/>
      <c r="AY5" s="97"/>
      <c r="AZ5" s="97"/>
      <c r="BA5" s="97"/>
      <c r="BB5" s="97"/>
      <c r="BC5" s="97"/>
      <c r="BD5" s="97"/>
      <c r="BE5" s="97"/>
      <c r="BF5" s="97"/>
      <c r="BG5" s="97"/>
      <c r="BH5" s="97"/>
      <c r="BI5" s="97"/>
      <c r="BJ5" s="97"/>
      <c r="BK5" s="97"/>
      <c r="BL5" s="97"/>
      <c r="BM5" s="97"/>
      <c r="BN5" s="97"/>
      <c r="BO5" s="97"/>
      <c r="BP5" s="97"/>
      <c r="BQ5" s="97"/>
      <c r="BR5" s="97"/>
      <c r="BS5" s="97"/>
      <c r="BT5" s="97"/>
      <c r="BU5" s="97"/>
      <c r="BV5" s="97"/>
      <c r="BW5" s="97"/>
      <c r="BX5" s="97"/>
      <c r="BY5" s="97"/>
      <c r="BZ5" s="97"/>
      <c r="CA5" s="97"/>
      <c r="CB5" s="97"/>
      <c r="CC5" s="97"/>
      <c r="CD5" s="97"/>
      <c r="CE5" s="97"/>
      <c r="CF5" s="97"/>
      <c r="CG5" s="97"/>
      <c r="CH5" s="97"/>
      <c r="CI5" s="97"/>
      <c r="CJ5" s="97"/>
      <c r="CK5" s="97"/>
      <c r="CL5" s="97"/>
      <c r="CM5" s="97"/>
      <c r="CN5" s="97"/>
      <c r="CO5" s="97"/>
      <c r="CP5" s="97"/>
      <c r="CQ5" s="97"/>
      <c r="CR5" s="97"/>
      <c r="CS5" s="97"/>
      <c r="CT5" s="97"/>
      <c r="CU5" s="97"/>
      <c r="CV5" s="97"/>
      <c r="CW5" s="97"/>
      <c r="CX5" s="97"/>
      <c r="CY5" s="97"/>
      <c r="CZ5" s="97"/>
      <c r="DA5" s="97"/>
      <c r="DB5" s="97"/>
      <c r="DC5" s="97"/>
      <c r="DD5" s="97"/>
      <c r="DE5" s="97"/>
      <c r="DF5" s="97"/>
      <c r="DG5" s="97"/>
      <c r="DH5" s="97"/>
      <c r="DI5" s="97"/>
      <c r="DJ5" s="97"/>
      <c r="DK5" s="97"/>
      <c r="DL5" s="97"/>
      <c r="DM5" s="97"/>
      <c r="DN5" s="97"/>
      <c r="DO5" s="97"/>
      <c r="DP5" s="97"/>
      <c r="DQ5" s="97"/>
      <c r="DR5" s="97"/>
      <c r="DS5" s="97"/>
      <c r="DT5" s="97"/>
      <c r="DU5" s="97"/>
      <c r="DV5" s="97"/>
      <c r="DW5" s="97"/>
      <c r="DX5" s="97"/>
      <c r="DY5" s="97"/>
      <c r="DZ5" s="97"/>
      <c r="EA5" s="97"/>
      <c r="EB5" s="97"/>
      <c r="EC5" s="97"/>
      <c r="ED5" s="97"/>
      <c r="EE5" s="97"/>
      <c r="EF5" s="97"/>
      <c r="EG5" s="97"/>
      <c r="EH5" s="97"/>
      <c r="EI5" s="97"/>
      <c r="EJ5" s="97"/>
      <c r="EK5" s="97"/>
      <c r="EL5" s="97"/>
      <c r="EM5" s="97"/>
      <c r="EN5" s="97"/>
      <c r="EO5" s="97"/>
      <c r="EP5" s="97"/>
      <c r="EQ5" s="97"/>
      <c r="ER5" s="97"/>
      <c r="ES5" s="97"/>
      <c r="ET5" s="97"/>
      <c r="EU5" s="97"/>
      <c r="EV5" s="97"/>
      <c r="EW5" s="97"/>
      <c r="EX5" s="97"/>
      <c r="EY5" s="97"/>
      <c r="EZ5" s="97"/>
      <c r="FA5" s="97"/>
      <c r="FB5" s="97"/>
      <c r="FC5" s="97"/>
      <c r="FD5" s="97"/>
      <c r="FE5" s="97"/>
      <c r="FF5" s="97"/>
      <c r="FG5" s="97"/>
      <c r="FH5" s="97"/>
      <c r="FI5" s="97"/>
      <c r="FJ5" s="97"/>
      <c r="FK5" s="97"/>
      <c r="FL5" s="97"/>
      <c r="FM5" s="97"/>
      <c r="FN5" s="97"/>
      <c r="FO5" s="97"/>
      <c r="FP5" s="97"/>
      <c r="FQ5" s="97"/>
      <c r="FR5" s="97"/>
      <c r="FS5" s="97"/>
      <c r="FT5" s="97"/>
      <c r="FU5" s="97"/>
      <c r="FV5" s="97"/>
      <c r="FW5" s="97"/>
      <c r="FX5" s="97"/>
      <c r="FY5" s="97"/>
      <c r="FZ5" s="97"/>
      <c r="GA5" s="97"/>
      <c r="GB5" s="97"/>
      <c r="GC5" s="97"/>
      <c r="GD5" s="97"/>
      <c r="GE5" s="97"/>
      <c r="GF5" s="97"/>
      <c r="GG5" s="97"/>
      <c r="GH5" s="97"/>
      <c r="GI5" s="97"/>
      <c r="GJ5" s="97"/>
      <c r="GK5" s="97"/>
      <c r="GL5" s="97"/>
      <c r="GM5" s="97"/>
      <c r="GN5" s="97"/>
    </row>
    <row r="6" spans="1:196" x14ac:dyDescent="0.2">
      <c r="O6" s="97"/>
      <c r="P6" s="97"/>
      <c r="Q6" s="97"/>
      <c r="R6" s="97"/>
      <c r="S6" s="97"/>
      <c r="T6" s="97"/>
      <c r="U6" s="97"/>
      <c r="V6" s="97"/>
      <c r="W6" s="97"/>
      <c r="X6" s="97"/>
      <c r="Y6" s="97"/>
      <c r="Z6" s="97"/>
      <c r="AA6" s="97"/>
      <c r="AB6" s="97"/>
      <c r="AC6" s="97"/>
      <c r="AD6" s="97"/>
      <c r="AE6" s="97"/>
      <c r="AF6" s="97"/>
      <c r="AG6" s="97"/>
      <c r="AH6" s="97"/>
      <c r="AI6" s="97"/>
      <c r="AJ6" s="97"/>
      <c r="AK6" s="97"/>
      <c r="AL6" s="97"/>
      <c r="AM6" s="97"/>
      <c r="AN6" s="97"/>
      <c r="AO6" s="97"/>
      <c r="AP6" s="97"/>
      <c r="AQ6" s="97"/>
      <c r="AR6" s="97"/>
      <c r="AS6" s="97"/>
      <c r="AT6" s="97"/>
      <c r="AU6" s="97"/>
      <c r="AV6" s="97"/>
      <c r="AW6" s="97"/>
      <c r="AX6" s="97"/>
      <c r="AY6" s="97"/>
      <c r="AZ6" s="97"/>
      <c r="BA6" s="97"/>
      <c r="BB6" s="97"/>
      <c r="BC6" s="97"/>
      <c r="BD6" s="97"/>
      <c r="BE6" s="97"/>
      <c r="BF6" s="97"/>
      <c r="BG6" s="97"/>
      <c r="BH6" s="97"/>
      <c r="BI6" s="97"/>
      <c r="BJ6" s="97"/>
      <c r="BK6" s="97"/>
      <c r="BL6" s="97"/>
      <c r="BM6" s="97"/>
      <c r="BN6" s="97"/>
      <c r="BO6" s="97"/>
      <c r="BP6" s="97"/>
      <c r="BQ6" s="97"/>
      <c r="BR6" s="97"/>
      <c r="BS6" s="97"/>
      <c r="BT6" s="97"/>
      <c r="BU6" s="97"/>
      <c r="BV6" s="97"/>
      <c r="BW6" s="97"/>
      <c r="BX6" s="97"/>
      <c r="BY6" s="97"/>
      <c r="BZ6" s="97"/>
      <c r="CA6" s="97"/>
      <c r="CB6" s="97"/>
      <c r="CC6" s="97"/>
      <c r="CD6" s="97"/>
      <c r="CE6" s="97"/>
      <c r="CF6" s="97"/>
      <c r="CG6" s="97"/>
      <c r="CH6" s="97"/>
      <c r="CI6" s="97"/>
      <c r="CJ6" s="97"/>
      <c r="CK6" s="97"/>
      <c r="CL6" s="97"/>
      <c r="CM6" s="97"/>
      <c r="CN6" s="97"/>
      <c r="CO6" s="97"/>
      <c r="CP6" s="97"/>
      <c r="CQ6" s="97"/>
      <c r="CR6" s="97"/>
      <c r="CS6" s="97"/>
      <c r="CT6" s="97"/>
      <c r="CU6" s="97"/>
      <c r="CV6" s="97"/>
      <c r="CW6" s="97"/>
      <c r="CX6" s="97"/>
      <c r="CY6" s="97"/>
      <c r="CZ6" s="97"/>
      <c r="DA6" s="97"/>
      <c r="DB6" s="97"/>
      <c r="DC6" s="97"/>
      <c r="DD6" s="97"/>
      <c r="DE6" s="97"/>
      <c r="DF6" s="97"/>
      <c r="DG6" s="97"/>
      <c r="DH6" s="97"/>
      <c r="DI6" s="97"/>
      <c r="DJ6" s="97"/>
      <c r="DK6" s="97"/>
      <c r="DL6" s="97"/>
      <c r="DM6" s="97"/>
      <c r="DN6" s="97"/>
      <c r="DO6" s="97"/>
      <c r="DP6" s="97"/>
      <c r="DQ6" s="97"/>
      <c r="DR6" s="97"/>
      <c r="DS6" s="97"/>
      <c r="DT6" s="97"/>
      <c r="DU6" s="97"/>
      <c r="DV6" s="97"/>
      <c r="DW6" s="97"/>
      <c r="DX6" s="97"/>
      <c r="DY6" s="97"/>
      <c r="DZ6" s="97"/>
      <c r="EA6" s="97"/>
      <c r="EB6" s="97"/>
      <c r="EC6" s="97"/>
      <c r="ED6" s="97"/>
      <c r="EE6" s="97"/>
      <c r="EF6" s="97"/>
      <c r="EG6" s="97"/>
      <c r="EH6" s="97"/>
      <c r="EI6" s="97"/>
      <c r="EJ6" s="97"/>
      <c r="EK6" s="97"/>
      <c r="EL6" s="97"/>
      <c r="EM6" s="97"/>
      <c r="EN6" s="97"/>
      <c r="EO6" s="97"/>
      <c r="EP6" s="97"/>
      <c r="EQ6" s="97"/>
      <c r="ER6" s="97"/>
      <c r="ES6" s="97"/>
      <c r="ET6" s="97"/>
      <c r="EU6" s="97"/>
      <c r="EV6" s="97"/>
      <c r="EW6" s="97"/>
      <c r="EX6" s="97"/>
      <c r="EY6" s="97"/>
      <c r="EZ6" s="97"/>
      <c r="FA6" s="97"/>
      <c r="FB6" s="97"/>
      <c r="FC6" s="97"/>
      <c r="FD6" s="97"/>
      <c r="FE6" s="97"/>
      <c r="FF6" s="97"/>
      <c r="FG6" s="97"/>
      <c r="FH6" s="97"/>
      <c r="FI6" s="97"/>
      <c r="FJ6" s="97"/>
      <c r="FK6" s="97"/>
      <c r="FL6" s="97"/>
      <c r="FM6" s="97"/>
      <c r="FN6" s="97"/>
      <c r="FO6" s="97"/>
      <c r="FP6" s="97"/>
      <c r="FQ6" s="97"/>
      <c r="FR6" s="97"/>
      <c r="FS6" s="97"/>
      <c r="FT6" s="97"/>
      <c r="FU6" s="97"/>
      <c r="FV6" s="97"/>
      <c r="FW6" s="97"/>
      <c r="FX6" s="97"/>
      <c r="FY6" s="97"/>
      <c r="FZ6" s="97"/>
      <c r="GA6" s="97"/>
      <c r="GB6" s="97"/>
      <c r="GC6" s="97"/>
      <c r="GD6" s="97"/>
      <c r="GE6" s="97"/>
      <c r="GF6" s="97"/>
      <c r="GG6" s="97"/>
      <c r="GH6" s="97"/>
      <c r="GI6" s="97"/>
      <c r="GJ6" s="97"/>
      <c r="GK6" s="97"/>
      <c r="GL6" s="97"/>
      <c r="GM6" s="97"/>
      <c r="GN6" s="97"/>
    </row>
    <row r="7" spans="1:196" x14ac:dyDescent="0.2">
      <c r="O7" s="97"/>
      <c r="P7" s="97"/>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c r="AV7" s="97"/>
      <c r="AW7" s="97"/>
      <c r="AX7" s="97"/>
      <c r="AY7" s="97"/>
      <c r="AZ7" s="97"/>
      <c r="BA7" s="97"/>
      <c r="BB7" s="97"/>
      <c r="BC7" s="97"/>
      <c r="BD7" s="97"/>
      <c r="BE7" s="97"/>
      <c r="BF7" s="97"/>
      <c r="BG7" s="97"/>
      <c r="BH7" s="97"/>
      <c r="BI7" s="97"/>
      <c r="BJ7" s="97"/>
      <c r="BK7" s="97"/>
      <c r="BL7" s="97"/>
      <c r="BM7" s="97"/>
      <c r="BN7" s="97"/>
      <c r="BO7" s="97"/>
      <c r="BP7" s="97"/>
      <c r="BQ7" s="97"/>
      <c r="BR7" s="97"/>
      <c r="BS7" s="97"/>
      <c r="BT7" s="97"/>
      <c r="BU7" s="97"/>
      <c r="BV7" s="97"/>
      <c r="BW7" s="97"/>
      <c r="BX7" s="97"/>
      <c r="BY7" s="97"/>
      <c r="BZ7" s="97"/>
      <c r="CA7" s="97"/>
      <c r="CB7" s="97"/>
      <c r="CC7" s="97"/>
      <c r="CD7" s="97"/>
      <c r="CE7" s="97"/>
      <c r="CF7" s="97"/>
      <c r="CG7" s="97"/>
      <c r="CH7" s="97"/>
      <c r="CI7" s="97"/>
      <c r="CJ7" s="97"/>
      <c r="CK7" s="97"/>
      <c r="CL7" s="97"/>
      <c r="CM7" s="97"/>
      <c r="CN7" s="97"/>
      <c r="CO7" s="97"/>
      <c r="CP7" s="97"/>
      <c r="CQ7" s="97"/>
      <c r="CR7" s="97"/>
      <c r="CS7" s="97"/>
      <c r="CT7" s="97"/>
      <c r="CU7" s="97"/>
      <c r="CV7" s="97"/>
      <c r="CW7" s="97"/>
      <c r="CX7" s="97"/>
      <c r="CY7" s="97"/>
      <c r="CZ7" s="97"/>
      <c r="DA7" s="97"/>
      <c r="DB7" s="97"/>
      <c r="DC7" s="97"/>
      <c r="DD7" s="97"/>
      <c r="DE7" s="97"/>
      <c r="DF7" s="97"/>
      <c r="DG7" s="97"/>
      <c r="DH7" s="97"/>
      <c r="DI7" s="97"/>
      <c r="DJ7" s="97"/>
      <c r="DK7" s="97"/>
      <c r="DL7" s="97"/>
      <c r="DM7" s="97"/>
      <c r="DN7" s="97"/>
      <c r="DO7" s="97"/>
      <c r="DP7" s="97"/>
      <c r="DQ7" s="97"/>
      <c r="DR7" s="97"/>
      <c r="DS7" s="97"/>
      <c r="DT7" s="97"/>
      <c r="DU7" s="97"/>
      <c r="DV7" s="97"/>
      <c r="DW7" s="97"/>
      <c r="DX7" s="97"/>
      <c r="DY7" s="97"/>
      <c r="DZ7" s="97"/>
      <c r="EA7" s="97"/>
      <c r="EB7" s="97"/>
      <c r="EC7" s="97"/>
      <c r="ED7" s="97"/>
      <c r="EE7" s="97"/>
      <c r="EF7" s="97"/>
      <c r="EG7" s="97"/>
      <c r="EH7" s="97"/>
      <c r="EI7" s="97"/>
      <c r="EJ7" s="97"/>
      <c r="EK7" s="97"/>
      <c r="EL7" s="97"/>
      <c r="EM7" s="97"/>
      <c r="EN7" s="97"/>
      <c r="EO7" s="97"/>
      <c r="EP7" s="97"/>
      <c r="EQ7" s="97"/>
      <c r="ER7" s="97"/>
      <c r="ES7" s="97"/>
      <c r="ET7" s="97"/>
      <c r="EU7" s="97"/>
      <c r="EV7" s="97"/>
      <c r="EW7" s="97"/>
      <c r="EX7" s="97"/>
      <c r="EY7" s="97"/>
      <c r="EZ7" s="97"/>
      <c r="FA7" s="97"/>
      <c r="FB7" s="97"/>
      <c r="FC7" s="97"/>
      <c r="FD7" s="97"/>
      <c r="FE7" s="97"/>
      <c r="FF7" s="97"/>
      <c r="FG7" s="97"/>
      <c r="FH7" s="97"/>
      <c r="FI7" s="97"/>
      <c r="FJ7" s="97"/>
      <c r="FK7" s="97"/>
      <c r="FL7" s="97"/>
      <c r="FM7" s="97"/>
      <c r="FN7" s="97"/>
      <c r="FO7" s="97"/>
      <c r="FP7" s="97"/>
      <c r="FQ7" s="97"/>
      <c r="FR7" s="97"/>
      <c r="FS7" s="97"/>
      <c r="FT7" s="97"/>
      <c r="FU7" s="97"/>
      <c r="FV7" s="97"/>
      <c r="FW7" s="97"/>
      <c r="FX7" s="97"/>
      <c r="FY7" s="97"/>
      <c r="FZ7" s="97"/>
      <c r="GA7" s="97"/>
      <c r="GB7" s="97"/>
      <c r="GC7" s="97"/>
      <c r="GD7" s="97"/>
      <c r="GE7" s="97"/>
      <c r="GF7" s="97"/>
      <c r="GG7" s="97"/>
      <c r="GH7" s="97"/>
      <c r="GI7" s="97"/>
      <c r="GJ7" s="97"/>
      <c r="GK7" s="97"/>
      <c r="GL7" s="97"/>
      <c r="GM7" s="97"/>
      <c r="GN7" s="97"/>
    </row>
    <row r="8" spans="1:196" x14ac:dyDescent="0.2">
      <c r="O8" s="97"/>
      <c r="P8" s="97"/>
      <c r="Q8" s="97"/>
      <c r="R8" s="97"/>
      <c r="S8" s="97"/>
      <c r="T8" s="97"/>
      <c r="U8" s="97"/>
      <c r="V8" s="97"/>
      <c r="W8" s="97"/>
      <c r="X8" s="97"/>
      <c r="Y8" s="97"/>
      <c r="Z8" s="97"/>
      <c r="AA8" s="97"/>
      <c r="AB8" s="97"/>
      <c r="AC8" s="97"/>
      <c r="AD8" s="97"/>
      <c r="AE8" s="97"/>
      <c r="AF8" s="97"/>
      <c r="AG8" s="97"/>
      <c r="AH8" s="97"/>
      <c r="AI8" s="97"/>
      <c r="AJ8" s="97"/>
      <c r="AK8" s="97"/>
      <c r="AL8" s="97"/>
      <c r="AM8" s="97"/>
      <c r="AN8" s="97"/>
      <c r="AO8" s="97"/>
      <c r="AP8" s="97"/>
      <c r="AQ8" s="97"/>
      <c r="AR8" s="97"/>
      <c r="AS8" s="97"/>
      <c r="AT8" s="97"/>
      <c r="AU8" s="97"/>
      <c r="AV8" s="97"/>
      <c r="AW8" s="97"/>
      <c r="AX8" s="97"/>
      <c r="AY8" s="97"/>
      <c r="AZ8" s="97"/>
      <c r="BA8" s="97"/>
      <c r="BB8" s="97"/>
      <c r="BC8" s="97"/>
      <c r="BD8" s="97"/>
      <c r="BE8" s="97"/>
      <c r="BF8" s="97"/>
      <c r="BG8" s="97"/>
      <c r="BH8" s="97"/>
      <c r="BI8" s="97"/>
      <c r="BJ8" s="97"/>
      <c r="BK8" s="97"/>
      <c r="BL8" s="97"/>
      <c r="BM8" s="97"/>
      <c r="BN8" s="97"/>
      <c r="BO8" s="97"/>
      <c r="BP8" s="97"/>
      <c r="BQ8" s="97"/>
      <c r="BR8" s="97"/>
      <c r="BS8" s="97"/>
      <c r="BT8" s="97"/>
      <c r="BU8" s="97"/>
      <c r="BV8" s="97"/>
      <c r="BW8" s="97"/>
      <c r="BX8" s="97"/>
      <c r="BY8" s="97"/>
      <c r="BZ8" s="97"/>
      <c r="CA8" s="97"/>
      <c r="CB8" s="97"/>
      <c r="CC8" s="97"/>
      <c r="CD8" s="97"/>
      <c r="CE8" s="97"/>
      <c r="CF8" s="97"/>
      <c r="CG8" s="97"/>
      <c r="CH8" s="97"/>
      <c r="CI8" s="97"/>
      <c r="CJ8" s="97"/>
      <c r="CK8" s="97"/>
      <c r="CL8" s="97"/>
      <c r="CM8" s="97"/>
      <c r="CN8" s="97"/>
      <c r="CO8" s="97"/>
      <c r="CP8" s="97"/>
      <c r="CQ8" s="97"/>
      <c r="CR8" s="97"/>
      <c r="CS8" s="97"/>
      <c r="CT8" s="97"/>
      <c r="CU8" s="97"/>
      <c r="CV8" s="97"/>
      <c r="CW8" s="97"/>
      <c r="CX8" s="97"/>
      <c r="CY8" s="97"/>
      <c r="CZ8" s="97"/>
      <c r="DA8" s="97"/>
      <c r="DB8" s="97"/>
      <c r="DC8" s="97"/>
      <c r="DD8" s="97"/>
      <c r="DE8" s="97"/>
      <c r="DF8" s="97"/>
      <c r="DG8" s="97"/>
      <c r="DH8" s="97"/>
      <c r="DI8" s="97"/>
      <c r="DJ8" s="97"/>
      <c r="DK8" s="97"/>
      <c r="DL8" s="97"/>
      <c r="DM8" s="97"/>
      <c r="DN8" s="97"/>
      <c r="DO8" s="97"/>
      <c r="DP8" s="97"/>
      <c r="DQ8" s="97"/>
      <c r="DR8" s="97"/>
      <c r="DS8" s="97"/>
      <c r="DT8" s="97"/>
      <c r="DU8" s="97"/>
      <c r="DV8" s="97"/>
      <c r="DW8" s="97"/>
      <c r="DX8" s="97"/>
      <c r="DY8" s="97"/>
      <c r="DZ8" s="97"/>
      <c r="EA8" s="97"/>
      <c r="EB8" s="97"/>
      <c r="EC8" s="97"/>
      <c r="ED8" s="97"/>
      <c r="EE8" s="97"/>
      <c r="EF8" s="97"/>
      <c r="EG8" s="97"/>
      <c r="EH8" s="97"/>
      <c r="EI8" s="97"/>
      <c r="EJ8" s="97"/>
      <c r="EK8" s="97"/>
      <c r="EL8" s="97"/>
      <c r="EM8" s="97"/>
      <c r="EN8" s="97"/>
      <c r="EO8" s="97"/>
      <c r="EP8" s="97"/>
      <c r="EQ8" s="97"/>
      <c r="ER8" s="97"/>
      <c r="ES8" s="97"/>
      <c r="ET8" s="97"/>
      <c r="EU8" s="97"/>
      <c r="EV8" s="97"/>
      <c r="EW8" s="97"/>
      <c r="EX8" s="97"/>
      <c r="EY8" s="97"/>
      <c r="EZ8" s="97"/>
      <c r="FA8" s="97"/>
      <c r="FB8" s="97"/>
      <c r="FC8" s="97"/>
      <c r="FD8" s="97"/>
      <c r="FE8" s="97"/>
      <c r="FF8" s="97"/>
      <c r="FG8" s="97"/>
      <c r="FH8" s="97"/>
      <c r="FI8" s="97"/>
      <c r="FJ8" s="97"/>
      <c r="FK8" s="97"/>
      <c r="FL8" s="97"/>
      <c r="FM8" s="97"/>
      <c r="FN8" s="97"/>
      <c r="FO8" s="97"/>
      <c r="FP8" s="97"/>
      <c r="FQ8" s="97"/>
      <c r="FR8" s="97"/>
      <c r="FS8" s="97"/>
      <c r="FT8" s="97"/>
      <c r="FU8" s="97"/>
      <c r="FV8" s="97"/>
      <c r="FW8" s="97"/>
      <c r="FX8" s="97"/>
      <c r="FY8" s="97"/>
      <c r="FZ8" s="97"/>
      <c r="GA8" s="97"/>
      <c r="GB8" s="97"/>
      <c r="GC8" s="97"/>
      <c r="GD8" s="97"/>
      <c r="GE8" s="97"/>
      <c r="GF8" s="97"/>
      <c r="GG8" s="97"/>
      <c r="GH8" s="97"/>
      <c r="GI8" s="97"/>
      <c r="GJ8" s="97"/>
      <c r="GK8" s="97"/>
      <c r="GL8" s="97"/>
      <c r="GM8" s="97"/>
      <c r="GN8" s="97"/>
    </row>
    <row r="9" spans="1:196" x14ac:dyDescent="0.2">
      <c r="O9" s="97"/>
      <c r="P9" s="97"/>
      <c r="Q9" s="97"/>
      <c r="R9" s="97"/>
      <c r="S9" s="97"/>
      <c r="T9" s="97"/>
      <c r="U9" s="97"/>
      <c r="V9" s="97"/>
      <c r="W9" s="97"/>
      <c r="X9" s="97"/>
      <c r="Y9" s="97"/>
      <c r="Z9" s="97"/>
      <c r="AA9" s="97"/>
      <c r="AB9" s="97"/>
      <c r="AC9" s="97"/>
      <c r="AD9" s="97"/>
      <c r="AE9" s="97"/>
      <c r="AF9" s="97"/>
      <c r="AG9" s="97"/>
      <c r="AH9" s="97"/>
      <c r="AI9" s="97"/>
      <c r="AJ9" s="97"/>
      <c r="AK9" s="97"/>
      <c r="AL9" s="97"/>
      <c r="AM9" s="97"/>
      <c r="AN9" s="97"/>
      <c r="AO9" s="97"/>
      <c r="AP9" s="97"/>
      <c r="AQ9" s="97"/>
      <c r="AR9" s="97"/>
      <c r="AS9" s="97"/>
      <c r="AT9" s="97"/>
      <c r="AU9" s="97"/>
      <c r="AV9" s="97"/>
      <c r="AW9" s="97"/>
      <c r="AX9" s="97"/>
      <c r="AY9" s="97"/>
      <c r="AZ9" s="97"/>
      <c r="BA9" s="97"/>
      <c r="BB9" s="97"/>
      <c r="BC9" s="97"/>
      <c r="BD9" s="97"/>
      <c r="BE9" s="97"/>
      <c r="BF9" s="97"/>
      <c r="BG9" s="97"/>
      <c r="BH9" s="97"/>
      <c r="BI9" s="97"/>
      <c r="BJ9" s="97"/>
      <c r="BK9" s="97"/>
      <c r="BL9" s="97"/>
      <c r="BM9" s="97"/>
      <c r="BN9" s="97"/>
      <c r="BO9" s="97"/>
      <c r="BP9" s="97"/>
      <c r="BQ9" s="97"/>
      <c r="BR9" s="97"/>
      <c r="BS9" s="97"/>
      <c r="BT9" s="97"/>
      <c r="BU9" s="97"/>
      <c r="BV9" s="97"/>
      <c r="BW9" s="97"/>
      <c r="BX9" s="97"/>
      <c r="BY9" s="97"/>
      <c r="BZ9" s="97"/>
      <c r="CA9" s="97"/>
      <c r="CB9" s="97"/>
      <c r="CC9" s="97"/>
      <c r="CD9" s="97"/>
      <c r="CE9" s="97"/>
      <c r="CF9" s="97"/>
      <c r="CG9" s="97"/>
      <c r="CH9" s="97"/>
      <c r="CI9" s="97"/>
      <c r="CJ9" s="97"/>
      <c r="CK9" s="97"/>
      <c r="CL9" s="97"/>
      <c r="CM9" s="97"/>
      <c r="CN9" s="97"/>
      <c r="CO9" s="97"/>
      <c r="CP9" s="97"/>
      <c r="CQ9" s="97"/>
      <c r="CR9" s="97"/>
      <c r="CS9" s="97"/>
      <c r="CT9" s="97"/>
      <c r="CU9" s="97"/>
      <c r="CV9" s="97"/>
      <c r="CW9" s="97"/>
      <c r="CX9" s="97"/>
      <c r="CY9" s="97"/>
      <c r="CZ9" s="97"/>
      <c r="DA9" s="97"/>
      <c r="DB9" s="97"/>
      <c r="DC9" s="97"/>
      <c r="DD9" s="97"/>
      <c r="DE9" s="97"/>
      <c r="DF9" s="97"/>
      <c r="DG9" s="97"/>
      <c r="DH9" s="97"/>
      <c r="DI9" s="97"/>
      <c r="DJ9" s="97"/>
      <c r="DK9" s="97"/>
      <c r="DL9" s="97"/>
      <c r="DM9" s="97"/>
      <c r="DN9" s="97"/>
      <c r="DO9" s="97"/>
      <c r="DP9" s="97"/>
      <c r="DQ9" s="97"/>
      <c r="DR9" s="97"/>
      <c r="DS9" s="97"/>
      <c r="DT9" s="97"/>
      <c r="DU9" s="97"/>
      <c r="DV9" s="97"/>
      <c r="DW9" s="97"/>
      <c r="DX9" s="97"/>
      <c r="DY9" s="97"/>
      <c r="DZ9" s="97"/>
      <c r="EA9" s="97"/>
      <c r="EB9" s="97"/>
      <c r="EC9" s="97"/>
      <c r="ED9" s="97"/>
      <c r="EE9" s="97"/>
      <c r="EF9" s="97"/>
      <c r="EG9" s="97"/>
      <c r="EH9" s="97"/>
      <c r="EI9" s="97"/>
      <c r="EJ9" s="97"/>
      <c r="EK9" s="97"/>
      <c r="EL9" s="97"/>
      <c r="EM9" s="97"/>
      <c r="EN9" s="97"/>
      <c r="EO9" s="97"/>
      <c r="EP9" s="97"/>
      <c r="EQ9" s="97"/>
      <c r="ER9" s="97"/>
      <c r="ES9" s="97"/>
      <c r="ET9" s="97"/>
      <c r="EU9" s="97"/>
      <c r="EV9" s="97"/>
      <c r="EW9" s="97"/>
      <c r="EX9" s="97"/>
      <c r="EY9" s="97"/>
      <c r="EZ9" s="97"/>
      <c r="FA9" s="97"/>
      <c r="FB9" s="97"/>
      <c r="FC9" s="97"/>
      <c r="FD9" s="97"/>
      <c r="FE9" s="97"/>
      <c r="FF9" s="97"/>
      <c r="FG9" s="97"/>
      <c r="FH9" s="97"/>
      <c r="FI9" s="97"/>
      <c r="FJ9" s="97"/>
      <c r="FK9" s="97"/>
      <c r="FL9" s="97"/>
      <c r="FM9" s="97"/>
      <c r="FN9" s="97"/>
      <c r="FO9" s="97"/>
      <c r="FP9" s="97"/>
      <c r="FQ9" s="97"/>
      <c r="FR9" s="97"/>
      <c r="FS9" s="97"/>
      <c r="FT9" s="97"/>
      <c r="FU9" s="97"/>
      <c r="FV9" s="97"/>
      <c r="FW9" s="97"/>
      <c r="FX9" s="97"/>
      <c r="FY9" s="97"/>
      <c r="FZ9" s="97"/>
      <c r="GA9" s="97"/>
      <c r="GB9" s="97"/>
      <c r="GC9" s="97"/>
      <c r="GD9" s="97"/>
      <c r="GE9" s="97"/>
      <c r="GF9" s="97"/>
      <c r="GG9" s="97"/>
      <c r="GH9" s="97"/>
      <c r="GI9" s="97"/>
      <c r="GJ9" s="97"/>
      <c r="GK9" s="97"/>
      <c r="GL9" s="97"/>
      <c r="GM9" s="97"/>
      <c r="GN9" s="97"/>
    </row>
    <row r="10" spans="1:196" x14ac:dyDescent="0.2">
      <c r="O10" s="97"/>
      <c r="P10" s="97"/>
      <c r="Q10" s="97"/>
      <c r="R10" s="97"/>
      <c r="S10" s="97"/>
      <c r="T10" s="97"/>
      <c r="U10" s="97"/>
      <c r="V10" s="97"/>
      <c r="W10" s="97"/>
      <c r="X10" s="97"/>
      <c r="Y10" s="97"/>
      <c r="Z10" s="97"/>
      <c r="AA10" s="97"/>
      <c r="AB10" s="97"/>
      <c r="AC10" s="97"/>
      <c r="AD10" s="97"/>
      <c r="AE10" s="97"/>
      <c r="AF10" s="97"/>
      <c r="AG10" s="97"/>
      <c r="AH10" s="97"/>
      <c r="AI10" s="97"/>
      <c r="AJ10" s="97"/>
      <c r="AK10" s="97"/>
      <c r="AL10" s="97"/>
      <c r="AM10" s="97"/>
      <c r="AN10" s="97"/>
      <c r="AO10" s="97"/>
      <c r="AP10" s="97"/>
      <c r="AQ10" s="97"/>
      <c r="AR10" s="97"/>
      <c r="AS10" s="97"/>
      <c r="AT10" s="97"/>
      <c r="AU10" s="97"/>
      <c r="AV10" s="97"/>
      <c r="AW10" s="97"/>
      <c r="AX10" s="97"/>
      <c r="AY10" s="97"/>
      <c r="AZ10" s="97"/>
      <c r="BA10" s="97"/>
      <c r="BB10" s="97"/>
      <c r="BC10" s="97"/>
      <c r="BD10" s="97"/>
      <c r="BE10" s="97"/>
      <c r="BF10" s="97"/>
      <c r="BG10" s="97"/>
      <c r="BH10" s="97"/>
      <c r="BI10" s="97"/>
      <c r="BJ10" s="97"/>
      <c r="BK10" s="97"/>
      <c r="BL10" s="97"/>
      <c r="BM10" s="97"/>
      <c r="BN10" s="97"/>
      <c r="BO10" s="97"/>
      <c r="BP10" s="97"/>
      <c r="BQ10" s="97"/>
      <c r="BR10" s="97"/>
      <c r="BS10" s="97"/>
      <c r="BT10" s="97"/>
      <c r="BU10" s="97"/>
      <c r="BV10" s="97"/>
      <c r="BW10" s="97"/>
      <c r="BX10" s="97"/>
      <c r="BY10" s="97"/>
      <c r="BZ10" s="97"/>
      <c r="CA10" s="97"/>
      <c r="CB10" s="97"/>
      <c r="CC10" s="97"/>
      <c r="CD10" s="97"/>
      <c r="CE10" s="97"/>
      <c r="CF10" s="97"/>
      <c r="CG10" s="97"/>
      <c r="CH10" s="97"/>
      <c r="CI10" s="97"/>
      <c r="CJ10" s="97"/>
      <c r="CK10" s="97"/>
      <c r="CL10" s="97"/>
      <c r="CM10" s="97"/>
      <c r="CN10" s="97"/>
      <c r="CO10" s="97"/>
      <c r="CP10" s="97"/>
      <c r="CQ10" s="97"/>
      <c r="CR10" s="97"/>
      <c r="CS10" s="97"/>
      <c r="CT10" s="97"/>
      <c r="CU10" s="97"/>
      <c r="CV10" s="97"/>
      <c r="CW10" s="97"/>
      <c r="CX10" s="97"/>
      <c r="CY10" s="97"/>
      <c r="CZ10" s="97"/>
      <c r="DA10" s="97"/>
      <c r="DB10" s="97"/>
      <c r="DC10" s="97"/>
      <c r="DD10" s="97"/>
      <c r="DE10" s="97"/>
      <c r="DF10" s="97"/>
      <c r="DG10" s="97"/>
      <c r="DH10" s="97"/>
      <c r="DI10" s="97"/>
      <c r="DJ10" s="97"/>
      <c r="DK10" s="97"/>
      <c r="DL10" s="97"/>
      <c r="DM10" s="97"/>
      <c r="DN10" s="97"/>
      <c r="DO10" s="97"/>
      <c r="DP10" s="97"/>
      <c r="DQ10" s="97"/>
      <c r="DR10" s="97"/>
      <c r="DS10" s="97"/>
      <c r="DT10" s="97"/>
      <c r="DU10" s="97"/>
      <c r="DV10" s="97"/>
      <c r="DW10" s="97"/>
      <c r="DX10" s="97"/>
      <c r="DY10" s="97"/>
      <c r="DZ10" s="97"/>
      <c r="EA10" s="97"/>
      <c r="EB10" s="97"/>
      <c r="EC10" s="97"/>
      <c r="ED10" s="97"/>
      <c r="EE10" s="97"/>
      <c r="EF10" s="97"/>
      <c r="EG10" s="97"/>
      <c r="EH10" s="97"/>
      <c r="EI10" s="97"/>
      <c r="EJ10" s="97"/>
      <c r="EK10" s="97"/>
      <c r="EL10" s="97"/>
      <c r="EM10" s="97"/>
      <c r="EN10" s="97"/>
      <c r="EO10" s="97"/>
      <c r="EP10" s="97"/>
      <c r="EQ10" s="97"/>
      <c r="ER10" s="97"/>
      <c r="ES10" s="97"/>
      <c r="ET10" s="97"/>
      <c r="EU10" s="97"/>
      <c r="EV10" s="97"/>
      <c r="EW10" s="97"/>
      <c r="EX10" s="97"/>
      <c r="EY10" s="97"/>
      <c r="EZ10" s="97"/>
      <c r="FA10" s="97"/>
      <c r="FB10" s="97"/>
      <c r="FC10" s="97"/>
      <c r="FD10" s="97"/>
      <c r="FE10" s="97"/>
      <c r="FF10" s="97"/>
      <c r="FG10" s="97"/>
      <c r="FH10" s="97"/>
      <c r="FI10" s="97" t="s">
        <v>1549</v>
      </c>
      <c r="FJ10" s="97"/>
      <c r="FK10" s="97"/>
      <c r="FL10" s="97"/>
      <c r="FM10" s="97"/>
      <c r="FN10" s="97"/>
      <c r="FO10" s="97"/>
      <c r="FP10" s="97"/>
      <c r="FQ10" s="97"/>
      <c r="FR10" s="97"/>
      <c r="FS10" s="97"/>
      <c r="FT10" s="97"/>
      <c r="FU10" s="97"/>
      <c r="FV10" s="97"/>
      <c r="FW10" s="97"/>
      <c r="FX10" s="97"/>
      <c r="FY10" s="97"/>
      <c r="FZ10" s="97"/>
      <c r="GA10" s="97"/>
      <c r="GB10" s="97"/>
      <c r="GC10" s="97"/>
      <c r="GD10" s="97"/>
      <c r="GE10" s="97"/>
      <c r="GF10" s="97"/>
      <c r="GG10" s="97"/>
      <c r="GH10" s="97"/>
      <c r="GI10" s="97"/>
      <c r="GJ10" s="97"/>
      <c r="GK10" s="97"/>
      <c r="GL10" s="97"/>
      <c r="GM10" s="97"/>
      <c r="GN10" s="97"/>
    </row>
    <row r="11" spans="1:196" x14ac:dyDescent="0.2">
      <c r="O11" s="97"/>
      <c r="P11" s="97"/>
      <c r="Q11" s="97"/>
      <c r="R11" s="97"/>
      <c r="S11" s="97"/>
      <c r="T11" s="97"/>
      <c r="U11" s="97"/>
      <c r="V11" s="97"/>
      <c r="W11" s="97"/>
      <c r="X11" s="97"/>
      <c r="Y11" s="97"/>
      <c r="Z11" s="97"/>
      <c r="AA11" s="97"/>
      <c r="AB11" s="97"/>
      <c r="AC11" s="97"/>
      <c r="AD11" s="97"/>
      <c r="AE11" s="97"/>
      <c r="AF11" s="97"/>
      <c r="AG11" s="97"/>
      <c r="AH11" s="97"/>
      <c r="AI11" s="97"/>
      <c r="AJ11" s="97"/>
      <c r="AK11" s="97"/>
      <c r="AL11" s="97"/>
      <c r="AM11" s="97"/>
      <c r="AN11" s="97"/>
      <c r="AO11" s="97"/>
      <c r="AP11" s="97"/>
      <c r="AQ11" s="97"/>
      <c r="AR11" s="97"/>
      <c r="AS11" s="97"/>
      <c r="AT11" s="97"/>
      <c r="AU11" s="97"/>
      <c r="AV11" s="97"/>
      <c r="AW11" s="97"/>
      <c r="AX11" s="97"/>
      <c r="AY11" s="97"/>
      <c r="AZ11" s="97"/>
      <c r="BA11" s="97"/>
      <c r="BB11" s="97"/>
      <c r="BC11" s="97"/>
      <c r="BD11" s="97"/>
      <c r="BE11" s="97"/>
      <c r="BF11" s="97"/>
      <c r="BG11" s="97"/>
      <c r="BH11" s="97"/>
      <c r="BI11" s="97"/>
      <c r="BJ11" s="97"/>
      <c r="BK11" s="97"/>
      <c r="BL11" s="97"/>
      <c r="BM11" s="97"/>
      <c r="BN11" s="97"/>
      <c r="BO11" s="97"/>
      <c r="BP11" s="97"/>
      <c r="BQ11" s="97"/>
      <c r="BR11" s="97"/>
      <c r="BS11" s="97"/>
      <c r="BT11" s="97"/>
      <c r="BU11" s="97"/>
      <c r="BV11" s="97"/>
      <c r="BW11" s="97"/>
      <c r="BX11" s="97"/>
      <c r="BY11" s="97"/>
      <c r="BZ11" s="97"/>
      <c r="CA11" s="97"/>
      <c r="CB11" s="97"/>
      <c r="CC11" s="97"/>
      <c r="CD11" s="97"/>
      <c r="CE11" s="97"/>
      <c r="CF11" s="97"/>
      <c r="CG11" s="97"/>
      <c r="CH11" s="97"/>
      <c r="CI11" s="97"/>
      <c r="CJ11" s="97"/>
      <c r="CK11" s="97"/>
      <c r="CL11" s="97"/>
      <c r="CM11" s="97"/>
      <c r="CN11" s="97"/>
      <c r="CO11" s="97"/>
      <c r="CP11" s="97"/>
      <c r="CQ11" s="97"/>
      <c r="CR11" s="97"/>
      <c r="CS11" s="97"/>
      <c r="CT11" s="97"/>
      <c r="CU11" s="97"/>
      <c r="CV11" s="97"/>
      <c r="CW11" s="97"/>
      <c r="CX11" s="97"/>
      <c r="CY11" s="97"/>
      <c r="CZ11" s="97"/>
      <c r="DA11" s="97"/>
      <c r="DB11" s="97"/>
      <c r="DC11" s="97"/>
      <c r="DD11" s="97"/>
      <c r="DE11" s="97"/>
      <c r="DF11" s="97"/>
      <c r="DG11" s="97"/>
      <c r="DH11" s="97"/>
      <c r="DI11" s="97"/>
      <c r="DJ11" s="97"/>
      <c r="DK11" s="97"/>
      <c r="DL11" s="97"/>
      <c r="DM11" s="97"/>
      <c r="DN11" s="97"/>
      <c r="DO11" s="97"/>
      <c r="DP11" s="97"/>
      <c r="DQ11" s="97"/>
      <c r="DR11" s="97"/>
      <c r="DS11" s="97"/>
      <c r="DT11" s="97"/>
      <c r="DU11" s="97"/>
      <c r="DV11" s="97"/>
      <c r="DW11" s="97"/>
      <c r="DX11" s="97"/>
      <c r="DY11" s="97"/>
      <c r="DZ11" s="97"/>
      <c r="EA11" s="97"/>
      <c r="EB11" s="97"/>
      <c r="EC11" s="97"/>
      <c r="ED11" s="97"/>
      <c r="EE11" s="97"/>
      <c r="EF11" s="97"/>
      <c r="EG11" s="97"/>
      <c r="EH11" s="97"/>
      <c r="EI11" s="97"/>
      <c r="EJ11" s="97"/>
      <c r="EK11" s="97"/>
      <c r="EL11" s="97"/>
      <c r="EM11" s="97"/>
      <c r="EN11" s="97"/>
      <c r="EO11" s="97"/>
      <c r="EP11" s="97"/>
      <c r="EQ11" s="97"/>
      <c r="ER11" s="97"/>
      <c r="ES11" s="97"/>
      <c r="ET11" s="97"/>
      <c r="EU11" s="97"/>
      <c r="EV11" s="97"/>
      <c r="EW11" s="97"/>
      <c r="EX11" s="97"/>
      <c r="EY11" s="97"/>
      <c r="EZ11" s="97"/>
      <c r="FA11" s="97"/>
      <c r="FB11" s="97"/>
      <c r="FC11" s="97"/>
      <c r="FD11" s="97"/>
      <c r="FE11" s="97"/>
      <c r="FF11" s="97"/>
      <c r="FG11" s="97"/>
      <c r="FH11" s="97"/>
      <c r="FI11" s="97"/>
      <c r="FJ11" s="97"/>
      <c r="FK11" s="97"/>
      <c r="FL11" s="97"/>
      <c r="FM11" s="97"/>
      <c r="FN11" s="97"/>
      <c r="FO11" s="97"/>
      <c r="FP11" s="97"/>
      <c r="FQ11" s="97"/>
      <c r="FR11" s="97"/>
      <c r="FS11" s="97"/>
      <c r="FT11" s="97"/>
      <c r="FU11" s="97"/>
      <c r="FV11" s="97"/>
      <c r="FW11" s="97"/>
      <c r="FX11" s="97"/>
      <c r="FY11" s="97"/>
      <c r="FZ11" s="97"/>
      <c r="GA11" s="97"/>
      <c r="GB11" s="97"/>
      <c r="GC11" s="97"/>
      <c r="GD11" s="97"/>
      <c r="GE11" s="97"/>
      <c r="GF11" s="97"/>
      <c r="GG11" s="97"/>
      <c r="GH11" s="97"/>
      <c r="GI11" s="97"/>
      <c r="GJ11" s="97"/>
      <c r="GK11" s="97"/>
      <c r="GL11" s="97"/>
      <c r="GM11" s="97"/>
      <c r="GN11" s="97"/>
    </row>
    <row r="12" spans="1:196" s="98" customFormat="1" ht="54" x14ac:dyDescent="0.25">
      <c r="A12" s="134"/>
      <c r="B12" s="126" t="s">
        <v>1816</v>
      </c>
      <c r="C12" s="127"/>
      <c r="D12" s="127"/>
      <c r="E12" s="127"/>
      <c r="F12" s="127"/>
      <c r="G12" s="127"/>
      <c r="H12" s="127"/>
      <c r="I12" s="127"/>
      <c r="J12" s="127"/>
      <c r="K12" s="127"/>
      <c r="L12" s="127"/>
      <c r="M12" s="127"/>
      <c r="N12" s="127"/>
    </row>
    <row r="13" spans="1:196" s="98" customFormat="1" ht="15.75" thickBot="1" x14ac:dyDescent="0.3">
      <c r="A13" s="134"/>
      <c r="B13" s="128" t="s">
        <v>48</v>
      </c>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c r="BZ13" s="129"/>
      <c r="CA13" s="129"/>
      <c r="CB13" s="129"/>
      <c r="CC13" s="129"/>
      <c r="CD13" s="129"/>
      <c r="CE13" s="129"/>
      <c r="CF13" s="129"/>
      <c r="CG13" s="129"/>
      <c r="CH13" s="129"/>
      <c r="CI13" s="129"/>
      <c r="CJ13" s="129"/>
      <c r="CK13" s="129"/>
      <c r="CL13" s="129"/>
      <c r="CM13" s="129"/>
      <c r="CN13" s="129"/>
      <c r="CO13" s="129"/>
      <c r="CP13" s="129"/>
      <c r="CQ13" s="129"/>
      <c r="CR13" s="129"/>
      <c r="CS13" s="129"/>
      <c r="CT13" s="129"/>
      <c r="CU13" s="129"/>
      <c r="CV13" s="129"/>
      <c r="CW13" s="129"/>
      <c r="CX13" s="129"/>
      <c r="CY13" s="129"/>
      <c r="CZ13" s="129"/>
      <c r="DA13" s="129"/>
      <c r="DB13" s="129"/>
      <c r="DC13" s="129"/>
      <c r="DD13" s="129"/>
      <c r="DE13" s="129"/>
      <c r="DF13" s="129"/>
      <c r="DG13" s="129"/>
      <c r="DH13" s="129"/>
      <c r="DI13" s="129"/>
      <c r="DJ13" s="129"/>
      <c r="DK13" s="129"/>
      <c r="DL13" s="129"/>
      <c r="DM13" s="129"/>
      <c r="DN13" s="129"/>
      <c r="DO13" s="129"/>
      <c r="DP13" s="129"/>
      <c r="DQ13" s="129"/>
      <c r="DR13" s="129"/>
      <c r="DS13" s="129"/>
      <c r="DT13" s="129"/>
      <c r="DU13" s="129"/>
      <c r="DV13" s="129"/>
      <c r="DW13" s="129"/>
      <c r="DX13" s="129"/>
      <c r="DY13" s="129"/>
      <c r="DZ13" s="129"/>
      <c r="EA13" s="129"/>
      <c r="EB13" s="129"/>
      <c r="EC13" s="129"/>
      <c r="ED13" s="129"/>
      <c r="EE13" s="129"/>
      <c r="EF13" s="129"/>
      <c r="EG13" s="129"/>
      <c r="EH13" s="129"/>
      <c r="EI13" s="129"/>
      <c r="EJ13" s="129"/>
      <c r="EK13" s="129"/>
      <c r="EL13" s="129"/>
      <c r="EM13" s="129"/>
      <c r="EN13" s="129"/>
      <c r="EO13" s="129"/>
      <c r="EP13" s="129"/>
      <c r="EQ13" s="129"/>
      <c r="ER13" s="129"/>
      <c r="ES13" s="129"/>
      <c r="ET13" s="129"/>
      <c r="EU13" s="129"/>
      <c r="EV13" s="129"/>
      <c r="EW13" s="129"/>
      <c r="EX13" s="129"/>
      <c r="EY13" s="129"/>
      <c r="EZ13" s="129"/>
      <c r="FA13" s="129"/>
      <c r="FB13" s="129"/>
      <c r="FC13" s="129"/>
      <c r="FD13" s="129"/>
      <c r="FE13" s="129"/>
      <c r="FF13" s="129"/>
      <c r="FG13" s="129"/>
      <c r="FH13" s="129"/>
      <c r="FI13" s="129"/>
      <c r="FJ13" s="129"/>
      <c r="FK13" s="129"/>
      <c r="FL13" s="129"/>
      <c r="FM13" s="129"/>
      <c r="FN13" s="129"/>
      <c r="FO13" s="129"/>
      <c r="FP13" s="129"/>
      <c r="FQ13" s="129"/>
      <c r="FR13" s="129"/>
      <c r="FS13" s="129"/>
      <c r="FT13" s="129"/>
      <c r="FU13" s="129"/>
      <c r="FV13" s="129"/>
      <c r="FW13" s="129"/>
      <c r="FX13" s="129"/>
      <c r="FY13" s="129"/>
      <c r="FZ13" s="129"/>
      <c r="GA13" s="129"/>
      <c r="GB13" s="129"/>
      <c r="GC13" s="129"/>
      <c r="GD13" s="129"/>
      <c r="GE13" s="129"/>
      <c r="GF13" s="129"/>
      <c r="GG13" s="129"/>
      <c r="GH13" s="129"/>
      <c r="GI13" s="129"/>
      <c r="GJ13" s="129"/>
      <c r="GK13" s="129"/>
      <c r="GL13" s="129"/>
      <c r="GM13" s="129"/>
      <c r="GN13" s="129"/>
    </row>
    <row r="14" spans="1:196" s="106" customFormat="1" ht="24.75" customHeight="1" thickBot="1" x14ac:dyDescent="0.25">
      <c r="A14" s="239"/>
      <c r="B14" s="104" t="s">
        <v>2339</v>
      </c>
      <c r="C14" s="105">
        <v>40179</v>
      </c>
      <c r="D14" s="105">
        <v>40210</v>
      </c>
      <c r="E14" s="105">
        <v>40238</v>
      </c>
      <c r="F14" s="105">
        <v>40269</v>
      </c>
      <c r="G14" s="105">
        <v>40299</v>
      </c>
      <c r="H14" s="105">
        <v>40330</v>
      </c>
      <c r="I14" s="105">
        <v>40360</v>
      </c>
      <c r="J14" s="105">
        <v>40391</v>
      </c>
      <c r="K14" s="105">
        <v>40422</v>
      </c>
      <c r="L14" s="105">
        <v>40452</v>
      </c>
      <c r="M14" s="105">
        <v>40483</v>
      </c>
      <c r="N14" s="105">
        <v>40513</v>
      </c>
      <c r="O14" s="105">
        <v>40544</v>
      </c>
      <c r="P14" s="105">
        <v>40575</v>
      </c>
      <c r="Q14" s="105">
        <v>40603</v>
      </c>
      <c r="R14" s="105">
        <v>40634</v>
      </c>
      <c r="S14" s="105">
        <v>40664</v>
      </c>
      <c r="T14" s="105">
        <v>40695</v>
      </c>
      <c r="U14" s="105">
        <v>40725</v>
      </c>
      <c r="V14" s="105">
        <v>40756</v>
      </c>
      <c r="W14" s="105">
        <v>40787</v>
      </c>
      <c r="X14" s="105">
        <v>40817</v>
      </c>
      <c r="Y14" s="105">
        <v>40848</v>
      </c>
      <c r="Z14" s="105">
        <v>40878</v>
      </c>
      <c r="AA14" s="105">
        <v>40909</v>
      </c>
      <c r="AB14" s="105">
        <v>40940</v>
      </c>
      <c r="AC14" s="105">
        <v>40969</v>
      </c>
      <c r="AD14" s="105">
        <v>41000</v>
      </c>
      <c r="AE14" s="105">
        <v>41030</v>
      </c>
      <c r="AF14" s="105">
        <v>41061</v>
      </c>
      <c r="AG14" s="105">
        <v>41091</v>
      </c>
      <c r="AH14" s="105">
        <v>41122</v>
      </c>
      <c r="AI14" s="105">
        <v>41153</v>
      </c>
      <c r="AJ14" s="105">
        <v>41183</v>
      </c>
      <c r="AK14" s="105">
        <v>41214</v>
      </c>
      <c r="AL14" s="105">
        <v>41244</v>
      </c>
      <c r="AM14" s="105">
        <v>41275</v>
      </c>
      <c r="AN14" s="105">
        <v>41306</v>
      </c>
      <c r="AO14" s="105">
        <v>41334</v>
      </c>
      <c r="AP14" s="105">
        <v>41365</v>
      </c>
      <c r="AQ14" s="105">
        <v>41395</v>
      </c>
      <c r="AR14" s="105">
        <v>41426</v>
      </c>
      <c r="AS14" s="105">
        <v>41456</v>
      </c>
      <c r="AT14" s="105">
        <v>41487</v>
      </c>
      <c r="AU14" s="105">
        <v>41518</v>
      </c>
      <c r="AV14" s="105">
        <v>41548</v>
      </c>
      <c r="AW14" s="105">
        <v>41579</v>
      </c>
      <c r="AX14" s="105">
        <v>41609</v>
      </c>
      <c r="AY14" s="105">
        <v>41640</v>
      </c>
      <c r="AZ14" s="105">
        <v>41671</v>
      </c>
      <c r="BA14" s="105">
        <v>41699</v>
      </c>
      <c r="BB14" s="105">
        <v>41730</v>
      </c>
      <c r="BC14" s="105">
        <v>41760</v>
      </c>
      <c r="BD14" s="105">
        <v>41791</v>
      </c>
      <c r="BE14" s="105">
        <v>41821</v>
      </c>
      <c r="BF14" s="105">
        <v>41852</v>
      </c>
      <c r="BG14" s="105">
        <v>41883</v>
      </c>
      <c r="BH14" s="105">
        <v>41913</v>
      </c>
      <c r="BI14" s="105">
        <v>41944</v>
      </c>
      <c r="BJ14" s="105">
        <v>41974</v>
      </c>
      <c r="BK14" s="105">
        <v>42005</v>
      </c>
      <c r="BL14" s="105">
        <v>42036</v>
      </c>
      <c r="BM14" s="105">
        <v>42064</v>
      </c>
      <c r="BN14" s="105">
        <v>42095</v>
      </c>
      <c r="BO14" s="105">
        <v>42125</v>
      </c>
      <c r="BP14" s="105">
        <v>42156</v>
      </c>
      <c r="BQ14" s="105">
        <v>42186</v>
      </c>
      <c r="BR14" s="105">
        <v>42217</v>
      </c>
      <c r="BS14" s="105">
        <v>42248</v>
      </c>
      <c r="BT14" s="105">
        <v>42278</v>
      </c>
      <c r="BU14" s="105">
        <v>42309</v>
      </c>
      <c r="BV14" s="105">
        <v>42339</v>
      </c>
      <c r="BW14" s="105">
        <v>42370</v>
      </c>
      <c r="BX14" s="105">
        <v>42401</v>
      </c>
      <c r="BY14" s="105">
        <v>42430</v>
      </c>
      <c r="BZ14" s="105">
        <v>42461</v>
      </c>
      <c r="CA14" s="105">
        <v>42491</v>
      </c>
      <c r="CB14" s="105">
        <v>42522</v>
      </c>
      <c r="CC14" s="105">
        <v>42552</v>
      </c>
      <c r="CD14" s="105">
        <v>42583</v>
      </c>
      <c r="CE14" s="105">
        <v>42614</v>
      </c>
      <c r="CF14" s="105">
        <v>42644</v>
      </c>
      <c r="CG14" s="105">
        <v>42675</v>
      </c>
      <c r="CH14" s="105">
        <v>42705</v>
      </c>
      <c r="CI14" s="105">
        <v>42736</v>
      </c>
      <c r="CJ14" s="105">
        <v>42767</v>
      </c>
      <c r="CK14" s="105">
        <v>42795</v>
      </c>
      <c r="CL14" s="105">
        <v>42826</v>
      </c>
      <c r="CM14" s="105">
        <v>42856</v>
      </c>
      <c r="CN14" s="105">
        <v>42887</v>
      </c>
      <c r="CO14" s="105">
        <v>42917</v>
      </c>
      <c r="CP14" s="105">
        <v>42948</v>
      </c>
      <c r="CQ14" s="105">
        <v>42979</v>
      </c>
      <c r="CR14" s="105">
        <v>43009</v>
      </c>
      <c r="CS14" s="105">
        <v>43040</v>
      </c>
      <c r="CT14" s="105">
        <v>43070</v>
      </c>
      <c r="CU14" s="105">
        <v>43101</v>
      </c>
      <c r="CV14" s="105">
        <v>43132</v>
      </c>
      <c r="CW14" s="105">
        <v>43160</v>
      </c>
      <c r="CX14" s="105">
        <v>43191</v>
      </c>
      <c r="CY14" s="105">
        <v>43221</v>
      </c>
      <c r="CZ14" s="105">
        <v>43252</v>
      </c>
      <c r="DA14" s="105">
        <v>43282</v>
      </c>
      <c r="DB14" s="105">
        <v>43313</v>
      </c>
      <c r="DC14" s="105">
        <v>43344</v>
      </c>
      <c r="DD14" s="105">
        <v>43374</v>
      </c>
      <c r="DE14" s="105">
        <v>43405</v>
      </c>
      <c r="DF14" s="105">
        <v>43435</v>
      </c>
      <c r="DG14" s="105">
        <v>43466</v>
      </c>
      <c r="DH14" s="105">
        <v>43497</v>
      </c>
      <c r="DI14" s="105">
        <v>43525</v>
      </c>
      <c r="DJ14" s="105">
        <v>43556</v>
      </c>
      <c r="DK14" s="105">
        <v>43586</v>
      </c>
      <c r="DL14" s="105">
        <v>43617</v>
      </c>
      <c r="DM14" s="105">
        <v>43647</v>
      </c>
      <c r="DN14" s="105">
        <v>43678</v>
      </c>
      <c r="DO14" s="105">
        <v>43709</v>
      </c>
      <c r="DP14" s="105">
        <v>43739</v>
      </c>
      <c r="DQ14" s="105">
        <v>43770</v>
      </c>
      <c r="DR14" s="105">
        <v>43800</v>
      </c>
      <c r="DS14" s="105">
        <v>43831</v>
      </c>
      <c r="DT14" s="105">
        <v>43862</v>
      </c>
      <c r="DU14" s="105">
        <v>43891</v>
      </c>
      <c r="DV14" s="105">
        <v>43922</v>
      </c>
      <c r="DW14" s="105">
        <v>43952</v>
      </c>
      <c r="DX14" s="105">
        <v>43983</v>
      </c>
      <c r="DY14" s="105">
        <v>44013</v>
      </c>
      <c r="DZ14" s="105">
        <v>44044</v>
      </c>
      <c r="EA14" s="105">
        <v>44075</v>
      </c>
      <c r="EB14" s="105">
        <v>44105</v>
      </c>
      <c r="EC14" s="105">
        <v>44136</v>
      </c>
      <c r="ED14" s="105">
        <v>44166</v>
      </c>
      <c r="EE14" s="105">
        <v>44197</v>
      </c>
      <c r="EF14" s="105">
        <v>44228</v>
      </c>
      <c r="EG14" s="105">
        <v>44256</v>
      </c>
      <c r="EH14" s="105">
        <v>44287</v>
      </c>
      <c r="EI14" s="105">
        <v>44317</v>
      </c>
      <c r="EJ14" s="105">
        <v>44348</v>
      </c>
      <c r="EK14" s="105">
        <v>44378</v>
      </c>
      <c r="EL14" s="105">
        <v>44409</v>
      </c>
      <c r="EM14" s="105">
        <v>44440</v>
      </c>
      <c r="EN14" s="105">
        <v>44470</v>
      </c>
      <c r="EO14" s="105">
        <v>44501</v>
      </c>
      <c r="EP14" s="105">
        <v>44531</v>
      </c>
      <c r="EQ14" s="105">
        <v>44562</v>
      </c>
      <c r="ER14" s="105">
        <v>44593</v>
      </c>
      <c r="ES14" s="105">
        <v>44621</v>
      </c>
      <c r="ET14" s="105">
        <v>44652</v>
      </c>
      <c r="EU14" s="105">
        <v>44682</v>
      </c>
      <c r="EV14" s="105">
        <v>44713</v>
      </c>
      <c r="EW14" s="105">
        <v>44743</v>
      </c>
      <c r="EX14" s="105">
        <v>44774</v>
      </c>
      <c r="EY14" s="105">
        <v>44805</v>
      </c>
      <c r="EZ14" s="105">
        <v>44835</v>
      </c>
      <c r="FA14" s="105">
        <v>44866</v>
      </c>
      <c r="FB14" s="105">
        <v>44896</v>
      </c>
      <c r="FC14" s="105">
        <v>44927</v>
      </c>
      <c r="FD14" s="105">
        <v>44958</v>
      </c>
      <c r="FE14" s="105">
        <v>44986</v>
      </c>
      <c r="FF14" s="105">
        <v>45017</v>
      </c>
      <c r="FG14" s="105">
        <v>45047</v>
      </c>
      <c r="FH14" s="105">
        <v>45078</v>
      </c>
      <c r="FI14" s="105">
        <v>45108</v>
      </c>
      <c r="FJ14" s="105">
        <v>45139</v>
      </c>
      <c r="FK14" s="105">
        <v>45170</v>
      </c>
      <c r="FL14" s="105">
        <v>45200</v>
      </c>
      <c r="FM14" s="105">
        <v>45231</v>
      </c>
      <c r="FN14" s="105">
        <v>45261</v>
      </c>
      <c r="FO14" s="105">
        <v>45292</v>
      </c>
      <c r="FP14" s="105">
        <v>45323</v>
      </c>
      <c r="FQ14" s="105">
        <v>45352</v>
      </c>
      <c r="FR14" s="105">
        <v>45383</v>
      </c>
      <c r="FS14" s="105">
        <v>45413</v>
      </c>
      <c r="FT14" s="105">
        <v>45444</v>
      </c>
      <c r="FU14" s="105">
        <v>45474</v>
      </c>
      <c r="FV14" s="105">
        <v>45505</v>
      </c>
      <c r="FW14" s="105">
        <v>45536</v>
      </c>
      <c r="FX14" s="105">
        <v>45566</v>
      </c>
      <c r="FY14" s="105">
        <v>45597</v>
      </c>
      <c r="FZ14" s="105">
        <v>45627</v>
      </c>
      <c r="GA14" s="105">
        <v>45658</v>
      </c>
      <c r="GB14" s="105">
        <v>45689</v>
      </c>
      <c r="GC14" s="105">
        <v>45717</v>
      </c>
      <c r="GD14" s="105">
        <v>45748</v>
      </c>
      <c r="GE14" s="105">
        <v>45778</v>
      </c>
      <c r="GF14" s="105">
        <v>45809</v>
      </c>
      <c r="GG14" s="105">
        <v>45839</v>
      </c>
      <c r="GH14" s="105">
        <v>45870</v>
      </c>
      <c r="GI14" s="105">
        <v>45901</v>
      </c>
      <c r="GJ14" s="105">
        <v>45931</v>
      </c>
      <c r="GK14" s="105">
        <v>45962</v>
      </c>
      <c r="GL14" s="105">
        <v>45992</v>
      </c>
      <c r="GM14" s="105">
        <v>46023</v>
      </c>
      <c r="GN14" s="105">
        <v>46054</v>
      </c>
    </row>
    <row r="15" spans="1:196" x14ac:dyDescent="0.25">
      <c r="A15" s="134"/>
      <c r="B15" s="115" t="s">
        <v>110</v>
      </c>
      <c r="C15" s="133">
        <v>976825</v>
      </c>
      <c r="D15" s="133">
        <v>1250900</v>
      </c>
      <c r="E15" s="133">
        <v>1315588</v>
      </c>
      <c r="F15" s="133">
        <v>1166200</v>
      </c>
      <c r="G15" s="133">
        <v>1206600</v>
      </c>
      <c r="H15" s="133">
        <v>1479311</v>
      </c>
      <c r="I15" s="133">
        <v>1582227</v>
      </c>
      <c r="J15" s="133">
        <v>1285960</v>
      </c>
      <c r="K15" s="133">
        <v>1750147</v>
      </c>
      <c r="L15" s="133">
        <v>1494129</v>
      </c>
      <c r="M15" s="133">
        <v>1165505</v>
      </c>
      <c r="N15" s="133">
        <v>1483707</v>
      </c>
      <c r="O15" s="133">
        <v>1407654</v>
      </c>
      <c r="P15" s="133">
        <v>1311710</v>
      </c>
      <c r="Q15" s="133">
        <v>1421737</v>
      </c>
      <c r="R15" s="133">
        <v>1034793</v>
      </c>
      <c r="S15" s="133">
        <v>1377165</v>
      </c>
      <c r="T15" s="133">
        <v>1173970</v>
      </c>
      <c r="U15" s="133">
        <v>1239704</v>
      </c>
      <c r="V15" s="133">
        <v>1335842</v>
      </c>
      <c r="W15" s="133">
        <v>1531988</v>
      </c>
      <c r="X15" s="133">
        <v>1146642</v>
      </c>
      <c r="Y15" s="133">
        <v>1232858</v>
      </c>
      <c r="Z15" s="133">
        <v>1588736</v>
      </c>
      <c r="AA15" s="133">
        <v>1389142</v>
      </c>
      <c r="AB15" s="133">
        <v>1322785</v>
      </c>
      <c r="AC15" s="133">
        <v>1202042</v>
      </c>
      <c r="AD15" s="133">
        <v>998157</v>
      </c>
      <c r="AE15" s="133">
        <v>942577</v>
      </c>
      <c r="AF15" s="133">
        <v>1611789</v>
      </c>
      <c r="AG15" s="133">
        <v>1228395</v>
      </c>
      <c r="AH15" s="133">
        <v>1259464</v>
      </c>
      <c r="AI15" s="133">
        <v>1348150</v>
      </c>
      <c r="AJ15" s="133">
        <v>1428404</v>
      </c>
      <c r="AK15" s="133">
        <v>1068982</v>
      </c>
      <c r="AL15" s="133">
        <v>1221704</v>
      </c>
      <c r="AM15" s="133">
        <v>1389399</v>
      </c>
      <c r="AN15" s="133">
        <v>1230429</v>
      </c>
      <c r="AO15" s="133">
        <v>1343465</v>
      </c>
      <c r="AP15" s="133">
        <v>1295861</v>
      </c>
      <c r="AQ15" s="133">
        <v>1337741</v>
      </c>
      <c r="AR15" s="133">
        <v>1430446</v>
      </c>
      <c r="AS15" s="133">
        <v>1645426</v>
      </c>
      <c r="AT15" s="133">
        <v>1149768</v>
      </c>
      <c r="AU15" s="133">
        <v>1700440</v>
      </c>
      <c r="AV15" s="133">
        <v>1507366</v>
      </c>
      <c r="AW15" s="133">
        <v>1399125</v>
      </c>
      <c r="AX15" s="133">
        <v>1637513</v>
      </c>
      <c r="AY15" s="133">
        <v>1533227</v>
      </c>
      <c r="AZ15" s="133">
        <v>1391682</v>
      </c>
      <c r="BA15" s="133">
        <v>1255817</v>
      </c>
      <c r="BB15" s="133">
        <v>1263045</v>
      </c>
      <c r="BC15" s="133">
        <v>1233381</v>
      </c>
      <c r="BD15" s="133">
        <v>1598489</v>
      </c>
      <c r="BE15" s="133">
        <v>1638123</v>
      </c>
      <c r="BF15" s="133">
        <v>1324682</v>
      </c>
      <c r="BG15" s="133">
        <v>1830738</v>
      </c>
      <c r="BH15" s="133">
        <v>1633324</v>
      </c>
      <c r="BI15" s="133">
        <v>1392620</v>
      </c>
      <c r="BJ15" s="133">
        <v>1221019</v>
      </c>
      <c r="BK15" s="133">
        <v>1583665</v>
      </c>
      <c r="BL15" s="133">
        <v>1083284</v>
      </c>
      <c r="BM15" s="133">
        <v>1588431</v>
      </c>
      <c r="BN15" s="133">
        <v>915892</v>
      </c>
      <c r="BO15" s="133">
        <v>1055173</v>
      </c>
      <c r="BP15" s="133">
        <v>1384148</v>
      </c>
      <c r="BQ15" s="133">
        <v>1621533</v>
      </c>
      <c r="BR15" s="133">
        <v>1492521</v>
      </c>
      <c r="BS15" s="133">
        <v>1555862</v>
      </c>
      <c r="BT15" s="133">
        <v>1478280</v>
      </c>
      <c r="BU15" s="133">
        <v>1453901</v>
      </c>
      <c r="BV15" s="133">
        <v>1222800</v>
      </c>
      <c r="BW15" s="133">
        <v>1478379</v>
      </c>
      <c r="BX15" s="133">
        <v>961223</v>
      </c>
      <c r="BY15" s="133">
        <v>1569524</v>
      </c>
      <c r="BZ15" s="133">
        <v>1284527</v>
      </c>
      <c r="CA15" s="133">
        <v>1483235</v>
      </c>
      <c r="CB15" s="133">
        <v>1849970</v>
      </c>
      <c r="CC15" s="133">
        <v>1083255</v>
      </c>
      <c r="CD15" s="133">
        <v>1365493</v>
      </c>
      <c r="CE15" s="133">
        <v>1525093</v>
      </c>
      <c r="CF15" s="133">
        <v>1502806</v>
      </c>
      <c r="CG15" s="133">
        <v>1250070</v>
      </c>
      <c r="CH15" s="133">
        <v>1425782</v>
      </c>
      <c r="CI15" s="133">
        <v>1594082</v>
      </c>
      <c r="CJ15" s="133">
        <v>1108597</v>
      </c>
      <c r="CK15" s="133">
        <v>1513701</v>
      </c>
      <c r="CL15" s="133">
        <v>1071682</v>
      </c>
      <c r="CM15" s="133">
        <v>1226136</v>
      </c>
      <c r="CN15" s="133">
        <v>1610420</v>
      </c>
      <c r="CO15" s="133">
        <v>1227625</v>
      </c>
      <c r="CP15" s="133">
        <v>1285842</v>
      </c>
      <c r="CQ15" s="133">
        <v>1641208</v>
      </c>
      <c r="CR15" s="133">
        <v>1656148</v>
      </c>
      <c r="CS15" s="133">
        <v>1435479</v>
      </c>
      <c r="CT15" s="133">
        <v>1351625</v>
      </c>
      <c r="CU15" s="133">
        <v>1525493</v>
      </c>
      <c r="CV15" s="133">
        <v>919774</v>
      </c>
      <c r="CW15" s="133">
        <v>1366229</v>
      </c>
      <c r="CX15" s="133">
        <v>1361628</v>
      </c>
      <c r="CY15" s="133">
        <v>1220308</v>
      </c>
      <c r="CZ15" s="133">
        <v>1458518</v>
      </c>
      <c r="DA15" s="133">
        <v>1598113</v>
      </c>
      <c r="DB15" s="133">
        <v>1182647</v>
      </c>
      <c r="DC15" s="133">
        <v>1249041</v>
      </c>
      <c r="DD15" s="133">
        <v>1521487</v>
      </c>
      <c r="DE15" s="133">
        <v>1335875</v>
      </c>
      <c r="DF15" s="133">
        <v>879679</v>
      </c>
      <c r="DG15" s="133">
        <v>1650147</v>
      </c>
      <c r="DH15" s="133">
        <v>1112352</v>
      </c>
      <c r="DI15" s="133">
        <v>1250734</v>
      </c>
      <c r="DJ15" s="133">
        <v>1011456</v>
      </c>
      <c r="DK15" s="133">
        <v>1627550</v>
      </c>
      <c r="DL15" s="133">
        <v>1124445</v>
      </c>
      <c r="DM15" s="133">
        <v>1973897</v>
      </c>
      <c r="DN15" s="133">
        <v>1107944</v>
      </c>
      <c r="DO15" s="133">
        <v>2084644</v>
      </c>
      <c r="DP15" s="133">
        <v>2157452</v>
      </c>
      <c r="DQ15" s="133">
        <v>1514450</v>
      </c>
      <c r="DR15" s="133">
        <v>1296907</v>
      </c>
      <c r="DS15" s="133">
        <v>1587995</v>
      </c>
      <c r="DT15" s="133">
        <v>1646633</v>
      </c>
      <c r="DU15" s="133">
        <v>915233</v>
      </c>
      <c r="DV15" s="133">
        <v>915233</v>
      </c>
      <c r="DW15" s="133">
        <v>1803964</v>
      </c>
      <c r="DX15" s="133">
        <v>2954781</v>
      </c>
      <c r="DY15" s="133">
        <v>2542121</v>
      </c>
      <c r="DZ15" s="133">
        <v>1705578</v>
      </c>
      <c r="EA15" s="133">
        <v>2073211</v>
      </c>
      <c r="EB15" s="133">
        <v>2567594</v>
      </c>
      <c r="EC15" s="133">
        <v>2207868</v>
      </c>
      <c r="ED15" s="133">
        <v>1409855</v>
      </c>
      <c r="EE15" s="133">
        <v>2004205</v>
      </c>
      <c r="EF15" s="133">
        <v>1278750</v>
      </c>
      <c r="EG15" s="133">
        <v>1754793</v>
      </c>
      <c r="EH15" s="133">
        <v>1643653</v>
      </c>
      <c r="EI15" s="133">
        <v>1740526</v>
      </c>
      <c r="EJ15" s="133">
        <v>2579958</v>
      </c>
      <c r="EK15" s="133">
        <v>1758178</v>
      </c>
      <c r="EL15" s="133">
        <v>1615392</v>
      </c>
      <c r="EM15" s="133">
        <v>2581430</v>
      </c>
      <c r="EN15" s="133">
        <v>1751009</v>
      </c>
      <c r="EO15" s="133">
        <v>1856747</v>
      </c>
      <c r="EP15" s="133">
        <v>2241113</v>
      </c>
      <c r="EQ15" s="133">
        <v>1988911</v>
      </c>
      <c r="ER15" s="133">
        <v>1944703</v>
      </c>
      <c r="ES15" s="133">
        <v>1935828</v>
      </c>
      <c r="ET15" s="133">
        <v>1895017</v>
      </c>
      <c r="EU15" s="133">
        <v>1876847</v>
      </c>
      <c r="EV15" s="133">
        <v>2076084</v>
      </c>
      <c r="EW15" s="133">
        <v>1656402</v>
      </c>
      <c r="EX15" s="133">
        <v>1594682</v>
      </c>
      <c r="EY15" s="133">
        <v>2511712</v>
      </c>
      <c r="EZ15" s="133">
        <v>1912109</v>
      </c>
      <c r="FA15" s="133">
        <v>2682369</v>
      </c>
      <c r="FB15" s="133">
        <v>2013003</v>
      </c>
      <c r="FC15" s="133">
        <v>2234925</v>
      </c>
      <c r="FD15" s="133">
        <v>1818954</v>
      </c>
      <c r="FE15" s="133">
        <v>1962621</v>
      </c>
      <c r="FF15" s="133">
        <v>1506892</v>
      </c>
      <c r="FG15" s="133">
        <v>2085684</v>
      </c>
      <c r="FH15" s="133">
        <v>2114890</v>
      </c>
      <c r="FI15" s="133">
        <v>1723721</v>
      </c>
      <c r="FJ15" s="133">
        <v>1807115</v>
      </c>
      <c r="FK15" s="133">
        <v>2225057</v>
      </c>
      <c r="FL15" s="133">
        <v>1884362</v>
      </c>
      <c r="FM15" s="133">
        <v>2132079</v>
      </c>
      <c r="FN15" s="133">
        <v>1938023</v>
      </c>
      <c r="FO15" s="133">
        <v>2544168.09</v>
      </c>
      <c r="FP15" s="133">
        <v>1808670.07</v>
      </c>
      <c r="FQ15" s="133">
        <v>1958848.38</v>
      </c>
      <c r="FR15" s="133">
        <v>2167138.92</v>
      </c>
      <c r="FS15" s="133">
        <v>2051555.17</v>
      </c>
      <c r="FT15" s="133">
        <v>2401769.6</v>
      </c>
      <c r="FU15" s="133">
        <v>2677361.14</v>
      </c>
      <c r="FV15" s="133">
        <v>2035098.05</v>
      </c>
      <c r="FW15" s="133">
        <v>2217589.83</v>
      </c>
      <c r="FX15" s="133">
        <v>2531809.94</v>
      </c>
      <c r="FY15" s="133">
        <v>2025799.61</v>
      </c>
      <c r="FZ15" s="133">
        <v>1994838.36</v>
      </c>
      <c r="GA15" s="133">
        <v>2237047.0499999998</v>
      </c>
      <c r="GB15" s="133">
        <v>1784030.8</v>
      </c>
      <c r="GC15" s="133">
        <v>2334656.0299999998</v>
      </c>
      <c r="GD15" s="133">
        <v>2281530.06</v>
      </c>
      <c r="GE15" s="133">
        <v>2168308.37</v>
      </c>
      <c r="GF15" s="133">
        <v>2446536.87</v>
      </c>
      <c r="GG15" s="133">
        <v>2361014.23</v>
      </c>
      <c r="GH15" s="133">
        <v>2072671.64</v>
      </c>
      <c r="GI15" s="133">
        <v>2234818.7999999998</v>
      </c>
      <c r="GJ15" s="133">
        <v>2628073.02</v>
      </c>
      <c r="GK15" s="133">
        <v>2193288.37</v>
      </c>
      <c r="GL15" s="133">
        <v>2090579.81</v>
      </c>
      <c r="GM15" s="133">
        <v>2565825.84</v>
      </c>
      <c r="GN15" s="133">
        <v>2120806.9900000002</v>
      </c>
    </row>
    <row r="16" spans="1:196" x14ac:dyDescent="0.2">
      <c r="B16" s="115" t="s">
        <v>53</v>
      </c>
      <c r="C16" s="133">
        <v>338390</v>
      </c>
      <c r="D16" s="133">
        <v>366377</v>
      </c>
      <c r="E16" s="133">
        <v>319649</v>
      </c>
      <c r="F16" s="133">
        <v>352394</v>
      </c>
      <c r="G16" s="133">
        <v>400340</v>
      </c>
      <c r="H16" s="133">
        <v>406250</v>
      </c>
      <c r="I16" s="133">
        <v>434294</v>
      </c>
      <c r="J16" s="133">
        <v>314819</v>
      </c>
      <c r="K16" s="133">
        <v>442924</v>
      </c>
      <c r="L16" s="133">
        <v>387718</v>
      </c>
      <c r="M16" s="133">
        <v>361483</v>
      </c>
      <c r="N16" s="133">
        <v>448796</v>
      </c>
      <c r="O16" s="133">
        <v>451585</v>
      </c>
      <c r="P16" s="133">
        <v>391683</v>
      </c>
      <c r="Q16" s="133">
        <v>370701</v>
      </c>
      <c r="R16" s="133">
        <v>339795</v>
      </c>
      <c r="S16" s="133">
        <v>523400</v>
      </c>
      <c r="T16" s="133">
        <v>299144</v>
      </c>
      <c r="U16" s="133">
        <v>403222</v>
      </c>
      <c r="V16" s="133">
        <v>330616</v>
      </c>
      <c r="W16" s="133">
        <v>463453</v>
      </c>
      <c r="X16" s="133">
        <v>388440</v>
      </c>
      <c r="Y16" s="133">
        <v>359757</v>
      </c>
      <c r="Z16" s="133">
        <v>455507</v>
      </c>
      <c r="AA16" s="133">
        <v>463839</v>
      </c>
      <c r="AB16" s="133">
        <v>363878</v>
      </c>
      <c r="AC16" s="133">
        <v>379810</v>
      </c>
      <c r="AD16" s="133">
        <v>323979</v>
      </c>
      <c r="AE16" s="133">
        <v>331547</v>
      </c>
      <c r="AF16" s="133">
        <v>483306</v>
      </c>
      <c r="AG16" s="133">
        <v>414141</v>
      </c>
      <c r="AH16" s="133">
        <v>339646</v>
      </c>
      <c r="AI16" s="133">
        <v>334930</v>
      </c>
      <c r="AJ16" s="133">
        <v>444831</v>
      </c>
      <c r="AK16" s="133">
        <v>297941</v>
      </c>
      <c r="AL16" s="133">
        <v>363439</v>
      </c>
      <c r="AM16" s="133">
        <v>439181</v>
      </c>
      <c r="AN16" s="133">
        <v>306312</v>
      </c>
      <c r="AO16" s="133">
        <v>394930</v>
      </c>
      <c r="AP16" s="133">
        <v>328368</v>
      </c>
      <c r="AQ16" s="133">
        <v>383612</v>
      </c>
      <c r="AR16" s="133">
        <v>396825</v>
      </c>
      <c r="AS16" s="133">
        <v>420392</v>
      </c>
      <c r="AT16" s="133">
        <v>293149</v>
      </c>
      <c r="AU16" s="133">
        <v>492307</v>
      </c>
      <c r="AV16" s="133">
        <v>408423</v>
      </c>
      <c r="AW16" s="133">
        <v>400129</v>
      </c>
      <c r="AX16" s="133">
        <v>443103</v>
      </c>
      <c r="AY16" s="133">
        <v>385847</v>
      </c>
      <c r="AZ16" s="133">
        <v>390592</v>
      </c>
      <c r="BA16" s="133">
        <v>318366</v>
      </c>
      <c r="BB16" s="133">
        <v>375286</v>
      </c>
      <c r="BC16" s="133">
        <v>349981</v>
      </c>
      <c r="BD16" s="133">
        <v>388279</v>
      </c>
      <c r="BE16" s="133">
        <v>463756</v>
      </c>
      <c r="BF16" s="133">
        <v>316377</v>
      </c>
      <c r="BG16" s="133">
        <v>513665</v>
      </c>
      <c r="BH16" s="133">
        <v>393289</v>
      </c>
      <c r="BI16" s="133">
        <v>368647</v>
      </c>
      <c r="BJ16" s="133">
        <v>346075</v>
      </c>
      <c r="BK16" s="133">
        <v>431620</v>
      </c>
      <c r="BL16" s="133">
        <v>314395</v>
      </c>
      <c r="BM16" s="133">
        <v>402159</v>
      </c>
      <c r="BN16" s="133">
        <v>280119</v>
      </c>
      <c r="BO16" s="133">
        <v>259398</v>
      </c>
      <c r="BP16" s="133">
        <v>344025</v>
      </c>
      <c r="BQ16" s="133">
        <v>517393</v>
      </c>
      <c r="BR16" s="133">
        <v>413410</v>
      </c>
      <c r="BS16" s="133">
        <v>432010</v>
      </c>
      <c r="BT16" s="133">
        <v>431817</v>
      </c>
      <c r="BU16" s="133">
        <v>456523</v>
      </c>
      <c r="BV16" s="133">
        <v>340709</v>
      </c>
      <c r="BW16" s="133">
        <v>451810</v>
      </c>
      <c r="BX16" s="133">
        <v>287294</v>
      </c>
      <c r="BY16" s="133">
        <v>394939</v>
      </c>
      <c r="BZ16" s="133">
        <v>322584</v>
      </c>
      <c r="CA16" s="133">
        <v>418185</v>
      </c>
      <c r="CB16" s="133">
        <v>432318</v>
      </c>
      <c r="CC16" s="133">
        <v>281068</v>
      </c>
      <c r="CD16" s="133">
        <v>295987</v>
      </c>
      <c r="CE16" s="133">
        <v>364847</v>
      </c>
      <c r="CF16" s="133">
        <v>395751</v>
      </c>
      <c r="CG16" s="133">
        <v>377539</v>
      </c>
      <c r="CH16" s="133">
        <v>415437</v>
      </c>
      <c r="CI16" s="133">
        <v>367980</v>
      </c>
      <c r="CJ16" s="133">
        <v>305735</v>
      </c>
      <c r="CK16" s="133">
        <v>356262</v>
      </c>
      <c r="CL16" s="133">
        <v>228678</v>
      </c>
      <c r="CM16" s="133">
        <v>331037</v>
      </c>
      <c r="CN16" s="133">
        <v>340294</v>
      </c>
      <c r="CO16" s="133">
        <v>295688</v>
      </c>
      <c r="CP16" s="133">
        <v>297457</v>
      </c>
      <c r="CQ16" s="133">
        <v>384254</v>
      </c>
      <c r="CR16" s="133">
        <v>431980</v>
      </c>
      <c r="CS16" s="133">
        <v>406425</v>
      </c>
      <c r="CT16" s="133">
        <v>343734</v>
      </c>
      <c r="CU16" s="133">
        <v>387487</v>
      </c>
      <c r="CV16" s="133">
        <v>238972</v>
      </c>
      <c r="CW16" s="133">
        <v>295708</v>
      </c>
      <c r="CX16" s="133">
        <v>289348</v>
      </c>
      <c r="CY16" s="133">
        <v>282313</v>
      </c>
      <c r="CZ16" s="133">
        <v>402127</v>
      </c>
      <c r="DA16" s="133">
        <v>352406</v>
      </c>
      <c r="DB16" s="133">
        <v>241554</v>
      </c>
      <c r="DC16" s="133">
        <v>283990</v>
      </c>
      <c r="DD16" s="133">
        <v>360604</v>
      </c>
      <c r="DE16" s="133">
        <v>436326</v>
      </c>
      <c r="DF16" s="133">
        <v>223497</v>
      </c>
      <c r="DG16" s="133">
        <v>457603</v>
      </c>
      <c r="DH16" s="133">
        <v>315041</v>
      </c>
      <c r="DI16" s="133">
        <v>351645</v>
      </c>
      <c r="DJ16" s="133">
        <v>241383</v>
      </c>
      <c r="DK16" s="133">
        <v>448278</v>
      </c>
      <c r="DL16" s="133">
        <v>308872</v>
      </c>
      <c r="DM16" s="133">
        <v>429088</v>
      </c>
      <c r="DN16" s="133">
        <v>210467</v>
      </c>
      <c r="DO16" s="133">
        <v>365556</v>
      </c>
      <c r="DP16" s="133">
        <v>385857</v>
      </c>
      <c r="DQ16" s="133">
        <v>243986</v>
      </c>
      <c r="DR16" s="133">
        <v>266081</v>
      </c>
      <c r="DS16" s="133">
        <v>325542</v>
      </c>
      <c r="DT16" s="133">
        <v>253081</v>
      </c>
      <c r="DU16" s="133">
        <v>186549</v>
      </c>
      <c r="DV16" s="133">
        <v>186549</v>
      </c>
      <c r="DW16" s="133">
        <v>259094</v>
      </c>
      <c r="DX16" s="133">
        <v>354416</v>
      </c>
      <c r="DY16" s="133">
        <v>436200</v>
      </c>
      <c r="DZ16" s="133">
        <v>238889</v>
      </c>
      <c r="EA16" s="133">
        <v>361270</v>
      </c>
      <c r="EB16" s="133">
        <v>437760</v>
      </c>
      <c r="EC16" s="133">
        <v>426598</v>
      </c>
      <c r="ED16" s="133">
        <v>338790</v>
      </c>
      <c r="EE16" s="133">
        <v>432114</v>
      </c>
      <c r="EF16" s="133">
        <v>229045</v>
      </c>
      <c r="EG16" s="133">
        <v>307508</v>
      </c>
      <c r="EH16" s="133">
        <v>341454</v>
      </c>
      <c r="EI16" s="133">
        <v>311681</v>
      </c>
      <c r="EJ16" s="133">
        <v>423298</v>
      </c>
      <c r="EK16" s="133">
        <v>293691</v>
      </c>
      <c r="EL16" s="133">
        <v>282790</v>
      </c>
      <c r="EM16" s="133">
        <v>647096</v>
      </c>
      <c r="EN16" s="133">
        <v>447942</v>
      </c>
      <c r="EO16" s="133">
        <v>432942</v>
      </c>
      <c r="EP16" s="133">
        <v>811134</v>
      </c>
      <c r="EQ16" s="133">
        <v>695913</v>
      </c>
      <c r="ER16" s="133">
        <v>751277</v>
      </c>
      <c r="ES16" s="133">
        <v>608025</v>
      </c>
      <c r="ET16" s="133">
        <v>886296</v>
      </c>
      <c r="EU16" s="133">
        <v>795829</v>
      </c>
      <c r="EV16" s="133">
        <v>1015494</v>
      </c>
      <c r="EW16" s="133">
        <v>638364</v>
      </c>
      <c r="EX16" s="133">
        <v>538347</v>
      </c>
      <c r="EY16" s="133">
        <v>996431</v>
      </c>
      <c r="EZ16" s="133">
        <v>880141</v>
      </c>
      <c r="FA16" s="133">
        <v>1019238</v>
      </c>
      <c r="FB16" s="133">
        <v>871307</v>
      </c>
      <c r="FC16" s="133">
        <v>895520</v>
      </c>
      <c r="FD16" s="133">
        <v>790634</v>
      </c>
      <c r="FE16" s="133">
        <v>683214</v>
      </c>
      <c r="FF16" s="133">
        <v>648455</v>
      </c>
      <c r="FG16" s="133">
        <v>1066728</v>
      </c>
      <c r="FH16" s="133">
        <v>823131</v>
      </c>
      <c r="FI16" s="133">
        <v>646602</v>
      </c>
      <c r="FJ16" s="133">
        <v>792632</v>
      </c>
      <c r="FK16" s="133">
        <v>769257</v>
      </c>
      <c r="FL16" s="133">
        <v>723566</v>
      </c>
      <c r="FM16" s="133">
        <v>815561</v>
      </c>
      <c r="FN16" s="133">
        <v>760051</v>
      </c>
      <c r="FO16" s="133">
        <v>844088.49</v>
      </c>
      <c r="FP16" s="133">
        <v>648195.19999999995</v>
      </c>
      <c r="FQ16" s="133">
        <v>684527.78</v>
      </c>
      <c r="FR16" s="133">
        <v>824311.48</v>
      </c>
      <c r="FS16" s="133">
        <v>790478.95</v>
      </c>
      <c r="FT16" s="133">
        <v>942083.24</v>
      </c>
      <c r="FU16" s="133">
        <v>1033289</v>
      </c>
      <c r="FV16" s="133">
        <v>567053.03</v>
      </c>
      <c r="FW16" s="133">
        <v>787832.35</v>
      </c>
      <c r="FX16" s="133">
        <v>938299.16</v>
      </c>
      <c r="FY16" s="133">
        <v>734014.73</v>
      </c>
      <c r="FZ16" s="133">
        <v>922985.41</v>
      </c>
      <c r="GA16" s="133">
        <v>1008365.23</v>
      </c>
      <c r="GB16" s="133">
        <v>727569.51</v>
      </c>
      <c r="GC16" s="133">
        <v>946551.63</v>
      </c>
      <c r="GD16" s="133">
        <v>794413.4</v>
      </c>
      <c r="GE16" s="133">
        <v>844063.93</v>
      </c>
      <c r="GF16" s="133">
        <v>1065886.8400000001</v>
      </c>
      <c r="GG16" s="133">
        <v>854296.34</v>
      </c>
      <c r="GH16" s="133">
        <v>749259.43</v>
      </c>
      <c r="GI16" s="133">
        <v>1047174.26</v>
      </c>
      <c r="GJ16" s="133">
        <v>1296274.56</v>
      </c>
      <c r="GK16" s="133">
        <v>921202.93</v>
      </c>
      <c r="GL16" s="133">
        <v>840869.8</v>
      </c>
      <c r="GM16" s="133">
        <v>966390.02</v>
      </c>
      <c r="GN16" s="133">
        <v>718707.93</v>
      </c>
    </row>
    <row r="17" spans="2:196" x14ac:dyDescent="0.2">
      <c r="B17" s="115" t="s">
        <v>54</v>
      </c>
      <c r="C17" s="133">
        <v>4016317</v>
      </c>
      <c r="D17" s="133">
        <v>4625379</v>
      </c>
      <c r="E17" s="133">
        <v>4544621</v>
      </c>
      <c r="F17" s="133">
        <v>4443508</v>
      </c>
      <c r="G17" s="133">
        <v>4401060</v>
      </c>
      <c r="H17" s="133">
        <v>4667813</v>
      </c>
      <c r="I17" s="133">
        <v>4209278</v>
      </c>
      <c r="J17" s="133">
        <v>4581489</v>
      </c>
      <c r="K17" s="133">
        <v>4525489</v>
      </c>
      <c r="L17" s="133">
        <v>4214746</v>
      </c>
      <c r="M17" s="133">
        <v>4508991</v>
      </c>
      <c r="N17" s="133">
        <v>4502989</v>
      </c>
      <c r="O17" s="133">
        <v>4060839</v>
      </c>
      <c r="P17" s="133">
        <v>4617995</v>
      </c>
      <c r="Q17" s="133">
        <v>4519303</v>
      </c>
      <c r="R17" s="133">
        <v>4263011</v>
      </c>
      <c r="S17" s="133">
        <v>4795334</v>
      </c>
      <c r="T17" s="133">
        <v>4603414</v>
      </c>
      <c r="U17" s="133">
        <v>4197884</v>
      </c>
      <c r="V17" s="133">
        <v>4697303</v>
      </c>
      <c r="W17" s="133">
        <v>4673105</v>
      </c>
      <c r="X17" s="133">
        <v>4362878</v>
      </c>
      <c r="Y17" s="133">
        <v>4767867</v>
      </c>
      <c r="Z17" s="133">
        <v>4720230</v>
      </c>
      <c r="AA17" s="133">
        <v>4147928</v>
      </c>
      <c r="AB17" s="133">
        <v>4814757</v>
      </c>
      <c r="AC17" s="133">
        <v>4772595</v>
      </c>
      <c r="AD17" s="133">
        <v>4361975</v>
      </c>
      <c r="AE17" s="133">
        <v>4809022</v>
      </c>
      <c r="AF17" s="133">
        <v>4913579</v>
      </c>
      <c r="AG17" s="133">
        <v>4286316</v>
      </c>
      <c r="AH17" s="133">
        <v>4934859</v>
      </c>
      <c r="AI17" s="133">
        <v>5025915</v>
      </c>
      <c r="AJ17" s="133">
        <v>4627599</v>
      </c>
      <c r="AK17" s="133">
        <v>4984240</v>
      </c>
      <c r="AL17" s="133">
        <v>4831757</v>
      </c>
      <c r="AM17" s="133">
        <v>4153343</v>
      </c>
      <c r="AN17" s="133">
        <v>4961175</v>
      </c>
      <c r="AO17" s="133">
        <v>4815779</v>
      </c>
      <c r="AP17" s="133">
        <v>4452927</v>
      </c>
      <c r="AQ17" s="133">
        <v>4836203</v>
      </c>
      <c r="AR17" s="133">
        <v>4841853</v>
      </c>
      <c r="AS17" s="133">
        <v>4434541</v>
      </c>
      <c r="AT17" s="133">
        <v>4814170</v>
      </c>
      <c r="AU17" s="133">
        <v>4758949</v>
      </c>
      <c r="AV17" s="133">
        <v>4404933</v>
      </c>
      <c r="AW17" s="133">
        <v>4731507</v>
      </c>
      <c r="AX17" s="133">
        <v>4784225</v>
      </c>
      <c r="AY17" s="133">
        <v>3828843</v>
      </c>
      <c r="AZ17" s="133">
        <v>4916771</v>
      </c>
      <c r="BA17" s="133">
        <v>4909090</v>
      </c>
      <c r="BB17" s="133">
        <v>4388493</v>
      </c>
      <c r="BC17" s="133">
        <v>4771420</v>
      </c>
      <c r="BD17" s="133">
        <v>4780668</v>
      </c>
      <c r="BE17" s="133">
        <v>4310748</v>
      </c>
      <c r="BF17" s="133">
        <v>4605892</v>
      </c>
      <c r="BG17" s="133">
        <v>4623639</v>
      </c>
      <c r="BH17" s="133">
        <v>4265600</v>
      </c>
      <c r="BI17" s="133">
        <v>4502891</v>
      </c>
      <c r="BJ17" s="133">
        <v>4466425</v>
      </c>
      <c r="BK17" s="133">
        <v>3483815</v>
      </c>
      <c r="BL17" s="133">
        <v>4671785</v>
      </c>
      <c r="BM17" s="133">
        <v>4584905</v>
      </c>
      <c r="BN17" s="133">
        <v>4009429</v>
      </c>
      <c r="BO17" s="133">
        <v>4536005</v>
      </c>
      <c r="BP17" s="133">
        <v>4517532</v>
      </c>
      <c r="BQ17" s="133">
        <v>4115792</v>
      </c>
      <c r="BR17" s="133">
        <v>4523788</v>
      </c>
      <c r="BS17" s="133">
        <v>4520620</v>
      </c>
      <c r="BT17" s="133">
        <v>4110028</v>
      </c>
      <c r="BU17" s="133">
        <v>4219873</v>
      </c>
      <c r="BV17" s="133">
        <v>4766238</v>
      </c>
      <c r="BW17" s="133">
        <v>3379384</v>
      </c>
      <c r="BX17" s="133">
        <v>4752340</v>
      </c>
      <c r="BY17" s="133">
        <v>4530447</v>
      </c>
      <c r="BZ17" s="133">
        <v>4216268</v>
      </c>
      <c r="CA17" s="133">
        <v>4398274</v>
      </c>
      <c r="CB17" s="133">
        <v>4417676</v>
      </c>
      <c r="CC17" s="133">
        <v>4084979</v>
      </c>
      <c r="CD17" s="133">
        <v>4315668</v>
      </c>
      <c r="CE17" s="133">
        <v>4443743</v>
      </c>
      <c r="CF17" s="133">
        <v>4170904</v>
      </c>
      <c r="CG17" s="133">
        <v>4459513</v>
      </c>
      <c r="CH17" s="133">
        <v>4435542</v>
      </c>
      <c r="CI17" s="133">
        <v>3273705</v>
      </c>
      <c r="CJ17" s="133">
        <v>4542133</v>
      </c>
      <c r="CK17" s="133">
        <v>4593586</v>
      </c>
      <c r="CL17" s="133">
        <v>3984570</v>
      </c>
      <c r="CM17" s="133">
        <v>4672333</v>
      </c>
      <c r="CN17" s="133">
        <v>4494465</v>
      </c>
      <c r="CO17" s="133">
        <v>4138304</v>
      </c>
      <c r="CP17" s="133">
        <v>4520430</v>
      </c>
      <c r="CQ17" s="133">
        <v>4391572</v>
      </c>
      <c r="CR17" s="133">
        <v>4153934</v>
      </c>
      <c r="CS17" s="133">
        <v>4380194</v>
      </c>
      <c r="CT17" s="133">
        <v>4281212</v>
      </c>
      <c r="CU17" s="133">
        <v>3174939</v>
      </c>
      <c r="CV17" s="133">
        <v>4505349</v>
      </c>
      <c r="CW17" s="133">
        <v>4404749</v>
      </c>
      <c r="CX17" s="133">
        <v>4136337</v>
      </c>
      <c r="CY17" s="133">
        <v>4421197</v>
      </c>
      <c r="CZ17" s="133">
        <v>4368690</v>
      </c>
      <c r="DA17" s="133">
        <v>4155367</v>
      </c>
      <c r="DB17" s="133">
        <v>4356634</v>
      </c>
      <c r="DC17" s="133">
        <v>4314455</v>
      </c>
      <c r="DD17" s="133">
        <v>4142276</v>
      </c>
      <c r="DE17" s="133">
        <v>4165620</v>
      </c>
      <c r="DF17" s="133">
        <v>3443790</v>
      </c>
      <c r="DG17" s="133">
        <v>3201963</v>
      </c>
      <c r="DH17" s="133">
        <v>4363795</v>
      </c>
      <c r="DI17" s="133">
        <v>4410163</v>
      </c>
      <c r="DJ17" s="133">
        <v>4157552</v>
      </c>
      <c r="DK17" s="133">
        <v>4307944</v>
      </c>
      <c r="DL17" s="133">
        <v>4330119</v>
      </c>
      <c r="DM17" s="133">
        <v>4175800</v>
      </c>
      <c r="DN17" s="133">
        <v>4208695</v>
      </c>
      <c r="DO17" s="133">
        <v>4321629</v>
      </c>
      <c r="DP17" s="133">
        <v>4136456</v>
      </c>
      <c r="DQ17" s="133">
        <v>4259713</v>
      </c>
      <c r="DR17" s="133">
        <v>4200071</v>
      </c>
      <c r="DS17" s="133">
        <v>3960030</v>
      </c>
      <c r="DT17" s="133">
        <v>4793205</v>
      </c>
      <c r="DU17" s="133">
        <v>5413775</v>
      </c>
      <c r="DV17" s="133">
        <v>5413775</v>
      </c>
      <c r="DW17" s="133">
        <v>5476037</v>
      </c>
      <c r="DX17" s="133">
        <v>5707508</v>
      </c>
      <c r="DY17" s="133">
        <v>5200326</v>
      </c>
      <c r="DZ17" s="133">
        <v>5580900</v>
      </c>
      <c r="EA17" s="133">
        <v>5656448</v>
      </c>
      <c r="EB17" s="133">
        <v>5412597</v>
      </c>
      <c r="EC17" s="133">
        <v>5683438</v>
      </c>
      <c r="ED17" s="133">
        <v>5596771</v>
      </c>
      <c r="EE17" s="133">
        <v>3477988</v>
      </c>
      <c r="EF17" s="133">
        <v>5741638</v>
      </c>
      <c r="EG17" s="133">
        <v>5767876</v>
      </c>
      <c r="EH17" s="133">
        <v>5395051</v>
      </c>
      <c r="EI17" s="133">
        <v>5649580</v>
      </c>
      <c r="EJ17" s="133">
        <v>5722325</v>
      </c>
      <c r="EK17" s="133">
        <v>5306114</v>
      </c>
      <c r="EL17" s="133">
        <v>5591872</v>
      </c>
      <c r="EM17" s="133">
        <v>5714291</v>
      </c>
      <c r="EN17" s="133">
        <v>5389179</v>
      </c>
      <c r="EO17" s="133">
        <v>5542427</v>
      </c>
      <c r="EP17" s="133">
        <v>5691433</v>
      </c>
      <c r="EQ17" s="133">
        <v>3872604</v>
      </c>
      <c r="ER17" s="133">
        <v>5681525</v>
      </c>
      <c r="ES17" s="133">
        <v>5836651</v>
      </c>
      <c r="ET17" s="133">
        <v>5047598</v>
      </c>
      <c r="EU17" s="133">
        <v>5863907</v>
      </c>
      <c r="EV17" s="133">
        <v>5714484</v>
      </c>
      <c r="EW17" s="133">
        <v>4814179</v>
      </c>
      <c r="EX17" s="133">
        <v>5452263</v>
      </c>
      <c r="EY17" s="133">
        <v>5464823</v>
      </c>
      <c r="EZ17" s="133">
        <v>3397848</v>
      </c>
      <c r="FA17" s="133">
        <v>4755313</v>
      </c>
      <c r="FB17" s="133">
        <v>5079902</v>
      </c>
      <c r="FC17" s="133">
        <v>4569442</v>
      </c>
      <c r="FD17" s="133">
        <v>5063956</v>
      </c>
      <c r="FE17" s="133">
        <v>5365942</v>
      </c>
      <c r="FF17" s="133">
        <v>5379579</v>
      </c>
      <c r="FG17" s="133">
        <v>5728928</v>
      </c>
      <c r="FH17" s="133">
        <v>6032761</v>
      </c>
      <c r="FI17" s="133">
        <v>5445234</v>
      </c>
      <c r="FJ17" s="133">
        <v>5641133</v>
      </c>
      <c r="FK17" s="133">
        <v>5859902</v>
      </c>
      <c r="FL17" s="133">
        <v>4064960</v>
      </c>
      <c r="FM17" s="133">
        <v>5517065</v>
      </c>
      <c r="FN17" s="133">
        <v>5577425</v>
      </c>
      <c r="FO17" s="133">
        <v>5621688.4699999997</v>
      </c>
      <c r="FP17" s="133">
        <v>5959773.0999999996</v>
      </c>
      <c r="FQ17" s="133">
        <v>6137086.1299999999</v>
      </c>
      <c r="FR17" s="133">
        <v>5563407.5</v>
      </c>
      <c r="FS17" s="133">
        <v>5860322.3700000001</v>
      </c>
      <c r="FT17" s="133">
        <v>6107976.6399999997</v>
      </c>
      <c r="FU17" s="133">
        <v>5670854.5499999998</v>
      </c>
      <c r="FV17" s="133">
        <v>5992574.7400000002</v>
      </c>
      <c r="FW17" s="133">
        <v>6161190</v>
      </c>
      <c r="FX17" s="133">
        <v>4284478.12</v>
      </c>
      <c r="FY17" s="133">
        <v>5895323.0700000003</v>
      </c>
      <c r="FZ17" s="133">
        <v>5965855.7000000002</v>
      </c>
      <c r="GA17" s="133">
        <v>5943084.3499999996</v>
      </c>
      <c r="GB17" s="133">
        <v>6157588.6600000001</v>
      </c>
      <c r="GC17" s="133">
        <v>6263716.4299999997</v>
      </c>
      <c r="GD17" s="133">
        <v>5687142.7300000004</v>
      </c>
      <c r="GE17" s="133">
        <v>5986559.0199999996</v>
      </c>
      <c r="GF17" s="133">
        <v>6122628.8200000003</v>
      </c>
      <c r="GG17" s="133">
        <v>5628736.04</v>
      </c>
      <c r="GH17" s="133">
        <v>6008893.7999999998</v>
      </c>
      <c r="GI17" s="133">
        <v>6133094.0499999998</v>
      </c>
      <c r="GJ17" s="133">
        <v>4483277.9400000004</v>
      </c>
      <c r="GK17" s="133">
        <v>6000637.71</v>
      </c>
      <c r="GL17" s="133">
        <v>6084802.9900000002</v>
      </c>
      <c r="GM17" s="133">
        <v>5895425.3499999996</v>
      </c>
      <c r="GN17" s="133">
        <v>6215899.9199999999</v>
      </c>
    </row>
    <row r="18" spans="2:196" x14ac:dyDescent="0.2">
      <c r="B18" s="115" t="s">
        <v>13</v>
      </c>
      <c r="C18" s="133">
        <v>574869</v>
      </c>
      <c r="D18" s="133">
        <v>657642</v>
      </c>
      <c r="E18" s="133">
        <v>634665</v>
      </c>
      <c r="F18" s="133">
        <v>586817</v>
      </c>
      <c r="G18" s="133">
        <v>653218</v>
      </c>
      <c r="H18" s="133">
        <v>621526</v>
      </c>
      <c r="I18" s="133">
        <v>560369</v>
      </c>
      <c r="J18" s="133">
        <v>617395</v>
      </c>
      <c r="K18" s="133">
        <v>589429</v>
      </c>
      <c r="L18" s="133">
        <v>549094</v>
      </c>
      <c r="M18" s="133">
        <v>593773</v>
      </c>
      <c r="N18" s="133">
        <v>563879</v>
      </c>
      <c r="O18" s="133">
        <v>522934</v>
      </c>
      <c r="P18" s="133">
        <v>572480</v>
      </c>
      <c r="Q18" s="133">
        <v>545183</v>
      </c>
      <c r="R18" s="133">
        <v>534835</v>
      </c>
      <c r="S18" s="133">
        <v>596853</v>
      </c>
      <c r="T18" s="133">
        <v>566327</v>
      </c>
      <c r="U18" s="133">
        <v>493769</v>
      </c>
      <c r="V18" s="133">
        <v>555211</v>
      </c>
      <c r="W18" s="133">
        <v>535631</v>
      </c>
      <c r="X18" s="133">
        <v>500240</v>
      </c>
      <c r="Y18" s="133">
        <v>535616</v>
      </c>
      <c r="Z18" s="133">
        <v>519638</v>
      </c>
      <c r="AA18" s="133">
        <v>461736</v>
      </c>
      <c r="AB18" s="133">
        <v>495986</v>
      </c>
      <c r="AC18" s="133">
        <v>502324</v>
      </c>
      <c r="AD18" s="133">
        <v>476192</v>
      </c>
      <c r="AE18" s="133">
        <v>520579</v>
      </c>
      <c r="AF18" s="133">
        <v>507182</v>
      </c>
      <c r="AG18" s="133">
        <v>432735</v>
      </c>
      <c r="AH18" s="133">
        <v>502562</v>
      </c>
      <c r="AI18" s="133">
        <v>491794</v>
      </c>
      <c r="AJ18" s="133">
        <v>449125</v>
      </c>
      <c r="AK18" s="133">
        <v>461938</v>
      </c>
      <c r="AL18" s="133">
        <v>470907</v>
      </c>
      <c r="AM18" s="133">
        <v>402899</v>
      </c>
      <c r="AN18" s="133">
        <v>466315</v>
      </c>
      <c r="AO18" s="133">
        <v>445877</v>
      </c>
      <c r="AP18" s="133">
        <v>410328</v>
      </c>
      <c r="AQ18" s="133">
        <v>453050</v>
      </c>
      <c r="AR18" s="133">
        <v>442303</v>
      </c>
      <c r="AS18" s="133">
        <v>336250</v>
      </c>
      <c r="AT18" s="133">
        <v>426366</v>
      </c>
      <c r="AU18" s="133">
        <v>418658</v>
      </c>
      <c r="AV18" s="133">
        <v>378771</v>
      </c>
      <c r="AW18" s="133">
        <v>409697</v>
      </c>
      <c r="AX18" s="133">
        <v>408215</v>
      </c>
      <c r="AY18" s="133">
        <v>310846</v>
      </c>
      <c r="AZ18" s="133">
        <v>397815</v>
      </c>
      <c r="BA18" s="133">
        <v>431383</v>
      </c>
      <c r="BB18" s="133">
        <v>336202</v>
      </c>
      <c r="BC18" s="133">
        <v>402049</v>
      </c>
      <c r="BD18" s="133">
        <v>391358</v>
      </c>
      <c r="BE18" s="133">
        <v>336449</v>
      </c>
      <c r="BF18" s="133">
        <v>342100</v>
      </c>
      <c r="BG18" s="133">
        <v>350573</v>
      </c>
      <c r="BH18" s="133">
        <v>318086</v>
      </c>
      <c r="BI18" s="133">
        <v>336135</v>
      </c>
      <c r="BJ18" s="133">
        <v>324874</v>
      </c>
      <c r="BK18" s="133">
        <v>291526</v>
      </c>
      <c r="BL18" s="133">
        <v>322824</v>
      </c>
      <c r="BM18" s="133">
        <v>326315</v>
      </c>
      <c r="BN18" s="133">
        <v>283933</v>
      </c>
      <c r="BO18" s="133">
        <v>324021</v>
      </c>
      <c r="BP18" s="133">
        <v>322785</v>
      </c>
      <c r="BQ18" s="133">
        <v>299422</v>
      </c>
      <c r="BR18" s="133">
        <v>296731</v>
      </c>
      <c r="BS18" s="133">
        <v>300540</v>
      </c>
      <c r="BT18" s="133">
        <v>275392</v>
      </c>
      <c r="BU18" s="133">
        <v>284694</v>
      </c>
      <c r="BV18" s="133">
        <v>301851</v>
      </c>
      <c r="BW18" s="133">
        <v>241747</v>
      </c>
      <c r="BX18" s="133">
        <v>283883</v>
      </c>
      <c r="BY18" s="133">
        <v>280371</v>
      </c>
      <c r="BZ18" s="133">
        <v>264718</v>
      </c>
      <c r="CA18" s="133">
        <v>266786</v>
      </c>
      <c r="CB18" s="133">
        <v>266359</v>
      </c>
      <c r="CC18" s="133">
        <v>243516</v>
      </c>
      <c r="CD18" s="133">
        <v>271143</v>
      </c>
      <c r="CE18" s="133">
        <v>257464</v>
      </c>
      <c r="CF18" s="133">
        <v>241454</v>
      </c>
      <c r="CG18" s="133">
        <v>257210</v>
      </c>
      <c r="CH18" s="133">
        <v>236977</v>
      </c>
      <c r="CI18" s="133">
        <v>207380</v>
      </c>
      <c r="CJ18" s="133">
        <v>271502</v>
      </c>
      <c r="CK18" s="133">
        <v>258064</v>
      </c>
      <c r="CL18" s="133">
        <v>214090</v>
      </c>
      <c r="CM18" s="133">
        <v>271097</v>
      </c>
      <c r="CN18" s="133">
        <v>234999</v>
      </c>
      <c r="CO18" s="133">
        <v>213702</v>
      </c>
      <c r="CP18" s="133">
        <v>247817</v>
      </c>
      <c r="CQ18" s="133">
        <v>226830</v>
      </c>
      <c r="CR18" s="133">
        <v>214538</v>
      </c>
      <c r="CS18" s="133">
        <v>222443</v>
      </c>
      <c r="CT18" s="133">
        <v>209147</v>
      </c>
      <c r="CU18" s="133">
        <v>168037</v>
      </c>
      <c r="CV18" s="133">
        <v>220611</v>
      </c>
      <c r="CW18" s="133">
        <v>222735</v>
      </c>
      <c r="CX18" s="133">
        <v>197844</v>
      </c>
      <c r="CY18" s="133">
        <v>193468</v>
      </c>
      <c r="CZ18" s="133">
        <v>201009</v>
      </c>
      <c r="DA18" s="133">
        <v>183867</v>
      </c>
      <c r="DB18" s="133">
        <v>186316</v>
      </c>
      <c r="DC18" s="133">
        <v>185300</v>
      </c>
      <c r="DD18" s="133">
        <v>180810</v>
      </c>
      <c r="DE18" s="133">
        <v>168520</v>
      </c>
      <c r="DF18" s="133">
        <v>144956</v>
      </c>
      <c r="DG18" s="133">
        <v>154834</v>
      </c>
      <c r="DH18" s="133">
        <v>172557</v>
      </c>
      <c r="DI18" s="133">
        <v>170614</v>
      </c>
      <c r="DJ18" s="133">
        <v>160699</v>
      </c>
      <c r="DK18" s="133">
        <v>170287</v>
      </c>
      <c r="DL18" s="133">
        <v>172948</v>
      </c>
      <c r="DM18" s="133">
        <v>155806</v>
      </c>
      <c r="DN18" s="133">
        <v>158569</v>
      </c>
      <c r="DO18" s="133">
        <v>160899</v>
      </c>
      <c r="DP18" s="133">
        <v>154677</v>
      </c>
      <c r="DQ18" s="133">
        <v>160476</v>
      </c>
      <c r="DR18" s="133">
        <v>146756</v>
      </c>
      <c r="DS18" s="133">
        <v>135525</v>
      </c>
      <c r="DT18" s="133">
        <v>126382</v>
      </c>
      <c r="DU18" s="133">
        <v>83480</v>
      </c>
      <c r="DV18" s="133">
        <v>83480</v>
      </c>
      <c r="DW18" s="133">
        <v>77769</v>
      </c>
      <c r="DX18" s="133">
        <v>76058</v>
      </c>
      <c r="DY18" s="133">
        <v>69974</v>
      </c>
      <c r="DZ18" s="133">
        <v>69183</v>
      </c>
      <c r="EA18" s="133">
        <v>69937</v>
      </c>
      <c r="EB18" s="133">
        <v>67987</v>
      </c>
      <c r="EC18" s="133">
        <v>68450</v>
      </c>
      <c r="ED18" s="133">
        <v>66216</v>
      </c>
      <c r="EE18" s="133">
        <v>47344</v>
      </c>
      <c r="EF18" s="133">
        <v>90164</v>
      </c>
      <c r="EG18" s="133">
        <v>87456</v>
      </c>
      <c r="EH18" s="133">
        <v>93041</v>
      </c>
      <c r="EI18" s="133">
        <v>94477</v>
      </c>
      <c r="EJ18" s="133">
        <v>113154</v>
      </c>
      <c r="EK18" s="133">
        <v>86613</v>
      </c>
      <c r="EL18" s="133">
        <v>92774</v>
      </c>
      <c r="EM18" s="133">
        <v>184712</v>
      </c>
      <c r="EN18" s="133">
        <v>89670</v>
      </c>
      <c r="EO18" s="133">
        <v>133067</v>
      </c>
      <c r="EP18" s="133">
        <v>102205</v>
      </c>
      <c r="EQ18" s="133">
        <v>64719</v>
      </c>
      <c r="ER18" s="133">
        <v>84323</v>
      </c>
      <c r="ES18" s="133">
        <v>86306</v>
      </c>
      <c r="ET18" s="133">
        <v>68590</v>
      </c>
      <c r="EU18" s="133">
        <v>90129</v>
      </c>
      <c r="EV18" s="133">
        <v>82016</v>
      </c>
      <c r="EW18" s="133">
        <v>71855</v>
      </c>
      <c r="EX18" s="133">
        <v>98266</v>
      </c>
      <c r="EY18" s="133">
        <v>85772</v>
      </c>
      <c r="EZ18" s="133">
        <v>55654</v>
      </c>
      <c r="FA18" s="133">
        <v>83220</v>
      </c>
      <c r="FB18" s="133">
        <v>86024</v>
      </c>
      <c r="FC18" s="133">
        <v>65263</v>
      </c>
      <c r="FD18" s="133">
        <v>77615</v>
      </c>
      <c r="FE18" s="133">
        <v>87484</v>
      </c>
      <c r="FF18" s="133">
        <v>70769</v>
      </c>
      <c r="FG18" s="133">
        <v>79855</v>
      </c>
      <c r="FH18" s="133">
        <v>74048</v>
      </c>
      <c r="FI18" s="133">
        <v>65214</v>
      </c>
      <c r="FJ18" s="133">
        <v>71513</v>
      </c>
      <c r="FK18" s="133">
        <v>69763</v>
      </c>
      <c r="FL18" s="133">
        <v>59364</v>
      </c>
      <c r="FM18" s="133">
        <v>77078</v>
      </c>
      <c r="FN18" s="133">
        <v>70508</v>
      </c>
      <c r="FO18" s="133">
        <v>61460.07</v>
      </c>
      <c r="FP18" s="133">
        <v>64612.9</v>
      </c>
      <c r="FQ18" s="133">
        <v>63408.26</v>
      </c>
      <c r="FR18" s="133">
        <v>84371.44</v>
      </c>
      <c r="FS18" s="133">
        <v>65041.14</v>
      </c>
      <c r="FT18" s="133">
        <v>63275.57</v>
      </c>
      <c r="FU18" s="133">
        <v>57648.12</v>
      </c>
      <c r="FV18" s="133">
        <v>64425.09</v>
      </c>
      <c r="FW18" s="133">
        <v>66431.350000000006</v>
      </c>
      <c r="FX18" s="133">
        <v>52970.77</v>
      </c>
      <c r="FY18" s="133">
        <v>64992.76</v>
      </c>
      <c r="FZ18" s="133">
        <v>62987.56</v>
      </c>
      <c r="GA18" s="133">
        <v>49846.71</v>
      </c>
      <c r="GB18" s="133">
        <v>65781.16</v>
      </c>
      <c r="GC18" s="133">
        <v>58297.14</v>
      </c>
      <c r="GD18" s="133">
        <v>47832.35</v>
      </c>
      <c r="GE18" s="133">
        <v>51363.45</v>
      </c>
      <c r="GF18" s="133">
        <v>42691.03</v>
      </c>
      <c r="GG18" s="133">
        <v>46323.17</v>
      </c>
      <c r="GH18" s="133">
        <v>46945.39</v>
      </c>
      <c r="GI18" s="133">
        <v>48677.11</v>
      </c>
      <c r="GJ18" s="133">
        <v>35714.980000000003</v>
      </c>
      <c r="GK18" s="133">
        <v>45634.31</v>
      </c>
      <c r="GL18" s="133">
        <v>41792.879999999997</v>
      </c>
      <c r="GM18" s="133">
        <v>32780.519999999997</v>
      </c>
      <c r="GN18" s="133">
        <v>40031.43</v>
      </c>
    </row>
    <row r="19" spans="2:196" x14ac:dyDescent="0.2">
      <c r="B19" s="115" t="s">
        <v>14</v>
      </c>
      <c r="C19" s="133">
        <v>112184</v>
      </c>
      <c r="D19" s="133">
        <v>161615</v>
      </c>
      <c r="E19" s="133">
        <v>145214</v>
      </c>
      <c r="F19" s="133">
        <v>142991</v>
      </c>
      <c r="G19" s="133">
        <v>169851</v>
      </c>
      <c r="H19" s="133">
        <v>190610</v>
      </c>
      <c r="I19" s="133">
        <v>154108</v>
      </c>
      <c r="J19" s="133">
        <v>175287</v>
      </c>
      <c r="K19" s="133">
        <v>179517</v>
      </c>
      <c r="L19" s="133">
        <v>168641</v>
      </c>
      <c r="M19" s="133">
        <v>184525</v>
      </c>
      <c r="N19" s="133">
        <v>189102</v>
      </c>
      <c r="O19" s="133">
        <v>165006</v>
      </c>
      <c r="P19" s="133">
        <v>197357</v>
      </c>
      <c r="Q19" s="133">
        <v>200511</v>
      </c>
      <c r="R19" s="133">
        <v>203213</v>
      </c>
      <c r="S19" s="133">
        <v>210616</v>
      </c>
      <c r="T19" s="133">
        <v>219536</v>
      </c>
      <c r="U19" s="133">
        <v>206668</v>
      </c>
      <c r="V19" s="133">
        <v>212438</v>
      </c>
      <c r="W19" s="133">
        <v>240991</v>
      </c>
      <c r="X19" s="133">
        <v>204385</v>
      </c>
      <c r="Y19" s="133">
        <v>239396</v>
      </c>
      <c r="Z19" s="133">
        <v>226340</v>
      </c>
      <c r="AA19" s="133">
        <v>187989</v>
      </c>
      <c r="AB19" s="133">
        <v>238063</v>
      </c>
      <c r="AC19" s="133">
        <v>249251</v>
      </c>
      <c r="AD19" s="133">
        <v>227242</v>
      </c>
      <c r="AE19" s="133">
        <v>251896</v>
      </c>
      <c r="AF19" s="133">
        <v>272618</v>
      </c>
      <c r="AG19" s="133">
        <v>205742</v>
      </c>
      <c r="AH19" s="133">
        <v>248610</v>
      </c>
      <c r="AI19" s="133">
        <v>262717</v>
      </c>
      <c r="AJ19" s="133">
        <v>236948</v>
      </c>
      <c r="AK19" s="133">
        <v>261048</v>
      </c>
      <c r="AL19" s="133">
        <v>265015</v>
      </c>
      <c r="AM19" s="133">
        <v>219292</v>
      </c>
      <c r="AN19" s="133">
        <v>275744</v>
      </c>
      <c r="AO19" s="133">
        <v>257299</v>
      </c>
      <c r="AP19" s="133">
        <v>234772</v>
      </c>
      <c r="AQ19" s="133">
        <v>261340</v>
      </c>
      <c r="AR19" s="133">
        <v>254241</v>
      </c>
      <c r="AS19" s="133">
        <v>248049</v>
      </c>
      <c r="AT19" s="133">
        <v>259983</v>
      </c>
      <c r="AU19" s="133">
        <v>283738</v>
      </c>
      <c r="AV19" s="133">
        <v>249221</v>
      </c>
      <c r="AW19" s="133">
        <v>271334</v>
      </c>
      <c r="AX19" s="133">
        <v>285131</v>
      </c>
      <c r="AY19" s="133">
        <v>222848</v>
      </c>
      <c r="AZ19" s="133">
        <v>287755</v>
      </c>
      <c r="BA19" s="133">
        <v>274458</v>
      </c>
      <c r="BB19" s="133">
        <v>249597</v>
      </c>
      <c r="BC19" s="133">
        <v>277544</v>
      </c>
      <c r="BD19" s="133">
        <v>260012</v>
      </c>
      <c r="BE19" s="133">
        <v>267007</v>
      </c>
      <c r="BF19" s="133">
        <v>288099</v>
      </c>
      <c r="BG19" s="133">
        <v>312856</v>
      </c>
      <c r="BH19" s="133">
        <v>288093</v>
      </c>
      <c r="BI19" s="133">
        <v>291282</v>
      </c>
      <c r="BJ19" s="133">
        <v>309172</v>
      </c>
      <c r="BK19" s="133">
        <v>228777</v>
      </c>
      <c r="BL19" s="133">
        <v>312261</v>
      </c>
      <c r="BM19" s="133">
        <v>303682</v>
      </c>
      <c r="BN19" s="133">
        <v>272338</v>
      </c>
      <c r="BO19" s="133">
        <v>313736</v>
      </c>
      <c r="BP19" s="133">
        <v>320951</v>
      </c>
      <c r="BQ19" s="133">
        <v>303443</v>
      </c>
      <c r="BR19" s="133">
        <v>308503</v>
      </c>
      <c r="BS19" s="133">
        <v>338837</v>
      </c>
      <c r="BT19" s="133">
        <v>275892</v>
      </c>
      <c r="BU19" s="133">
        <v>274476</v>
      </c>
      <c r="BV19" s="133">
        <v>336150</v>
      </c>
      <c r="BW19" s="133">
        <v>208019</v>
      </c>
      <c r="BX19" s="133">
        <v>312912</v>
      </c>
      <c r="BY19" s="133">
        <v>322799</v>
      </c>
      <c r="BZ19" s="133">
        <v>289670</v>
      </c>
      <c r="CA19" s="133">
        <v>310518</v>
      </c>
      <c r="CB19" s="133">
        <v>305441</v>
      </c>
      <c r="CC19" s="133">
        <v>260216</v>
      </c>
      <c r="CD19" s="133">
        <v>303971</v>
      </c>
      <c r="CE19" s="133">
        <v>320052</v>
      </c>
      <c r="CF19" s="133">
        <v>264395</v>
      </c>
      <c r="CG19" s="133">
        <v>312736</v>
      </c>
      <c r="CH19" s="133">
        <v>336471</v>
      </c>
      <c r="CI19" s="133">
        <v>213050</v>
      </c>
      <c r="CJ19" s="133">
        <v>317519</v>
      </c>
      <c r="CK19" s="133">
        <v>320641</v>
      </c>
      <c r="CL19" s="133">
        <v>258420</v>
      </c>
      <c r="CM19" s="133">
        <v>342456</v>
      </c>
      <c r="CN19" s="133">
        <v>303476</v>
      </c>
      <c r="CO19" s="133">
        <v>272058</v>
      </c>
      <c r="CP19" s="133">
        <v>316265</v>
      </c>
      <c r="CQ19" s="133">
        <v>312329</v>
      </c>
      <c r="CR19" s="133">
        <v>268265</v>
      </c>
      <c r="CS19" s="133">
        <v>332768</v>
      </c>
      <c r="CT19" s="133">
        <v>316816</v>
      </c>
      <c r="CU19" s="133">
        <v>217114</v>
      </c>
      <c r="CV19" s="133">
        <v>312562</v>
      </c>
      <c r="CW19" s="133">
        <v>321864</v>
      </c>
      <c r="CX19" s="133">
        <v>271470</v>
      </c>
      <c r="CY19" s="133">
        <v>272699</v>
      </c>
      <c r="CZ19" s="133">
        <v>300772</v>
      </c>
      <c r="DA19" s="133">
        <v>264776</v>
      </c>
      <c r="DB19" s="133">
        <v>283184</v>
      </c>
      <c r="DC19" s="133">
        <v>292516</v>
      </c>
      <c r="DD19" s="133">
        <v>286074</v>
      </c>
      <c r="DE19" s="133">
        <v>303313</v>
      </c>
      <c r="DF19" s="133">
        <v>256588</v>
      </c>
      <c r="DG19" s="133">
        <v>232566</v>
      </c>
      <c r="DH19" s="133">
        <v>334121</v>
      </c>
      <c r="DI19" s="133">
        <v>317747</v>
      </c>
      <c r="DJ19" s="133">
        <v>283479</v>
      </c>
      <c r="DK19" s="133">
        <v>306174</v>
      </c>
      <c r="DL19" s="133">
        <v>311084</v>
      </c>
      <c r="DM19" s="133">
        <v>301413</v>
      </c>
      <c r="DN19" s="133">
        <v>317107</v>
      </c>
      <c r="DO19" s="133">
        <v>311324</v>
      </c>
      <c r="DP19" s="133">
        <v>328638</v>
      </c>
      <c r="DQ19" s="133">
        <v>301915</v>
      </c>
      <c r="DR19" s="133">
        <v>320106</v>
      </c>
      <c r="DS19" s="133">
        <v>237419</v>
      </c>
      <c r="DT19" s="133">
        <v>264722</v>
      </c>
      <c r="DU19" s="133">
        <v>193898</v>
      </c>
      <c r="DV19" s="133">
        <v>193898</v>
      </c>
      <c r="DW19" s="133">
        <v>178856</v>
      </c>
      <c r="DX19" s="133">
        <v>211758</v>
      </c>
      <c r="DY19" s="133">
        <v>169298</v>
      </c>
      <c r="DZ19" s="133">
        <v>184795</v>
      </c>
      <c r="EA19" s="133">
        <v>206404</v>
      </c>
      <c r="EB19" s="133">
        <v>178972</v>
      </c>
      <c r="EC19" s="133">
        <v>210759</v>
      </c>
      <c r="ED19" s="133">
        <v>202110</v>
      </c>
      <c r="EE19" s="133">
        <v>123817</v>
      </c>
      <c r="EF19" s="133">
        <v>268731</v>
      </c>
      <c r="EG19" s="133">
        <v>303812</v>
      </c>
      <c r="EH19" s="133">
        <v>299844</v>
      </c>
      <c r="EI19" s="133">
        <v>342146</v>
      </c>
      <c r="EJ19" s="133">
        <v>392174</v>
      </c>
      <c r="EK19" s="133">
        <v>319882</v>
      </c>
      <c r="EL19" s="133">
        <v>330964</v>
      </c>
      <c r="EM19" s="133">
        <v>702187</v>
      </c>
      <c r="EN19" s="133">
        <v>393189</v>
      </c>
      <c r="EO19" s="133">
        <v>406762</v>
      </c>
      <c r="EP19" s="133">
        <v>444941</v>
      </c>
      <c r="EQ19" s="133">
        <v>215091</v>
      </c>
      <c r="ER19" s="133">
        <v>375707</v>
      </c>
      <c r="ES19" s="133">
        <v>354588</v>
      </c>
      <c r="ET19" s="133">
        <v>262730</v>
      </c>
      <c r="EU19" s="133">
        <v>373615</v>
      </c>
      <c r="EV19" s="133">
        <v>351415</v>
      </c>
      <c r="EW19" s="133">
        <v>295356</v>
      </c>
      <c r="EX19" s="133">
        <v>395303</v>
      </c>
      <c r="EY19" s="133">
        <v>425984</v>
      </c>
      <c r="EZ19" s="133">
        <v>219042</v>
      </c>
      <c r="FA19" s="133">
        <v>354990</v>
      </c>
      <c r="FB19" s="133">
        <v>370430</v>
      </c>
      <c r="FC19" s="133">
        <v>316559</v>
      </c>
      <c r="FD19" s="133">
        <v>389385</v>
      </c>
      <c r="FE19" s="133">
        <v>431261</v>
      </c>
      <c r="FF19" s="133">
        <v>315723</v>
      </c>
      <c r="FG19" s="133">
        <v>355779</v>
      </c>
      <c r="FH19" s="133">
        <v>401522</v>
      </c>
      <c r="FI19" s="133">
        <v>294189</v>
      </c>
      <c r="FJ19" s="133">
        <v>359929</v>
      </c>
      <c r="FK19" s="133">
        <v>387334</v>
      </c>
      <c r="FL19" s="133">
        <v>257145</v>
      </c>
      <c r="FM19" s="133">
        <v>400054</v>
      </c>
      <c r="FN19" s="133">
        <v>394839</v>
      </c>
      <c r="FO19" s="133">
        <v>327220.47999999998</v>
      </c>
      <c r="FP19" s="133">
        <v>417474.88</v>
      </c>
      <c r="FQ19" s="133">
        <v>428476.31</v>
      </c>
      <c r="FR19" s="133">
        <v>326802.53999999998</v>
      </c>
      <c r="FS19" s="133">
        <v>369081.43</v>
      </c>
      <c r="FT19" s="133">
        <v>455254.38</v>
      </c>
      <c r="FU19" s="133">
        <v>329986.62</v>
      </c>
      <c r="FV19" s="133">
        <v>402621.74</v>
      </c>
      <c r="FW19" s="133">
        <v>469612.23</v>
      </c>
      <c r="FX19" s="133">
        <v>298953.09999999998</v>
      </c>
      <c r="FY19" s="133">
        <v>424866.74</v>
      </c>
      <c r="FZ19" s="133">
        <v>403703.49</v>
      </c>
      <c r="GA19" s="133">
        <v>340524.21</v>
      </c>
      <c r="GB19" s="133">
        <v>431755.4</v>
      </c>
      <c r="GC19" s="133">
        <v>489010.55</v>
      </c>
      <c r="GD19" s="133">
        <v>315922.90000000002</v>
      </c>
      <c r="GE19" s="133">
        <v>398828.61</v>
      </c>
      <c r="GF19" s="133">
        <v>480430.74</v>
      </c>
      <c r="GG19" s="133">
        <v>361878.63</v>
      </c>
      <c r="GH19" s="133">
        <v>399324.47</v>
      </c>
      <c r="GI19" s="133">
        <v>428205.18</v>
      </c>
      <c r="GJ19" s="133">
        <v>313829.59000000003</v>
      </c>
      <c r="GK19" s="133">
        <v>538415.81000000006</v>
      </c>
      <c r="GL19" s="133">
        <v>480046.62</v>
      </c>
      <c r="GM19" s="133">
        <v>338177.05</v>
      </c>
      <c r="GN19" s="133">
        <v>430251</v>
      </c>
    </row>
    <row r="20" spans="2:196" ht="15" thickBot="1" x14ac:dyDescent="0.25">
      <c r="B20" s="155"/>
      <c r="C20" s="150"/>
      <c r="D20" s="150"/>
      <c r="E20" s="150"/>
      <c r="F20" s="150"/>
      <c r="G20" s="150"/>
      <c r="H20" s="150"/>
      <c r="I20" s="150"/>
      <c r="J20" s="150"/>
      <c r="K20" s="150"/>
      <c r="L20" s="150"/>
      <c r="M20" s="150"/>
      <c r="N20" s="150"/>
      <c r="O20" s="150"/>
      <c r="P20" s="150"/>
      <c r="Q20" s="150"/>
      <c r="R20" s="150"/>
      <c r="S20" s="150"/>
      <c r="T20" s="150"/>
      <c r="U20" s="150"/>
      <c r="V20" s="150"/>
      <c r="W20" s="150"/>
      <c r="X20" s="150"/>
      <c r="Y20" s="150"/>
      <c r="Z20" s="150"/>
      <c r="AA20" s="150"/>
      <c r="AB20" s="150"/>
      <c r="AC20" s="150"/>
      <c r="AD20" s="150"/>
      <c r="AE20" s="150"/>
      <c r="AF20" s="150"/>
      <c r="AG20" s="150"/>
      <c r="AH20" s="150"/>
      <c r="AI20" s="150"/>
      <c r="AJ20" s="150"/>
      <c r="AK20" s="150"/>
      <c r="AL20" s="150"/>
      <c r="AM20" s="150"/>
      <c r="AN20" s="150"/>
      <c r="AO20" s="150"/>
      <c r="AP20" s="150"/>
      <c r="AQ20" s="150"/>
      <c r="AR20" s="150"/>
      <c r="AS20" s="150"/>
      <c r="AT20" s="150"/>
      <c r="AU20" s="150"/>
      <c r="AV20" s="150"/>
      <c r="AW20" s="150"/>
      <c r="AX20" s="150"/>
      <c r="AY20" s="150"/>
      <c r="AZ20" s="150"/>
      <c r="BA20" s="150"/>
      <c r="BB20" s="150"/>
      <c r="BC20" s="150"/>
      <c r="BD20" s="150"/>
      <c r="BE20" s="150"/>
      <c r="BF20" s="150"/>
      <c r="BG20" s="150"/>
      <c r="BH20" s="150"/>
      <c r="BI20" s="150"/>
      <c r="BJ20" s="150"/>
      <c r="BK20" s="150"/>
      <c r="BL20" s="150"/>
      <c r="BM20" s="150"/>
      <c r="BN20" s="150"/>
      <c r="BO20" s="150"/>
      <c r="BP20" s="150"/>
      <c r="BQ20" s="150"/>
      <c r="BR20" s="150"/>
      <c r="BS20" s="150"/>
      <c r="BT20" s="150"/>
      <c r="BU20" s="150"/>
      <c r="BV20" s="150"/>
      <c r="BW20" s="150"/>
      <c r="BX20" s="150"/>
      <c r="BY20" s="150"/>
      <c r="BZ20" s="150"/>
      <c r="CA20" s="150"/>
      <c r="CB20" s="150"/>
      <c r="CC20" s="150"/>
      <c r="CD20" s="150"/>
      <c r="CE20" s="150"/>
      <c r="CF20" s="150"/>
      <c r="CG20" s="150"/>
      <c r="CH20" s="150"/>
      <c r="CI20" s="150"/>
      <c r="CJ20" s="150"/>
      <c r="CK20" s="150"/>
      <c r="CL20" s="150"/>
      <c r="CM20" s="150"/>
      <c r="CN20" s="150"/>
      <c r="CO20" s="150"/>
      <c r="CP20" s="150"/>
      <c r="CQ20" s="150"/>
      <c r="CR20" s="150"/>
      <c r="CS20" s="150"/>
      <c r="CT20" s="150"/>
      <c r="CU20" s="150"/>
      <c r="CV20" s="150"/>
      <c r="CW20" s="150"/>
      <c r="CX20" s="150"/>
      <c r="CY20" s="150"/>
      <c r="CZ20" s="150"/>
      <c r="DA20" s="150"/>
      <c r="DB20" s="150"/>
      <c r="DC20" s="150"/>
      <c r="DD20" s="150"/>
      <c r="DE20" s="150"/>
      <c r="DF20" s="150"/>
      <c r="DG20" s="150"/>
      <c r="DH20" s="150"/>
      <c r="DI20" s="150"/>
      <c r="DJ20" s="150"/>
      <c r="DK20" s="150"/>
      <c r="DL20" s="150"/>
      <c r="DM20" s="150"/>
      <c r="DN20" s="150"/>
      <c r="DO20" s="150"/>
      <c r="DP20" s="150"/>
      <c r="DQ20" s="150"/>
      <c r="DR20" s="150"/>
      <c r="DS20" s="150"/>
      <c r="DT20" s="150"/>
      <c r="DU20" s="150"/>
      <c r="DV20" s="150"/>
      <c r="DW20" s="150"/>
      <c r="DX20" s="150"/>
      <c r="DY20" s="150"/>
      <c r="DZ20" s="150"/>
      <c r="EA20" s="150"/>
      <c r="EB20" s="150"/>
      <c r="EC20" s="150"/>
      <c r="ED20" s="150"/>
      <c r="EE20" s="150"/>
      <c r="EF20" s="150"/>
      <c r="EG20" s="150"/>
      <c r="EH20" s="150"/>
      <c r="EI20" s="150"/>
      <c r="EJ20" s="150"/>
      <c r="EK20" s="150"/>
      <c r="EL20" s="150"/>
      <c r="EM20" s="150"/>
      <c r="EN20" s="150"/>
      <c r="EO20" s="150"/>
      <c r="EP20" s="150"/>
      <c r="EQ20" s="150"/>
      <c r="ER20" s="150"/>
      <c r="ES20" s="150"/>
      <c r="ET20" s="150"/>
      <c r="EU20" s="150"/>
      <c r="EV20" s="150"/>
      <c r="EW20" s="150"/>
      <c r="EX20" s="150"/>
      <c r="EY20" s="150"/>
      <c r="EZ20" s="150"/>
      <c r="FA20" s="150"/>
      <c r="FB20" s="150"/>
      <c r="FC20" s="150"/>
      <c r="FD20" s="150"/>
      <c r="FE20" s="150"/>
      <c r="FF20" s="150"/>
      <c r="FG20" s="150"/>
      <c r="FH20" s="150"/>
      <c r="FI20" s="150"/>
      <c r="FJ20" s="150"/>
      <c r="FK20" s="150"/>
      <c r="FL20" s="150"/>
      <c r="FM20" s="150"/>
      <c r="FN20" s="150"/>
      <c r="FO20" s="150"/>
      <c r="FP20" s="150"/>
      <c r="FQ20" s="150"/>
      <c r="FR20" s="150"/>
      <c r="FS20" s="150"/>
      <c r="FT20" s="150"/>
      <c r="FU20" s="150"/>
      <c r="FV20" s="150"/>
      <c r="FW20" s="150"/>
      <c r="FX20" s="150"/>
      <c r="FY20" s="150"/>
      <c r="FZ20" s="150"/>
      <c r="GA20" s="150"/>
      <c r="GB20" s="150"/>
      <c r="GC20" s="150"/>
      <c r="GD20" s="150"/>
      <c r="GE20" s="150"/>
      <c r="GF20" s="150"/>
      <c r="GG20" s="150"/>
      <c r="GH20" s="150"/>
      <c r="GI20" s="150"/>
      <c r="GJ20" s="150"/>
      <c r="GK20" s="150"/>
      <c r="GL20" s="150"/>
      <c r="GM20" s="150"/>
      <c r="GN20" s="150"/>
    </row>
    <row r="21" spans="2:196" ht="24.75" customHeight="1" thickBot="1" x14ac:dyDescent="0.25">
      <c r="B21" s="104" t="s">
        <v>34</v>
      </c>
      <c r="C21" s="105">
        <v>40179</v>
      </c>
      <c r="D21" s="105">
        <v>40210</v>
      </c>
      <c r="E21" s="105">
        <v>40238</v>
      </c>
      <c r="F21" s="105">
        <v>40269</v>
      </c>
      <c r="G21" s="105">
        <v>40299</v>
      </c>
      <c r="H21" s="105">
        <v>40330</v>
      </c>
      <c r="I21" s="105">
        <v>40360</v>
      </c>
      <c r="J21" s="105">
        <v>40391</v>
      </c>
      <c r="K21" s="105">
        <v>40422</v>
      </c>
      <c r="L21" s="105">
        <v>40452</v>
      </c>
      <c r="M21" s="105">
        <v>40483</v>
      </c>
      <c r="N21" s="105">
        <v>40513</v>
      </c>
      <c r="O21" s="105">
        <v>40544</v>
      </c>
      <c r="P21" s="105">
        <v>40575</v>
      </c>
      <c r="Q21" s="105">
        <v>40603</v>
      </c>
      <c r="R21" s="105">
        <v>40634</v>
      </c>
      <c r="S21" s="105">
        <v>40664</v>
      </c>
      <c r="T21" s="105">
        <v>40695</v>
      </c>
      <c r="U21" s="105">
        <v>40725</v>
      </c>
      <c r="V21" s="105">
        <v>40756</v>
      </c>
      <c r="W21" s="105">
        <v>40787</v>
      </c>
      <c r="X21" s="105">
        <v>40817</v>
      </c>
      <c r="Y21" s="105">
        <v>40848</v>
      </c>
      <c r="Z21" s="105">
        <v>40878</v>
      </c>
      <c r="AA21" s="105">
        <v>40909</v>
      </c>
      <c r="AB21" s="105">
        <v>40940</v>
      </c>
      <c r="AC21" s="105">
        <v>40969</v>
      </c>
      <c r="AD21" s="105">
        <v>41000</v>
      </c>
      <c r="AE21" s="105">
        <v>41030</v>
      </c>
      <c r="AF21" s="105">
        <v>41061</v>
      </c>
      <c r="AG21" s="105">
        <v>41091</v>
      </c>
      <c r="AH21" s="105">
        <v>41122</v>
      </c>
      <c r="AI21" s="105">
        <v>41153</v>
      </c>
      <c r="AJ21" s="105">
        <v>41183</v>
      </c>
      <c r="AK21" s="105">
        <v>41214</v>
      </c>
      <c r="AL21" s="105">
        <v>41244</v>
      </c>
      <c r="AM21" s="105">
        <v>41275</v>
      </c>
      <c r="AN21" s="105">
        <v>41306</v>
      </c>
      <c r="AO21" s="105">
        <v>41334</v>
      </c>
      <c r="AP21" s="105">
        <v>41365</v>
      </c>
      <c r="AQ21" s="105">
        <v>41395</v>
      </c>
      <c r="AR21" s="105">
        <v>41426</v>
      </c>
      <c r="AS21" s="105">
        <v>41456</v>
      </c>
      <c r="AT21" s="105">
        <v>41487</v>
      </c>
      <c r="AU21" s="105">
        <v>41518</v>
      </c>
      <c r="AV21" s="105">
        <v>41548</v>
      </c>
      <c r="AW21" s="105">
        <v>41579</v>
      </c>
      <c r="AX21" s="105">
        <v>41609</v>
      </c>
      <c r="AY21" s="105">
        <v>41640</v>
      </c>
      <c r="AZ21" s="105">
        <v>41671</v>
      </c>
      <c r="BA21" s="105">
        <v>41699</v>
      </c>
      <c r="BB21" s="105">
        <v>41730</v>
      </c>
      <c r="BC21" s="105">
        <v>41760</v>
      </c>
      <c r="BD21" s="105">
        <v>41791</v>
      </c>
      <c r="BE21" s="105">
        <v>41821</v>
      </c>
      <c r="BF21" s="105">
        <v>41852</v>
      </c>
      <c r="BG21" s="105">
        <v>41883</v>
      </c>
      <c r="BH21" s="105">
        <v>41913</v>
      </c>
      <c r="BI21" s="105">
        <v>41944</v>
      </c>
      <c r="BJ21" s="105">
        <v>41974</v>
      </c>
      <c r="BK21" s="105">
        <v>42005</v>
      </c>
      <c r="BL21" s="105">
        <v>42036</v>
      </c>
      <c r="BM21" s="105">
        <v>42064</v>
      </c>
      <c r="BN21" s="105">
        <v>42095</v>
      </c>
      <c r="BO21" s="105">
        <v>42125</v>
      </c>
      <c r="BP21" s="105">
        <v>42156</v>
      </c>
      <c r="BQ21" s="105">
        <v>42186</v>
      </c>
      <c r="BR21" s="105">
        <v>42217</v>
      </c>
      <c r="BS21" s="105">
        <v>42248</v>
      </c>
      <c r="BT21" s="105">
        <v>42278</v>
      </c>
      <c r="BU21" s="105">
        <v>42309</v>
      </c>
      <c r="BV21" s="105">
        <v>42339</v>
      </c>
      <c r="BW21" s="105">
        <v>42370</v>
      </c>
      <c r="BX21" s="105">
        <v>42401</v>
      </c>
      <c r="BY21" s="105">
        <v>42430</v>
      </c>
      <c r="BZ21" s="105">
        <v>42461</v>
      </c>
      <c r="CA21" s="105">
        <v>42491</v>
      </c>
      <c r="CB21" s="105">
        <v>42522</v>
      </c>
      <c r="CC21" s="105">
        <v>42552</v>
      </c>
      <c r="CD21" s="105">
        <v>42583</v>
      </c>
      <c r="CE21" s="105">
        <v>42614</v>
      </c>
      <c r="CF21" s="105">
        <v>42644</v>
      </c>
      <c r="CG21" s="105">
        <v>42675</v>
      </c>
      <c r="CH21" s="105">
        <v>42705</v>
      </c>
      <c r="CI21" s="105">
        <v>42736</v>
      </c>
      <c r="CJ21" s="105">
        <v>42767</v>
      </c>
      <c r="CK21" s="105">
        <v>42795</v>
      </c>
      <c r="CL21" s="105">
        <v>42826</v>
      </c>
      <c r="CM21" s="105">
        <v>42856</v>
      </c>
      <c r="CN21" s="105">
        <v>42887</v>
      </c>
      <c r="CO21" s="105">
        <v>42917</v>
      </c>
      <c r="CP21" s="105">
        <v>42948</v>
      </c>
      <c r="CQ21" s="105">
        <v>42979</v>
      </c>
      <c r="CR21" s="105">
        <v>43009</v>
      </c>
      <c r="CS21" s="105">
        <v>43040</v>
      </c>
      <c r="CT21" s="105">
        <v>43070</v>
      </c>
      <c r="CU21" s="105">
        <v>43101</v>
      </c>
      <c r="CV21" s="105">
        <v>43132</v>
      </c>
      <c r="CW21" s="105">
        <v>43160</v>
      </c>
      <c r="CX21" s="105">
        <v>43191</v>
      </c>
      <c r="CY21" s="105">
        <v>43221</v>
      </c>
      <c r="CZ21" s="105">
        <v>43252</v>
      </c>
      <c r="DA21" s="105">
        <v>43282</v>
      </c>
      <c r="DB21" s="105">
        <v>43313</v>
      </c>
      <c r="DC21" s="105">
        <v>43344</v>
      </c>
      <c r="DD21" s="105">
        <v>43374</v>
      </c>
      <c r="DE21" s="105">
        <v>43405</v>
      </c>
      <c r="DF21" s="105">
        <v>43435</v>
      </c>
      <c r="DG21" s="105">
        <v>43466</v>
      </c>
      <c r="DH21" s="105">
        <v>43497</v>
      </c>
      <c r="DI21" s="105">
        <v>43525</v>
      </c>
      <c r="DJ21" s="105">
        <v>43556</v>
      </c>
      <c r="DK21" s="105">
        <v>43586</v>
      </c>
      <c r="DL21" s="105">
        <v>43617</v>
      </c>
      <c r="DM21" s="105">
        <v>43647</v>
      </c>
      <c r="DN21" s="105">
        <v>43678</v>
      </c>
      <c r="DO21" s="105">
        <v>43709</v>
      </c>
      <c r="DP21" s="105">
        <v>43739</v>
      </c>
      <c r="DQ21" s="105">
        <v>43770</v>
      </c>
      <c r="DR21" s="105">
        <v>43800</v>
      </c>
      <c r="DS21" s="105">
        <v>43831</v>
      </c>
      <c r="DT21" s="105">
        <v>43862</v>
      </c>
      <c r="DU21" s="105">
        <v>43891</v>
      </c>
      <c r="DV21" s="105">
        <v>43922</v>
      </c>
      <c r="DW21" s="105">
        <v>43952</v>
      </c>
      <c r="DX21" s="105">
        <v>43983</v>
      </c>
      <c r="DY21" s="105">
        <v>44013</v>
      </c>
      <c r="DZ21" s="105">
        <v>44044</v>
      </c>
      <c r="EA21" s="105">
        <v>44075</v>
      </c>
      <c r="EB21" s="105">
        <v>44105</v>
      </c>
      <c r="EC21" s="105">
        <v>44136</v>
      </c>
      <c r="ED21" s="105">
        <v>44166</v>
      </c>
      <c r="EE21" s="105">
        <v>44197</v>
      </c>
      <c r="EF21" s="105">
        <v>44228</v>
      </c>
      <c r="EG21" s="105">
        <v>44256</v>
      </c>
      <c r="EH21" s="105">
        <v>44287</v>
      </c>
      <c r="EI21" s="105">
        <v>44317</v>
      </c>
      <c r="EJ21" s="105">
        <v>44348</v>
      </c>
      <c r="EK21" s="105">
        <v>44378</v>
      </c>
      <c r="EL21" s="105">
        <v>44409</v>
      </c>
      <c r="EM21" s="105">
        <v>44440</v>
      </c>
      <c r="EN21" s="105">
        <v>44470</v>
      </c>
      <c r="EO21" s="105">
        <v>44501</v>
      </c>
      <c r="EP21" s="105">
        <v>44531</v>
      </c>
      <c r="EQ21" s="105">
        <v>44562</v>
      </c>
      <c r="ER21" s="105">
        <v>44593</v>
      </c>
      <c r="ES21" s="105">
        <v>44621</v>
      </c>
      <c r="ET21" s="105">
        <v>44652</v>
      </c>
      <c r="EU21" s="105">
        <v>44682</v>
      </c>
      <c r="EV21" s="105">
        <v>44713</v>
      </c>
      <c r="EW21" s="105">
        <v>44743</v>
      </c>
      <c r="EX21" s="105">
        <v>44774</v>
      </c>
      <c r="EY21" s="105">
        <v>44805</v>
      </c>
      <c r="EZ21" s="105">
        <v>44835</v>
      </c>
      <c r="FA21" s="105">
        <v>44866</v>
      </c>
      <c r="FB21" s="105">
        <v>44896</v>
      </c>
      <c r="FC21" s="105">
        <v>44927</v>
      </c>
      <c r="FD21" s="105">
        <v>44958</v>
      </c>
      <c r="FE21" s="105">
        <v>44986</v>
      </c>
      <c r="FF21" s="105">
        <v>45017</v>
      </c>
      <c r="FG21" s="105">
        <v>45047</v>
      </c>
      <c r="FH21" s="105">
        <v>45078</v>
      </c>
      <c r="FI21" s="105">
        <v>45108</v>
      </c>
      <c r="FJ21" s="105">
        <v>45139</v>
      </c>
      <c r="FK21" s="105">
        <v>45170</v>
      </c>
      <c r="FL21" s="105">
        <v>45200</v>
      </c>
      <c r="FM21" s="105">
        <v>45231</v>
      </c>
      <c r="FN21" s="105">
        <v>45261</v>
      </c>
      <c r="FO21" s="105">
        <v>45292</v>
      </c>
      <c r="FP21" s="105">
        <v>45323</v>
      </c>
      <c r="FQ21" s="105">
        <v>45352</v>
      </c>
      <c r="FR21" s="105">
        <v>45383</v>
      </c>
      <c r="FS21" s="105">
        <v>45413</v>
      </c>
      <c r="FT21" s="105">
        <v>45444</v>
      </c>
      <c r="FU21" s="105">
        <v>45474</v>
      </c>
      <c r="FV21" s="105">
        <v>45505</v>
      </c>
      <c r="FW21" s="105">
        <v>45536</v>
      </c>
      <c r="FX21" s="105">
        <v>45566</v>
      </c>
      <c r="FY21" s="105">
        <v>45597</v>
      </c>
      <c r="FZ21" s="105">
        <v>45627</v>
      </c>
      <c r="GA21" s="105">
        <v>45658</v>
      </c>
      <c r="GB21" s="105">
        <v>45689</v>
      </c>
      <c r="GC21" s="105">
        <v>45717</v>
      </c>
      <c r="GD21" s="105">
        <v>45748</v>
      </c>
      <c r="GE21" s="105">
        <v>45778</v>
      </c>
      <c r="GF21" s="105">
        <v>45809</v>
      </c>
      <c r="GG21" s="105">
        <v>45839</v>
      </c>
      <c r="GH21" s="105">
        <v>45870</v>
      </c>
      <c r="GI21" s="105">
        <v>45901</v>
      </c>
      <c r="GJ21" s="105">
        <v>45931</v>
      </c>
      <c r="GK21" s="105">
        <v>45962</v>
      </c>
      <c r="GL21" s="105">
        <v>45992</v>
      </c>
      <c r="GM21" s="105">
        <v>46023</v>
      </c>
      <c r="GN21" s="105">
        <v>46054</v>
      </c>
    </row>
    <row r="22" spans="2:196" x14ac:dyDescent="0.2">
      <c r="B22" s="156" t="s">
        <v>68</v>
      </c>
      <c r="C22" s="157"/>
      <c r="D22" s="157"/>
      <c r="E22" s="157"/>
      <c r="F22" s="157"/>
      <c r="G22" s="157"/>
      <c r="H22" s="157"/>
      <c r="I22" s="157"/>
      <c r="J22" s="157"/>
      <c r="K22" s="157"/>
      <c r="L22" s="157"/>
      <c r="M22" s="157"/>
      <c r="N22" s="157"/>
      <c r="O22" s="157"/>
      <c r="P22" s="157"/>
      <c r="Q22" s="157"/>
      <c r="R22" s="157"/>
      <c r="S22" s="157"/>
      <c r="T22" s="157"/>
      <c r="U22" s="157"/>
      <c r="V22" s="157"/>
      <c r="W22" s="157"/>
      <c r="X22" s="157"/>
      <c r="Y22" s="157"/>
      <c r="Z22" s="157"/>
      <c r="AA22" s="157"/>
      <c r="AB22" s="157"/>
      <c r="AC22" s="157"/>
      <c r="AD22" s="157"/>
      <c r="AE22" s="157"/>
      <c r="AF22" s="157"/>
      <c r="AG22" s="157"/>
      <c r="AH22" s="157"/>
      <c r="AI22" s="157"/>
      <c r="AJ22" s="157"/>
      <c r="AK22" s="157"/>
      <c r="AL22" s="157"/>
      <c r="AM22" s="157"/>
      <c r="AN22" s="157"/>
      <c r="AO22" s="157"/>
      <c r="AP22" s="157"/>
      <c r="AQ22" s="157"/>
      <c r="AR22" s="157"/>
      <c r="AS22" s="157"/>
      <c r="AT22" s="157"/>
      <c r="AU22" s="157"/>
      <c r="AV22" s="157"/>
      <c r="AW22" s="157"/>
      <c r="AX22" s="157"/>
      <c r="AY22" s="157"/>
      <c r="AZ22" s="157"/>
      <c r="BA22" s="157"/>
      <c r="BB22" s="157"/>
      <c r="BC22" s="157"/>
      <c r="BD22" s="157"/>
      <c r="BE22" s="157"/>
      <c r="BF22" s="157"/>
      <c r="BG22" s="157"/>
      <c r="BH22" s="157"/>
      <c r="BI22" s="157"/>
      <c r="BJ22" s="157"/>
      <c r="BK22" s="157"/>
      <c r="BL22" s="157"/>
      <c r="BM22" s="157"/>
      <c r="BN22" s="157"/>
      <c r="BO22" s="157"/>
      <c r="BP22" s="157"/>
      <c r="BQ22" s="157"/>
      <c r="BR22" s="157"/>
      <c r="BS22" s="157"/>
      <c r="BT22" s="157"/>
      <c r="BU22" s="157"/>
      <c r="BV22" s="157"/>
      <c r="BW22" s="157"/>
      <c r="BX22" s="157"/>
      <c r="BY22" s="157"/>
      <c r="BZ22" s="157"/>
      <c r="CA22" s="157"/>
      <c r="CB22" s="157"/>
      <c r="CC22" s="157"/>
      <c r="CD22" s="157"/>
      <c r="CE22" s="157"/>
      <c r="CF22" s="157"/>
      <c r="CG22" s="157"/>
      <c r="CH22" s="157"/>
      <c r="CI22" s="157"/>
      <c r="CJ22" s="157"/>
      <c r="CK22" s="157"/>
      <c r="CL22" s="157"/>
      <c r="CM22" s="157"/>
      <c r="CN22" s="157"/>
      <c r="CO22" s="157"/>
      <c r="CP22" s="157"/>
      <c r="CQ22" s="157"/>
      <c r="CR22" s="157"/>
      <c r="CS22" s="157"/>
      <c r="CT22" s="157"/>
      <c r="CU22" s="157"/>
      <c r="CV22" s="157"/>
      <c r="CW22" s="157"/>
      <c r="CX22" s="157"/>
      <c r="CY22" s="157"/>
      <c r="CZ22" s="157"/>
      <c r="DA22" s="157"/>
      <c r="DB22" s="157"/>
      <c r="DC22" s="157"/>
      <c r="DD22" s="157"/>
      <c r="DE22" s="157"/>
      <c r="DF22" s="157"/>
      <c r="DG22" s="157"/>
      <c r="DH22" s="157"/>
      <c r="DI22" s="157"/>
      <c r="DJ22" s="157"/>
      <c r="DK22" s="157"/>
      <c r="DL22" s="157"/>
      <c r="DM22" s="157"/>
      <c r="DN22" s="157"/>
      <c r="DO22" s="157"/>
      <c r="DP22" s="157"/>
      <c r="DQ22" s="157"/>
      <c r="DR22" s="157"/>
      <c r="DS22" s="157"/>
      <c r="DT22" s="157"/>
      <c r="DU22" s="157"/>
      <c r="DV22" s="157"/>
      <c r="DW22" s="157"/>
      <c r="DX22" s="157"/>
      <c r="DY22" s="157"/>
      <c r="DZ22" s="157"/>
      <c r="EA22" s="157"/>
      <c r="EB22" s="157"/>
      <c r="EC22" s="157"/>
      <c r="ED22" s="157"/>
      <c r="EE22" s="157"/>
      <c r="EF22" s="157"/>
      <c r="EG22" s="157"/>
      <c r="EH22" s="157"/>
      <c r="EI22" s="157"/>
      <c r="EJ22" s="157"/>
      <c r="EK22" s="157"/>
      <c r="EL22" s="157"/>
      <c r="EM22" s="157"/>
      <c r="EN22" s="157"/>
      <c r="EO22" s="157"/>
      <c r="EP22" s="157"/>
      <c r="EQ22" s="157"/>
      <c r="ER22" s="157"/>
      <c r="ES22" s="157"/>
      <c r="ET22" s="157"/>
      <c r="EU22" s="157"/>
      <c r="EV22" s="157"/>
      <c r="EW22" s="157"/>
      <c r="EX22" s="157"/>
      <c r="EY22" s="157"/>
      <c r="EZ22" s="157"/>
      <c r="FA22" s="157"/>
      <c r="FB22" s="157"/>
      <c r="FC22" s="157"/>
      <c r="FD22" s="157"/>
      <c r="FE22" s="157"/>
      <c r="FF22" s="157"/>
      <c r="FG22" s="157"/>
      <c r="FH22" s="157"/>
      <c r="FI22" s="157"/>
      <c r="FJ22" s="157"/>
      <c r="FK22" s="157"/>
      <c r="FL22" s="157"/>
      <c r="FM22" s="157"/>
      <c r="FN22" s="157"/>
      <c r="FO22" s="157"/>
      <c r="FP22" s="157"/>
      <c r="FQ22" s="157"/>
      <c r="FR22" s="157"/>
      <c r="FS22" s="157"/>
      <c r="FT22" s="157"/>
      <c r="FU22" s="157"/>
      <c r="FV22" s="157"/>
      <c r="FW22" s="157"/>
      <c r="FX22" s="157"/>
      <c r="FY22" s="157"/>
      <c r="FZ22" s="157"/>
      <c r="GA22" s="157"/>
      <c r="GB22" s="157"/>
      <c r="GC22" s="157"/>
      <c r="GD22" s="157"/>
      <c r="GE22" s="157"/>
      <c r="GF22" s="157"/>
      <c r="GG22" s="157"/>
      <c r="GH22" s="157"/>
      <c r="GI22" s="157"/>
      <c r="GJ22" s="157"/>
      <c r="GK22" s="157"/>
      <c r="GL22" s="157"/>
      <c r="GM22" s="157"/>
      <c r="GN22" s="157"/>
    </row>
    <row r="23" spans="2:196" x14ac:dyDescent="0.2">
      <c r="B23" s="158" t="s">
        <v>1592</v>
      </c>
      <c r="C23" s="133">
        <v>22211833</v>
      </c>
      <c r="D23" s="133">
        <v>21414700</v>
      </c>
      <c r="E23" s="133">
        <v>25763548</v>
      </c>
      <c r="F23" s="133">
        <v>23390596</v>
      </c>
      <c r="G23" s="133">
        <v>20336420</v>
      </c>
      <c r="H23" s="133">
        <v>28068790</v>
      </c>
      <c r="I23" s="133">
        <v>23706691</v>
      </c>
      <c r="J23" s="133">
        <v>20980460</v>
      </c>
      <c r="K23" s="133">
        <v>21239452</v>
      </c>
      <c r="L23" s="133">
        <v>23545836</v>
      </c>
      <c r="M23" s="133">
        <v>19959645</v>
      </c>
      <c r="N23" s="133">
        <v>24086392</v>
      </c>
      <c r="O23" s="133">
        <v>21910670</v>
      </c>
      <c r="P23" s="133">
        <v>22377717</v>
      </c>
      <c r="Q23" s="133">
        <v>24674061</v>
      </c>
      <c r="R23" s="133">
        <v>22781357</v>
      </c>
      <c r="S23" s="133">
        <v>25316045</v>
      </c>
      <c r="T23" s="133">
        <v>23549142</v>
      </c>
      <c r="U23" s="133">
        <v>21975765</v>
      </c>
      <c r="V23" s="133">
        <v>21240132</v>
      </c>
      <c r="W23" s="133">
        <v>21260279</v>
      </c>
      <c r="X23" s="133">
        <v>23241645</v>
      </c>
      <c r="Y23" s="133">
        <v>22714555</v>
      </c>
      <c r="Z23" s="133">
        <v>25447778</v>
      </c>
      <c r="AA23" s="133">
        <v>23939223</v>
      </c>
      <c r="AB23" s="133">
        <v>22305118</v>
      </c>
      <c r="AC23" s="133">
        <v>22000700</v>
      </c>
      <c r="AD23" s="133">
        <v>22398903</v>
      </c>
      <c r="AE23" s="133">
        <v>21594100</v>
      </c>
      <c r="AF23" s="133">
        <v>26457055</v>
      </c>
      <c r="AG23" s="133">
        <v>24513144</v>
      </c>
      <c r="AH23" s="133">
        <v>20047919</v>
      </c>
      <c r="AI23" s="133">
        <v>18509337</v>
      </c>
      <c r="AJ23" s="133">
        <v>23885442</v>
      </c>
      <c r="AK23" s="133">
        <v>22155858</v>
      </c>
      <c r="AL23" s="133">
        <v>20471597</v>
      </c>
      <c r="AM23" s="133">
        <v>22640002</v>
      </c>
      <c r="AN23" s="133">
        <v>22635132</v>
      </c>
      <c r="AO23" s="133">
        <v>20358261</v>
      </c>
      <c r="AP23" s="133">
        <v>24123289</v>
      </c>
      <c r="AQ23" s="133">
        <v>20142969</v>
      </c>
      <c r="AR23" s="133">
        <v>26380934</v>
      </c>
      <c r="AS23" s="133">
        <v>25440307</v>
      </c>
      <c r="AT23" s="133">
        <v>19030274</v>
      </c>
      <c r="AU23" s="133">
        <v>21233715</v>
      </c>
      <c r="AV23" s="133">
        <v>23378668</v>
      </c>
      <c r="AW23" s="133">
        <v>20659671</v>
      </c>
      <c r="AX23" s="133">
        <v>23935905</v>
      </c>
      <c r="AY23" s="133">
        <v>24396749</v>
      </c>
      <c r="AZ23" s="133">
        <v>22778995</v>
      </c>
      <c r="BA23" s="133">
        <v>23500576</v>
      </c>
      <c r="BB23" s="133">
        <v>22181716</v>
      </c>
      <c r="BC23" s="133">
        <v>20848406</v>
      </c>
      <c r="BD23" s="133">
        <v>23885089</v>
      </c>
      <c r="BE23" s="133">
        <v>20796636</v>
      </c>
      <c r="BF23" s="133">
        <v>18205782</v>
      </c>
      <c r="BG23" s="133">
        <v>23991459</v>
      </c>
      <c r="BH23" s="133">
        <v>22506581</v>
      </c>
      <c r="BI23" s="133">
        <v>20638378</v>
      </c>
      <c r="BJ23" s="133">
        <v>24486635</v>
      </c>
      <c r="BK23" s="133">
        <v>21857297</v>
      </c>
      <c r="BL23" s="133">
        <v>22021939</v>
      </c>
      <c r="BM23" s="133">
        <v>24694173</v>
      </c>
      <c r="BN23" s="133">
        <v>22049492</v>
      </c>
      <c r="BO23" s="133">
        <v>17696802</v>
      </c>
      <c r="BP23" s="133">
        <v>26945049</v>
      </c>
      <c r="BQ23" s="133">
        <v>22372470</v>
      </c>
      <c r="BR23" s="133">
        <v>20357154</v>
      </c>
      <c r="BS23" s="133">
        <v>21082912</v>
      </c>
      <c r="BT23" s="133">
        <v>21702771</v>
      </c>
      <c r="BU23" s="133">
        <v>20574455</v>
      </c>
      <c r="BV23" s="133">
        <v>22269813</v>
      </c>
      <c r="BW23" s="133">
        <v>21264382</v>
      </c>
      <c r="BX23" s="133">
        <v>21407488</v>
      </c>
      <c r="BY23" s="133">
        <v>19542417</v>
      </c>
      <c r="BZ23" s="133">
        <v>21710080</v>
      </c>
      <c r="CA23" s="133">
        <v>20362555</v>
      </c>
      <c r="CB23" s="133">
        <v>23529465</v>
      </c>
      <c r="CC23" s="133">
        <v>19878141</v>
      </c>
      <c r="CD23" s="133">
        <v>17945081</v>
      </c>
      <c r="CE23" s="133">
        <v>20211975</v>
      </c>
      <c r="CF23" s="133">
        <v>19723142</v>
      </c>
      <c r="CG23" s="133">
        <v>20684383</v>
      </c>
      <c r="CH23" s="133">
        <v>22650591</v>
      </c>
      <c r="CI23" s="133">
        <v>22316790</v>
      </c>
      <c r="CJ23" s="133">
        <v>19259006</v>
      </c>
      <c r="CK23" s="133">
        <v>17490916</v>
      </c>
      <c r="CL23" s="133">
        <v>21601227</v>
      </c>
      <c r="CM23" s="133">
        <v>19692473</v>
      </c>
      <c r="CN23" s="133">
        <v>21320516</v>
      </c>
      <c r="CO23" s="133">
        <v>18774838</v>
      </c>
      <c r="CP23" s="133">
        <v>18165841</v>
      </c>
      <c r="CQ23" s="133">
        <v>18529662</v>
      </c>
      <c r="CR23" s="133">
        <v>20206874</v>
      </c>
      <c r="CS23" s="133">
        <v>19089524</v>
      </c>
      <c r="CT23" s="133">
        <v>18966096</v>
      </c>
      <c r="CU23" s="133">
        <v>20405355</v>
      </c>
      <c r="CV23" s="133">
        <v>18929626</v>
      </c>
      <c r="CW23" s="133">
        <v>16702746</v>
      </c>
      <c r="CX23" s="133">
        <v>19318356</v>
      </c>
      <c r="CY23" s="133">
        <v>17845204</v>
      </c>
      <c r="CZ23" s="133">
        <v>21402349</v>
      </c>
      <c r="DA23" s="133">
        <v>19099738</v>
      </c>
      <c r="DB23" s="133">
        <v>16053735</v>
      </c>
      <c r="DC23" s="133">
        <v>16611036</v>
      </c>
      <c r="DD23" s="133">
        <v>20305639</v>
      </c>
      <c r="DE23" s="133">
        <v>18638655</v>
      </c>
      <c r="DF23" s="133">
        <v>17349279</v>
      </c>
      <c r="DG23" s="133">
        <v>20052210</v>
      </c>
      <c r="DH23" s="133">
        <v>18430944</v>
      </c>
      <c r="DI23" s="133">
        <v>16236897</v>
      </c>
      <c r="DJ23" s="133">
        <v>20250121</v>
      </c>
      <c r="DK23" s="133">
        <v>17072310</v>
      </c>
      <c r="DL23" s="133">
        <v>18902194</v>
      </c>
      <c r="DM23" s="133">
        <v>19606757</v>
      </c>
      <c r="DN23" s="133">
        <v>14741392</v>
      </c>
      <c r="DO23" s="133">
        <v>16128459</v>
      </c>
      <c r="DP23" s="133">
        <v>19179553</v>
      </c>
      <c r="DQ23" s="133">
        <v>17400279</v>
      </c>
      <c r="DR23" s="133">
        <v>18036894</v>
      </c>
      <c r="DS23" s="133">
        <v>19180097</v>
      </c>
      <c r="DT23" s="133">
        <v>18049224</v>
      </c>
      <c r="DU23" s="133">
        <v>11759727</v>
      </c>
      <c r="DV23" s="133">
        <v>11759727</v>
      </c>
      <c r="DW23" s="133">
        <v>9783099</v>
      </c>
      <c r="DX23" s="133">
        <v>15528298</v>
      </c>
      <c r="DY23" s="133">
        <v>14365297</v>
      </c>
      <c r="DZ23" s="133">
        <v>12953265</v>
      </c>
      <c r="EA23" s="133">
        <v>15839565</v>
      </c>
      <c r="EB23" s="133">
        <v>16613638</v>
      </c>
      <c r="EC23" s="133">
        <v>15589443</v>
      </c>
      <c r="ED23" s="133">
        <v>16571780</v>
      </c>
      <c r="EE23" s="133">
        <v>17361281</v>
      </c>
      <c r="EF23" s="133">
        <v>16033117</v>
      </c>
      <c r="EG23" s="133">
        <v>11430738</v>
      </c>
      <c r="EH23" s="133">
        <v>19268822</v>
      </c>
      <c r="EI23" s="133">
        <v>16413458</v>
      </c>
      <c r="EJ23" s="133">
        <v>19412250</v>
      </c>
      <c r="EK23" s="133">
        <v>15868844</v>
      </c>
      <c r="EL23" s="133">
        <v>14246763</v>
      </c>
      <c r="EM23" s="133">
        <v>15790551</v>
      </c>
      <c r="EN23" s="133">
        <v>16723594</v>
      </c>
      <c r="EO23" s="133">
        <v>16136735</v>
      </c>
      <c r="EP23" s="133">
        <v>19665345</v>
      </c>
      <c r="EQ23" s="133">
        <v>17119289</v>
      </c>
      <c r="ER23" s="133">
        <v>15684854</v>
      </c>
      <c r="ES23" s="133">
        <v>11525812</v>
      </c>
      <c r="ET23" s="133">
        <v>14649933</v>
      </c>
      <c r="EU23" s="133">
        <v>20517579</v>
      </c>
      <c r="EV23" s="133">
        <v>19204807</v>
      </c>
      <c r="EW23" s="133">
        <v>15568936</v>
      </c>
      <c r="EX23" s="133">
        <v>14477482</v>
      </c>
      <c r="EY23" s="133">
        <v>16231890</v>
      </c>
      <c r="EZ23" s="133">
        <v>15249347</v>
      </c>
      <c r="FA23" s="133">
        <v>16316978</v>
      </c>
      <c r="FB23" s="133">
        <v>18489222</v>
      </c>
      <c r="FC23" s="133">
        <v>16890019</v>
      </c>
      <c r="FD23" s="133">
        <v>16779930</v>
      </c>
      <c r="FE23" s="133">
        <v>11253843</v>
      </c>
      <c r="FF23" s="133">
        <v>16821855</v>
      </c>
      <c r="FG23" s="133">
        <v>17527592</v>
      </c>
      <c r="FH23" s="133">
        <v>22309473</v>
      </c>
      <c r="FI23" s="133">
        <v>16444416</v>
      </c>
      <c r="FJ23" s="133">
        <v>13982374</v>
      </c>
      <c r="FK23" s="133">
        <v>15591238</v>
      </c>
      <c r="FL23" s="133">
        <v>18057748</v>
      </c>
      <c r="FM23" s="133">
        <v>16832291</v>
      </c>
      <c r="FN23" s="133">
        <v>17701244</v>
      </c>
      <c r="FO23" s="133">
        <v>18004243.640000001</v>
      </c>
      <c r="FP23" s="133">
        <v>17644503.859999999</v>
      </c>
      <c r="FQ23" s="133">
        <v>10196115.630000001</v>
      </c>
      <c r="FR23" s="133">
        <v>2195956.2999999998</v>
      </c>
      <c r="FS23" s="133">
        <v>23083577.309999999</v>
      </c>
      <c r="FT23" s="133">
        <v>24488802.07</v>
      </c>
      <c r="FU23" s="133">
        <v>20361094.420000002</v>
      </c>
      <c r="FV23" s="133">
        <v>13067794.66</v>
      </c>
      <c r="FW23" s="133">
        <v>15060085.050000001</v>
      </c>
      <c r="FX23" s="133">
        <v>17593007.690000001</v>
      </c>
      <c r="FY23" s="133">
        <v>15155195.42</v>
      </c>
      <c r="FZ23" s="133">
        <v>18995685.07</v>
      </c>
      <c r="GA23" s="133">
        <v>17350031.010000002</v>
      </c>
      <c r="GB23" s="133">
        <v>15971160.91</v>
      </c>
      <c r="GC23" s="133">
        <v>11131681.779999999</v>
      </c>
      <c r="GD23" s="133">
        <v>1697471.7</v>
      </c>
      <c r="GE23" s="133">
        <v>31733316.359999999</v>
      </c>
      <c r="GF23" s="133">
        <v>20170980.41</v>
      </c>
      <c r="GG23" s="133">
        <v>18118635.780000001</v>
      </c>
      <c r="GH23" s="133">
        <v>12635947.26</v>
      </c>
      <c r="GI23" s="133">
        <v>15214561.300000001</v>
      </c>
      <c r="GJ23" s="133">
        <v>18340684.09</v>
      </c>
      <c r="GK23" s="133">
        <v>16391146.33</v>
      </c>
      <c r="GL23" s="133">
        <v>19115170.989999998</v>
      </c>
      <c r="GM23" s="133">
        <v>11210718.609999999</v>
      </c>
      <c r="GN23" s="133">
        <v>20559995.079999998</v>
      </c>
    </row>
    <row r="24" spans="2:196" x14ac:dyDescent="0.2">
      <c r="B24" s="158" t="s">
        <v>1635</v>
      </c>
      <c r="C24" s="133">
        <v>1532113</v>
      </c>
      <c r="D24" s="133">
        <v>1553520</v>
      </c>
      <c r="E24" s="133">
        <v>1635060</v>
      </c>
      <c r="F24" s="133">
        <v>1481188</v>
      </c>
      <c r="G24" s="133">
        <v>1316613</v>
      </c>
      <c r="H24" s="133">
        <v>1867493</v>
      </c>
      <c r="I24" s="133">
        <v>1584128</v>
      </c>
      <c r="J24" s="133">
        <v>1412776</v>
      </c>
      <c r="K24" s="133">
        <v>1358512</v>
      </c>
      <c r="L24" s="133">
        <v>1588404</v>
      </c>
      <c r="M24" s="133">
        <v>1334137</v>
      </c>
      <c r="N24" s="133">
        <v>1474428</v>
      </c>
      <c r="O24" s="133">
        <v>1525823</v>
      </c>
      <c r="P24" s="133">
        <v>1392457</v>
      </c>
      <c r="Q24" s="133">
        <v>1287470</v>
      </c>
      <c r="R24" s="133">
        <v>1504647</v>
      </c>
      <c r="S24" s="133">
        <v>1785074</v>
      </c>
      <c r="T24" s="133">
        <v>1678192</v>
      </c>
      <c r="U24" s="133">
        <v>1491384</v>
      </c>
      <c r="V24" s="133">
        <v>1486960</v>
      </c>
      <c r="W24" s="133">
        <v>1572870</v>
      </c>
      <c r="X24" s="133">
        <v>1424316</v>
      </c>
      <c r="Y24" s="133">
        <v>1337388</v>
      </c>
      <c r="Z24" s="133">
        <v>1421584</v>
      </c>
      <c r="AA24" s="133">
        <v>1629378</v>
      </c>
      <c r="AB24" s="133">
        <v>1381156</v>
      </c>
      <c r="AC24" s="133">
        <v>1342660</v>
      </c>
      <c r="AD24" s="133">
        <v>1445003</v>
      </c>
      <c r="AE24" s="133">
        <v>1442713</v>
      </c>
      <c r="AF24" s="133">
        <v>2012222</v>
      </c>
      <c r="AG24" s="133">
        <v>1820503</v>
      </c>
      <c r="AH24" s="133">
        <v>1442928</v>
      </c>
      <c r="AI24" s="133">
        <v>1445527</v>
      </c>
      <c r="AJ24" s="133">
        <v>1870673</v>
      </c>
      <c r="AK24" s="133">
        <v>1375782</v>
      </c>
      <c r="AL24" s="133">
        <v>1289867</v>
      </c>
      <c r="AM24" s="133">
        <v>1566082</v>
      </c>
      <c r="AN24" s="133">
        <v>1513913</v>
      </c>
      <c r="AO24" s="133">
        <v>1158870</v>
      </c>
      <c r="AP24" s="133">
        <v>1396374</v>
      </c>
      <c r="AQ24" s="133">
        <v>1334010</v>
      </c>
      <c r="AR24" s="133">
        <v>1671069</v>
      </c>
      <c r="AS24" s="133">
        <v>1513024</v>
      </c>
      <c r="AT24" s="133">
        <v>1233897</v>
      </c>
      <c r="AU24" s="133">
        <v>1692959</v>
      </c>
      <c r="AV24" s="133">
        <v>1553922</v>
      </c>
      <c r="AW24" s="133">
        <v>1362680</v>
      </c>
      <c r="AX24" s="133">
        <v>1300029</v>
      </c>
      <c r="AY24" s="133">
        <v>1520865</v>
      </c>
      <c r="AZ24" s="133">
        <v>1472796</v>
      </c>
      <c r="BA24" s="133">
        <v>1509983</v>
      </c>
      <c r="BB24" s="133">
        <v>1279234</v>
      </c>
      <c r="BC24" s="133">
        <v>1341522</v>
      </c>
      <c r="BD24" s="133">
        <v>1639684</v>
      </c>
      <c r="BE24" s="133">
        <v>1295739</v>
      </c>
      <c r="BF24" s="133">
        <v>1084823</v>
      </c>
      <c r="BG24" s="133">
        <v>1482541</v>
      </c>
      <c r="BH24" s="133">
        <v>1145488</v>
      </c>
      <c r="BI24" s="133">
        <v>1101305</v>
      </c>
      <c r="BJ24" s="133">
        <v>1229410</v>
      </c>
      <c r="BK24" s="133">
        <v>1245513</v>
      </c>
      <c r="BL24" s="133">
        <v>1370277</v>
      </c>
      <c r="BM24" s="133">
        <v>1405400</v>
      </c>
      <c r="BN24" s="133">
        <v>1235337</v>
      </c>
      <c r="BO24" s="133">
        <v>951459</v>
      </c>
      <c r="BP24" s="133">
        <v>1680962</v>
      </c>
      <c r="BQ24" s="133">
        <v>1316347</v>
      </c>
      <c r="BR24" s="133">
        <v>1210036</v>
      </c>
      <c r="BS24" s="133">
        <v>1386756</v>
      </c>
      <c r="BT24" s="133">
        <v>1298610</v>
      </c>
      <c r="BU24" s="133">
        <v>1090464</v>
      </c>
      <c r="BV24" s="133">
        <v>1156879</v>
      </c>
      <c r="BW24" s="133">
        <v>1298645</v>
      </c>
      <c r="BX24" s="133">
        <v>1108043</v>
      </c>
      <c r="BY24" s="133">
        <v>1023792</v>
      </c>
      <c r="BZ24" s="133">
        <v>1095878</v>
      </c>
      <c r="CA24" s="133">
        <v>1085935</v>
      </c>
      <c r="CB24" s="133">
        <v>1200343</v>
      </c>
      <c r="CC24" s="133">
        <v>1126918</v>
      </c>
      <c r="CD24" s="133">
        <v>964033</v>
      </c>
      <c r="CE24" s="133">
        <v>1218536</v>
      </c>
      <c r="CF24" s="133">
        <v>1101709</v>
      </c>
      <c r="CG24" s="133">
        <v>1122808</v>
      </c>
      <c r="CH24" s="133">
        <v>1294340</v>
      </c>
      <c r="CI24" s="133">
        <v>1201412</v>
      </c>
      <c r="CJ24" s="133">
        <v>1011655</v>
      </c>
      <c r="CK24" s="133">
        <v>1034114</v>
      </c>
      <c r="CL24" s="133">
        <v>1116395</v>
      </c>
      <c r="CM24" s="133">
        <v>1034932</v>
      </c>
      <c r="CN24" s="133">
        <v>1215661</v>
      </c>
      <c r="CO24" s="133">
        <v>1023017</v>
      </c>
      <c r="CP24" s="133">
        <v>1121647</v>
      </c>
      <c r="CQ24" s="133">
        <v>1184027</v>
      </c>
      <c r="CR24" s="133">
        <v>1109640</v>
      </c>
      <c r="CS24" s="133">
        <v>1019960</v>
      </c>
      <c r="CT24" s="133">
        <v>912378</v>
      </c>
      <c r="CU24" s="133">
        <v>1029184</v>
      </c>
      <c r="CV24" s="133">
        <v>1007359</v>
      </c>
      <c r="CW24" s="133">
        <v>864042</v>
      </c>
      <c r="CX24" s="133">
        <v>1060444</v>
      </c>
      <c r="CY24" s="133">
        <v>952106</v>
      </c>
      <c r="CZ24" s="133">
        <v>1202488</v>
      </c>
      <c r="DA24" s="133">
        <v>966007</v>
      </c>
      <c r="DB24" s="133">
        <v>991203</v>
      </c>
      <c r="DC24" s="133">
        <v>1040039</v>
      </c>
      <c r="DD24" s="133">
        <v>1174073</v>
      </c>
      <c r="DE24" s="133">
        <v>969524</v>
      </c>
      <c r="DF24" s="133">
        <v>976445</v>
      </c>
      <c r="DG24" s="133">
        <v>1226756</v>
      </c>
      <c r="DH24" s="133">
        <v>1058031</v>
      </c>
      <c r="DI24" s="133">
        <v>1096878</v>
      </c>
      <c r="DJ24" s="133">
        <v>1161397</v>
      </c>
      <c r="DK24" s="133">
        <v>1026719</v>
      </c>
      <c r="DL24" s="133">
        <v>1150676</v>
      </c>
      <c r="DM24" s="133">
        <v>1141596</v>
      </c>
      <c r="DN24" s="133">
        <v>917545</v>
      </c>
      <c r="DO24" s="133">
        <v>1066875</v>
      </c>
      <c r="DP24" s="133">
        <v>1246907</v>
      </c>
      <c r="DQ24" s="133">
        <v>1039575</v>
      </c>
      <c r="DR24" s="133">
        <v>1093166</v>
      </c>
      <c r="DS24" s="133">
        <v>1180046</v>
      </c>
      <c r="DT24" s="133">
        <v>1057138</v>
      </c>
      <c r="DU24" s="133">
        <v>914187</v>
      </c>
      <c r="DV24" s="133">
        <v>914187</v>
      </c>
      <c r="DW24" s="133">
        <v>946069</v>
      </c>
      <c r="DX24" s="133">
        <v>1250762</v>
      </c>
      <c r="DY24" s="133">
        <v>1073268</v>
      </c>
      <c r="DZ24" s="133">
        <v>1029755</v>
      </c>
      <c r="EA24" s="133">
        <v>968739</v>
      </c>
      <c r="EB24" s="133">
        <v>1016320</v>
      </c>
      <c r="EC24" s="133">
        <v>952074</v>
      </c>
      <c r="ED24" s="133">
        <v>955696</v>
      </c>
      <c r="EE24" s="133">
        <v>1126509</v>
      </c>
      <c r="EF24" s="133">
        <v>1112116</v>
      </c>
      <c r="EG24" s="133">
        <v>718627</v>
      </c>
      <c r="EH24" s="133">
        <v>968136</v>
      </c>
      <c r="EI24" s="133">
        <v>1092077</v>
      </c>
      <c r="EJ24" s="133">
        <v>1283712</v>
      </c>
      <c r="EK24" s="133">
        <v>828695</v>
      </c>
      <c r="EL24" s="133">
        <v>994085</v>
      </c>
      <c r="EM24" s="133">
        <v>917636</v>
      </c>
      <c r="EN24" s="133">
        <v>807931</v>
      </c>
      <c r="EO24" s="133">
        <v>1023149</v>
      </c>
      <c r="EP24" s="133">
        <v>1112192</v>
      </c>
      <c r="EQ24" s="133">
        <v>1264477</v>
      </c>
      <c r="ER24" s="133">
        <v>909044</v>
      </c>
      <c r="ES24" s="133">
        <v>779751</v>
      </c>
      <c r="ET24" s="133">
        <v>663819</v>
      </c>
      <c r="EU24" s="133">
        <v>1007281</v>
      </c>
      <c r="EV24" s="133">
        <v>1163501</v>
      </c>
      <c r="EW24" s="133">
        <v>845962</v>
      </c>
      <c r="EX24" s="133">
        <v>842575</v>
      </c>
      <c r="EY24" s="133">
        <v>1044801</v>
      </c>
      <c r="EZ24" s="133">
        <v>878132</v>
      </c>
      <c r="FA24" s="133">
        <v>851303</v>
      </c>
      <c r="FB24" s="133">
        <v>1044985</v>
      </c>
      <c r="FC24" s="133">
        <v>982634</v>
      </c>
      <c r="FD24" s="133">
        <v>936458</v>
      </c>
      <c r="FE24" s="133">
        <v>714761</v>
      </c>
      <c r="FF24" s="133">
        <v>752862</v>
      </c>
      <c r="FG24" s="133">
        <v>931114</v>
      </c>
      <c r="FH24" s="133">
        <v>1255575</v>
      </c>
      <c r="FI24" s="133">
        <v>856807</v>
      </c>
      <c r="FJ24" s="133">
        <v>937132</v>
      </c>
      <c r="FK24" s="133">
        <v>938134</v>
      </c>
      <c r="FL24" s="133">
        <v>955451</v>
      </c>
      <c r="FM24" s="133">
        <v>931942</v>
      </c>
      <c r="FN24" s="133">
        <v>948444</v>
      </c>
      <c r="FO24" s="133">
        <v>1136586.74</v>
      </c>
      <c r="FP24" s="133">
        <v>993628.26</v>
      </c>
      <c r="FQ24" s="133">
        <v>622046.93999999994</v>
      </c>
      <c r="FR24" s="133">
        <v>276369.98</v>
      </c>
      <c r="FS24" s="133">
        <v>824239.16</v>
      </c>
      <c r="FT24" s="133">
        <v>1513760.13</v>
      </c>
      <c r="FU24" s="133">
        <v>1126857.7</v>
      </c>
      <c r="FV24" s="133">
        <v>675432.32</v>
      </c>
      <c r="FW24" s="133">
        <v>992617.09</v>
      </c>
      <c r="FX24" s="133">
        <v>892939.95</v>
      </c>
      <c r="FY24" s="133">
        <v>814404.16</v>
      </c>
      <c r="FZ24" s="133">
        <v>943682.72</v>
      </c>
      <c r="GA24" s="133">
        <v>998714.01</v>
      </c>
      <c r="GB24" s="133">
        <v>696506.77</v>
      </c>
      <c r="GC24" s="133">
        <v>699110.39</v>
      </c>
      <c r="GD24" s="133">
        <v>277445.71000000002</v>
      </c>
      <c r="GE24" s="133">
        <v>1394429.74</v>
      </c>
      <c r="GF24" s="133">
        <v>1205669.3700000001</v>
      </c>
      <c r="GG24" s="133">
        <v>1062642.07</v>
      </c>
      <c r="GH24" s="133">
        <v>829119.57</v>
      </c>
      <c r="GI24" s="133">
        <v>993782.24</v>
      </c>
      <c r="GJ24" s="133">
        <v>1075124.56</v>
      </c>
      <c r="GK24" s="133">
        <v>814374.44</v>
      </c>
      <c r="GL24" s="133">
        <v>961742.59</v>
      </c>
      <c r="GM24" s="133">
        <v>812096.36</v>
      </c>
      <c r="GN24" s="133">
        <v>995573.92</v>
      </c>
    </row>
    <row r="25" spans="2:196" x14ac:dyDescent="0.2">
      <c r="B25" s="158" t="s">
        <v>1593</v>
      </c>
      <c r="C25" s="291" t="s">
        <v>1594</v>
      </c>
      <c r="D25" s="291"/>
      <c r="E25" s="291"/>
      <c r="F25" s="291"/>
      <c r="G25" s="291"/>
      <c r="H25" s="291"/>
      <c r="I25" s="291"/>
      <c r="J25" s="291"/>
      <c r="K25" s="291"/>
      <c r="L25" s="291"/>
      <c r="M25" s="291"/>
      <c r="N25" s="291"/>
      <c r="O25" s="291"/>
      <c r="P25" s="291"/>
      <c r="Q25" s="291"/>
      <c r="R25" s="291"/>
      <c r="S25" s="291"/>
      <c r="T25" s="291"/>
      <c r="U25" s="291"/>
      <c r="V25" s="291"/>
      <c r="W25" s="291"/>
      <c r="X25" s="291"/>
      <c r="Y25" s="291"/>
      <c r="Z25" s="291"/>
      <c r="AA25" s="291"/>
      <c r="AB25" s="291"/>
      <c r="AC25" s="291"/>
      <c r="AD25" s="291"/>
      <c r="AE25" s="291"/>
      <c r="AF25" s="291"/>
      <c r="AG25" s="291"/>
      <c r="AH25" s="291"/>
      <c r="AI25" s="291"/>
      <c r="AJ25" s="291"/>
      <c r="AK25" s="291"/>
      <c r="AL25" s="291"/>
      <c r="AM25" s="291"/>
      <c r="AN25" s="291"/>
      <c r="AO25" s="291"/>
      <c r="AP25" s="291"/>
      <c r="AQ25" s="291"/>
      <c r="AR25" s="291"/>
      <c r="AS25" s="291"/>
      <c r="AT25" s="291"/>
      <c r="AU25" s="291"/>
      <c r="AV25" s="291"/>
      <c r="AW25" s="291"/>
      <c r="AX25" s="291"/>
      <c r="AY25" s="291"/>
      <c r="AZ25" s="291"/>
      <c r="BA25" s="291"/>
      <c r="BB25" s="291"/>
      <c r="BC25" s="291"/>
      <c r="BD25" s="291"/>
      <c r="BE25" s="133">
        <v>168405</v>
      </c>
      <c r="BF25" s="133">
        <v>145085</v>
      </c>
      <c r="BG25" s="133">
        <v>203258</v>
      </c>
      <c r="BH25" s="133">
        <v>194050</v>
      </c>
      <c r="BI25" s="133">
        <v>163063</v>
      </c>
      <c r="BJ25" s="133">
        <v>185902</v>
      </c>
      <c r="BK25" s="133">
        <v>170367</v>
      </c>
      <c r="BL25" s="133">
        <v>181275</v>
      </c>
      <c r="BM25" s="133">
        <v>192402</v>
      </c>
      <c r="BN25" s="133">
        <v>151265</v>
      </c>
      <c r="BO25" s="133">
        <v>152240</v>
      </c>
      <c r="BP25" s="133">
        <v>224872</v>
      </c>
      <c r="BQ25" s="133">
        <v>181082</v>
      </c>
      <c r="BR25" s="133">
        <v>168887</v>
      </c>
      <c r="BS25" s="133">
        <v>196848</v>
      </c>
      <c r="BT25" s="133">
        <v>181406</v>
      </c>
      <c r="BU25" s="133">
        <v>164910</v>
      </c>
      <c r="BV25" s="133">
        <v>179044</v>
      </c>
      <c r="BW25" s="133">
        <v>171900</v>
      </c>
      <c r="BX25" s="133">
        <v>181806</v>
      </c>
      <c r="BY25" s="133">
        <v>142974</v>
      </c>
      <c r="BZ25" s="133">
        <v>167367</v>
      </c>
      <c r="CA25" s="133">
        <v>214103</v>
      </c>
      <c r="CB25" s="133">
        <v>225263</v>
      </c>
      <c r="CC25" s="133">
        <v>183305</v>
      </c>
      <c r="CD25" s="133">
        <v>167210</v>
      </c>
      <c r="CE25" s="133">
        <v>193792</v>
      </c>
      <c r="CF25" s="133">
        <v>181474</v>
      </c>
      <c r="CG25" s="133">
        <v>192505</v>
      </c>
      <c r="CH25" s="133">
        <v>203003</v>
      </c>
      <c r="CI25" s="133">
        <v>197986</v>
      </c>
      <c r="CJ25" s="133">
        <v>172444</v>
      </c>
      <c r="CK25" s="133">
        <v>171980</v>
      </c>
      <c r="CL25" s="133">
        <v>177559</v>
      </c>
      <c r="CM25" s="133">
        <v>201791</v>
      </c>
      <c r="CN25" s="133">
        <v>214702</v>
      </c>
      <c r="CO25" s="133">
        <v>190615</v>
      </c>
      <c r="CP25" s="133">
        <v>185886</v>
      </c>
      <c r="CQ25" s="133">
        <v>198265</v>
      </c>
      <c r="CR25" s="133">
        <v>207347</v>
      </c>
      <c r="CS25" s="133">
        <v>188219</v>
      </c>
      <c r="CT25" s="133">
        <v>195151</v>
      </c>
      <c r="CU25" s="133">
        <v>194869</v>
      </c>
      <c r="CV25" s="133">
        <v>192535</v>
      </c>
      <c r="CW25" s="133">
        <v>167093</v>
      </c>
      <c r="CX25" s="133">
        <v>194921</v>
      </c>
      <c r="CY25" s="133">
        <v>185060</v>
      </c>
      <c r="CZ25" s="133">
        <v>225636</v>
      </c>
      <c r="DA25" s="133">
        <v>218160</v>
      </c>
      <c r="DB25" s="133">
        <v>175761</v>
      </c>
      <c r="DC25" s="133">
        <v>192433</v>
      </c>
      <c r="DD25" s="133">
        <v>225938</v>
      </c>
      <c r="DE25" s="133">
        <v>193343</v>
      </c>
      <c r="DF25" s="133">
        <v>173246</v>
      </c>
      <c r="DG25" s="133">
        <v>197353</v>
      </c>
      <c r="DH25" s="133">
        <v>187284</v>
      </c>
      <c r="DI25" s="133">
        <v>160623</v>
      </c>
      <c r="DJ25" s="133">
        <v>200895</v>
      </c>
      <c r="DK25" s="133">
        <v>181252</v>
      </c>
      <c r="DL25" s="133">
        <v>209052</v>
      </c>
      <c r="DM25" s="133">
        <v>213222</v>
      </c>
      <c r="DN25" s="133">
        <v>172805</v>
      </c>
      <c r="DO25" s="133">
        <v>198168</v>
      </c>
      <c r="DP25" s="133">
        <v>231466</v>
      </c>
      <c r="DQ25" s="133">
        <v>183930</v>
      </c>
      <c r="DR25" s="133">
        <v>187703</v>
      </c>
      <c r="DS25" s="133">
        <v>200279</v>
      </c>
      <c r="DT25" s="133">
        <v>185100</v>
      </c>
      <c r="DU25" s="133">
        <v>108560</v>
      </c>
      <c r="DV25" s="133">
        <v>108560</v>
      </c>
      <c r="DW25" s="133">
        <v>122630</v>
      </c>
      <c r="DX25" s="133">
        <v>181833</v>
      </c>
      <c r="DY25" s="133">
        <v>157476</v>
      </c>
      <c r="DZ25" s="133">
        <v>139258</v>
      </c>
      <c r="EA25" s="133">
        <v>178355</v>
      </c>
      <c r="EB25" s="133">
        <v>176844</v>
      </c>
      <c r="EC25" s="133">
        <v>166331</v>
      </c>
      <c r="ED25" s="133">
        <v>168246</v>
      </c>
      <c r="EE25" s="133">
        <v>191526</v>
      </c>
      <c r="EF25" s="133">
        <v>155705</v>
      </c>
      <c r="EG25" s="133">
        <v>133584</v>
      </c>
      <c r="EH25" s="133">
        <v>175318</v>
      </c>
      <c r="EI25" s="133">
        <v>187280</v>
      </c>
      <c r="EJ25" s="133">
        <v>210284</v>
      </c>
      <c r="EK25" s="133">
        <v>193809</v>
      </c>
      <c r="EL25" s="133">
        <v>172431</v>
      </c>
      <c r="EM25" s="133">
        <v>201153</v>
      </c>
      <c r="EN25" s="133">
        <v>180312</v>
      </c>
      <c r="EO25" s="133">
        <v>177611</v>
      </c>
      <c r="EP25" s="133">
        <v>214871</v>
      </c>
      <c r="EQ25" s="133">
        <v>189351</v>
      </c>
      <c r="ER25" s="133">
        <v>166410</v>
      </c>
      <c r="ES25" s="133">
        <v>127529</v>
      </c>
      <c r="ET25" s="133">
        <v>144867</v>
      </c>
      <c r="EU25" s="133">
        <v>231858</v>
      </c>
      <c r="EV25" s="133">
        <v>224602</v>
      </c>
      <c r="EW25" s="133">
        <v>174719</v>
      </c>
      <c r="EX25" s="133">
        <v>181050</v>
      </c>
      <c r="EY25" s="133">
        <v>204495</v>
      </c>
      <c r="EZ25" s="133">
        <v>160638</v>
      </c>
      <c r="FA25" s="133">
        <v>184325</v>
      </c>
      <c r="FB25" s="133">
        <v>214776</v>
      </c>
      <c r="FC25" s="133">
        <v>185540</v>
      </c>
      <c r="FD25" s="133">
        <v>171013</v>
      </c>
      <c r="FE25" s="133">
        <v>133292</v>
      </c>
      <c r="FF25" s="133">
        <v>172160</v>
      </c>
      <c r="FG25" s="133">
        <v>199456</v>
      </c>
      <c r="FH25" s="133">
        <v>274084</v>
      </c>
      <c r="FI25" s="133">
        <v>189861</v>
      </c>
      <c r="FJ25" s="133">
        <v>174959</v>
      </c>
      <c r="FK25" s="133">
        <v>197745</v>
      </c>
      <c r="FL25" s="133">
        <v>226232</v>
      </c>
      <c r="FM25" s="133">
        <v>192024</v>
      </c>
      <c r="FN25" s="133">
        <v>193867</v>
      </c>
      <c r="FO25" s="133">
        <v>199124.69</v>
      </c>
      <c r="FP25" s="133">
        <v>191310.24</v>
      </c>
      <c r="FQ25" s="133">
        <v>113622.6</v>
      </c>
      <c r="FR25" s="133">
        <v>61920.85</v>
      </c>
      <c r="FS25" s="133">
        <v>268455.7</v>
      </c>
      <c r="FT25" s="133">
        <v>274277.25</v>
      </c>
      <c r="FU25" s="133">
        <v>224210.73</v>
      </c>
      <c r="FV25" s="133">
        <v>159023.53</v>
      </c>
      <c r="FW25" s="133">
        <v>190539.93</v>
      </c>
      <c r="FX25" s="133">
        <v>211481.89</v>
      </c>
      <c r="FY25" s="133">
        <v>176872.83</v>
      </c>
      <c r="FZ25" s="133">
        <v>209189.67</v>
      </c>
      <c r="GA25" s="133">
        <v>193340.33</v>
      </c>
      <c r="GB25" s="133">
        <v>176290.2</v>
      </c>
      <c r="GC25" s="133">
        <v>133512.99</v>
      </c>
      <c r="GD25" s="133">
        <v>60853.79</v>
      </c>
      <c r="GE25" s="133">
        <v>311015.40000000002</v>
      </c>
      <c r="GF25" s="133">
        <v>238063.74</v>
      </c>
      <c r="GG25" s="133">
        <v>223680.08</v>
      </c>
      <c r="GH25" s="133">
        <v>152837.01</v>
      </c>
      <c r="GI25" s="133">
        <v>180659.78</v>
      </c>
      <c r="GJ25" s="133">
        <v>211213.57</v>
      </c>
      <c r="GK25" s="133">
        <v>177155.52</v>
      </c>
      <c r="GL25" s="133">
        <v>197656.28</v>
      </c>
      <c r="GM25" s="133">
        <v>123658.54</v>
      </c>
      <c r="GN25" s="133">
        <v>214792.63</v>
      </c>
    </row>
    <row r="26" spans="2:196" x14ac:dyDescent="0.2">
      <c r="B26" s="158" t="s">
        <v>15</v>
      </c>
      <c r="C26" s="133">
        <v>1515512</v>
      </c>
      <c r="D26" s="133">
        <v>1210474</v>
      </c>
      <c r="E26" s="133">
        <v>1511622</v>
      </c>
      <c r="F26" s="133">
        <v>1300784</v>
      </c>
      <c r="G26" s="133">
        <v>1145793</v>
      </c>
      <c r="H26" s="133">
        <v>1938710</v>
      </c>
      <c r="I26" s="133">
        <v>1603340</v>
      </c>
      <c r="J26" s="133">
        <v>1627806</v>
      </c>
      <c r="K26" s="133">
        <v>1680254</v>
      </c>
      <c r="L26" s="133">
        <v>1790184</v>
      </c>
      <c r="M26" s="133">
        <v>1372483</v>
      </c>
      <c r="N26" s="133">
        <v>1634175</v>
      </c>
      <c r="O26" s="133">
        <v>1640703</v>
      </c>
      <c r="P26" s="133">
        <v>1313696</v>
      </c>
      <c r="Q26" s="133">
        <v>1912418</v>
      </c>
      <c r="R26" s="133">
        <v>1375209</v>
      </c>
      <c r="S26" s="133">
        <v>1715769</v>
      </c>
      <c r="T26" s="133">
        <v>1831631</v>
      </c>
      <c r="U26" s="133">
        <v>1535306</v>
      </c>
      <c r="V26" s="133">
        <v>1481001</v>
      </c>
      <c r="W26" s="133">
        <v>1699149</v>
      </c>
      <c r="X26" s="133">
        <v>1750003</v>
      </c>
      <c r="Y26" s="133">
        <v>1626881</v>
      </c>
      <c r="Z26" s="133">
        <v>1622409</v>
      </c>
      <c r="AA26" s="133">
        <v>1839056</v>
      </c>
      <c r="AB26" s="133">
        <v>1304211</v>
      </c>
      <c r="AC26" s="133">
        <v>1610493</v>
      </c>
      <c r="AD26" s="133">
        <v>1616491</v>
      </c>
      <c r="AE26" s="133">
        <v>1567384</v>
      </c>
      <c r="AF26" s="133">
        <v>2128933</v>
      </c>
      <c r="AG26" s="133">
        <v>1898173</v>
      </c>
      <c r="AH26" s="133">
        <v>1863063</v>
      </c>
      <c r="AI26" s="133">
        <v>1787174</v>
      </c>
      <c r="AJ26" s="133">
        <v>2124450</v>
      </c>
      <c r="AK26" s="133">
        <v>1679972</v>
      </c>
      <c r="AL26" s="133">
        <v>1565580</v>
      </c>
      <c r="AM26" s="133">
        <v>2082721</v>
      </c>
      <c r="AN26" s="133">
        <v>2101405</v>
      </c>
      <c r="AO26" s="133">
        <v>1909122</v>
      </c>
      <c r="AP26" s="133">
        <v>2028507</v>
      </c>
      <c r="AQ26" s="133">
        <v>1685109</v>
      </c>
      <c r="AR26" s="133">
        <v>2278953</v>
      </c>
      <c r="AS26" s="133">
        <v>2226195</v>
      </c>
      <c r="AT26" s="133">
        <v>2080507</v>
      </c>
      <c r="AU26" s="133">
        <v>2041942</v>
      </c>
      <c r="AV26" s="133">
        <v>2047283</v>
      </c>
      <c r="AW26" s="133">
        <v>1696094</v>
      </c>
      <c r="AX26" s="133">
        <v>2160979</v>
      </c>
      <c r="AY26" s="133">
        <v>2279028</v>
      </c>
      <c r="AZ26" s="133">
        <v>1858355</v>
      </c>
      <c r="BA26" s="133">
        <v>1974845</v>
      </c>
      <c r="BB26" s="133">
        <v>1806609</v>
      </c>
      <c r="BC26" s="133">
        <v>1928283</v>
      </c>
      <c r="BD26" s="133">
        <v>1908247</v>
      </c>
      <c r="BE26" s="133">
        <v>1682151</v>
      </c>
      <c r="BF26" s="133">
        <v>1676215</v>
      </c>
      <c r="BG26" s="133">
        <v>1927133</v>
      </c>
      <c r="BH26" s="133">
        <v>1964356</v>
      </c>
      <c r="BI26" s="133">
        <v>1529235</v>
      </c>
      <c r="BJ26" s="133">
        <v>1937399</v>
      </c>
      <c r="BK26" s="133">
        <v>1885469</v>
      </c>
      <c r="BL26" s="133">
        <v>1745233</v>
      </c>
      <c r="BM26" s="133">
        <v>2019747</v>
      </c>
      <c r="BN26" s="133">
        <v>1193244</v>
      </c>
      <c r="BO26" s="133">
        <v>1633859</v>
      </c>
      <c r="BP26" s="133">
        <v>2521058</v>
      </c>
      <c r="BQ26" s="133">
        <v>2063798</v>
      </c>
      <c r="BR26" s="133">
        <v>1723804</v>
      </c>
      <c r="BS26" s="133">
        <v>2118011</v>
      </c>
      <c r="BT26" s="133">
        <v>1909944</v>
      </c>
      <c r="BU26" s="133">
        <v>1547081</v>
      </c>
      <c r="BV26" s="133">
        <v>1884327</v>
      </c>
      <c r="BW26" s="133">
        <v>1815949</v>
      </c>
      <c r="BX26" s="133">
        <v>1857804</v>
      </c>
      <c r="BY26" s="133">
        <v>1786418</v>
      </c>
      <c r="BZ26" s="133">
        <v>1533017</v>
      </c>
      <c r="CA26" s="133">
        <v>1708455</v>
      </c>
      <c r="CB26" s="133">
        <v>1679961</v>
      </c>
      <c r="CC26" s="133">
        <v>1707966</v>
      </c>
      <c r="CD26" s="133">
        <v>1741940</v>
      </c>
      <c r="CE26" s="133">
        <v>1881836</v>
      </c>
      <c r="CF26" s="133">
        <v>2078818</v>
      </c>
      <c r="CG26" s="133">
        <v>1905370</v>
      </c>
      <c r="CH26" s="133">
        <v>2017712</v>
      </c>
      <c r="CI26" s="133">
        <v>1899073</v>
      </c>
      <c r="CJ26" s="133">
        <v>1518030</v>
      </c>
      <c r="CK26" s="133">
        <v>1629701</v>
      </c>
      <c r="CL26" s="133">
        <v>1545114</v>
      </c>
      <c r="CM26" s="133">
        <v>2068898</v>
      </c>
      <c r="CN26" s="133">
        <v>1868622</v>
      </c>
      <c r="CO26" s="133">
        <v>1963989</v>
      </c>
      <c r="CP26" s="133">
        <v>1980764</v>
      </c>
      <c r="CQ26" s="133">
        <v>2233553</v>
      </c>
      <c r="CR26" s="133">
        <v>1953808</v>
      </c>
      <c r="CS26" s="133">
        <v>2056210</v>
      </c>
      <c r="CT26" s="133">
        <v>1740214</v>
      </c>
      <c r="CU26" s="133">
        <v>2001164</v>
      </c>
      <c r="CV26" s="133">
        <v>1658007</v>
      </c>
      <c r="CW26" s="133">
        <v>1676248</v>
      </c>
      <c r="CX26" s="133">
        <v>1727649</v>
      </c>
      <c r="CY26" s="133">
        <v>2038113</v>
      </c>
      <c r="CZ26" s="133">
        <v>2078787</v>
      </c>
      <c r="DA26" s="133">
        <v>2042691</v>
      </c>
      <c r="DB26" s="133">
        <v>1750971</v>
      </c>
      <c r="DC26" s="133">
        <v>2234239</v>
      </c>
      <c r="DD26" s="133">
        <v>2209211</v>
      </c>
      <c r="DE26" s="133">
        <v>2142075</v>
      </c>
      <c r="DF26" s="133">
        <v>1913366</v>
      </c>
      <c r="DG26" s="133">
        <v>2029074</v>
      </c>
      <c r="DH26" s="133">
        <v>2028412</v>
      </c>
      <c r="DI26" s="133">
        <v>2157961</v>
      </c>
      <c r="DJ26" s="133">
        <v>1821723</v>
      </c>
      <c r="DK26" s="133">
        <v>2029057</v>
      </c>
      <c r="DL26" s="133">
        <v>2142890</v>
      </c>
      <c r="DM26" s="133">
        <v>2167083</v>
      </c>
      <c r="DN26" s="133">
        <v>1689239</v>
      </c>
      <c r="DO26" s="133">
        <v>2304621</v>
      </c>
      <c r="DP26" s="133">
        <v>2278172</v>
      </c>
      <c r="DQ26" s="133">
        <v>2072303</v>
      </c>
      <c r="DR26" s="133">
        <v>2524620</v>
      </c>
      <c r="DS26" s="133">
        <v>2563032</v>
      </c>
      <c r="DT26" s="133">
        <v>2073091</v>
      </c>
      <c r="DU26" s="133">
        <v>2165901</v>
      </c>
      <c r="DV26" s="133">
        <v>2165901</v>
      </c>
      <c r="DW26" s="133">
        <v>2733328</v>
      </c>
      <c r="DX26" s="133">
        <v>2440714</v>
      </c>
      <c r="DY26" s="133">
        <v>2144749</v>
      </c>
      <c r="DZ26" s="133">
        <v>1649401</v>
      </c>
      <c r="EA26" s="133">
        <v>2497076</v>
      </c>
      <c r="EB26" s="133">
        <v>2422262</v>
      </c>
      <c r="EC26" s="133">
        <v>2385112</v>
      </c>
      <c r="ED26" s="133">
        <v>2863342</v>
      </c>
      <c r="EE26" s="133">
        <v>2981613</v>
      </c>
      <c r="EF26" s="133">
        <v>2557598</v>
      </c>
      <c r="EG26" s="133">
        <v>2634953</v>
      </c>
      <c r="EH26" s="133">
        <v>2580290</v>
      </c>
      <c r="EI26" s="133">
        <v>3023921</v>
      </c>
      <c r="EJ26" s="133">
        <v>2895620</v>
      </c>
      <c r="EK26" s="133">
        <v>2825944</v>
      </c>
      <c r="EL26" s="133">
        <v>2745129</v>
      </c>
      <c r="EM26" s="133">
        <v>2543524</v>
      </c>
      <c r="EN26" s="133">
        <v>2619136</v>
      </c>
      <c r="EO26" s="133">
        <v>2559019</v>
      </c>
      <c r="EP26" s="133">
        <v>2616954</v>
      </c>
      <c r="EQ26" s="133">
        <v>2580518</v>
      </c>
      <c r="ER26" s="133">
        <v>2134374</v>
      </c>
      <c r="ES26" s="133">
        <v>2710550</v>
      </c>
      <c r="ET26" s="133">
        <v>2008769</v>
      </c>
      <c r="EU26" s="133">
        <v>3234381</v>
      </c>
      <c r="EV26" s="133">
        <v>3073429</v>
      </c>
      <c r="EW26" s="133">
        <v>2631929</v>
      </c>
      <c r="EX26" s="133">
        <v>3020320</v>
      </c>
      <c r="EY26" s="133">
        <v>2801005</v>
      </c>
      <c r="EZ26" s="133">
        <v>2278820</v>
      </c>
      <c r="FA26" s="133">
        <v>2522165</v>
      </c>
      <c r="FB26" s="133">
        <v>3257057</v>
      </c>
      <c r="FC26" s="133">
        <v>2496526</v>
      </c>
      <c r="FD26" s="133">
        <v>2554570</v>
      </c>
      <c r="FE26" s="133">
        <v>2862762</v>
      </c>
      <c r="FF26" s="133">
        <v>2342294</v>
      </c>
      <c r="FG26" s="133">
        <v>2519133</v>
      </c>
      <c r="FH26" s="133">
        <v>2969640</v>
      </c>
      <c r="FI26" s="133">
        <v>2515898</v>
      </c>
      <c r="FJ26" s="133">
        <v>2240589</v>
      </c>
      <c r="FK26" s="133">
        <v>3282401</v>
      </c>
      <c r="FL26" s="133">
        <v>3109882</v>
      </c>
      <c r="FM26" s="133">
        <v>2782186</v>
      </c>
      <c r="FN26" s="133">
        <v>2857733</v>
      </c>
      <c r="FO26" s="133">
        <v>2886265.83</v>
      </c>
      <c r="FP26" s="133">
        <v>2414990.06</v>
      </c>
      <c r="FQ26" s="133">
        <v>2905990.61</v>
      </c>
      <c r="FR26" s="133">
        <v>832891.78</v>
      </c>
      <c r="FS26" s="133">
        <v>4562727.9400000004</v>
      </c>
      <c r="FT26" s="133">
        <v>3169985.36</v>
      </c>
      <c r="FU26" s="133">
        <v>3169354.84</v>
      </c>
      <c r="FV26" s="133">
        <v>2651090.83</v>
      </c>
      <c r="FW26" s="133">
        <v>2994417.34</v>
      </c>
      <c r="FX26" s="133">
        <v>3016302.42</v>
      </c>
      <c r="FY26" s="133">
        <v>3353572.05</v>
      </c>
      <c r="FZ26" s="133">
        <v>3322712.22</v>
      </c>
      <c r="GA26" s="133">
        <v>3266128</v>
      </c>
      <c r="GB26" s="133">
        <v>3450165.35</v>
      </c>
      <c r="GC26" s="133">
        <v>2909643.16</v>
      </c>
      <c r="GD26" s="133">
        <v>688637.84</v>
      </c>
      <c r="GE26" s="133">
        <v>4847064.9000000004</v>
      </c>
      <c r="GF26" s="133">
        <v>3814123.54</v>
      </c>
      <c r="GG26" s="133">
        <v>3203119.83</v>
      </c>
      <c r="GH26" s="133">
        <v>3184413.93</v>
      </c>
      <c r="GI26" s="133">
        <v>3381449.81</v>
      </c>
      <c r="GJ26" s="133">
        <v>3078179.51</v>
      </c>
      <c r="GK26" s="133">
        <v>2914533.58</v>
      </c>
      <c r="GL26" s="133">
        <v>4118723.2</v>
      </c>
      <c r="GM26" s="133">
        <v>3127529.24</v>
      </c>
      <c r="GN26" s="133">
        <v>3498188.2</v>
      </c>
    </row>
    <row r="27" spans="2:196" x14ac:dyDescent="0.2">
      <c r="B27" s="158" t="s">
        <v>1595</v>
      </c>
      <c r="C27" s="133">
        <v>3831311</v>
      </c>
      <c r="D27" s="133">
        <v>3623690</v>
      </c>
      <c r="E27" s="133">
        <v>3625228</v>
      </c>
      <c r="F27" s="133">
        <v>3551655</v>
      </c>
      <c r="G27" s="133">
        <v>3397889</v>
      </c>
      <c r="H27" s="133">
        <v>4090197</v>
      </c>
      <c r="I27" s="133">
        <v>3346347</v>
      </c>
      <c r="J27" s="133">
        <v>4031283</v>
      </c>
      <c r="K27" s="133">
        <v>3898610</v>
      </c>
      <c r="L27" s="133">
        <v>3438530</v>
      </c>
      <c r="M27" s="133">
        <v>3389060</v>
      </c>
      <c r="N27" s="133">
        <v>3698164</v>
      </c>
      <c r="O27" s="133">
        <v>3746471</v>
      </c>
      <c r="P27" s="133">
        <v>3688586</v>
      </c>
      <c r="Q27" s="133">
        <v>4084354</v>
      </c>
      <c r="R27" s="133">
        <v>3166674</v>
      </c>
      <c r="S27" s="133">
        <v>3768836</v>
      </c>
      <c r="T27" s="133">
        <v>3493406</v>
      </c>
      <c r="U27" s="133">
        <v>3907400</v>
      </c>
      <c r="V27" s="133">
        <v>4081278</v>
      </c>
      <c r="W27" s="133">
        <v>3964875</v>
      </c>
      <c r="X27" s="133">
        <v>3615011</v>
      </c>
      <c r="Y27" s="133">
        <v>3593306</v>
      </c>
      <c r="Z27" s="133">
        <v>3803665</v>
      </c>
      <c r="AA27" s="133">
        <v>3814644</v>
      </c>
      <c r="AB27" s="133">
        <v>3343109</v>
      </c>
      <c r="AC27" s="133">
        <v>3398802</v>
      </c>
      <c r="AD27" s="133">
        <v>3376546</v>
      </c>
      <c r="AE27" s="133">
        <v>4073738</v>
      </c>
      <c r="AF27" s="133">
        <v>4138059</v>
      </c>
      <c r="AG27" s="133">
        <v>4073546</v>
      </c>
      <c r="AH27" s="133">
        <v>3025906</v>
      </c>
      <c r="AI27" s="133">
        <v>3605985</v>
      </c>
      <c r="AJ27" s="133">
        <v>4021450</v>
      </c>
      <c r="AK27" s="133">
        <v>3737901</v>
      </c>
      <c r="AL27" s="133">
        <v>3221114</v>
      </c>
      <c r="AM27" s="133">
        <v>3986733</v>
      </c>
      <c r="AN27" s="133">
        <v>3761526</v>
      </c>
      <c r="AO27" s="133">
        <v>3133524</v>
      </c>
      <c r="AP27" s="133">
        <v>2116109</v>
      </c>
      <c r="AQ27" s="133">
        <v>1828353</v>
      </c>
      <c r="AR27" s="133">
        <v>2141123</v>
      </c>
      <c r="AS27" s="133">
        <v>2180049</v>
      </c>
      <c r="AT27" s="133">
        <v>1919449</v>
      </c>
      <c r="AU27" s="133">
        <v>2155599</v>
      </c>
      <c r="AV27" s="133">
        <v>2005178</v>
      </c>
      <c r="AW27" s="133">
        <v>1775607</v>
      </c>
      <c r="AX27" s="133">
        <v>1887151</v>
      </c>
      <c r="AY27" s="133">
        <v>2323023</v>
      </c>
      <c r="AZ27" s="133">
        <v>1698550</v>
      </c>
      <c r="BA27" s="133">
        <v>1894027</v>
      </c>
      <c r="BB27" s="133">
        <v>1794010</v>
      </c>
      <c r="BC27" s="133">
        <v>1949651</v>
      </c>
      <c r="BD27" s="133">
        <v>2191811</v>
      </c>
      <c r="BE27" s="133">
        <v>1965486</v>
      </c>
      <c r="BF27" s="133">
        <v>1934333</v>
      </c>
      <c r="BG27" s="133">
        <v>2386141</v>
      </c>
      <c r="BH27" s="133">
        <v>2212346</v>
      </c>
      <c r="BI27" s="133">
        <v>1682032</v>
      </c>
      <c r="BJ27" s="133">
        <v>2401832</v>
      </c>
      <c r="BK27" s="133">
        <v>2037310</v>
      </c>
      <c r="BL27" s="133">
        <v>2059520</v>
      </c>
      <c r="BM27" s="133">
        <v>1899057</v>
      </c>
      <c r="BN27" s="133">
        <v>1959249</v>
      </c>
      <c r="BO27" s="133">
        <v>1583154</v>
      </c>
      <c r="BP27" s="133">
        <v>2419861</v>
      </c>
      <c r="BQ27" s="133">
        <v>1927721</v>
      </c>
      <c r="BR27" s="133">
        <v>2146700</v>
      </c>
      <c r="BS27" s="133">
        <v>2150507</v>
      </c>
      <c r="BT27" s="133">
        <v>2074473</v>
      </c>
      <c r="BU27" s="133">
        <v>2094015</v>
      </c>
      <c r="BV27" s="133">
        <v>2162042</v>
      </c>
      <c r="BW27" s="133">
        <v>2112050</v>
      </c>
      <c r="BX27" s="133">
        <v>2099309</v>
      </c>
      <c r="BY27" s="133">
        <v>2145771</v>
      </c>
      <c r="BZ27" s="133">
        <v>1905174</v>
      </c>
      <c r="CA27" s="133">
        <v>2158423</v>
      </c>
      <c r="CB27" s="133">
        <v>2272156</v>
      </c>
      <c r="CC27" s="133">
        <v>2006317</v>
      </c>
      <c r="CD27" s="133">
        <v>2120571</v>
      </c>
      <c r="CE27" s="133">
        <v>2288092</v>
      </c>
      <c r="CF27" s="133">
        <v>2240811</v>
      </c>
      <c r="CG27" s="133">
        <v>2059255</v>
      </c>
      <c r="CH27" s="133">
        <v>2221707</v>
      </c>
      <c r="CI27" s="133">
        <v>2262100</v>
      </c>
      <c r="CJ27" s="133">
        <v>1948783</v>
      </c>
      <c r="CK27" s="133">
        <v>2112269</v>
      </c>
      <c r="CL27" s="133">
        <v>1970379</v>
      </c>
      <c r="CM27" s="133">
        <v>2062038</v>
      </c>
      <c r="CN27" s="133">
        <v>2130100</v>
      </c>
      <c r="CO27" s="133">
        <v>2020431</v>
      </c>
      <c r="CP27" s="133">
        <v>2107238</v>
      </c>
      <c r="CQ27" s="133">
        <v>2147179</v>
      </c>
      <c r="CR27" s="133">
        <v>2165152</v>
      </c>
      <c r="CS27" s="133">
        <v>2111537</v>
      </c>
      <c r="CT27" s="133">
        <v>2019626</v>
      </c>
      <c r="CU27" s="133">
        <v>2330435</v>
      </c>
      <c r="CV27" s="133">
        <v>1843146</v>
      </c>
      <c r="CW27" s="133">
        <v>1929389</v>
      </c>
      <c r="CX27" s="133">
        <v>1933158</v>
      </c>
      <c r="CY27" s="133">
        <v>2004822</v>
      </c>
      <c r="CZ27" s="133">
        <v>2192883</v>
      </c>
      <c r="DA27" s="133">
        <v>2224740</v>
      </c>
      <c r="DB27" s="133">
        <v>2015040</v>
      </c>
      <c r="DC27" s="133">
        <v>2113200</v>
      </c>
      <c r="DD27" s="133">
        <v>2144931</v>
      </c>
      <c r="DE27" s="133">
        <v>1974027</v>
      </c>
      <c r="DF27" s="133">
        <v>1752083</v>
      </c>
      <c r="DG27" s="133">
        <v>2060305</v>
      </c>
      <c r="DH27" s="133">
        <v>1904008</v>
      </c>
      <c r="DI27" s="133">
        <v>1880592</v>
      </c>
      <c r="DJ27" s="133">
        <v>1948625</v>
      </c>
      <c r="DK27" s="133">
        <v>1847272</v>
      </c>
      <c r="DL27" s="133">
        <v>2065896</v>
      </c>
      <c r="DM27" s="133">
        <v>2079551</v>
      </c>
      <c r="DN27" s="133">
        <v>1832915</v>
      </c>
      <c r="DO27" s="133">
        <v>1949147</v>
      </c>
      <c r="DP27" s="133">
        <v>2098512</v>
      </c>
      <c r="DQ27" s="133">
        <v>2052598</v>
      </c>
      <c r="DR27" s="133">
        <v>1996615</v>
      </c>
      <c r="DS27" s="133">
        <v>2049806</v>
      </c>
      <c r="DT27" s="133">
        <v>2000711</v>
      </c>
      <c r="DU27" s="133">
        <v>1723097</v>
      </c>
      <c r="DV27" s="133">
        <v>1723097</v>
      </c>
      <c r="DW27" s="133">
        <v>1952136</v>
      </c>
      <c r="DX27" s="133">
        <v>2181166</v>
      </c>
      <c r="DY27" s="133">
        <v>1888103</v>
      </c>
      <c r="DZ27" s="133">
        <v>1831633</v>
      </c>
      <c r="EA27" s="133">
        <v>2094064</v>
      </c>
      <c r="EB27" s="133">
        <v>1909479</v>
      </c>
      <c r="EC27" s="133">
        <v>2011122</v>
      </c>
      <c r="ED27" s="133">
        <v>1990042</v>
      </c>
      <c r="EE27" s="133">
        <v>2108065</v>
      </c>
      <c r="EF27" s="133">
        <v>1915958</v>
      </c>
      <c r="EG27" s="133">
        <v>1700419</v>
      </c>
      <c r="EH27" s="133">
        <v>1951318</v>
      </c>
      <c r="EI27" s="133">
        <v>1938740</v>
      </c>
      <c r="EJ27" s="133">
        <v>2228914</v>
      </c>
      <c r="EK27" s="133">
        <v>1972145</v>
      </c>
      <c r="EL27" s="133">
        <v>2358446</v>
      </c>
      <c r="EM27" s="133">
        <v>2051289</v>
      </c>
      <c r="EN27" s="133">
        <v>1984461</v>
      </c>
      <c r="EO27" s="133">
        <v>1978264</v>
      </c>
      <c r="EP27" s="133">
        <v>2146782</v>
      </c>
      <c r="EQ27" s="133">
        <v>1966873</v>
      </c>
      <c r="ER27" s="133">
        <v>1789750</v>
      </c>
      <c r="ES27" s="133">
        <v>1743930</v>
      </c>
      <c r="ET27" s="133">
        <v>1866831</v>
      </c>
      <c r="EU27" s="133">
        <v>2134358</v>
      </c>
      <c r="EV27" s="133">
        <v>1986116</v>
      </c>
      <c r="EW27" s="133">
        <v>1948932</v>
      </c>
      <c r="EX27" s="133">
        <v>1873601</v>
      </c>
      <c r="EY27" s="133">
        <v>1859931</v>
      </c>
      <c r="EZ27" s="133">
        <v>1933238</v>
      </c>
      <c r="FA27" s="133">
        <v>1882969</v>
      </c>
      <c r="FB27" s="133">
        <v>2056379</v>
      </c>
      <c r="FC27" s="133">
        <v>1839573</v>
      </c>
      <c r="FD27" s="133">
        <v>1773605</v>
      </c>
      <c r="FE27" s="133">
        <v>1491302</v>
      </c>
      <c r="FF27" s="133">
        <v>2055191</v>
      </c>
      <c r="FG27" s="133">
        <v>1635351</v>
      </c>
      <c r="FH27" s="133">
        <v>2223863</v>
      </c>
      <c r="FI27" s="133">
        <v>1926233</v>
      </c>
      <c r="FJ27" s="133">
        <v>1958598</v>
      </c>
      <c r="FK27" s="133">
        <v>1929000</v>
      </c>
      <c r="FL27" s="133">
        <v>1996895</v>
      </c>
      <c r="FM27" s="133">
        <v>1942068</v>
      </c>
      <c r="FN27" s="133">
        <v>1856561</v>
      </c>
      <c r="FO27" s="133">
        <v>1989878.61</v>
      </c>
      <c r="FP27" s="133">
        <v>1869461.72</v>
      </c>
      <c r="FQ27" s="133">
        <v>1677889.36</v>
      </c>
      <c r="FR27" s="133">
        <v>256116.39</v>
      </c>
      <c r="FS27" s="133">
        <v>3275859.67</v>
      </c>
      <c r="FT27" s="133">
        <v>2172314.2000000002</v>
      </c>
      <c r="FU27" s="133">
        <v>1729956.28</v>
      </c>
      <c r="FV27" s="133">
        <v>1662941.44</v>
      </c>
      <c r="FW27" s="133">
        <v>1845272.15</v>
      </c>
      <c r="FX27" s="133">
        <v>1978378.57</v>
      </c>
      <c r="FY27" s="133">
        <v>1654020.2</v>
      </c>
      <c r="FZ27" s="133">
        <v>1903761.59</v>
      </c>
      <c r="GA27" s="133">
        <v>1733596.01</v>
      </c>
      <c r="GB27" s="133">
        <v>1813733.51</v>
      </c>
      <c r="GC27" s="133">
        <v>1409380.82</v>
      </c>
      <c r="GD27" s="133">
        <v>56819.23</v>
      </c>
      <c r="GE27" s="133">
        <v>3330192.6</v>
      </c>
      <c r="GF27" s="133">
        <v>1996155.85</v>
      </c>
      <c r="GG27" s="133">
        <v>1753254.21</v>
      </c>
      <c r="GH27" s="133">
        <v>1539716.23</v>
      </c>
      <c r="GI27" s="133">
        <v>1885285.76</v>
      </c>
      <c r="GJ27" s="133">
        <v>1705582.43</v>
      </c>
      <c r="GK27" s="133">
        <v>1946319.81</v>
      </c>
      <c r="GL27" s="133">
        <v>1667168.69</v>
      </c>
      <c r="GM27" s="133">
        <v>1589658.99</v>
      </c>
      <c r="GN27" s="133">
        <v>1701086.52</v>
      </c>
    </row>
    <row r="28" spans="2:196" x14ac:dyDescent="0.2">
      <c r="B28" s="158" t="s">
        <v>1596</v>
      </c>
      <c r="C28" s="133">
        <v>185230</v>
      </c>
      <c r="D28" s="133">
        <v>257770</v>
      </c>
      <c r="E28" s="133">
        <v>340040</v>
      </c>
      <c r="F28" s="133">
        <v>292125</v>
      </c>
      <c r="G28" s="133">
        <v>246616</v>
      </c>
      <c r="H28" s="133">
        <v>321562</v>
      </c>
      <c r="I28" s="133">
        <v>261085</v>
      </c>
      <c r="J28" s="133">
        <v>237064</v>
      </c>
      <c r="K28" s="133">
        <v>234566</v>
      </c>
      <c r="L28" s="133">
        <v>207914</v>
      </c>
      <c r="M28" s="133">
        <v>161520</v>
      </c>
      <c r="N28" s="133">
        <v>162772</v>
      </c>
      <c r="O28" s="133">
        <v>195655</v>
      </c>
      <c r="P28" s="133">
        <v>252788</v>
      </c>
      <c r="Q28" s="133">
        <v>302969</v>
      </c>
      <c r="R28" s="133">
        <v>226798</v>
      </c>
      <c r="S28" s="133">
        <v>305364</v>
      </c>
      <c r="T28" s="133">
        <v>229166</v>
      </c>
      <c r="U28" s="133">
        <v>220638</v>
      </c>
      <c r="V28" s="133">
        <v>206926</v>
      </c>
      <c r="W28" s="133">
        <v>186786</v>
      </c>
      <c r="X28" s="133">
        <v>170442</v>
      </c>
      <c r="Y28" s="133">
        <v>156675</v>
      </c>
      <c r="Z28" s="133">
        <v>166069</v>
      </c>
      <c r="AA28" s="133">
        <v>189901</v>
      </c>
      <c r="AB28" s="133">
        <v>236571</v>
      </c>
      <c r="AC28" s="133">
        <v>273486</v>
      </c>
      <c r="AD28" s="133">
        <v>247517</v>
      </c>
      <c r="AE28" s="133">
        <v>242783</v>
      </c>
      <c r="AF28" s="133">
        <v>270417</v>
      </c>
      <c r="AG28" s="133">
        <v>243892</v>
      </c>
      <c r="AH28" s="133">
        <v>186136</v>
      </c>
      <c r="AI28" s="133">
        <v>161244</v>
      </c>
      <c r="AJ28" s="133">
        <v>197519</v>
      </c>
      <c r="AK28" s="133">
        <v>139092</v>
      </c>
      <c r="AL28" s="133">
        <v>143886</v>
      </c>
      <c r="AM28" s="133">
        <v>168020</v>
      </c>
      <c r="AN28" s="133">
        <v>262000</v>
      </c>
      <c r="AO28" s="133">
        <v>237888</v>
      </c>
      <c r="AP28" s="133">
        <v>244919</v>
      </c>
      <c r="AQ28" s="133">
        <v>222659</v>
      </c>
      <c r="AR28" s="133">
        <v>238863</v>
      </c>
      <c r="AS28" s="133">
        <v>208003</v>
      </c>
      <c r="AT28" s="133">
        <v>173529</v>
      </c>
      <c r="AU28" s="133">
        <v>167761</v>
      </c>
      <c r="AV28" s="133">
        <v>165884</v>
      </c>
      <c r="AW28" s="133">
        <v>141702</v>
      </c>
      <c r="AX28" s="133">
        <v>140914</v>
      </c>
      <c r="AY28" s="133">
        <v>181115</v>
      </c>
      <c r="AZ28" s="133">
        <v>204821</v>
      </c>
      <c r="BA28" s="133">
        <v>258766</v>
      </c>
      <c r="BB28" s="133">
        <v>226452</v>
      </c>
      <c r="BC28" s="133">
        <v>215933</v>
      </c>
      <c r="BD28" s="133">
        <v>222485</v>
      </c>
      <c r="BE28" s="133">
        <v>181322</v>
      </c>
      <c r="BF28" s="133">
        <v>159734</v>
      </c>
      <c r="BG28" s="133">
        <v>186750</v>
      </c>
      <c r="BH28" s="133">
        <v>174020</v>
      </c>
      <c r="BI28" s="133">
        <v>136428</v>
      </c>
      <c r="BJ28" s="133">
        <v>155381</v>
      </c>
      <c r="BK28" s="133">
        <v>163563</v>
      </c>
      <c r="BL28" s="133">
        <v>195768</v>
      </c>
      <c r="BM28" s="133">
        <v>249031</v>
      </c>
      <c r="BN28" s="133">
        <v>229444</v>
      </c>
      <c r="BO28" s="133">
        <v>175358</v>
      </c>
      <c r="BP28" s="133">
        <v>264699</v>
      </c>
      <c r="BQ28" s="133">
        <v>204889</v>
      </c>
      <c r="BR28" s="133">
        <v>184518</v>
      </c>
      <c r="BS28" s="133">
        <v>184584</v>
      </c>
      <c r="BT28" s="133">
        <v>162164</v>
      </c>
      <c r="BU28" s="133">
        <v>135218</v>
      </c>
      <c r="BV28" s="133">
        <v>142114</v>
      </c>
      <c r="BW28" s="133">
        <v>173985</v>
      </c>
      <c r="BX28" s="133">
        <v>202737</v>
      </c>
      <c r="BY28" s="133">
        <v>200373</v>
      </c>
      <c r="BZ28" s="133">
        <v>229589</v>
      </c>
      <c r="CA28" s="133">
        <v>212918</v>
      </c>
      <c r="CB28" s="133">
        <v>233669</v>
      </c>
      <c r="CC28" s="133">
        <v>195866</v>
      </c>
      <c r="CD28" s="133">
        <v>157470</v>
      </c>
      <c r="CE28" s="133">
        <v>170196</v>
      </c>
      <c r="CF28" s="133">
        <v>132316</v>
      </c>
      <c r="CG28" s="133">
        <v>133553</v>
      </c>
      <c r="CH28" s="133">
        <v>143460</v>
      </c>
      <c r="CI28" s="133">
        <v>175049</v>
      </c>
      <c r="CJ28" s="133">
        <v>186463</v>
      </c>
      <c r="CK28" s="133">
        <v>235952</v>
      </c>
      <c r="CL28" s="133">
        <v>229655</v>
      </c>
      <c r="CM28" s="133">
        <v>212831</v>
      </c>
      <c r="CN28" s="133">
        <v>219275</v>
      </c>
      <c r="CO28" s="133">
        <v>171839</v>
      </c>
      <c r="CP28" s="133">
        <v>186774</v>
      </c>
      <c r="CQ28" s="133">
        <v>176693</v>
      </c>
      <c r="CR28" s="133">
        <v>258585</v>
      </c>
      <c r="CS28" s="133">
        <v>142856</v>
      </c>
      <c r="CT28" s="133">
        <v>127412</v>
      </c>
      <c r="CU28" s="133">
        <v>169715</v>
      </c>
      <c r="CV28" s="133">
        <v>197892</v>
      </c>
      <c r="CW28" s="133">
        <v>206143</v>
      </c>
      <c r="CX28" s="133">
        <v>219805</v>
      </c>
      <c r="CY28" s="133">
        <v>206930</v>
      </c>
      <c r="CZ28" s="133">
        <v>233918</v>
      </c>
      <c r="DA28" s="133">
        <v>188267</v>
      </c>
      <c r="DB28" s="133">
        <v>161118</v>
      </c>
      <c r="DC28" s="133">
        <v>163403</v>
      </c>
      <c r="DD28" s="133">
        <v>164626</v>
      </c>
      <c r="DE28" s="133">
        <v>146432</v>
      </c>
      <c r="DF28" s="133">
        <v>118324</v>
      </c>
      <c r="DG28" s="133">
        <v>166993</v>
      </c>
      <c r="DH28" s="133">
        <v>207346</v>
      </c>
      <c r="DI28" s="133">
        <v>212835</v>
      </c>
      <c r="DJ28" s="133">
        <v>218759</v>
      </c>
      <c r="DK28" s="133">
        <v>212449</v>
      </c>
      <c r="DL28" s="133">
        <v>206619</v>
      </c>
      <c r="DM28" s="133">
        <v>203278</v>
      </c>
      <c r="DN28" s="133">
        <v>158054</v>
      </c>
      <c r="DO28" s="133">
        <v>165272</v>
      </c>
      <c r="DP28" s="133">
        <v>169546</v>
      </c>
      <c r="DQ28" s="133">
        <v>127356</v>
      </c>
      <c r="DR28" s="133">
        <v>129356</v>
      </c>
      <c r="DS28" s="133">
        <v>193719</v>
      </c>
      <c r="DT28" s="133">
        <v>202412</v>
      </c>
      <c r="DU28" s="133">
        <v>136039</v>
      </c>
      <c r="DV28" s="133">
        <v>136039</v>
      </c>
      <c r="DW28" s="133">
        <v>172961</v>
      </c>
      <c r="DX28" s="133">
        <v>226027</v>
      </c>
      <c r="DY28" s="133">
        <v>193636</v>
      </c>
      <c r="DZ28" s="133">
        <v>158139</v>
      </c>
      <c r="EA28" s="133">
        <v>167856</v>
      </c>
      <c r="EB28" s="133">
        <v>161512</v>
      </c>
      <c r="EC28" s="133">
        <v>134240</v>
      </c>
      <c r="ED28" s="133">
        <v>126595</v>
      </c>
      <c r="EE28" s="133">
        <v>165162</v>
      </c>
      <c r="EF28" s="133">
        <v>188531</v>
      </c>
      <c r="EG28" s="133">
        <v>196220</v>
      </c>
      <c r="EH28" s="133">
        <v>204945</v>
      </c>
      <c r="EI28" s="133">
        <v>179475</v>
      </c>
      <c r="EJ28" s="133">
        <v>224521</v>
      </c>
      <c r="EK28" s="133">
        <v>165759</v>
      </c>
      <c r="EL28" s="133">
        <v>155590</v>
      </c>
      <c r="EM28" s="133">
        <v>155268</v>
      </c>
      <c r="EN28" s="133">
        <v>134377</v>
      </c>
      <c r="EO28" s="133">
        <v>149476</v>
      </c>
      <c r="EP28" s="133">
        <v>131711</v>
      </c>
      <c r="EQ28" s="133">
        <v>177458</v>
      </c>
      <c r="ER28" s="133">
        <v>182173</v>
      </c>
      <c r="ES28" s="133">
        <v>203248</v>
      </c>
      <c r="ET28" s="133">
        <v>178973</v>
      </c>
      <c r="EU28" s="133">
        <v>219262</v>
      </c>
      <c r="EV28" s="133">
        <v>208491</v>
      </c>
      <c r="EW28" s="133">
        <v>187622</v>
      </c>
      <c r="EX28" s="133">
        <v>187286</v>
      </c>
      <c r="EY28" s="133">
        <v>170528</v>
      </c>
      <c r="EZ28" s="133">
        <v>151036</v>
      </c>
      <c r="FA28" s="133">
        <v>150431</v>
      </c>
      <c r="FB28" s="133">
        <v>136340</v>
      </c>
      <c r="FC28" s="133">
        <v>182367</v>
      </c>
      <c r="FD28" s="133">
        <v>219947</v>
      </c>
      <c r="FE28" s="133">
        <v>211490</v>
      </c>
      <c r="FF28" s="133">
        <v>176349</v>
      </c>
      <c r="FG28" s="133">
        <v>194961</v>
      </c>
      <c r="FH28" s="133">
        <v>234051</v>
      </c>
      <c r="FI28" s="133">
        <v>168574</v>
      </c>
      <c r="FJ28" s="133">
        <v>225718</v>
      </c>
      <c r="FK28" s="133">
        <v>161939</v>
      </c>
      <c r="FL28" s="133">
        <v>169516</v>
      </c>
      <c r="FM28" s="133">
        <v>156977</v>
      </c>
      <c r="FN28" s="133">
        <v>138434</v>
      </c>
      <c r="FO28" s="133">
        <v>194475.3</v>
      </c>
      <c r="FP28" s="133">
        <v>226369.56</v>
      </c>
      <c r="FQ28" s="133">
        <v>197501.35</v>
      </c>
      <c r="FR28" s="133">
        <v>144531.57</v>
      </c>
      <c r="FS28" s="133">
        <v>222678.39</v>
      </c>
      <c r="FT28" s="133">
        <v>259727.95</v>
      </c>
      <c r="FU28" s="133">
        <v>247635.1</v>
      </c>
      <c r="FV28" s="133">
        <v>157525.97</v>
      </c>
      <c r="FW28" s="133">
        <v>190398.17</v>
      </c>
      <c r="FX28" s="133">
        <v>188709.43</v>
      </c>
      <c r="FY28" s="133">
        <v>155891.70000000001</v>
      </c>
      <c r="FZ28" s="133">
        <v>155203.71</v>
      </c>
      <c r="GA28" s="133">
        <v>237130.99</v>
      </c>
      <c r="GB28" s="133">
        <v>226691.8</v>
      </c>
      <c r="GC28" s="133">
        <v>265099.25</v>
      </c>
      <c r="GD28" s="133">
        <v>145369.25</v>
      </c>
      <c r="GE28" s="133">
        <v>311468.67</v>
      </c>
      <c r="GF28" s="133">
        <v>307025.87</v>
      </c>
      <c r="GG28" s="133">
        <v>224971.32</v>
      </c>
      <c r="GH28" s="133">
        <v>175924.29</v>
      </c>
      <c r="GI28" s="133">
        <v>183534.88</v>
      </c>
      <c r="GJ28" s="133">
        <v>219395.48</v>
      </c>
      <c r="GK28" s="133">
        <v>153065.46</v>
      </c>
      <c r="GL28" s="133">
        <v>153649.10999999999</v>
      </c>
      <c r="GM28" s="133">
        <v>191035.17</v>
      </c>
      <c r="GN28" s="133">
        <v>294754.65999999997</v>
      </c>
    </row>
    <row r="29" spans="2:196" x14ac:dyDescent="0.2">
      <c r="B29" s="158" t="s">
        <v>1987</v>
      </c>
      <c r="C29" s="133">
        <v>42452</v>
      </c>
      <c r="D29" s="133">
        <v>39124</v>
      </c>
      <c r="E29" s="133">
        <v>42576</v>
      </c>
      <c r="F29" s="133">
        <v>41147</v>
      </c>
      <c r="G29" s="133">
        <v>34289</v>
      </c>
      <c r="H29" s="133">
        <v>47336</v>
      </c>
      <c r="I29" s="133">
        <v>42580</v>
      </c>
      <c r="J29" s="133">
        <v>49158</v>
      </c>
      <c r="K29" s="133">
        <v>47147</v>
      </c>
      <c r="L29" s="133">
        <v>46159</v>
      </c>
      <c r="M29" s="133">
        <v>37656</v>
      </c>
      <c r="N29" s="133">
        <v>43517</v>
      </c>
      <c r="O29" s="133">
        <v>41026</v>
      </c>
      <c r="P29" s="133">
        <v>39670</v>
      </c>
      <c r="Q29" s="133">
        <v>45700</v>
      </c>
      <c r="R29" s="133">
        <v>38517</v>
      </c>
      <c r="S29" s="133">
        <v>47031</v>
      </c>
      <c r="T29" s="133">
        <v>45304</v>
      </c>
      <c r="U29" s="133">
        <v>42884</v>
      </c>
      <c r="V29" s="133">
        <v>45891</v>
      </c>
      <c r="W29" s="133">
        <v>44306</v>
      </c>
      <c r="X29" s="133">
        <v>44943</v>
      </c>
      <c r="Y29" s="133">
        <v>43178</v>
      </c>
      <c r="Z29" s="133">
        <v>44469</v>
      </c>
      <c r="AA29" s="133">
        <v>44648</v>
      </c>
      <c r="AB29" s="133">
        <v>42164</v>
      </c>
      <c r="AC29" s="133">
        <v>40911</v>
      </c>
      <c r="AD29" s="133">
        <v>39373</v>
      </c>
      <c r="AE29" s="133">
        <v>41046</v>
      </c>
      <c r="AF29" s="133">
        <v>49123</v>
      </c>
      <c r="AG29" s="133">
        <v>44499</v>
      </c>
      <c r="AH29" s="133">
        <v>43148</v>
      </c>
      <c r="AI29" s="133">
        <v>41815</v>
      </c>
      <c r="AJ29" s="133">
        <v>50055</v>
      </c>
      <c r="AK29" s="133">
        <v>45297</v>
      </c>
      <c r="AL29" s="133">
        <v>38545</v>
      </c>
      <c r="AM29" s="133">
        <v>47032</v>
      </c>
      <c r="AN29" s="133">
        <v>43304</v>
      </c>
      <c r="AO29" s="133">
        <v>37322</v>
      </c>
      <c r="AP29" s="133">
        <v>45009</v>
      </c>
      <c r="AQ29" s="133">
        <v>39020</v>
      </c>
      <c r="AR29" s="133">
        <v>44594</v>
      </c>
      <c r="AS29" s="133">
        <v>46222</v>
      </c>
      <c r="AT29" s="133">
        <v>37757</v>
      </c>
      <c r="AU29" s="133">
        <v>44560</v>
      </c>
      <c r="AV29" s="133">
        <v>42917</v>
      </c>
      <c r="AW29" s="133">
        <v>38992</v>
      </c>
      <c r="AX29" s="133">
        <v>42438</v>
      </c>
      <c r="AY29" s="133">
        <v>48370</v>
      </c>
      <c r="AZ29" s="133">
        <v>41805</v>
      </c>
      <c r="BA29" s="133">
        <v>39288</v>
      </c>
      <c r="BB29" s="133">
        <v>37017</v>
      </c>
      <c r="BC29" s="133">
        <v>42127</v>
      </c>
      <c r="BD29" s="133">
        <v>46071</v>
      </c>
      <c r="BE29" s="133">
        <v>41500</v>
      </c>
      <c r="BF29" s="133">
        <v>41451</v>
      </c>
      <c r="BG29" s="133">
        <v>52081</v>
      </c>
      <c r="BH29" s="133">
        <v>44079</v>
      </c>
      <c r="BI29" s="133">
        <v>40188</v>
      </c>
      <c r="BJ29" s="133">
        <v>45882</v>
      </c>
      <c r="BK29" s="133">
        <v>44658</v>
      </c>
      <c r="BL29" s="133">
        <v>39441</v>
      </c>
      <c r="BM29" s="133">
        <v>46481</v>
      </c>
      <c r="BN29" s="133">
        <v>39157</v>
      </c>
      <c r="BO29" s="133">
        <v>38055</v>
      </c>
      <c r="BP29" s="133">
        <v>55411</v>
      </c>
      <c r="BQ29" s="133">
        <v>43328</v>
      </c>
      <c r="BR29" s="133">
        <v>45664</v>
      </c>
      <c r="BS29" s="133">
        <v>49259</v>
      </c>
      <c r="BT29" s="133">
        <v>44691</v>
      </c>
      <c r="BU29" s="133">
        <v>42082</v>
      </c>
      <c r="BV29" s="133">
        <v>43541</v>
      </c>
      <c r="BW29" s="133">
        <v>44163</v>
      </c>
      <c r="BX29" s="133">
        <v>44344</v>
      </c>
      <c r="BY29" s="133">
        <v>30883</v>
      </c>
      <c r="BZ29" s="133">
        <v>42585</v>
      </c>
      <c r="CA29" s="133">
        <v>48772</v>
      </c>
      <c r="CB29" s="133">
        <v>49134</v>
      </c>
      <c r="CC29" s="133">
        <v>43495</v>
      </c>
      <c r="CD29" s="133">
        <v>43975</v>
      </c>
      <c r="CE29" s="133">
        <v>49288</v>
      </c>
      <c r="CF29" s="133">
        <v>40281</v>
      </c>
      <c r="CG29" s="133">
        <v>54888</v>
      </c>
      <c r="CH29" s="133">
        <v>47385</v>
      </c>
      <c r="CI29" s="133">
        <v>45664</v>
      </c>
      <c r="CJ29" s="133">
        <v>39404</v>
      </c>
      <c r="CK29" s="133">
        <v>43104</v>
      </c>
      <c r="CL29" s="133">
        <v>41315</v>
      </c>
      <c r="CM29" s="133">
        <v>42790</v>
      </c>
      <c r="CN29" s="133">
        <v>46878</v>
      </c>
      <c r="CO29" s="133">
        <v>41641</v>
      </c>
      <c r="CP29" s="133">
        <v>54161</v>
      </c>
      <c r="CQ29" s="133">
        <v>48598</v>
      </c>
      <c r="CR29" s="133">
        <v>50599</v>
      </c>
      <c r="CS29" s="133">
        <v>44389</v>
      </c>
      <c r="CT29" s="133">
        <v>39678</v>
      </c>
      <c r="CU29" s="133">
        <v>51127</v>
      </c>
      <c r="CV29" s="133">
        <v>43681</v>
      </c>
      <c r="CW29" s="133">
        <v>40633</v>
      </c>
      <c r="CX29" s="133">
        <v>46154</v>
      </c>
      <c r="CY29" s="133">
        <v>43810</v>
      </c>
      <c r="CZ29" s="133">
        <v>51256</v>
      </c>
      <c r="DA29" s="133">
        <v>48980</v>
      </c>
      <c r="DB29" s="133">
        <v>44046</v>
      </c>
      <c r="DC29" s="133">
        <v>47661</v>
      </c>
      <c r="DD29" s="133">
        <v>53993</v>
      </c>
      <c r="DE29" s="133">
        <v>46290</v>
      </c>
      <c r="DF29" s="133">
        <v>32909</v>
      </c>
      <c r="DG29" s="133">
        <v>48946</v>
      </c>
      <c r="DH29" s="133">
        <v>40919</v>
      </c>
      <c r="DI29" s="133">
        <v>44381</v>
      </c>
      <c r="DJ29" s="133">
        <v>42756</v>
      </c>
      <c r="DK29" s="133">
        <v>37950</v>
      </c>
      <c r="DL29" s="133">
        <v>45118</v>
      </c>
      <c r="DM29" s="133">
        <v>44241</v>
      </c>
      <c r="DN29" s="133">
        <v>43348</v>
      </c>
      <c r="DO29" s="133">
        <v>44070</v>
      </c>
      <c r="DP29" s="133">
        <v>52635</v>
      </c>
      <c r="DQ29" s="133">
        <v>42648</v>
      </c>
      <c r="DR29" s="133">
        <v>40574</v>
      </c>
      <c r="DS29" s="133">
        <v>49341</v>
      </c>
      <c r="DT29" s="133">
        <v>39872</v>
      </c>
      <c r="DU29" s="133">
        <v>28564</v>
      </c>
      <c r="DV29" s="133">
        <v>28564</v>
      </c>
      <c r="DW29" s="133">
        <v>30030</v>
      </c>
      <c r="DX29" s="133">
        <v>37177</v>
      </c>
      <c r="DY29" s="133">
        <v>37608</v>
      </c>
      <c r="DZ29" s="133">
        <v>35225</v>
      </c>
      <c r="EA29" s="133">
        <v>42586</v>
      </c>
      <c r="EB29" s="133">
        <v>38068</v>
      </c>
      <c r="EC29" s="133">
        <v>34504</v>
      </c>
      <c r="ED29" s="133">
        <v>32868</v>
      </c>
      <c r="EE29" s="133">
        <v>39828</v>
      </c>
      <c r="EF29" s="133">
        <v>31418</v>
      </c>
      <c r="EG29" s="133">
        <v>28643</v>
      </c>
      <c r="EH29" s="133">
        <v>35600</v>
      </c>
      <c r="EI29" s="133">
        <v>39330</v>
      </c>
      <c r="EJ29" s="133">
        <v>47395</v>
      </c>
      <c r="EK29" s="133">
        <v>39595</v>
      </c>
      <c r="EL29" s="133">
        <v>42277</v>
      </c>
      <c r="EM29" s="133">
        <v>47841</v>
      </c>
      <c r="EN29" s="133">
        <v>45571</v>
      </c>
      <c r="EO29" s="133">
        <v>43092</v>
      </c>
      <c r="EP29" s="133">
        <v>43379</v>
      </c>
      <c r="EQ29" s="133">
        <v>32104</v>
      </c>
      <c r="ER29" s="133">
        <v>20793</v>
      </c>
      <c r="ES29" s="133">
        <v>23910</v>
      </c>
      <c r="ET29" s="133">
        <v>18724</v>
      </c>
      <c r="EU29" s="133">
        <v>18893</v>
      </c>
      <c r="EV29" s="133">
        <v>24609</v>
      </c>
      <c r="EW29" s="133">
        <v>18328</v>
      </c>
      <c r="EX29" s="133">
        <v>22147</v>
      </c>
      <c r="EY29" s="133">
        <v>26520</v>
      </c>
      <c r="EZ29" s="133">
        <v>18624</v>
      </c>
      <c r="FA29" s="133">
        <v>19083</v>
      </c>
      <c r="FB29" s="133">
        <v>20691</v>
      </c>
      <c r="FC29" s="133">
        <v>23686</v>
      </c>
      <c r="FD29" s="133">
        <v>23187</v>
      </c>
      <c r="FE29" s="133">
        <v>16549</v>
      </c>
      <c r="FF29" s="133">
        <v>17427</v>
      </c>
      <c r="FG29" s="133">
        <v>20268</v>
      </c>
      <c r="FH29" s="133">
        <v>35643</v>
      </c>
      <c r="FI29" s="133">
        <v>22876</v>
      </c>
      <c r="FJ29" s="133">
        <v>25859</v>
      </c>
      <c r="FK29" s="133">
        <v>26348</v>
      </c>
      <c r="FL29" s="133">
        <v>28765</v>
      </c>
      <c r="FM29" s="133">
        <v>26573</v>
      </c>
      <c r="FN29" s="133">
        <v>23805</v>
      </c>
      <c r="FO29" s="133">
        <v>30624.35</v>
      </c>
      <c r="FP29" s="133">
        <v>21926.5</v>
      </c>
      <c r="FQ29" s="133">
        <v>12854.44</v>
      </c>
      <c r="FR29" s="133">
        <v>6548.56</v>
      </c>
      <c r="FS29" s="133">
        <v>35640.019999999997</v>
      </c>
      <c r="FT29" s="133">
        <v>29218.13</v>
      </c>
      <c r="FU29" s="133">
        <v>29187.58</v>
      </c>
      <c r="FV29" s="133">
        <v>19427.96</v>
      </c>
      <c r="FW29" s="133">
        <v>24238.27</v>
      </c>
      <c r="FX29" s="133">
        <v>25633.59</v>
      </c>
      <c r="FY29" s="133">
        <v>24372.12</v>
      </c>
      <c r="FZ29" s="133">
        <v>22806.21</v>
      </c>
      <c r="GA29" s="133">
        <v>31146.49</v>
      </c>
      <c r="GB29" s="133">
        <v>22648.13</v>
      </c>
      <c r="GC29" s="133">
        <v>11383.82</v>
      </c>
      <c r="GD29" s="133">
        <v>1438.91</v>
      </c>
      <c r="GE29" s="133">
        <v>41466.9</v>
      </c>
      <c r="GF29" s="133">
        <v>30237.34</v>
      </c>
      <c r="GG29" s="133">
        <v>28564.94</v>
      </c>
      <c r="GH29" s="133">
        <v>24921.5</v>
      </c>
      <c r="GI29" s="133">
        <v>26400.16</v>
      </c>
      <c r="GJ29" s="133">
        <v>29214.39</v>
      </c>
      <c r="GK29" s="133">
        <v>23558.45</v>
      </c>
      <c r="GL29" s="133">
        <v>22932.09</v>
      </c>
      <c r="GM29" s="133">
        <v>18518.84</v>
      </c>
      <c r="GN29" s="133">
        <v>32217.55</v>
      </c>
    </row>
    <row r="30" spans="2:196" x14ac:dyDescent="0.2">
      <c r="B30" s="158" t="s">
        <v>1620</v>
      </c>
      <c r="C30" s="133">
        <v>-182934</v>
      </c>
      <c r="D30" s="133">
        <v>-189504</v>
      </c>
      <c r="E30" s="133">
        <v>-221436</v>
      </c>
      <c r="F30" s="133">
        <v>-201582</v>
      </c>
      <c r="G30" s="133">
        <v>-169056</v>
      </c>
      <c r="H30" s="133">
        <v>-231408</v>
      </c>
      <c r="I30" s="133">
        <v>-196884</v>
      </c>
      <c r="J30" s="133">
        <v>-160686</v>
      </c>
      <c r="K30" s="133">
        <v>-170964</v>
      </c>
      <c r="L30" s="133">
        <v>-193194</v>
      </c>
      <c r="M30" s="133">
        <v>-160812</v>
      </c>
      <c r="N30" s="133">
        <v>-203688</v>
      </c>
      <c r="O30" s="133">
        <v>-179172</v>
      </c>
      <c r="P30" s="133">
        <v>-194076</v>
      </c>
      <c r="Q30" s="133">
        <v>-216306</v>
      </c>
      <c r="R30" s="133">
        <v>-189918</v>
      </c>
      <c r="S30" s="133">
        <v>-203292</v>
      </c>
      <c r="T30" s="133">
        <v>-190332</v>
      </c>
      <c r="U30" s="133">
        <v>-169290</v>
      </c>
      <c r="V30" s="133">
        <v>-152766</v>
      </c>
      <c r="W30" s="133">
        <v>-156330</v>
      </c>
      <c r="X30" s="133">
        <v>-173862</v>
      </c>
      <c r="Y30" s="133">
        <v>-168318</v>
      </c>
      <c r="Z30" s="133">
        <v>-203202</v>
      </c>
      <c r="AA30" s="133">
        <v>-182970</v>
      </c>
      <c r="AB30" s="133">
        <v>-182934</v>
      </c>
      <c r="AC30" s="133">
        <v>-173916</v>
      </c>
      <c r="AD30" s="133">
        <v>-178632</v>
      </c>
      <c r="AE30" s="133">
        <v>-169326</v>
      </c>
      <c r="AF30" s="133">
        <v>-204462</v>
      </c>
      <c r="AG30" s="133">
        <v>-192006</v>
      </c>
      <c r="AH30" s="133">
        <v>-144828</v>
      </c>
      <c r="AI30" s="133">
        <v>-137646</v>
      </c>
      <c r="AJ30" s="133">
        <v>-183510</v>
      </c>
      <c r="AK30" s="133">
        <v>-171954</v>
      </c>
      <c r="AL30" s="133">
        <v>-160002</v>
      </c>
      <c r="AM30" s="133">
        <v>-177786</v>
      </c>
      <c r="AN30" s="133">
        <v>-183402</v>
      </c>
      <c r="AO30" s="133">
        <v>-161694</v>
      </c>
      <c r="AP30" s="133">
        <v>-189360</v>
      </c>
      <c r="AQ30" s="133">
        <v>-150948</v>
      </c>
      <c r="AR30" s="133">
        <v>-193536</v>
      </c>
      <c r="AS30" s="133">
        <v>-189036</v>
      </c>
      <c r="AT30" s="133">
        <v>-128880</v>
      </c>
      <c r="AU30" s="133">
        <v>-145872</v>
      </c>
      <c r="AV30" s="133">
        <v>-166752</v>
      </c>
      <c r="AW30" s="133">
        <v>-152946</v>
      </c>
      <c r="AX30" s="133">
        <v>-178956</v>
      </c>
      <c r="AY30" s="133">
        <v>-170946</v>
      </c>
      <c r="AZ30" s="133">
        <v>-172386</v>
      </c>
      <c r="BA30" s="133">
        <v>-178380</v>
      </c>
      <c r="BB30" s="133">
        <v>-170622</v>
      </c>
      <c r="BC30" s="133">
        <v>-154620</v>
      </c>
      <c r="BD30" s="133">
        <v>-179334</v>
      </c>
      <c r="BE30" s="133">
        <v>-177390</v>
      </c>
      <c r="BF30" s="133">
        <v>-141732</v>
      </c>
      <c r="BG30" s="133">
        <v>-177084</v>
      </c>
      <c r="BH30" s="133">
        <v>-180828</v>
      </c>
      <c r="BI30" s="133">
        <v>-168228</v>
      </c>
      <c r="BJ30" s="133">
        <v>-202014</v>
      </c>
      <c r="BK30" s="133">
        <v>-169092</v>
      </c>
      <c r="BL30" s="133">
        <v>-179478</v>
      </c>
      <c r="BM30" s="133">
        <v>-203778</v>
      </c>
      <c r="BN30" s="133">
        <v>-191556</v>
      </c>
      <c r="BO30" s="133">
        <v>-143478</v>
      </c>
      <c r="BP30" s="133">
        <v>-223884</v>
      </c>
      <c r="BQ30" s="133">
        <v>-184932</v>
      </c>
      <c r="BR30" s="133">
        <v>-152406</v>
      </c>
      <c r="BS30" s="133">
        <v>-167310</v>
      </c>
      <c r="BT30" s="133">
        <v>-175770</v>
      </c>
      <c r="BU30" s="133">
        <v>-171414</v>
      </c>
      <c r="BV30" s="133">
        <v>-192672</v>
      </c>
      <c r="BW30" s="133">
        <v>-171468</v>
      </c>
      <c r="BX30" s="133">
        <v>-181818</v>
      </c>
      <c r="BY30" s="133">
        <v>-164916</v>
      </c>
      <c r="BZ30" s="133">
        <v>-191124</v>
      </c>
      <c r="CA30" s="133">
        <v>-178398</v>
      </c>
      <c r="CB30" s="133">
        <v>-205470</v>
      </c>
      <c r="CC30" s="133">
        <v>-174294</v>
      </c>
      <c r="CD30" s="133">
        <v>-139806</v>
      </c>
      <c r="CE30" s="133">
        <v>-162054</v>
      </c>
      <c r="CF30" s="133">
        <v>-165672</v>
      </c>
      <c r="CG30" s="133">
        <v>-170856</v>
      </c>
      <c r="CH30" s="133">
        <v>-194670</v>
      </c>
      <c r="CI30" s="133">
        <v>-181908</v>
      </c>
      <c r="CJ30" s="133">
        <v>-160092</v>
      </c>
      <c r="CK30" s="133">
        <v>-141336</v>
      </c>
      <c r="CL30" s="133">
        <v>-198504</v>
      </c>
      <c r="CM30" s="133">
        <v>-175734</v>
      </c>
      <c r="CN30" s="133">
        <v>-189720</v>
      </c>
      <c r="CO30" s="133">
        <v>-166356</v>
      </c>
      <c r="CP30" s="133">
        <v>-138582</v>
      </c>
      <c r="CQ30" s="133">
        <v>-149724</v>
      </c>
      <c r="CR30" s="133">
        <v>-171558</v>
      </c>
      <c r="CS30" s="133">
        <v>-164430</v>
      </c>
      <c r="CT30" s="133">
        <v>-170136</v>
      </c>
      <c r="CU30" s="133">
        <v>-170766</v>
      </c>
      <c r="CV30" s="133">
        <v>-166806</v>
      </c>
      <c r="CW30" s="133">
        <v>-148572</v>
      </c>
      <c r="CX30" s="133">
        <v>-175590</v>
      </c>
      <c r="CY30" s="133">
        <v>-160506</v>
      </c>
      <c r="CZ30" s="133">
        <v>-189306</v>
      </c>
      <c r="DA30" s="133">
        <v>-170766</v>
      </c>
      <c r="DB30" s="133">
        <v>-125784</v>
      </c>
      <c r="DC30" s="133">
        <v>-136728</v>
      </c>
      <c r="DD30" s="133">
        <v>-175752</v>
      </c>
      <c r="DE30" s="133">
        <v>-166554</v>
      </c>
      <c r="DF30" s="133">
        <v>-158256</v>
      </c>
      <c r="DG30" s="133">
        <v>-169956</v>
      </c>
      <c r="DH30" s="133">
        <v>-165510</v>
      </c>
      <c r="DI30" s="133">
        <v>-137286</v>
      </c>
      <c r="DJ30" s="133">
        <v>-188442</v>
      </c>
      <c r="DK30" s="133">
        <v>-149094</v>
      </c>
      <c r="DL30" s="133">
        <v>-168516</v>
      </c>
      <c r="DM30" s="133">
        <v>-172224</v>
      </c>
      <c r="DN30" s="133">
        <v>-116874</v>
      </c>
      <c r="DO30" s="133">
        <v>-135882</v>
      </c>
      <c r="DP30" s="133">
        <v>-169200</v>
      </c>
      <c r="DQ30" s="133">
        <v>-151056</v>
      </c>
      <c r="DR30" s="133">
        <v>-163512</v>
      </c>
      <c r="DS30" s="133">
        <v>-161766</v>
      </c>
      <c r="DT30" s="133">
        <v>-161028</v>
      </c>
      <c r="DU30" s="133">
        <v>-67500</v>
      </c>
      <c r="DV30" s="133">
        <v>-67500</v>
      </c>
      <c r="DW30" s="133">
        <v>-52578</v>
      </c>
      <c r="DX30" s="133">
        <v>-116712</v>
      </c>
      <c r="DY30" s="133">
        <v>-117720</v>
      </c>
      <c r="DZ30" s="133">
        <v>-105750</v>
      </c>
      <c r="EA30" s="133">
        <v>-134874</v>
      </c>
      <c r="EB30" s="133">
        <v>-194784</v>
      </c>
      <c r="EC30" s="133">
        <v>-180480</v>
      </c>
      <c r="ED30" s="133">
        <v>-194112</v>
      </c>
      <c r="EE30" s="133">
        <v>-197184</v>
      </c>
      <c r="EF30" s="133">
        <v>-187416</v>
      </c>
      <c r="EG30" s="133">
        <v>-123480</v>
      </c>
      <c r="EH30" s="133">
        <v>-214896</v>
      </c>
      <c r="EI30" s="133">
        <v>-183216</v>
      </c>
      <c r="EJ30" s="133">
        <v>-215424</v>
      </c>
      <c r="EK30" s="133">
        <v>-178968</v>
      </c>
      <c r="EL30" s="133">
        <v>-139056</v>
      </c>
      <c r="EM30" s="133">
        <v>-170352</v>
      </c>
      <c r="EN30" s="133">
        <v>-184176</v>
      </c>
      <c r="EO30" s="133">
        <v>-178776</v>
      </c>
      <c r="EP30" s="133">
        <v>-220872</v>
      </c>
      <c r="EQ30" s="133">
        <v>-180336</v>
      </c>
      <c r="ER30" s="133">
        <v>-181176</v>
      </c>
      <c r="ES30" s="133">
        <v>-116400</v>
      </c>
      <c r="ET30" s="133">
        <v>-165840</v>
      </c>
      <c r="EU30" s="133">
        <v>-249264</v>
      </c>
      <c r="EV30" s="133">
        <v>-218664</v>
      </c>
      <c r="EW30" s="133">
        <v>-179112</v>
      </c>
      <c r="EX30" s="133">
        <v>-151392</v>
      </c>
      <c r="EY30" s="133">
        <v>-175632</v>
      </c>
      <c r="EZ30" s="133">
        <v>-168600</v>
      </c>
      <c r="FA30" s="133">
        <v>-186744</v>
      </c>
      <c r="FB30" s="133">
        <v>-216648</v>
      </c>
      <c r="FC30" s="133">
        <v>-190992</v>
      </c>
      <c r="FD30" s="133">
        <v>-195312</v>
      </c>
      <c r="FE30" s="133">
        <v>-119472</v>
      </c>
      <c r="FF30" s="133">
        <v>-194568</v>
      </c>
      <c r="FG30" s="133">
        <v>-203304</v>
      </c>
      <c r="FH30" s="133">
        <v>-245400</v>
      </c>
      <c r="FI30" s="133">
        <v>-182280</v>
      </c>
      <c r="FJ30" s="133">
        <v>-139224</v>
      </c>
      <c r="FK30" s="133">
        <v>-163152</v>
      </c>
      <c r="FL30" s="133">
        <v>-196848</v>
      </c>
      <c r="FM30" s="133">
        <v>-183216</v>
      </c>
      <c r="FN30" s="133">
        <v>-201480</v>
      </c>
      <c r="FO30" s="133">
        <v>-192024</v>
      </c>
      <c r="FP30" s="133">
        <v>-192624</v>
      </c>
      <c r="FQ30" s="133">
        <v>-109824</v>
      </c>
      <c r="FR30" s="133">
        <v>-18792</v>
      </c>
      <c r="FS30" s="133">
        <v>-302808</v>
      </c>
      <c r="FT30" s="133">
        <v>-247440</v>
      </c>
      <c r="FU30" s="133">
        <v>-219192</v>
      </c>
      <c r="FV30" s="133">
        <v>-129600</v>
      </c>
      <c r="FW30" s="133">
        <v>-155352</v>
      </c>
      <c r="FX30" s="133">
        <v>-185712</v>
      </c>
      <c r="FY30" s="133">
        <v>-166536</v>
      </c>
      <c r="FZ30" s="133">
        <v>-208272</v>
      </c>
      <c r="GA30" s="133">
        <v>-186792</v>
      </c>
      <c r="GB30" s="133">
        <v>-180264</v>
      </c>
      <c r="GC30" s="133">
        <v>-117696</v>
      </c>
      <c r="GD30" s="133">
        <v>-14784</v>
      </c>
      <c r="GE30" s="133">
        <v>-352800</v>
      </c>
      <c r="GF30" s="133">
        <v>-208032</v>
      </c>
      <c r="GG30" s="133">
        <v>-197760</v>
      </c>
      <c r="GH30" s="133">
        <v>-118608</v>
      </c>
      <c r="GI30" s="133">
        <v>-151872</v>
      </c>
      <c r="GJ30" s="133">
        <v>-195912</v>
      </c>
      <c r="GK30" s="133">
        <v>-171720</v>
      </c>
      <c r="GL30" s="133">
        <v>-211368</v>
      </c>
      <c r="GM30" s="133">
        <v>-96000</v>
      </c>
      <c r="GN30" s="133">
        <v>-229560</v>
      </c>
    </row>
    <row r="31" spans="2:196" x14ac:dyDescent="0.2">
      <c r="B31" s="158" t="s">
        <v>1597</v>
      </c>
      <c r="C31" s="133">
        <v>1819445</v>
      </c>
      <c r="D31" s="133">
        <v>1827315</v>
      </c>
      <c r="E31" s="133">
        <v>1989062</v>
      </c>
      <c r="F31" s="133">
        <v>1790398</v>
      </c>
      <c r="G31" s="133">
        <v>1512808</v>
      </c>
      <c r="H31" s="133">
        <v>1985830</v>
      </c>
      <c r="I31" s="133">
        <v>1776637</v>
      </c>
      <c r="J31" s="133">
        <v>1824997</v>
      </c>
      <c r="K31" s="133">
        <v>1914687</v>
      </c>
      <c r="L31" s="133">
        <v>1801944</v>
      </c>
      <c r="M31" s="133">
        <v>1544770</v>
      </c>
      <c r="N31" s="133">
        <v>1663602</v>
      </c>
      <c r="O31" s="133">
        <v>1616294</v>
      </c>
      <c r="P31" s="133">
        <v>1535020</v>
      </c>
      <c r="Q31" s="133">
        <v>1700264</v>
      </c>
      <c r="R31" s="133">
        <v>1415486</v>
      </c>
      <c r="S31" s="133">
        <v>1788079</v>
      </c>
      <c r="T31" s="133">
        <v>1606111</v>
      </c>
      <c r="U31" s="133">
        <v>1494254</v>
      </c>
      <c r="V31" s="133">
        <v>1680588</v>
      </c>
      <c r="W31" s="133">
        <v>1593548</v>
      </c>
      <c r="X31" s="133">
        <v>1422207</v>
      </c>
      <c r="Y31" s="133">
        <v>1335628</v>
      </c>
      <c r="Z31" s="133">
        <v>1579801</v>
      </c>
      <c r="AA31" s="133">
        <v>1435338</v>
      </c>
      <c r="AB31" s="133">
        <v>1309967</v>
      </c>
      <c r="AC31" s="133">
        <v>1252554</v>
      </c>
      <c r="AD31" s="133">
        <v>1262437</v>
      </c>
      <c r="AE31" s="133">
        <v>1289140</v>
      </c>
      <c r="AF31" s="133">
        <v>1565105</v>
      </c>
      <c r="AG31" s="133">
        <v>1300475</v>
      </c>
      <c r="AH31" s="133">
        <v>1328840</v>
      </c>
      <c r="AI31" s="133">
        <v>1223261</v>
      </c>
      <c r="AJ31" s="133">
        <v>1519768</v>
      </c>
      <c r="AK31" s="133">
        <v>1570690</v>
      </c>
      <c r="AL31" s="133">
        <v>1129769</v>
      </c>
      <c r="AM31" s="133">
        <v>1484314</v>
      </c>
      <c r="AN31" s="133">
        <v>1373318</v>
      </c>
      <c r="AO31" s="133">
        <v>1192084</v>
      </c>
      <c r="AP31" s="133">
        <v>1551134</v>
      </c>
      <c r="AQ31" s="133">
        <v>1261631</v>
      </c>
      <c r="AR31" s="133">
        <v>1450564</v>
      </c>
      <c r="AS31" s="133">
        <v>1409933</v>
      </c>
      <c r="AT31" s="133">
        <v>1300110</v>
      </c>
      <c r="AU31" s="133">
        <v>1438756</v>
      </c>
      <c r="AV31" s="133">
        <v>1410494</v>
      </c>
      <c r="AW31" s="133">
        <v>1319867</v>
      </c>
      <c r="AX31" s="133">
        <v>1328506</v>
      </c>
      <c r="AY31" s="133">
        <v>1469733</v>
      </c>
      <c r="AZ31" s="133">
        <v>1271256</v>
      </c>
      <c r="BA31" s="133">
        <v>1610162</v>
      </c>
      <c r="BB31" s="133">
        <v>1183577</v>
      </c>
      <c r="BC31" s="133">
        <v>1115979</v>
      </c>
      <c r="BD31" s="133">
        <v>1154645</v>
      </c>
      <c r="BE31" s="133">
        <v>1020970</v>
      </c>
      <c r="BF31" s="133">
        <v>964803</v>
      </c>
      <c r="BG31" s="133">
        <v>1309437</v>
      </c>
      <c r="BH31" s="133">
        <v>1186885</v>
      </c>
      <c r="BI31" s="133">
        <v>1072144</v>
      </c>
      <c r="BJ31" s="133">
        <v>1228659</v>
      </c>
      <c r="BK31" s="133">
        <v>1174644</v>
      </c>
      <c r="BL31" s="133">
        <v>1200262</v>
      </c>
      <c r="BM31" s="133">
        <v>957714</v>
      </c>
      <c r="BN31" s="133">
        <v>883999</v>
      </c>
      <c r="BO31" s="133">
        <v>1382929</v>
      </c>
      <c r="BP31" s="133">
        <v>1801878</v>
      </c>
      <c r="BQ31" s="133">
        <v>1380104</v>
      </c>
      <c r="BR31" s="133">
        <v>1350743</v>
      </c>
      <c r="BS31" s="133">
        <v>1450745</v>
      </c>
      <c r="BT31" s="133">
        <v>1367637</v>
      </c>
      <c r="BU31" s="133">
        <v>1246300</v>
      </c>
      <c r="BV31" s="133">
        <v>1300705</v>
      </c>
      <c r="BW31" s="133">
        <v>1235581</v>
      </c>
      <c r="BX31" s="133">
        <v>1254954</v>
      </c>
      <c r="BY31" s="133">
        <v>988584</v>
      </c>
      <c r="BZ31" s="133">
        <v>1410246</v>
      </c>
      <c r="CA31" s="133">
        <v>1294027</v>
      </c>
      <c r="CB31" s="133">
        <v>1317398</v>
      </c>
      <c r="CC31" s="133">
        <v>1198640</v>
      </c>
      <c r="CD31" s="133">
        <v>1374638</v>
      </c>
      <c r="CE31" s="133">
        <v>1171705</v>
      </c>
      <c r="CF31" s="133">
        <v>1113580</v>
      </c>
      <c r="CG31" s="133">
        <v>1371224</v>
      </c>
      <c r="CH31" s="133">
        <v>1182852</v>
      </c>
      <c r="CI31" s="133">
        <v>1169008</v>
      </c>
      <c r="CJ31" s="133">
        <v>982081</v>
      </c>
      <c r="CK31" s="133">
        <v>767415</v>
      </c>
      <c r="CL31" s="133">
        <v>1380054</v>
      </c>
      <c r="CM31" s="133">
        <v>1460137</v>
      </c>
      <c r="CN31" s="133">
        <v>1441223</v>
      </c>
      <c r="CO31" s="133">
        <v>1211867</v>
      </c>
      <c r="CP31" s="133">
        <v>1381213</v>
      </c>
      <c r="CQ31" s="133">
        <v>1491326</v>
      </c>
      <c r="CR31" s="133">
        <v>1332544</v>
      </c>
      <c r="CS31" s="133">
        <v>1369541</v>
      </c>
      <c r="CT31" s="133">
        <v>1089228</v>
      </c>
      <c r="CU31" s="133">
        <v>1144567</v>
      </c>
      <c r="CV31" s="133">
        <v>1178253</v>
      </c>
      <c r="CW31" s="133">
        <v>943768</v>
      </c>
      <c r="CX31" s="133">
        <v>1442678</v>
      </c>
      <c r="CY31" s="133">
        <v>1237108</v>
      </c>
      <c r="CZ31" s="133">
        <v>1283213</v>
      </c>
      <c r="DA31" s="133">
        <v>1166146</v>
      </c>
      <c r="DB31" s="133">
        <v>1270289</v>
      </c>
      <c r="DC31" s="133">
        <v>1294886</v>
      </c>
      <c r="DD31" s="133">
        <v>1460959</v>
      </c>
      <c r="DE31" s="133">
        <v>1444787</v>
      </c>
      <c r="DF31" s="133">
        <v>1256944</v>
      </c>
      <c r="DG31" s="133">
        <v>1581575</v>
      </c>
      <c r="DH31" s="133">
        <v>1312779</v>
      </c>
      <c r="DI31" s="133">
        <v>881912</v>
      </c>
      <c r="DJ31" s="133">
        <v>1591322</v>
      </c>
      <c r="DK31" s="133">
        <v>1293827</v>
      </c>
      <c r="DL31" s="133">
        <v>1339497</v>
      </c>
      <c r="DM31" s="133">
        <v>1458742</v>
      </c>
      <c r="DN31" s="133">
        <v>1356697</v>
      </c>
      <c r="DO31" s="133">
        <v>1363861</v>
      </c>
      <c r="DP31" s="133">
        <v>1486804</v>
      </c>
      <c r="DQ31" s="133">
        <v>1319356</v>
      </c>
      <c r="DR31" s="133">
        <v>1334139</v>
      </c>
      <c r="DS31" s="133">
        <v>1636912</v>
      </c>
      <c r="DT31" s="133">
        <v>1488520</v>
      </c>
      <c r="DU31" s="133">
        <v>1418316</v>
      </c>
      <c r="DV31" s="133">
        <v>1418316</v>
      </c>
      <c r="DW31" s="133">
        <v>1337442</v>
      </c>
      <c r="DX31" s="133">
        <v>1722879</v>
      </c>
      <c r="DY31" s="133">
        <v>1433421</v>
      </c>
      <c r="DZ31" s="133">
        <v>1481884</v>
      </c>
      <c r="EA31" s="133">
        <v>1627177</v>
      </c>
      <c r="EB31" s="133">
        <v>1596533</v>
      </c>
      <c r="EC31" s="133">
        <v>1550280</v>
      </c>
      <c r="ED31" s="133">
        <v>1535580</v>
      </c>
      <c r="EE31" s="133">
        <v>1570676</v>
      </c>
      <c r="EF31" s="133">
        <v>1891962</v>
      </c>
      <c r="EG31" s="133">
        <v>662065</v>
      </c>
      <c r="EH31" s="133">
        <v>2476081</v>
      </c>
      <c r="EI31" s="133">
        <v>1714021</v>
      </c>
      <c r="EJ31" s="133">
        <v>2054675</v>
      </c>
      <c r="EK31" s="133">
        <v>1807980</v>
      </c>
      <c r="EL31" s="133">
        <v>1858246</v>
      </c>
      <c r="EM31" s="133">
        <v>1895726</v>
      </c>
      <c r="EN31" s="133">
        <v>1921036</v>
      </c>
      <c r="EO31" s="133">
        <v>1897092</v>
      </c>
      <c r="EP31" s="133">
        <v>2121066</v>
      </c>
      <c r="EQ31" s="133">
        <v>1766026</v>
      </c>
      <c r="ER31" s="133">
        <v>1850141</v>
      </c>
      <c r="ES31" s="133">
        <v>1027112</v>
      </c>
      <c r="ET31" s="133">
        <v>2139339</v>
      </c>
      <c r="EU31" s="133">
        <v>2794150</v>
      </c>
      <c r="EV31" s="133">
        <v>2256200</v>
      </c>
      <c r="EW31" s="133">
        <v>1953739</v>
      </c>
      <c r="EX31" s="133">
        <v>2359988</v>
      </c>
      <c r="EY31" s="133">
        <v>2403112</v>
      </c>
      <c r="EZ31" s="133">
        <v>2054654</v>
      </c>
      <c r="FA31" s="133">
        <v>2308047</v>
      </c>
      <c r="FB31" s="133">
        <v>2124343</v>
      </c>
      <c r="FC31" s="133">
        <v>2091772</v>
      </c>
      <c r="FD31" s="133">
        <v>2168491</v>
      </c>
      <c r="FE31" s="133">
        <v>953610</v>
      </c>
      <c r="FF31" s="133">
        <v>2574842</v>
      </c>
      <c r="FG31" s="133">
        <v>2378178</v>
      </c>
      <c r="FH31" s="133">
        <v>2782760</v>
      </c>
      <c r="FI31" s="133">
        <v>2052415</v>
      </c>
      <c r="FJ31" s="133">
        <v>2318560</v>
      </c>
      <c r="FK31" s="133">
        <v>2275087</v>
      </c>
      <c r="FL31" s="133">
        <v>2412747</v>
      </c>
      <c r="FM31" s="133">
        <v>2370521</v>
      </c>
      <c r="FN31" s="133">
        <v>2179055</v>
      </c>
      <c r="FO31" s="133">
        <v>2601763.21</v>
      </c>
      <c r="FP31" s="133">
        <v>2294635.84</v>
      </c>
      <c r="FQ31" s="133">
        <v>852921.89</v>
      </c>
      <c r="FR31" s="133">
        <v>69611.520000000004</v>
      </c>
      <c r="FS31" s="133">
        <v>5399164.9299999997</v>
      </c>
      <c r="FT31" s="133">
        <v>3021306.6</v>
      </c>
      <c r="FU31" s="133">
        <v>3129638.2199999997</v>
      </c>
      <c r="FV31" s="133">
        <v>2614833.5099999998</v>
      </c>
      <c r="FW31" s="133">
        <v>2799185.25</v>
      </c>
      <c r="FX31" s="133">
        <v>2881693.8200000003</v>
      </c>
      <c r="FY31" s="133">
        <v>2668665.67</v>
      </c>
      <c r="FZ31" s="133">
        <v>2802247.86</v>
      </c>
      <c r="GA31" s="133">
        <v>3006136.38</v>
      </c>
      <c r="GB31" s="133">
        <v>2505717.1</v>
      </c>
      <c r="GC31" s="133">
        <v>1079769.07</v>
      </c>
      <c r="GD31" s="133">
        <v>114218.91</v>
      </c>
      <c r="GE31" s="133">
        <v>6306065.7199999997</v>
      </c>
      <c r="GF31" s="133">
        <v>3425625.95</v>
      </c>
      <c r="GG31" s="133">
        <v>3086709.42</v>
      </c>
      <c r="GH31" s="133">
        <v>2594117.5</v>
      </c>
      <c r="GI31" s="133">
        <v>2780976.88</v>
      </c>
      <c r="GJ31" s="133">
        <v>3290327.94</v>
      </c>
      <c r="GK31" s="133">
        <v>2767038.9899999998</v>
      </c>
      <c r="GL31" s="133">
        <v>2876825.94</v>
      </c>
      <c r="GM31" s="133">
        <v>1183707.5399999998</v>
      </c>
      <c r="GN31" s="133">
        <v>4372787.01</v>
      </c>
    </row>
    <row r="32" spans="2:196" x14ac:dyDescent="0.2">
      <c r="B32" s="158" t="s">
        <v>1598</v>
      </c>
      <c r="C32" s="133">
        <v>4484679</v>
      </c>
      <c r="D32" s="133">
        <v>4114703</v>
      </c>
      <c r="E32" s="133">
        <v>5223938</v>
      </c>
      <c r="F32" s="133">
        <v>4533550</v>
      </c>
      <c r="G32" s="133">
        <v>3790007</v>
      </c>
      <c r="H32" s="133">
        <v>5109820</v>
      </c>
      <c r="I32" s="133">
        <v>4358402</v>
      </c>
      <c r="J32" s="133">
        <v>3858151</v>
      </c>
      <c r="K32" s="133">
        <v>3582655</v>
      </c>
      <c r="L32" s="133">
        <v>4367179</v>
      </c>
      <c r="M32" s="133">
        <v>3751536</v>
      </c>
      <c r="N32" s="133">
        <v>4728230</v>
      </c>
      <c r="O32" s="133">
        <v>4147188</v>
      </c>
      <c r="P32" s="133">
        <v>4287346</v>
      </c>
      <c r="Q32" s="133">
        <v>4769956</v>
      </c>
      <c r="R32" s="133">
        <v>4220762</v>
      </c>
      <c r="S32" s="133">
        <v>4694388</v>
      </c>
      <c r="T32" s="133">
        <v>4107196</v>
      </c>
      <c r="U32" s="133">
        <v>3846568</v>
      </c>
      <c r="V32" s="133">
        <v>3628207</v>
      </c>
      <c r="W32" s="133">
        <v>3479558</v>
      </c>
      <c r="X32" s="133">
        <v>4036683</v>
      </c>
      <c r="Y32" s="133">
        <v>4365938</v>
      </c>
      <c r="Z32" s="133">
        <v>4876234</v>
      </c>
      <c r="AA32" s="133">
        <v>4504652</v>
      </c>
      <c r="AB32" s="133">
        <v>4260740</v>
      </c>
      <c r="AC32" s="133">
        <v>3984442</v>
      </c>
      <c r="AD32" s="133">
        <v>3959957</v>
      </c>
      <c r="AE32" s="133">
        <v>3912601</v>
      </c>
      <c r="AF32" s="133">
        <v>4786771</v>
      </c>
      <c r="AG32" s="133">
        <v>4239948</v>
      </c>
      <c r="AH32" s="133">
        <v>3372971</v>
      </c>
      <c r="AI32" s="133">
        <v>2806289</v>
      </c>
      <c r="AJ32" s="133">
        <v>4495770</v>
      </c>
      <c r="AK32" s="133">
        <v>4232184</v>
      </c>
      <c r="AL32" s="133">
        <v>3977079</v>
      </c>
      <c r="AM32" s="133">
        <v>4356341</v>
      </c>
      <c r="AN32" s="133">
        <v>4306096</v>
      </c>
      <c r="AO32" s="133">
        <v>4026664</v>
      </c>
      <c r="AP32" s="133">
        <v>4513712</v>
      </c>
      <c r="AQ32" s="133">
        <v>3625497</v>
      </c>
      <c r="AR32" s="133">
        <v>4600568</v>
      </c>
      <c r="AS32" s="133">
        <v>4375542</v>
      </c>
      <c r="AT32" s="133">
        <v>3196566</v>
      </c>
      <c r="AU32" s="133">
        <v>3235478</v>
      </c>
      <c r="AV32" s="133">
        <v>4038908</v>
      </c>
      <c r="AW32" s="133">
        <v>3782448</v>
      </c>
      <c r="AX32" s="133">
        <v>4612478</v>
      </c>
      <c r="AY32" s="133">
        <v>4458816</v>
      </c>
      <c r="AZ32" s="133">
        <v>4155497</v>
      </c>
      <c r="BA32" s="133">
        <v>4329044</v>
      </c>
      <c r="BB32" s="133">
        <v>4072798</v>
      </c>
      <c r="BC32" s="133">
        <v>3691089</v>
      </c>
      <c r="BD32" s="133">
        <v>4263352</v>
      </c>
      <c r="BE32" s="133">
        <v>3556423</v>
      </c>
      <c r="BF32" s="133">
        <v>3244390</v>
      </c>
      <c r="BG32" s="133">
        <v>3831330</v>
      </c>
      <c r="BH32" s="133">
        <v>3861750</v>
      </c>
      <c r="BI32" s="133">
        <v>3908459</v>
      </c>
      <c r="BJ32" s="133">
        <v>4712417</v>
      </c>
      <c r="BK32" s="133">
        <v>3929091</v>
      </c>
      <c r="BL32" s="133">
        <v>4012344</v>
      </c>
      <c r="BM32" s="133">
        <v>4558330</v>
      </c>
      <c r="BN32" s="133">
        <v>4188622</v>
      </c>
      <c r="BO32" s="133">
        <v>3126850</v>
      </c>
      <c r="BP32" s="133">
        <v>5218158</v>
      </c>
      <c r="BQ32" s="133">
        <v>4255997</v>
      </c>
      <c r="BR32" s="133">
        <v>3658237</v>
      </c>
      <c r="BS32" s="133">
        <v>3516304</v>
      </c>
      <c r="BT32" s="133">
        <v>4015830</v>
      </c>
      <c r="BU32" s="133">
        <v>3756233</v>
      </c>
      <c r="BV32" s="133">
        <v>4684270</v>
      </c>
      <c r="BW32" s="133">
        <v>3932273</v>
      </c>
      <c r="BX32" s="133">
        <v>4459586</v>
      </c>
      <c r="BY32" s="133">
        <v>3963623</v>
      </c>
      <c r="BZ32" s="133">
        <v>4487399</v>
      </c>
      <c r="CA32" s="133">
        <v>3778516</v>
      </c>
      <c r="CB32" s="133">
        <v>4726330</v>
      </c>
      <c r="CC32" s="133">
        <v>3725176</v>
      </c>
      <c r="CD32" s="133">
        <v>3256463</v>
      </c>
      <c r="CE32" s="133">
        <v>3323591</v>
      </c>
      <c r="CF32" s="133">
        <v>3578910</v>
      </c>
      <c r="CG32" s="133">
        <v>4291707</v>
      </c>
      <c r="CH32" s="133">
        <v>4770230</v>
      </c>
      <c r="CI32" s="133">
        <v>4565434</v>
      </c>
      <c r="CJ32" s="133">
        <v>3776468</v>
      </c>
      <c r="CK32" s="133">
        <v>3263606</v>
      </c>
      <c r="CL32" s="133">
        <v>4748105</v>
      </c>
      <c r="CM32" s="133">
        <v>3882321</v>
      </c>
      <c r="CN32" s="133">
        <v>4299469</v>
      </c>
      <c r="CO32" s="133">
        <v>3703438</v>
      </c>
      <c r="CP32" s="133">
        <v>3530477</v>
      </c>
      <c r="CQ32" s="133">
        <v>3294285</v>
      </c>
      <c r="CR32" s="133">
        <v>4060734</v>
      </c>
      <c r="CS32" s="133">
        <v>3960874</v>
      </c>
      <c r="CT32" s="133">
        <v>4380924</v>
      </c>
      <c r="CU32" s="133">
        <v>4170148</v>
      </c>
      <c r="CV32" s="133">
        <v>3844900</v>
      </c>
      <c r="CW32" s="133">
        <v>3369802</v>
      </c>
      <c r="CX32" s="133">
        <v>3886683</v>
      </c>
      <c r="CY32" s="133">
        <v>3819249</v>
      </c>
      <c r="CZ32" s="133">
        <v>4482360</v>
      </c>
      <c r="DA32" s="133">
        <v>3871594</v>
      </c>
      <c r="DB32" s="133">
        <v>2924122</v>
      </c>
      <c r="DC32" s="133">
        <v>3196992</v>
      </c>
      <c r="DD32" s="133">
        <v>3878479</v>
      </c>
      <c r="DE32" s="133">
        <v>3973563</v>
      </c>
      <c r="DF32" s="133">
        <v>3902708</v>
      </c>
      <c r="DG32" s="133">
        <v>4263426</v>
      </c>
      <c r="DH32" s="133">
        <v>3897514</v>
      </c>
      <c r="DI32" s="133">
        <v>3511065</v>
      </c>
      <c r="DJ32" s="133">
        <v>4310201</v>
      </c>
      <c r="DK32" s="133">
        <v>3489783</v>
      </c>
      <c r="DL32" s="133">
        <v>3667387</v>
      </c>
      <c r="DM32" s="133">
        <v>3867270</v>
      </c>
      <c r="DN32" s="133">
        <v>2797616</v>
      </c>
      <c r="DO32" s="133">
        <v>2883841</v>
      </c>
      <c r="DP32" s="133">
        <v>3729929</v>
      </c>
      <c r="DQ32" s="133">
        <v>3951194</v>
      </c>
      <c r="DR32" s="133">
        <v>3754046</v>
      </c>
      <c r="DS32" s="133">
        <v>3841863</v>
      </c>
      <c r="DT32" s="133">
        <v>4065369</v>
      </c>
      <c r="DU32" s="133">
        <v>2273114</v>
      </c>
      <c r="DV32" s="133">
        <v>2273114</v>
      </c>
      <c r="DW32" s="133">
        <v>1604605</v>
      </c>
      <c r="DX32" s="133">
        <v>2751103</v>
      </c>
      <c r="DY32" s="133">
        <v>3065688</v>
      </c>
      <c r="DZ32" s="133">
        <v>2736443</v>
      </c>
      <c r="EA32" s="133">
        <v>3327582</v>
      </c>
      <c r="EB32" s="133">
        <v>3380754</v>
      </c>
      <c r="EC32" s="133">
        <v>3157747</v>
      </c>
      <c r="ED32" s="133">
        <v>3638747</v>
      </c>
      <c r="EE32" s="133">
        <v>3618697</v>
      </c>
      <c r="EF32" s="133">
        <v>3396976</v>
      </c>
      <c r="EG32" s="133">
        <v>2464906</v>
      </c>
      <c r="EH32" s="133">
        <v>3700003</v>
      </c>
      <c r="EI32" s="133">
        <v>3209484</v>
      </c>
      <c r="EJ32" s="133">
        <v>3941416</v>
      </c>
      <c r="EK32" s="133">
        <v>3240655</v>
      </c>
      <c r="EL32" s="133">
        <v>2969011</v>
      </c>
      <c r="EM32" s="133">
        <v>3268303</v>
      </c>
      <c r="EN32" s="133">
        <v>3407936</v>
      </c>
      <c r="EO32" s="133">
        <v>3193074</v>
      </c>
      <c r="EP32" s="133">
        <v>4243892</v>
      </c>
      <c r="EQ32" s="133">
        <v>3773136</v>
      </c>
      <c r="ER32" s="133">
        <v>3266366</v>
      </c>
      <c r="ES32" s="133">
        <v>2506455</v>
      </c>
      <c r="ET32" s="133">
        <v>3111398</v>
      </c>
      <c r="EU32" s="133">
        <v>4140523</v>
      </c>
      <c r="EV32" s="133">
        <v>3943897</v>
      </c>
      <c r="EW32" s="133">
        <v>3357037</v>
      </c>
      <c r="EX32" s="133">
        <v>2556716</v>
      </c>
      <c r="EY32" s="133">
        <v>3074013</v>
      </c>
      <c r="EZ32" s="133">
        <v>3126605</v>
      </c>
      <c r="FA32" s="133">
        <v>3515418</v>
      </c>
      <c r="FB32" s="133">
        <v>4272743</v>
      </c>
      <c r="FC32" s="133">
        <v>3590722</v>
      </c>
      <c r="FD32" s="133">
        <v>3443702</v>
      </c>
      <c r="FE32" s="133">
        <v>2412006</v>
      </c>
      <c r="FF32" s="133">
        <v>3448525</v>
      </c>
      <c r="FG32" s="133">
        <v>3318037</v>
      </c>
      <c r="FH32" s="133">
        <v>4602508</v>
      </c>
      <c r="FI32" s="133">
        <v>3208549</v>
      </c>
      <c r="FJ32" s="133">
        <v>2499437</v>
      </c>
      <c r="FK32" s="133">
        <v>2814191</v>
      </c>
      <c r="FL32" s="133">
        <v>3795027</v>
      </c>
      <c r="FM32" s="133">
        <v>3365721</v>
      </c>
      <c r="FN32" s="133">
        <v>3689541</v>
      </c>
      <c r="FO32" s="133">
        <v>3656437.13</v>
      </c>
      <c r="FP32" s="133">
        <v>3554445.33</v>
      </c>
      <c r="FQ32" s="133">
        <v>2179018.89</v>
      </c>
      <c r="FR32" s="133">
        <v>526239.54</v>
      </c>
      <c r="FS32" s="133">
        <v>3246194.64</v>
      </c>
      <c r="FT32" s="133">
        <v>5590801.7800000003</v>
      </c>
      <c r="FU32" s="133">
        <v>4080418.51</v>
      </c>
      <c r="FV32" s="133">
        <v>2418725.86</v>
      </c>
      <c r="FW32" s="133">
        <v>2728083.42</v>
      </c>
      <c r="FX32" s="133">
        <v>3428087.45</v>
      </c>
      <c r="FY32" s="133">
        <v>2860200.33</v>
      </c>
      <c r="FZ32" s="133">
        <v>4217535.34</v>
      </c>
      <c r="GA32" s="133">
        <v>3282057.08</v>
      </c>
      <c r="GB32" s="133">
        <v>3209999.17</v>
      </c>
      <c r="GC32" s="133">
        <v>2210433.37</v>
      </c>
      <c r="GD32" s="133">
        <v>340857.81</v>
      </c>
      <c r="GE32" s="133">
        <v>6215858</v>
      </c>
      <c r="GF32" s="133">
        <v>4038967.92</v>
      </c>
      <c r="GG32" s="133">
        <v>3336190.83</v>
      </c>
      <c r="GH32" s="133">
        <v>2271384.86</v>
      </c>
      <c r="GI32" s="133">
        <v>2614871.87</v>
      </c>
      <c r="GJ32" s="133">
        <v>3557618.67</v>
      </c>
      <c r="GK32" s="133">
        <v>3093875.96</v>
      </c>
      <c r="GL32" s="133">
        <v>4016770.28</v>
      </c>
      <c r="GM32" s="133">
        <v>2339727.09</v>
      </c>
      <c r="GN32" s="133">
        <v>3965416.33</v>
      </c>
    </row>
    <row r="33" spans="2:196" ht="15" thickBot="1" x14ac:dyDescent="0.25">
      <c r="B33" s="158" t="s">
        <v>27</v>
      </c>
      <c r="C33" s="133">
        <v>108766</v>
      </c>
      <c r="D33" s="133">
        <v>95614</v>
      </c>
      <c r="E33" s="133">
        <v>161980</v>
      </c>
      <c r="F33" s="133">
        <v>87956</v>
      </c>
      <c r="G33" s="133">
        <v>80242</v>
      </c>
      <c r="H33" s="133">
        <v>123445</v>
      </c>
      <c r="I33" s="133">
        <v>128184</v>
      </c>
      <c r="J33" s="133">
        <v>116333</v>
      </c>
      <c r="K33" s="133">
        <v>71653</v>
      </c>
      <c r="L33" s="133">
        <v>56598</v>
      </c>
      <c r="M33" s="133">
        <v>82107</v>
      </c>
      <c r="N33" s="133">
        <v>61857</v>
      </c>
      <c r="O33" s="133">
        <v>92016</v>
      </c>
      <c r="P33" s="133">
        <v>93115</v>
      </c>
      <c r="Q33" s="133">
        <v>93426</v>
      </c>
      <c r="R33" s="133">
        <v>63407</v>
      </c>
      <c r="S33" s="133">
        <v>176492</v>
      </c>
      <c r="T33" s="133">
        <v>99003</v>
      </c>
      <c r="U33" s="133">
        <v>122634</v>
      </c>
      <c r="V33" s="133">
        <v>95053</v>
      </c>
      <c r="W33" s="133">
        <v>97449</v>
      </c>
      <c r="X33" s="133">
        <v>92627</v>
      </c>
      <c r="Y33" s="133">
        <v>90655</v>
      </c>
      <c r="Z33" s="133">
        <v>106336</v>
      </c>
      <c r="AA33" s="133">
        <v>96533</v>
      </c>
      <c r="AB33" s="133">
        <v>113276</v>
      </c>
      <c r="AC33" s="133">
        <v>105383</v>
      </c>
      <c r="AD33" s="133">
        <v>90018</v>
      </c>
      <c r="AE33" s="133">
        <v>123581</v>
      </c>
      <c r="AF33" s="133">
        <v>162124</v>
      </c>
      <c r="AG33" s="133">
        <v>111971</v>
      </c>
      <c r="AH33" s="133">
        <v>81935</v>
      </c>
      <c r="AI33" s="133">
        <v>95190</v>
      </c>
      <c r="AJ33" s="133">
        <v>145899</v>
      </c>
      <c r="AK33" s="133">
        <v>83764</v>
      </c>
      <c r="AL33" s="133">
        <v>70690</v>
      </c>
      <c r="AM33" s="133">
        <v>71786</v>
      </c>
      <c r="AN33" s="133">
        <v>139703</v>
      </c>
      <c r="AO33" s="133">
        <v>135692</v>
      </c>
      <c r="AP33" s="133">
        <v>73219</v>
      </c>
      <c r="AQ33" s="133">
        <v>90461</v>
      </c>
      <c r="AR33" s="133">
        <v>83534</v>
      </c>
      <c r="AS33" s="133">
        <v>121012</v>
      </c>
      <c r="AT33" s="133">
        <v>102156</v>
      </c>
      <c r="AU33" s="133">
        <v>103489</v>
      </c>
      <c r="AV33" s="133">
        <v>107115</v>
      </c>
      <c r="AW33" s="133">
        <v>57167</v>
      </c>
      <c r="AX33" s="133">
        <v>80182</v>
      </c>
      <c r="AY33" s="133">
        <v>112453</v>
      </c>
      <c r="AZ33" s="133">
        <v>135362</v>
      </c>
      <c r="BA33" s="133">
        <v>167998</v>
      </c>
      <c r="BB33" s="133">
        <v>89486</v>
      </c>
      <c r="BC33" s="133">
        <v>114764</v>
      </c>
      <c r="BD33" s="133">
        <v>78429</v>
      </c>
      <c r="BE33" s="133">
        <v>127569</v>
      </c>
      <c r="BF33" s="133">
        <v>46912</v>
      </c>
      <c r="BG33" s="133">
        <v>90246</v>
      </c>
      <c r="BH33" s="133">
        <v>62866</v>
      </c>
      <c r="BI33" s="133">
        <v>53418</v>
      </c>
      <c r="BJ33" s="133">
        <v>110296</v>
      </c>
      <c r="BK33" s="133">
        <v>91126</v>
      </c>
      <c r="BL33" s="133">
        <v>104180</v>
      </c>
      <c r="BM33" s="133">
        <v>75087</v>
      </c>
      <c r="BN33" s="133">
        <v>66536</v>
      </c>
      <c r="BO33" s="133">
        <v>89384</v>
      </c>
      <c r="BP33" s="133">
        <v>144929</v>
      </c>
      <c r="BQ33" s="133">
        <v>110402</v>
      </c>
      <c r="BR33" s="133">
        <v>85981</v>
      </c>
      <c r="BS33" s="133">
        <v>82512</v>
      </c>
      <c r="BT33" s="133">
        <v>74127</v>
      </c>
      <c r="BU33" s="133">
        <v>59501</v>
      </c>
      <c r="BV33" s="133">
        <v>98024</v>
      </c>
      <c r="BW33" s="133">
        <v>146828</v>
      </c>
      <c r="BX33" s="133">
        <v>101263</v>
      </c>
      <c r="BY33" s="133">
        <v>84056</v>
      </c>
      <c r="BZ33" s="133">
        <v>69250</v>
      </c>
      <c r="CA33" s="133">
        <v>85974</v>
      </c>
      <c r="CB33" s="133">
        <v>75911</v>
      </c>
      <c r="CC33" s="133">
        <v>72504</v>
      </c>
      <c r="CD33" s="133">
        <v>57204</v>
      </c>
      <c r="CE33" s="133">
        <v>131450</v>
      </c>
      <c r="CF33" s="133">
        <v>141238</v>
      </c>
      <c r="CG33" s="133">
        <v>60944</v>
      </c>
      <c r="CH33" s="133">
        <v>76558</v>
      </c>
      <c r="CI33" s="133">
        <v>108996</v>
      </c>
      <c r="CJ33" s="133">
        <v>113413</v>
      </c>
      <c r="CK33" s="133">
        <v>103831</v>
      </c>
      <c r="CL33" s="133">
        <v>64021</v>
      </c>
      <c r="CM33" s="133">
        <v>85707</v>
      </c>
      <c r="CN33" s="133">
        <v>100441</v>
      </c>
      <c r="CO33" s="133">
        <v>85180</v>
      </c>
      <c r="CP33" s="133">
        <v>73978</v>
      </c>
      <c r="CQ33" s="133">
        <v>173143</v>
      </c>
      <c r="CR33" s="133">
        <v>80912</v>
      </c>
      <c r="CS33" s="133">
        <v>109923</v>
      </c>
      <c r="CT33" s="133">
        <v>88616</v>
      </c>
      <c r="CU33" s="133">
        <v>96349</v>
      </c>
      <c r="CV33" s="133">
        <v>63232</v>
      </c>
      <c r="CW33" s="133">
        <v>89281</v>
      </c>
      <c r="CX33" s="133">
        <v>115714</v>
      </c>
      <c r="CY33" s="133">
        <v>153720</v>
      </c>
      <c r="CZ33" s="133">
        <v>130300</v>
      </c>
      <c r="DA33" s="133">
        <v>141690</v>
      </c>
      <c r="DB33" s="133">
        <v>86132</v>
      </c>
      <c r="DC33" s="133">
        <v>165764</v>
      </c>
      <c r="DD33" s="133">
        <v>103358</v>
      </c>
      <c r="DE33" s="133">
        <v>101743</v>
      </c>
      <c r="DF33" s="133">
        <v>92138</v>
      </c>
      <c r="DG33" s="133">
        <v>93873</v>
      </c>
      <c r="DH33" s="133">
        <v>123311</v>
      </c>
      <c r="DI33" s="133">
        <v>59117</v>
      </c>
      <c r="DJ33" s="133">
        <v>107695</v>
      </c>
      <c r="DK33" s="133">
        <v>67729</v>
      </c>
      <c r="DL33" s="133">
        <v>97701</v>
      </c>
      <c r="DM33" s="133">
        <v>106782</v>
      </c>
      <c r="DN33" s="133">
        <v>85350</v>
      </c>
      <c r="DO33" s="133">
        <v>80672</v>
      </c>
      <c r="DP33" s="133">
        <v>105457</v>
      </c>
      <c r="DQ33" s="133">
        <v>126968</v>
      </c>
      <c r="DR33" s="133">
        <v>93381</v>
      </c>
      <c r="DS33" s="133">
        <v>134569</v>
      </c>
      <c r="DT33" s="133">
        <v>112122</v>
      </c>
      <c r="DU33" s="133">
        <v>59783</v>
      </c>
      <c r="DV33" s="133">
        <v>59783</v>
      </c>
      <c r="DW33" s="133">
        <v>49995</v>
      </c>
      <c r="DX33" s="133">
        <v>78096</v>
      </c>
      <c r="DY33" s="133">
        <v>116696</v>
      </c>
      <c r="DZ33" s="133">
        <v>64731</v>
      </c>
      <c r="EA33" s="133">
        <v>68077</v>
      </c>
      <c r="EB33" s="133">
        <v>75665</v>
      </c>
      <c r="EC33" s="133">
        <v>63884</v>
      </c>
      <c r="ED33" s="133">
        <v>62937</v>
      </c>
      <c r="EE33" s="133">
        <v>74089</v>
      </c>
      <c r="EF33" s="133">
        <v>57181</v>
      </c>
      <c r="EG33" s="133">
        <v>78929</v>
      </c>
      <c r="EH33" s="133">
        <v>75453</v>
      </c>
      <c r="EI33" s="133">
        <v>75194</v>
      </c>
      <c r="EJ33" s="133">
        <v>79970</v>
      </c>
      <c r="EK33" s="133">
        <v>46314</v>
      </c>
      <c r="EL33" s="133">
        <v>56556</v>
      </c>
      <c r="EM33" s="133">
        <v>117314</v>
      </c>
      <c r="EN33" s="133">
        <v>112421</v>
      </c>
      <c r="EO33" s="133">
        <v>66117</v>
      </c>
      <c r="EP33" s="133">
        <v>126591</v>
      </c>
      <c r="EQ33" s="133">
        <v>103601</v>
      </c>
      <c r="ER33" s="133">
        <v>74665</v>
      </c>
      <c r="ES33" s="133">
        <v>102064</v>
      </c>
      <c r="ET33" s="133">
        <v>90463</v>
      </c>
      <c r="EU33" s="133">
        <v>111877</v>
      </c>
      <c r="EV33" s="133">
        <v>105482</v>
      </c>
      <c r="EW33" s="133">
        <v>95200</v>
      </c>
      <c r="EX33" s="133">
        <v>93902</v>
      </c>
      <c r="EY33" s="133">
        <v>126179</v>
      </c>
      <c r="EZ33" s="133">
        <v>60021</v>
      </c>
      <c r="FA33" s="133">
        <v>64087</v>
      </c>
      <c r="FB33" s="133">
        <v>33569</v>
      </c>
      <c r="FC33" s="133">
        <v>32927</v>
      </c>
      <c r="FD33" s="133">
        <v>39082</v>
      </c>
      <c r="FE33" s="133">
        <v>50273</v>
      </c>
      <c r="FF33" s="133">
        <v>64634</v>
      </c>
      <c r="FG33" s="133">
        <v>57970</v>
      </c>
      <c r="FH33" s="133">
        <v>84809</v>
      </c>
      <c r="FI33" s="133">
        <v>56658</v>
      </c>
      <c r="FJ33" s="133">
        <v>31555</v>
      </c>
      <c r="FK33" s="133">
        <v>59121</v>
      </c>
      <c r="FL33" s="133">
        <v>119995</v>
      </c>
      <c r="FM33" s="133">
        <v>51096</v>
      </c>
      <c r="FN33" s="133">
        <v>97700</v>
      </c>
      <c r="FO33" s="133">
        <v>27027.170000000002</v>
      </c>
      <c r="FP33" s="133">
        <v>8795.24</v>
      </c>
      <c r="FQ33" s="133">
        <v>21699.89</v>
      </c>
      <c r="FR33" s="133">
        <v>4949.01</v>
      </c>
      <c r="FS33" s="133">
        <v>16071.75</v>
      </c>
      <c r="FT33" s="133">
        <v>29130.33</v>
      </c>
      <c r="FU33" s="133">
        <v>30046.120000000003</v>
      </c>
      <c r="FV33" s="133">
        <v>19624.379999999997</v>
      </c>
      <c r="FW33" s="133">
        <v>33792.080000000002</v>
      </c>
      <c r="FX33" s="133">
        <v>24277.34</v>
      </c>
      <c r="FY33" s="133">
        <v>18744.3</v>
      </c>
      <c r="FZ33" s="133">
        <v>36513.22</v>
      </c>
      <c r="GA33" s="133">
        <v>3539.0299999999997</v>
      </c>
      <c r="GB33" s="133">
        <v>29891.59</v>
      </c>
      <c r="GC33" s="133">
        <v>5880.74</v>
      </c>
      <c r="GD33" s="133">
        <v>12460.52</v>
      </c>
      <c r="GE33" s="133">
        <v>25306.33</v>
      </c>
      <c r="GF33" s="133">
        <v>21110.57</v>
      </c>
      <c r="GG33" s="133">
        <v>39148.74</v>
      </c>
      <c r="GH33" s="133">
        <v>4047.7300000000005</v>
      </c>
      <c r="GI33" s="133">
        <v>19181.61</v>
      </c>
      <c r="GJ33" s="133">
        <v>17788.71</v>
      </c>
      <c r="GK33" s="133">
        <v>18430.990000000002</v>
      </c>
      <c r="GL33" s="133">
        <v>17159.29</v>
      </c>
      <c r="GM33" s="133">
        <v>14720.89</v>
      </c>
      <c r="GN33" s="133">
        <v>4503.5599999999995</v>
      </c>
    </row>
    <row r="34" spans="2:196" ht="15" thickBot="1" x14ac:dyDescent="0.25">
      <c r="B34" s="104" t="s">
        <v>90</v>
      </c>
      <c r="C34" s="119">
        <v>35548407</v>
      </c>
      <c r="D34" s="119">
        <v>33947406</v>
      </c>
      <c r="E34" s="119">
        <v>40071618</v>
      </c>
      <c r="F34" s="119">
        <v>36267817</v>
      </c>
      <c r="G34" s="119">
        <v>31691621</v>
      </c>
      <c r="H34" s="119">
        <v>43321775</v>
      </c>
      <c r="I34" s="119">
        <v>36610510</v>
      </c>
      <c r="J34" s="119">
        <v>33977342</v>
      </c>
      <c r="K34" s="119">
        <v>33856572</v>
      </c>
      <c r="L34" s="119">
        <v>36649554</v>
      </c>
      <c r="M34" s="119">
        <v>31472102</v>
      </c>
      <c r="N34" s="119">
        <v>37349449</v>
      </c>
      <c r="O34" s="119">
        <v>34736674</v>
      </c>
      <c r="P34" s="119">
        <v>34786319</v>
      </c>
      <c r="Q34" s="119">
        <v>38654312</v>
      </c>
      <c r="R34" s="119">
        <v>34602939</v>
      </c>
      <c r="S34" s="119">
        <v>39393786</v>
      </c>
      <c r="T34" s="119">
        <v>36448819</v>
      </c>
      <c r="U34" s="119">
        <v>34467543</v>
      </c>
      <c r="V34" s="119">
        <v>33793270</v>
      </c>
      <c r="W34" s="119">
        <v>33742490</v>
      </c>
      <c r="X34" s="119">
        <v>35624015</v>
      </c>
      <c r="Y34" s="119">
        <v>35095886</v>
      </c>
      <c r="Z34" s="119">
        <v>38865143</v>
      </c>
      <c r="AA34" s="119">
        <v>37310403</v>
      </c>
      <c r="AB34" s="119">
        <v>34113378</v>
      </c>
      <c r="AC34" s="119">
        <v>33835515</v>
      </c>
      <c r="AD34" s="119">
        <v>34257613</v>
      </c>
      <c r="AE34" s="119">
        <v>34117760</v>
      </c>
      <c r="AF34" s="119">
        <v>41365347</v>
      </c>
      <c r="AG34" s="119">
        <v>38054145</v>
      </c>
      <c r="AH34" s="119">
        <v>31248018</v>
      </c>
      <c r="AI34" s="119">
        <v>29538176</v>
      </c>
      <c r="AJ34" s="119">
        <v>38127516</v>
      </c>
      <c r="AK34" s="119">
        <v>34848586</v>
      </c>
      <c r="AL34" s="119">
        <v>31748125</v>
      </c>
      <c r="AM34" s="119">
        <v>36225245</v>
      </c>
      <c r="AN34" s="119">
        <v>35952995</v>
      </c>
      <c r="AO34" s="119">
        <v>32027733</v>
      </c>
      <c r="AP34" s="119">
        <v>35902912</v>
      </c>
      <c r="AQ34" s="119">
        <v>30078761</v>
      </c>
      <c r="AR34" s="119">
        <v>38696666</v>
      </c>
      <c r="AS34" s="119">
        <v>37331251</v>
      </c>
      <c r="AT34" s="119">
        <v>28945365</v>
      </c>
      <c r="AU34" s="119">
        <v>31968387</v>
      </c>
      <c r="AV34" s="119">
        <v>34583617</v>
      </c>
      <c r="AW34" s="119">
        <v>30681282</v>
      </c>
      <c r="AX34" s="119">
        <v>35309626</v>
      </c>
      <c r="AY34" s="119">
        <v>36619206</v>
      </c>
      <c r="AZ34" s="119">
        <v>33445051</v>
      </c>
      <c r="BA34" s="119">
        <v>35106309</v>
      </c>
      <c r="BB34" s="119">
        <v>32500277</v>
      </c>
      <c r="BC34" s="119">
        <v>31093134</v>
      </c>
      <c r="BD34" s="119">
        <v>35210479</v>
      </c>
      <c r="BE34" s="119">
        <v>30658811</v>
      </c>
      <c r="BF34" s="119">
        <v>27361795</v>
      </c>
      <c r="BG34" s="119">
        <v>35283291</v>
      </c>
      <c r="BH34" s="119">
        <v>33171591</v>
      </c>
      <c r="BI34" s="119">
        <v>30156422</v>
      </c>
      <c r="BJ34" s="119">
        <v>36291800</v>
      </c>
      <c r="BK34" s="119">
        <v>32429945</v>
      </c>
      <c r="BL34" s="119">
        <v>32750762</v>
      </c>
      <c r="BM34" s="119">
        <v>35893644</v>
      </c>
      <c r="BN34" s="119">
        <v>31804788</v>
      </c>
      <c r="BO34" s="119">
        <v>26686612</v>
      </c>
      <c r="BP34" s="119">
        <v>41052994</v>
      </c>
      <c r="BQ34" s="119">
        <v>33671206</v>
      </c>
      <c r="BR34" s="119">
        <v>30779317</v>
      </c>
      <c r="BS34" s="119">
        <v>32051128</v>
      </c>
      <c r="BT34" s="119">
        <v>32655885</v>
      </c>
      <c r="BU34" s="119">
        <v>30538844</v>
      </c>
      <c r="BV34" s="119">
        <v>33728087</v>
      </c>
      <c r="BW34" s="119">
        <v>32024287</v>
      </c>
      <c r="BX34" s="119">
        <v>32535517</v>
      </c>
      <c r="BY34" s="119">
        <v>29743974</v>
      </c>
      <c r="BZ34" s="119">
        <v>32459461</v>
      </c>
      <c r="CA34" s="119">
        <v>30771282</v>
      </c>
      <c r="CB34" s="119">
        <v>35104160</v>
      </c>
      <c r="CC34" s="119">
        <v>29964033</v>
      </c>
      <c r="CD34" s="119">
        <v>27688779</v>
      </c>
      <c r="CE34" s="119">
        <v>30478407</v>
      </c>
      <c r="CF34" s="119">
        <v>30166605</v>
      </c>
      <c r="CG34" s="119">
        <v>31705782</v>
      </c>
      <c r="CH34" s="119">
        <v>34413169</v>
      </c>
      <c r="CI34" s="119">
        <v>33759605</v>
      </c>
      <c r="CJ34" s="119">
        <v>28847655</v>
      </c>
      <c r="CK34" s="119">
        <v>26711552</v>
      </c>
      <c r="CL34" s="119">
        <v>32675320</v>
      </c>
      <c r="CM34" s="119">
        <v>30568185</v>
      </c>
      <c r="CN34" s="119">
        <v>32667166</v>
      </c>
      <c r="CO34" s="119">
        <v>29020499</v>
      </c>
      <c r="CP34" s="119">
        <v>28649397</v>
      </c>
      <c r="CQ34" s="119">
        <v>29327007</v>
      </c>
      <c r="CR34" s="119">
        <v>31254636</v>
      </c>
      <c r="CS34" s="119">
        <v>29928604</v>
      </c>
      <c r="CT34" s="119">
        <v>29389186</v>
      </c>
      <c r="CU34" s="119">
        <v>31422147</v>
      </c>
      <c r="CV34" s="119">
        <v>28791826</v>
      </c>
      <c r="CW34" s="119">
        <v>25840573</v>
      </c>
      <c r="CX34" s="119">
        <v>29769972</v>
      </c>
      <c r="CY34" s="119">
        <v>28325616</v>
      </c>
      <c r="CZ34" s="119">
        <v>33093882</v>
      </c>
      <c r="DA34" s="119">
        <v>29797247</v>
      </c>
      <c r="DB34" s="119">
        <v>25346633</v>
      </c>
      <c r="DC34" s="119">
        <v>26922925</v>
      </c>
      <c r="DD34" s="119">
        <v>31545454</v>
      </c>
      <c r="DE34" s="119">
        <v>29463886</v>
      </c>
      <c r="DF34" s="119">
        <v>27409187</v>
      </c>
      <c r="DG34" s="119">
        <v>31550554</v>
      </c>
      <c r="DH34" s="119">
        <v>29025038</v>
      </c>
      <c r="DI34" s="119">
        <v>26104972</v>
      </c>
      <c r="DJ34" s="119">
        <v>31465053</v>
      </c>
      <c r="DK34" s="119">
        <v>27109253</v>
      </c>
      <c r="DL34" s="119">
        <v>29658515</v>
      </c>
      <c r="DM34" s="119">
        <v>30716300</v>
      </c>
      <c r="DN34" s="119">
        <v>23678087</v>
      </c>
      <c r="DO34" s="119">
        <v>26049104</v>
      </c>
      <c r="DP34" s="119">
        <v>30409779</v>
      </c>
      <c r="DQ34" s="119">
        <v>28165150</v>
      </c>
      <c r="DR34" s="119">
        <v>29026983</v>
      </c>
      <c r="DS34" s="119">
        <v>30867898</v>
      </c>
      <c r="DT34" s="119">
        <v>29112532</v>
      </c>
      <c r="DU34" s="119">
        <v>20519788</v>
      </c>
      <c r="DV34" s="119">
        <v>20519788</v>
      </c>
      <c r="DW34" s="119">
        <v>18679717</v>
      </c>
      <c r="DX34" s="119">
        <v>26281345</v>
      </c>
      <c r="DY34" s="119">
        <v>24358224</v>
      </c>
      <c r="DZ34" s="119">
        <v>21973983</v>
      </c>
      <c r="EA34" s="119">
        <v>26676202</v>
      </c>
      <c r="EB34" s="119">
        <v>27196291</v>
      </c>
      <c r="EC34" s="119">
        <v>25864257</v>
      </c>
      <c r="ED34" s="119">
        <v>27751720</v>
      </c>
      <c r="EE34" s="119">
        <v>29040261</v>
      </c>
      <c r="EF34" s="119">
        <v>27153147</v>
      </c>
      <c r="EG34" s="119">
        <v>19925604</v>
      </c>
      <c r="EH34" s="119">
        <v>31221070</v>
      </c>
      <c r="EI34" s="119">
        <v>27689765</v>
      </c>
      <c r="EJ34" s="119">
        <v>32163334</v>
      </c>
      <c r="EK34" s="119">
        <v>26810772</v>
      </c>
      <c r="EL34" s="119">
        <v>25459478</v>
      </c>
      <c r="EM34" s="119">
        <v>26818252</v>
      </c>
      <c r="EN34" s="119">
        <v>27752598</v>
      </c>
      <c r="EO34" s="119">
        <v>27044854</v>
      </c>
      <c r="EP34" s="119">
        <v>32201911</v>
      </c>
      <c r="EQ34" s="119">
        <v>28792497</v>
      </c>
      <c r="ER34" s="119">
        <v>25897395</v>
      </c>
      <c r="ES34" s="119">
        <v>20633962</v>
      </c>
      <c r="ET34" s="119">
        <v>24707278</v>
      </c>
      <c r="EU34" s="119">
        <v>34160897</v>
      </c>
      <c r="EV34" s="119">
        <v>31972470</v>
      </c>
      <c r="EW34" s="119">
        <v>26603291</v>
      </c>
      <c r="EX34" s="119">
        <v>25463674</v>
      </c>
      <c r="EY34" s="119">
        <v>27766841</v>
      </c>
      <c r="EZ34" s="119">
        <v>25742516</v>
      </c>
      <c r="FA34" s="119">
        <v>27628062</v>
      </c>
      <c r="FB34" s="119">
        <v>31433458</v>
      </c>
      <c r="FC34" s="119">
        <v>28124772</v>
      </c>
      <c r="FD34" s="119">
        <v>27914674</v>
      </c>
      <c r="FE34" s="119">
        <v>19980416</v>
      </c>
      <c r="FF34" s="119">
        <v>28231570</v>
      </c>
      <c r="FG34" s="119">
        <v>28578758</v>
      </c>
      <c r="FH34" s="119">
        <v>36527005</v>
      </c>
      <c r="FI34" s="119">
        <v>27260008</v>
      </c>
      <c r="FJ34" s="119">
        <v>24255559</v>
      </c>
      <c r="FK34" s="119">
        <v>27112052</v>
      </c>
      <c r="FL34" s="119">
        <v>30675410</v>
      </c>
      <c r="FM34" s="119">
        <v>28468184</v>
      </c>
      <c r="FN34" s="119">
        <v>29484903</v>
      </c>
      <c r="FO34" s="119">
        <v>30534402.670000002</v>
      </c>
      <c r="FP34" s="119">
        <v>29027442.609999999</v>
      </c>
      <c r="FQ34" s="119">
        <v>18669837.600000001</v>
      </c>
      <c r="FR34" s="119">
        <v>4356343.5</v>
      </c>
      <c r="FS34" s="119">
        <v>40631801.509999998</v>
      </c>
      <c r="FT34" s="119">
        <v>40301883.799999997</v>
      </c>
      <c r="FU34" s="119">
        <v>33909207.5</v>
      </c>
      <c r="FV34" s="119">
        <v>23316820.460000001</v>
      </c>
      <c r="FW34" s="119">
        <v>26703276.75</v>
      </c>
      <c r="FX34" s="119">
        <v>30054800.149999999</v>
      </c>
      <c r="FY34" s="119">
        <v>26715402.780000001</v>
      </c>
      <c r="FZ34" s="119">
        <v>32401065.609999999</v>
      </c>
      <c r="GA34" s="119">
        <v>29915027.329999998</v>
      </c>
      <c r="GB34" s="119">
        <v>27922540.530000001</v>
      </c>
      <c r="GC34" s="119">
        <v>19738199.390000001</v>
      </c>
      <c r="GD34" s="119">
        <v>3380789.67</v>
      </c>
      <c r="GE34" s="119">
        <v>54163384.619999997</v>
      </c>
      <c r="GF34" s="119">
        <v>35039928.560000002</v>
      </c>
      <c r="GG34" s="119">
        <v>30879157.219999999</v>
      </c>
      <c r="GH34" s="119">
        <v>23293821.879999999</v>
      </c>
      <c r="GI34" s="119">
        <v>27128832.289999999</v>
      </c>
      <c r="GJ34" s="119">
        <v>31329217.350000001</v>
      </c>
      <c r="GK34" s="119">
        <v>28127779.530000001</v>
      </c>
      <c r="GL34" s="119">
        <v>32936430.460000001</v>
      </c>
      <c r="GM34" s="119">
        <v>20515371.27</v>
      </c>
      <c r="GN34" s="119">
        <v>35409755.460000001</v>
      </c>
    </row>
    <row r="35" spans="2:196" ht="15" thickBot="1" x14ac:dyDescent="0.25">
      <c r="B35" s="159" t="s">
        <v>1539</v>
      </c>
      <c r="C35" s="160">
        <v>5877379</v>
      </c>
      <c r="D35" s="160">
        <v>5544656</v>
      </c>
      <c r="E35" s="160">
        <v>6851498</v>
      </c>
      <c r="F35" s="160">
        <v>5705014</v>
      </c>
      <c r="G35" s="160">
        <v>5097895</v>
      </c>
      <c r="H35" s="160">
        <v>6875700</v>
      </c>
      <c r="I35" s="160">
        <v>5387555</v>
      </c>
      <c r="J35" s="160">
        <v>6231303</v>
      </c>
      <c r="K35" s="160">
        <v>5503147</v>
      </c>
      <c r="L35" s="160">
        <v>5491118</v>
      </c>
      <c r="M35" s="160">
        <v>5230494</v>
      </c>
      <c r="N35" s="160">
        <v>5851089</v>
      </c>
      <c r="O35" s="160">
        <v>5858620</v>
      </c>
      <c r="P35" s="160">
        <v>6099455</v>
      </c>
      <c r="Q35" s="160">
        <v>6747966</v>
      </c>
      <c r="R35" s="160">
        <v>5935240</v>
      </c>
      <c r="S35" s="160">
        <v>5904592</v>
      </c>
      <c r="T35" s="160">
        <v>5373863</v>
      </c>
      <c r="U35" s="160">
        <v>5893369</v>
      </c>
      <c r="V35" s="160">
        <v>5901920</v>
      </c>
      <c r="W35" s="160">
        <v>5771705</v>
      </c>
      <c r="X35" s="160">
        <v>6064912</v>
      </c>
      <c r="Y35" s="160">
        <v>6207455</v>
      </c>
      <c r="Z35" s="160">
        <v>6009710</v>
      </c>
      <c r="AA35" s="160">
        <v>6241634</v>
      </c>
      <c r="AB35" s="160">
        <v>5632066</v>
      </c>
      <c r="AC35" s="160">
        <v>6019924</v>
      </c>
      <c r="AD35" s="160">
        <v>5676610</v>
      </c>
      <c r="AE35" s="160">
        <v>5589750</v>
      </c>
      <c r="AF35" s="160">
        <v>6797883</v>
      </c>
      <c r="AG35" s="160">
        <v>5961946</v>
      </c>
      <c r="AH35" s="160">
        <v>5900008</v>
      </c>
      <c r="AI35" s="160">
        <v>5537985</v>
      </c>
      <c r="AJ35" s="160">
        <v>5997097</v>
      </c>
      <c r="AK35" s="160">
        <v>5993950</v>
      </c>
      <c r="AL35" s="160">
        <v>5640747</v>
      </c>
      <c r="AM35" s="160">
        <v>6268956</v>
      </c>
      <c r="AN35" s="160">
        <v>6470834</v>
      </c>
      <c r="AO35" s="160">
        <v>6234122</v>
      </c>
      <c r="AP35" s="160">
        <v>5981109</v>
      </c>
      <c r="AQ35" s="160">
        <v>5592004</v>
      </c>
      <c r="AR35" s="160">
        <v>6733710</v>
      </c>
      <c r="AS35" s="160">
        <v>6563297</v>
      </c>
      <c r="AT35" s="160">
        <v>5786500</v>
      </c>
      <c r="AU35" s="160">
        <v>6074199</v>
      </c>
      <c r="AV35" s="160">
        <v>5877255</v>
      </c>
      <c r="AW35" s="160">
        <v>5473657</v>
      </c>
      <c r="AX35" s="160">
        <v>5962095</v>
      </c>
      <c r="AY35" s="160">
        <v>6752023</v>
      </c>
      <c r="AZ35" s="160">
        <v>5797246</v>
      </c>
      <c r="BA35" s="160">
        <v>6268741</v>
      </c>
      <c r="BB35" s="160">
        <v>5370785</v>
      </c>
      <c r="BC35" s="160">
        <v>5769921</v>
      </c>
      <c r="BD35" s="160">
        <v>6350401</v>
      </c>
      <c r="BE35" s="160">
        <v>5356267</v>
      </c>
      <c r="BF35" s="160">
        <v>5174572</v>
      </c>
      <c r="BG35" s="160">
        <v>7135908</v>
      </c>
      <c r="BH35" s="160">
        <v>5886572</v>
      </c>
      <c r="BI35" s="160">
        <v>5406201</v>
      </c>
      <c r="BJ35" s="160">
        <v>6348600</v>
      </c>
      <c r="BK35" s="160">
        <v>6162667</v>
      </c>
      <c r="BL35" s="160">
        <v>6705010</v>
      </c>
      <c r="BM35" s="160">
        <v>7493329</v>
      </c>
      <c r="BN35" s="160">
        <v>6292453</v>
      </c>
      <c r="BO35" s="160">
        <v>5413815</v>
      </c>
      <c r="BP35" s="160">
        <v>7622579</v>
      </c>
      <c r="BQ35" s="160">
        <v>5953433</v>
      </c>
      <c r="BR35" s="160">
        <v>6020378</v>
      </c>
      <c r="BS35" s="160">
        <v>6912686</v>
      </c>
      <c r="BT35" s="160">
        <v>6111562</v>
      </c>
      <c r="BU35" s="160">
        <v>5941878</v>
      </c>
      <c r="BV35" s="160">
        <v>6535440</v>
      </c>
      <c r="BW35" s="160">
        <v>6349701</v>
      </c>
      <c r="BX35" s="160">
        <v>6380430</v>
      </c>
      <c r="BY35" s="160">
        <v>6310842</v>
      </c>
      <c r="BZ35" s="160">
        <v>6146326</v>
      </c>
      <c r="CA35" s="160">
        <v>6092591</v>
      </c>
      <c r="CB35" s="160">
        <v>6367489</v>
      </c>
      <c r="CC35" s="160">
        <v>5408305</v>
      </c>
      <c r="CD35" s="160">
        <v>5600298</v>
      </c>
      <c r="CE35" s="160">
        <v>5973851</v>
      </c>
      <c r="CF35" s="160">
        <v>5307385</v>
      </c>
      <c r="CG35" s="160">
        <v>6320606</v>
      </c>
      <c r="CH35" s="160">
        <v>6225606</v>
      </c>
      <c r="CI35" s="160">
        <v>6326685</v>
      </c>
      <c r="CJ35" s="160">
        <v>5679683</v>
      </c>
      <c r="CK35" s="160">
        <v>6076938</v>
      </c>
      <c r="CL35" s="160">
        <v>4933703</v>
      </c>
      <c r="CM35" s="160">
        <v>5921281</v>
      </c>
      <c r="CN35" s="160">
        <v>6740590</v>
      </c>
      <c r="CO35" s="160">
        <v>4913446</v>
      </c>
      <c r="CP35" s="160">
        <v>5258187</v>
      </c>
      <c r="CQ35" s="160">
        <v>5086878</v>
      </c>
      <c r="CR35" s="160">
        <v>4932054</v>
      </c>
      <c r="CS35" s="160">
        <v>5324914</v>
      </c>
      <c r="CT35" s="160">
        <v>4922508</v>
      </c>
      <c r="CU35" s="160">
        <v>5890197</v>
      </c>
      <c r="CV35" s="160">
        <v>4855505</v>
      </c>
      <c r="CW35" s="160">
        <v>5127175</v>
      </c>
      <c r="CX35" s="160">
        <v>5042175</v>
      </c>
      <c r="CY35" s="160">
        <v>4767861</v>
      </c>
      <c r="CZ35" s="160">
        <v>5585777</v>
      </c>
      <c r="DA35" s="160">
        <v>4749544</v>
      </c>
      <c r="DB35" s="160">
        <v>4279219</v>
      </c>
      <c r="DC35" s="160">
        <v>4834851</v>
      </c>
      <c r="DD35" s="160">
        <v>5194893</v>
      </c>
      <c r="DE35" s="160">
        <v>4914191</v>
      </c>
      <c r="DF35" s="160">
        <v>4245736</v>
      </c>
      <c r="DG35" s="160">
        <v>4868363</v>
      </c>
      <c r="DH35" s="160">
        <v>4981587</v>
      </c>
      <c r="DI35" s="160">
        <v>5113463</v>
      </c>
      <c r="DJ35" s="160">
        <v>4613543</v>
      </c>
      <c r="DK35" s="160">
        <v>4450507</v>
      </c>
      <c r="DL35" s="160">
        <v>4156917</v>
      </c>
      <c r="DM35" s="160">
        <v>4468744</v>
      </c>
      <c r="DN35" s="160">
        <v>4546974</v>
      </c>
      <c r="DO35" s="160">
        <v>4925933</v>
      </c>
      <c r="DP35" s="160">
        <v>5187296</v>
      </c>
      <c r="DQ35" s="160">
        <v>5120073</v>
      </c>
      <c r="DR35" s="160">
        <v>5264582</v>
      </c>
      <c r="DS35" s="160">
        <v>5147563</v>
      </c>
      <c r="DT35" s="160">
        <v>4743678</v>
      </c>
      <c r="DU35" s="160">
        <v>3725610</v>
      </c>
      <c r="DV35" s="160">
        <v>3725610</v>
      </c>
      <c r="DW35" s="160">
        <v>3192107</v>
      </c>
      <c r="DX35" s="160">
        <v>4344324</v>
      </c>
      <c r="DY35" s="160">
        <v>3719607</v>
      </c>
      <c r="DZ35" s="160">
        <v>3380679</v>
      </c>
      <c r="EA35" s="160">
        <v>4186445</v>
      </c>
      <c r="EB35" s="160">
        <v>4138183</v>
      </c>
      <c r="EC35" s="160">
        <v>3880940</v>
      </c>
      <c r="ED35" s="160">
        <v>4178857</v>
      </c>
      <c r="EE35" s="160">
        <v>4368882</v>
      </c>
      <c r="EF35" s="160">
        <v>3905925</v>
      </c>
      <c r="EG35" s="160">
        <v>3751365</v>
      </c>
      <c r="EH35" s="160">
        <v>4192568</v>
      </c>
      <c r="EI35" s="160">
        <v>3690714</v>
      </c>
      <c r="EJ35" s="160">
        <v>4172972</v>
      </c>
      <c r="EK35" s="160">
        <v>3580187</v>
      </c>
      <c r="EL35" s="160">
        <v>3603375</v>
      </c>
      <c r="EM35" s="160">
        <v>4089018</v>
      </c>
      <c r="EN35" s="160">
        <v>4142150</v>
      </c>
      <c r="EO35" s="160">
        <v>3987921</v>
      </c>
      <c r="EP35" s="160">
        <v>4392546</v>
      </c>
      <c r="EQ35" s="160">
        <v>4462810</v>
      </c>
      <c r="ER35" s="160">
        <v>3892802</v>
      </c>
      <c r="ES35" s="160">
        <v>4470578</v>
      </c>
      <c r="ET35" s="160">
        <v>3599934</v>
      </c>
      <c r="EU35" s="160">
        <v>3945833</v>
      </c>
      <c r="EV35" s="160">
        <v>4395173</v>
      </c>
      <c r="EW35" s="160">
        <v>3704260</v>
      </c>
      <c r="EX35" s="160">
        <v>4349400</v>
      </c>
      <c r="EY35" s="160">
        <v>3905446</v>
      </c>
      <c r="EZ35" s="160">
        <v>3969995</v>
      </c>
      <c r="FA35" s="160">
        <v>4100362</v>
      </c>
      <c r="FB35" s="160">
        <v>4357421</v>
      </c>
      <c r="FC35" s="160">
        <v>3899052</v>
      </c>
      <c r="FD35" s="160">
        <v>3972037</v>
      </c>
      <c r="FE35" s="160">
        <v>3906587</v>
      </c>
      <c r="FF35" s="160">
        <v>3373247</v>
      </c>
      <c r="FG35" s="160">
        <v>3844619</v>
      </c>
      <c r="FH35" s="160">
        <v>4722863</v>
      </c>
      <c r="FI35" s="160">
        <v>4282215</v>
      </c>
      <c r="FJ35" s="160">
        <v>3904026</v>
      </c>
      <c r="FK35" s="160">
        <v>4256829</v>
      </c>
      <c r="FL35" s="160">
        <v>4141625</v>
      </c>
      <c r="FM35" s="160">
        <v>3966636</v>
      </c>
      <c r="FN35" s="160">
        <v>4109264</v>
      </c>
      <c r="FO35" s="160">
        <v>2958435.03</v>
      </c>
      <c r="FP35" s="160">
        <v>475138.9</v>
      </c>
      <c r="FQ35" s="160">
        <v>1228069.05</v>
      </c>
      <c r="FR35" s="160">
        <v>686370.18</v>
      </c>
      <c r="FS35" s="160">
        <v>2476783.7000000002</v>
      </c>
      <c r="FT35" s="160">
        <v>4108397.16</v>
      </c>
      <c r="FU35" s="160">
        <v>3644138.18</v>
      </c>
      <c r="FV35" s="160">
        <v>2479107.7000000002</v>
      </c>
      <c r="FW35" s="160">
        <v>2425502.19</v>
      </c>
      <c r="FX35" s="160">
        <v>3071891.48</v>
      </c>
      <c r="FY35" s="160">
        <v>2979522.49</v>
      </c>
      <c r="FZ35" s="160">
        <v>2960709.64</v>
      </c>
      <c r="GA35" s="160">
        <v>2688303.73</v>
      </c>
      <c r="GB35" s="160">
        <v>2803368.01</v>
      </c>
      <c r="GC35" s="160">
        <v>2023934.79</v>
      </c>
      <c r="GD35" s="160">
        <v>529779.07999999996</v>
      </c>
      <c r="GE35" s="160">
        <v>3989883.92</v>
      </c>
      <c r="GF35" s="160">
        <v>4502219.16</v>
      </c>
      <c r="GG35" s="160">
        <v>2942822.01</v>
      </c>
      <c r="GH35" s="160">
        <v>2715730.85</v>
      </c>
      <c r="GI35" s="160">
        <v>3203529.22</v>
      </c>
      <c r="GJ35" s="160">
        <v>3405363.75</v>
      </c>
      <c r="GK35" s="160">
        <v>2724352.62</v>
      </c>
      <c r="GL35" s="160">
        <v>3258360.6</v>
      </c>
      <c r="GM35" s="160">
        <v>2043646.21</v>
      </c>
      <c r="GN35" s="160">
        <v>1978291.87</v>
      </c>
    </row>
    <row r="36" spans="2:196" ht="15" thickBot="1" x14ac:dyDescent="0.25">
      <c r="B36" s="159" t="s">
        <v>1540</v>
      </c>
      <c r="C36" s="160">
        <v>597747</v>
      </c>
      <c r="D36" s="160">
        <v>604540</v>
      </c>
      <c r="E36" s="160">
        <v>549452</v>
      </c>
      <c r="F36" s="160">
        <v>627962</v>
      </c>
      <c r="G36" s="160">
        <v>497787</v>
      </c>
      <c r="H36" s="160">
        <v>779362</v>
      </c>
      <c r="I36" s="160">
        <v>642469</v>
      </c>
      <c r="J36" s="160">
        <v>679510</v>
      </c>
      <c r="K36" s="160">
        <v>766832</v>
      </c>
      <c r="L36" s="160">
        <v>550667</v>
      </c>
      <c r="M36" s="160">
        <v>581708</v>
      </c>
      <c r="N36" s="160">
        <v>654283</v>
      </c>
      <c r="O36" s="160">
        <v>647058</v>
      </c>
      <c r="P36" s="160">
        <v>616296</v>
      </c>
      <c r="Q36" s="160">
        <v>602537</v>
      </c>
      <c r="R36" s="160">
        <v>516155</v>
      </c>
      <c r="S36" s="160">
        <v>587843</v>
      </c>
      <c r="T36" s="160">
        <v>581109</v>
      </c>
      <c r="U36" s="160">
        <v>590033</v>
      </c>
      <c r="V36" s="160">
        <v>674804</v>
      </c>
      <c r="W36" s="160">
        <v>620777</v>
      </c>
      <c r="X36" s="160">
        <v>669723</v>
      </c>
      <c r="Y36" s="160">
        <v>648781</v>
      </c>
      <c r="Z36" s="160">
        <v>658246</v>
      </c>
      <c r="AA36" s="160">
        <v>612430</v>
      </c>
      <c r="AB36" s="160">
        <v>581600</v>
      </c>
      <c r="AC36" s="160">
        <v>534471</v>
      </c>
      <c r="AD36" s="160">
        <v>509736</v>
      </c>
      <c r="AE36" s="160">
        <v>553482</v>
      </c>
      <c r="AF36" s="160">
        <v>737660</v>
      </c>
      <c r="AG36" s="160">
        <v>650240</v>
      </c>
      <c r="AH36" s="160">
        <v>684043</v>
      </c>
      <c r="AI36" s="160">
        <v>690731</v>
      </c>
      <c r="AJ36" s="160">
        <v>792353</v>
      </c>
      <c r="AK36" s="160">
        <v>649265</v>
      </c>
      <c r="AL36" s="160">
        <v>630380</v>
      </c>
      <c r="AM36" s="160">
        <v>687767</v>
      </c>
      <c r="AN36" s="160">
        <v>636369</v>
      </c>
      <c r="AO36" s="160">
        <v>571068</v>
      </c>
      <c r="AP36" s="160">
        <v>620452</v>
      </c>
      <c r="AQ36" s="160">
        <v>697408</v>
      </c>
      <c r="AR36" s="160">
        <v>634734</v>
      </c>
      <c r="AS36" s="160">
        <v>662485</v>
      </c>
      <c r="AT36" s="160">
        <v>634030</v>
      </c>
      <c r="AU36" s="160">
        <v>726853</v>
      </c>
      <c r="AV36" s="160">
        <v>606728</v>
      </c>
      <c r="AW36" s="160">
        <v>528233</v>
      </c>
      <c r="AX36" s="160">
        <v>508238</v>
      </c>
      <c r="AY36" s="160">
        <v>638955</v>
      </c>
      <c r="AZ36" s="160">
        <v>706063</v>
      </c>
      <c r="BA36" s="160">
        <v>607136</v>
      </c>
      <c r="BB36" s="160">
        <v>522341</v>
      </c>
      <c r="BC36" s="160">
        <v>648494</v>
      </c>
      <c r="BD36" s="160">
        <v>727455</v>
      </c>
      <c r="BE36" s="160">
        <v>659307</v>
      </c>
      <c r="BF36" s="160">
        <v>690121</v>
      </c>
      <c r="BG36" s="160">
        <v>749961</v>
      </c>
      <c r="BH36" s="160">
        <v>706294</v>
      </c>
      <c r="BI36" s="160">
        <v>538262</v>
      </c>
      <c r="BJ36" s="160">
        <v>719167</v>
      </c>
      <c r="BK36" s="160">
        <v>671224</v>
      </c>
      <c r="BL36" s="160">
        <v>688799</v>
      </c>
      <c r="BM36" s="160">
        <v>642429</v>
      </c>
      <c r="BN36" s="160">
        <v>563360</v>
      </c>
      <c r="BO36" s="160">
        <v>535308</v>
      </c>
      <c r="BP36" s="160">
        <v>776468</v>
      </c>
      <c r="BQ36" s="160">
        <v>792756</v>
      </c>
      <c r="BR36" s="160">
        <v>658789</v>
      </c>
      <c r="BS36" s="160">
        <v>893765</v>
      </c>
      <c r="BT36" s="160">
        <v>634634</v>
      </c>
      <c r="BU36" s="160">
        <v>527337</v>
      </c>
      <c r="BV36" s="160">
        <v>603124</v>
      </c>
      <c r="BW36" s="160">
        <v>528013</v>
      </c>
      <c r="BX36" s="160">
        <v>543172</v>
      </c>
      <c r="BY36" s="160">
        <v>567446</v>
      </c>
      <c r="BZ36" s="160">
        <v>535088</v>
      </c>
      <c r="CA36" s="160">
        <v>429325</v>
      </c>
      <c r="CB36" s="160">
        <v>554819</v>
      </c>
      <c r="CC36" s="160">
        <v>537662</v>
      </c>
      <c r="CD36" s="160">
        <v>541796</v>
      </c>
      <c r="CE36" s="160">
        <v>638188</v>
      </c>
      <c r="CF36" s="160">
        <v>629535</v>
      </c>
      <c r="CG36" s="160">
        <v>717194</v>
      </c>
      <c r="CH36" s="160">
        <v>647241</v>
      </c>
      <c r="CI36" s="160">
        <v>582038</v>
      </c>
      <c r="CJ36" s="160">
        <v>536349</v>
      </c>
      <c r="CK36" s="160">
        <v>711207</v>
      </c>
      <c r="CL36" s="160">
        <v>696287</v>
      </c>
      <c r="CM36" s="160">
        <v>644214</v>
      </c>
      <c r="CN36" s="160">
        <v>695220</v>
      </c>
      <c r="CO36" s="160">
        <v>580828</v>
      </c>
      <c r="CP36" s="160">
        <v>683276</v>
      </c>
      <c r="CQ36" s="160">
        <v>682237</v>
      </c>
      <c r="CR36" s="160">
        <v>663739</v>
      </c>
      <c r="CS36" s="160">
        <v>701300</v>
      </c>
      <c r="CT36" s="160">
        <v>618628</v>
      </c>
      <c r="CU36" s="160">
        <v>576347</v>
      </c>
      <c r="CV36" s="160">
        <v>528795</v>
      </c>
      <c r="CW36" s="160">
        <v>503200</v>
      </c>
      <c r="CX36" s="160">
        <v>552731</v>
      </c>
      <c r="CY36" s="160">
        <v>560084</v>
      </c>
      <c r="CZ36" s="160">
        <v>786014</v>
      </c>
      <c r="DA36" s="160">
        <v>734928</v>
      </c>
      <c r="DB36" s="160">
        <v>551729</v>
      </c>
      <c r="DC36" s="160">
        <v>714919</v>
      </c>
      <c r="DD36" s="160">
        <v>800329</v>
      </c>
      <c r="DE36" s="160">
        <v>536828</v>
      </c>
      <c r="DF36" s="160">
        <v>580649</v>
      </c>
      <c r="DG36" s="160">
        <v>688165</v>
      </c>
      <c r="DH36" s="160">
        <v>623109</v>
      </c>
      <c r="DI36" s="160">
        <v>660235</v>
      </c>
      <c r="DJ36" s="160">
        <v>645531</v>
      </c>
      <c r="DK36" s="160">
        <v>597936</v>
      </c>
      <c r="DL36" s="160">
        <v>632881</v>
      </c>
      <c r="DM36" s="160">
        <v>633312</v>
      </c>
      <c r="DN36" s="160">
        <v>599079</v>
      </c>
      <c r="DO36" s="160">
        <v>638121</v>
      </c>
      <c r="DP36" s="160">
        <v>648118</v>
      </c>
      <c r="DQ36" s="160">
        <v>610689</v>
      </c>
      <c r="DR36" s="160">
        <v>628059</v>
      </c>
      <c r="DS36" s="160">
        <v>587438</v>
      </c>
      <c r="DT36" s="160">
        <v>626775</v>
      </c>
      <c r="DU36" s="160">
        <v>550672</v>
      </c>
      <c r="DV36" s="160">
        <v>550672</v>
      </c>
      <c r="DW36" s="160">
        <v>435160</v>
      </c>
      <c r="DX36" s="160">
        <v>622031</v>
      </c>
      <c r="DY36" s="160">
        <v>590461</v>
      </c>
      <c r="DZ36" s="160">
        <v>543043</v>
      </c>
      <c r="EA36" s="160">
        <v>670944</v>
      </c>
      <c r="EB36" s="160">
        <v>572303</v>
      </c>
      <c r="EC36" s="160">
        <v>570568</v>
      </c>
      <c r="ED36" s="160">
        <v>574070</v>
      </c>
      <c r="EE36" s="160">
        <v>465788</v>
      </c>
      <c r="EF36" s="160">
        <v>550048</v>
      </c>
      <c r="EG36" s="160">
        <v>559111</v>
      </c>
      <c r="EH36" s="160">
        <v>538805</v>
      </c>
      <c r="EI36" s="160">
        <v>521102</v>
      </c>
      <c r="EJ36" s="160">
        <v>627542</v>
      </c>
      <c r="EK36" s="160">
        <v>552691</v>
      </c>
      <c r="EL36" s="160">
        <v>486836</v>
      </c>
      <c r="EM36" s="160">
        <v>533129</v>
      </c>
      <c r="EN36" s="160">
        <v>530444</v>
      </c>
      <c r="EO36" s="160">
        <v>553811</v>
      </c>
      <c r="EP36" s="160">
        <v>650758</v>
      </c>
      <c r="EQ36" s="160">
        <v>313475</v>
      </c>
      <c r="ER36" s="160">
        <v>6760</v>
      </c>
      <c r="ES36" s="160">
        <v>37443</v>
      </c>
      <c r="ET36" s="160">
        <v>12217</v>
      </c>
      <c r="EU36" s="160">
        <v>4312</v>
      </c>
      <c r="EV36" s="160">
        <v>2340</v>
      </c>
      <c r="EW36" s="160">
        <v>5153</v>
      </c>
      <c r="EX36" s="160">
        <v>2995</v>
      </c>
      <c r="EY36" s="160">
        <v>7881</v>
      </c>
      <c r="EZ36" s="160">
        <v>486</v>
      </c>
      <c r="FA36" s="160">
        <v>3474</v>
      </c>
      <c r="FB36" s="160">
        <v>3913</v>
      </c>
      <c r="FC36" s="160">
        <v>14003</v>
      </c>
      <c r="FD36" s="160">
        <v>0</v>
      </c>
      <c r="FE36" s="160">
        <v>3</v>
      </c>
      <c r="FF36" s="160">
        <v>2151</v>
      </c>
      <c r="FG36" s="160">
        <v>0</v>
      </c>
      <c r="FH36" s="160">
        <v>0</v>
      </c>
      <c r="FI36" s="160">
        <v>1303</v>
      </c>
      <c r="FJ36" s="160">
        <v>0</v>
      </c>
      <c r="FK36" s="160">
        <v>13</v>
      </c>
      <c r="FL36" s="160">
        <v>0</v>
      </c>
      <c r="FM36" s="160">
        <v>0</v>
      </c>
      <c r="FN36" s="160">
        <v>0</v>
      </c>
      <c r="FO36" s="160">
        <v>3215.46</v>
      </c>
      <c r="FP36" s="160">
        <v>0</v>
      </c>
      <c r="FQ36" s="160">
        <v>0</v>
      </c>
      <c r="FR36" s="160">
        <v>0</v>
      </c>
      <c r="FS36" s="160">
        <v>3.65</v>
      </c>
      <c r="FT36" s="160">
        <v>0</v>
      </c>
      <c r="FU36" s="160">
        <v>0</v>
      </c>
      <c r="FV36" s="160">
        <v>22.23</v>
      </c>
      <c r="FW36" s="160">
        <v>0</v>
      </c>
      <c r="FX36" s="160">
        <v>310.33999999999997</v>
      </c>
      <c r="FY36" s="160">
        <v>0</v>
      </c>
      <c r="FZ36" s="160">
        <v>0</v>
      </c>
      <c r="GA36" s="160">
        <v>47.07</v>
      </c>
      <c r="GB36" s="160">
        <v>79.099999999999994</v>
      </c>
      <c r="GC36" s="160">
        <v>0</v>
      </c>
      <c r="GD36" s="160">
        <v>0</v>
      </c>
      <c r="GE36" s="160">
        <v>239.36</v>
      </c>
      <c r="GF36" s="160">
        <v>0</v>
      </c>
      <c r="GG36" s="160">
        <v>165.32</v>
      </c>
      <c r="GH36" s="160">
        <v>0</v>
      </c>
      <c r="GI36" s="160">
        <v>0</v>
      </c>
      <c r="GJ36" s="160">
        <v>0</v>
      </c>
      <c r="GK36" s="160">
        <v>0</v>
      </c>
      <c r="GL36" s="160">
        <v>0</v>
      </c>
      <c r="GM36" s="160">
        <v>0</v>
      </c>
      <c r="GN36" s="160">
        <v>0</v>
      </c>
    </row>
    <row r="37" spans="2:196" ht="15" thickBot="1" x14ac:dyDescent="0.25">
      <c r="B37" s="159" t="s">
        <v>65</v>
      </c>
      <c r="C37" s="160">
        <v>33223</v>
      </c>
      <c r="D37" s="160">
        <v>119380</v>
      </c>
      <c r="E37" s="160">
        <v>15285</v>
      </c>
      <c r="F37" s="160">
        <v>75757</v>
      </c>
      <c r="G37" s="160">
        <v>65607</v>
      </c>
      <c r="H37" s="160">
        <v>111172</v>
      </c>
      <c r="I37" s="160">
        <v>101122</v>
      </c>
      <c r="J37" s="160">
        <v>82759</v>
      </c>
      <c r="K37" s="160">
        <v>61566</v>
      </c>
      <c r="L37" s="160">
        <v>42871</v>
      </c>
      <c r="M37" s="160">
        <v>23769</v>
      </c>
      <c r="N37" s="160">
        <v>183685</v>
      </c>
      <c r="O37" s="160">
        <v>104751</v>
      </c>
      <c r="P37" s="160">
        <v>106392</v>
      </c>
      <c r="Q37" s="160">
        <v>147071</v>
      </c>
      <c r="R37" s="160">
        <v>67639</v>
      </c>
      <c r="S37" s="160">
        <v>230816</v>
      </c>
      <c r="T37" s="160">
        <v>119309</v>
      </c>
      <c r="U37" s="160">
        <v>13819</v>
      </c>
      <c r="V37" s="160">
        <v>159616</v>
      </c>
      <c r="W37" s="160">
        <v>128880</v>
      </c>
      <c r="X37" s="160">
        <v>55909</v>
      </c>
      <c r="Y37" s="160">
        <v>169885</v>
      </c>
      <c r="Z37" s="160">
        <v>152593</v>
      </c>
      <c r="AA37" s="160">
        <v>146623</v>
      </c>
      <c r="AB37" s="160">
        <v>63617</v>
      </c>
      <c r="AC37" s="160">
        <v>26422</v>
      </c>
      <c r="AD37" s="160">
        <v>181864</v>
      </c>
      <c r="AE37" s="160">
        <v>73937</v>
      </c>
      <c r="AF37" s="160">
        <v>138052</v>
      </c>
      <c r="AG37" s="160">
        <v>108304</v>
      </c>
      <c r="AH37" s="160">
        <v>18789</v>
      </c>
      <c r="AI37" s="160">
        <v>89273</v>
      </c>
      <c r="AJ37" s="160">
        <v>58795</v>
      </c>
      <c r="AK37" s="160">
        <v>141749</v>
      </c>
      <c r="AL37" s="160">
        <v>128456</v>
      </c>
      <c r="AM37" s="160">
        <v>82290</v>
      </c>
      <c r="AN37" s="160">
        <v>121774</v>
      </c>
      <c r="AO37" s="160">
        <v>4047</v>
      </c>
      <c r="AP37" s="160">
        <v>63035</v>
      </c>
      <c r="AQ37" s="160">
        <v>6979</v>
      </c>
      <c r="AR37" s="160">
        <v>152155</v>
      </c>
      <c r="AS37" s="160">
        <v>216446</v>
      </c>
      <c r="AT37" s="160">
        <v>89297</v>
      </c>
      <c r="AU37" s="160">
        <v>-21770</v>
      </c>
      <c r="AV37" s="160">
        <v>31049</v>
      </c>
      <c r="AW37" s="160">
        <v>174368</v>
      </c>
      <c r="AX37" s="160">
        <v>12266</v>
      </c>
      <c r="AY37" s="160">
        <v>112904</v>
      </c>
      <c r="AZ37" s="160">
        <v>177557</v>
      </c>
      <c r="BA37" s="160">
        <v>16627</v>
      </c>
      <c r="BB37" s="160">
        <v>88580</v>
      </c>
      <c r="BC37" s="160">
        <v>11125</v>
      </c>
      <c r="BD37" s="160">
        <v>92008</v>
      </c>
      <c r="BE37" s="160">
        <v>266964</v>
      </c>
      <c r="BF37" s="160">
        <v>48456</v>
      </c>
      <c r="BG37" s="160">
        <v>163353</v>
      </c>
      <c r="BH37" s="160">
        <v>132528</v>
      </c>
      <c r="BI37" s="160">
        <v>23155</v>
      </c>
      <c r="BJ37" s="160">
        <v>35228</v>
      </c>
      <c r="BK37" s="160">
        <v>212642</v>
      </c>
      <c r="BL37" s="160">
        <v>80286</v>
      </c>
      <c r="BM37" s="160">
        <v>159073</v>
      </c>
      <c r="BN37" s="160">
        <v>93031</v>
      </c>
      <c r="BO37" s="160">
        <v>166420</v>
      </c>
      <c r="BP37" s="160">
        <v>92206</v>
      </c>
      <c r="BQ37" s="160">
        <v>187323</v>
      </c>
      <c r="BR37" s="160">
        <v>28077</v>
      </c>
      <c r="BS37" s="160">
        <v>165290</v>
      </c>
      <c r="BT37" s="160">
        <v>144528</v>
      </c>
      <c r="BU37" s="160">
        <v>64499</v>
      </c>
      <c r="BV37" s="160">
        <v>87051</v>
      </c>
      <c r="BW37" s="160">
        <v>160891</v>
      </c>
      <c r="BX37" s="160">
        <v>107727</v>
      </c>
      <c r="BY37" s="160">
        <v>132648</v>
      </c>
      <c r="BZ37" s="160">
        <v>85309</v>
      </c>
      <c r="CA37" s="160">
        <v>92966</v>
      </c>
      <c r="CB37" s="160">
        <v>99366</v>
      </c>
      <c r="CC37" s="160">
        <v>75911</v>
      </c>
      <c r="CD37" s="160">
        <v>145942</v>
      </c>
      <c r="CE37" s="160">
        <v>145886</v>
      </c>
      <c r="CF37" s="160">
        <v>165099</v>
      </c>
      <c r="CG37" s="160">
        <v>119123</v>
      </c>
      <c r="CH37" s="160">
        <v>82849</v>
      </c>
      <c r="CI37" s="160">
        <v>202734</v>
      </c>
      <c r="CJ37" s="160">
        <v>125720</v>
      </c>
      <c r="CK37" s="160">
        <v>64845</v>
      </c>
      <c r="CL37" s="160">
        <v>54753</v>
      </c>
      <c r="CM37" s="160">
        <v>48159</v>
      </c>
      <c r="CN37" s="160">
        <v>53908</v>
      </c>
      <c r="CO37" s="160">
        <v>91457</v>
      </c>
      <c r="CP37" s="160">
        <v>3619</v>
      </c>
      <c r="CQ37" s="160">
        <v>207348</v>
      </c>
      <c r="CR37" s="160">
        <v>8751</v>
      </c>
      <c r="CS37" s="160">
        <v>36857</v>
      </c>
      <c r="CT37" s="160">
        <v>20111</v>
      </c>
      <c r="CU37" s="160">
        <v>23928</v>
      </c>
      <c r="CV37" s="160">
        <v>221633</v>
      </c>
      <c r="CW37" s="160">
        <v>218363</v>
      </c>
      <c r="CX37" s="160">
        <v>62885</v>
      </c>
      <c r="CY37" s="160">
        <v>14720</v>
      </c>
      <c r="CZ37" s="160">
        <v>36706</v>
      </c>
      <c r="DA37" s="160">
        <v>8920</v>
      </c>
      <c r="DB37" s="160">
        <v>52030</v>
      </c>
      <c r="DC37" s="160">
        <v>287760</v>
      </c>
      <c r="DD37" s="160">
        <v>109895</v>
      </c>
      <c r="DE37" s="160">
        <v>61223</v>
      </c>
      <c r="DF37" s="160">
        <v>31872</v>
      </c>
      <c r="DG37" s="160">
        <v>125427</v>
      </c>
      <c r="DH37" s="160">
        <v>83022</v>
      </c>
      <c r="DI37" s="160">
        <v>88097</v>
      </c>
      <c r="DJ37" s="160">
        <v>6617</v>
      </c>
      <c r="DK37" s="160">
        <v>38317</v>
      </c>
      <c r="DL37" s="160">
        <v>25063</v>
      </c>
      <c r="DM37" s="160">
        <v>77251</v>
      </c>
      <c r="DN37" s="160">
        <v>201672</v>
      </c>
      <c r="DO37" s="160">
        <v>28760</v>
      </c>
      <c r="DP37" s="160">
        <v>128452</v>
      </c>
      <c r="DQ37" s="160">
        <v>154756</v>
      </c>
      <c r="DR37" s="160">
        <v>11683</v>
      </c>
      <c r="DS37" s="160">
        <v>206995</v>
      </c>
      <c r="DT37" s="160">
        <v>6004</v>
      </c>
      <c r="DU37" s="160">
        <v>240307</v>
      </c>
      <c r="DV37" s="160">
        <v>240307</v>
      </c>
      <c r="DW37" s="160">
        <v>17958</v>
      </c>
      <c r="DX37" s="160">
        <v>36166</v>
      </c>
      <c r="DY37" s="160">
        <v>235095</v>
      </c>
      <c r="DZ37" s="160">
        <v>151130</v>
      </c>
      <c r="EA37" s="160">
        <v>21571</v>
      </c>
      <c r="EB37" s="160">
        <v>46587</v>
      </c>
      <c r="EC37" s="160">
        <v>30520</v>
      </c>
      <c r="ED37" s="160">
        <v>39477</v>
      </c>
      <c r="EE37" s="160">
        <v>38557</v>
      </c>
      <c r="EF37" s="160">
        <v>92240</v>
      </c>
      <c r="EG37" s="160">
        <v>131990</v>
      </c>
      <c r="EH37" s="160">
        <v>345307</v>
      </c>
      <c r="EI37" s="160">
        <v>27801</v>
      </c>
      <c r="EJ37" s="160">
        <v>156896</v>
      </c>
      <c r="EK37" s="160">
        <v>41573</v>
      </c>
      <c r="EL37" s="160">
        <v>206217</v>
      </c>
      <c r="EM37" s="160">
        <v>149541</v>
      </c>
      <c r="EN37" s="160">
        <v>324813</v>
      </c>
      <c r="EO37" s="160">
        <v>143602</v>
      </c>
      <c r="EP37" s="160">
        <v>111781</v>
      </c>
      <c r="EQ37" s="160">
        <v>14634</v>
      </c>
      <c r="ER37" s="160">
        <v>9320</v>
      </c>
      <c r="ES37" s="160">
        <v>49336</v>
      </c>
      <c r="ET37" s="160">
        <v>426450</v>
      </c>
      <c r="EU37" s="160">
        <v>115788</v>
      </c>
      <c r="EV37" s="160">
        <v>344972</v>
      </c>
      <c r="EW37" s="160">
        <v>13796</v>
      </c>
      <c r="EX37" s="160">
        <v>77131</v>
      </c>
      <c r="EY37" s="160">
        <v>90326</v>
      </c>
      <c r="EZ37" s="160">
        <v>91441</v>
      </c>
      <c r="FA37" s="160">
        <v>177260</v>
      </c>
      <c r="FB37" s="160">
        <v>254912</v>
      </c>
      <c r="FC37" s="160">
        <v>34288</v>
      </c>
      <c r="FD37" s="160">
        <v>92833</v>
      </c>
      <c r="FE37" s="160">
        <v>177808</v>
      </c>
      <c r="FF37" s="160">
        <v>27672</v>
      </c>
      <c r="FG37" s="160">
        <v>151341</v>
      </c>
      <c r="FH37" s="160">
        <v>239563</v>
      </c>
      <c r="FI37" s="160">
        <v>71191</v>
      </c>
      <c r="FJ37" s="160">
        <v>160738</v>
      </c>
      <c r="FK37" s="160">
        <v>186497</v>
      </c>
      <c r="FL37" s="160">
        <v>194682</v>
      </c>
      <c r="FM37" s="160">
        <v>58231</v>
      </c>
      <c r="FN37" s="160">
        <v>298688</v>
      </c>
      <c r="FO37" s="160">
        <v>87533.059999997218</v>
      </c>
      <c r="FP37" s="160">
        <v>200344.47999999893</v>
      </c>
      <c r="FQ37" s="160">
        <v>71097.739999999059</v>
      </c>
      <c r="FR37" s="160">
        <v>172150.6599999998</v>
      </c>
      <c r="FS37" s="160">
        <v>32159.240000003389</v>
      </c>
      <c r="FT37" s="160">
        <v>44106.150000002235</v>
      </c>
      <c r="FU37" s="160">
        <v>274185.74000000162</v>
      </c>
      <c r="FV37" s="160">
        <v>68364.699999998775</v>
      </c>
      <c r="FW37" s="160">
        <v>169119.77999999886</v>
      </c>
      <c r="FX37" s="160">
        <v>59493.790000003151</v>
      </c>
      <c r="FY37" s="160">
        <v>62551.789999997243</v>
      </c>
      <c r="FZ37" s="160">
        <v>189276.10999999987</v>
      </c>
      <c r="GA37" s="160">
        <v>13480.180000000466</v>
      </c>
      <c r="GB37" s="160">
        <v>75429.759999997535</v>
      </c>
      <c r="GC37" s="160">
        <v>47759.94000000041</v>
      </c>
      <c r="GD37" s="160">
        <v>245588.40000000002</v>
      </c>
      <c r="GE37" s="160">
        <v>37909.790000000372</v>
      </c>
      <c r="GF37" s="160">
        <v>88738.819999996573</v>
      </c>
      <c r="GG37" s="160">
        <v>123851.3000000029</v>
      </c>
      <c r="GH37" s="160">
        <v>148796.59999999916</v>
      </c>
      <c r="GI37" s="160">
        <v>155194.54999999935</v>
      </c>
      <c r="GJ37" s="160">
        <v>87896.359999999404</v>
      </c>
      <c r="GK37" s="160">
        <v>61669.540000000037</v>
      </c>
      <c r="GL37" s="160">
        <v>67171.820000001695</v>
      </c>
      <c r="GM37" s="160">
        <v>242390.89000000153</v>
      </c>
      <c r="GN37" s="160">
        <v>123402.37000000197</v>
      </c>
    </row>
    <row r="38" spans="2:196" ht="15" thickBot="1" x14ac:dyDescent="0.25">
      <c r="B38" s="104" t="s">
        <v>91</v>
      </c>
      <c r="C38" s="119">
        <v>42056756</v>
      </c>
      <c r="D38" s="119">
        <v>40215982</v>
      </c>
      <c r="E38" s="119">
        <v>47487853</v>
      </c>
      <c r="F38" s="119">
        <v>42676550</v>
      </c>
      <c r="G38" s="119">
        <v>37352910</v>
      </c>
      <c r="H38" s="119">
        <v>51088009</v>
      </c>
      <c r="I38" s="119">
        <v>42741656</v>
      </c>
      <c r="J38" s="119">
        <v>40970914</v>
      </c>
      <c r="K38" s="119">
        <v>40188117</v>
      </c>
      <c r="L38" s="119">
        <v>42734210</v>
      </c>
      <c r="M38" s="119">
        <v>37308073</v>
      </c>
      <c r="N38" s="119">
        <v>44038506</v>
      </c>
      <c r="O38" s="119">
        <v>41347103</v>
      </c>
      <c r="P38" s="119">
        <v>41608462</v>
      </c>
      <c r="Q38" s="119">
        <v>46151886</v>
      </c>
      <c r="R38" s="119">
        <v>41121973</v>
      </c>
      <c r="S38" s="119">
        <v>46117037</v>
      </c>
      <c r="T38" s="119">
        <v>42523100</v>
      </c>
      <c r="U38" s="119">
        <v>40964764</v>
      </c>
      <c r="V38" s="119">
        <v>40529610</v>
      </c>
      <c r="W38" s="119">
        <v>40263852</v>
      </c>
      <c r="X38" s="119">
        <v>42414559</v>
      </c>
      <c r="Y38" s="119">
        <v>42122007</v>
      </c>
      <c r="Z38" s="119">
        <v>45685692</v>
      </c>
      <c r="AA38" s="119">
        <v>44311090</v>
      </c>
      <c r="AB38" s="119">
        <v>40390661</v>
      </c>
      <c r="AC38" s="119">
        <v>40416332</v>
      </c>
      <c r="AD38" s="119">
        <v>40625823</v>
      </c>
      <c r="AE38" s="119">
        <v>40334929</v>
      </c>
      <c r="AF38" s="119">
        <v>49038942</v>
      </c>
      <c r="AG38" s="119">
        <v>44774635</v>
      </c>
      <c r="AH38" s="119">
        <v>37850858</v>
      </c>
      <c r="AI38" s="119">
        <v>35856165</v>
      </c>
      <c r="AJ38" s="119">
        <v>44975761</v>
      </c>
      <c r="AK38" s="119">
        <v>41633550</v>
      </c>
      <c r="AL38" s="119">
        <v>38147708</v>
      </c>
      <c r="AM38" s="119">
        <v>43264258</v>
      </c>
      <c r="AN38" s="119">
        <v>43181972</v>
      </c>
      <c r="AO38" s="119">
        <v>38836970</v>
      </c>
      <c r="AP38" s="119">
        <v>42567508</v>
      </c>
      <c r="AQ38" s="119">
        <v>36375152</v>
      </c>
      <c r="AR38" s="119">
        <v>46217265</v>
      </c>
      <c r="AS38" s="119">
        <v>44773479</v>
      </c>
      <c r="AT38" s="119">
        <v>35455192</v>
      </c>
      <c r="AU38" s="119">
        <v>38747669</v>
      </c>
      <c r="AV38" s="119">
        <v>41098649</v>
      </c>
      <c r="AW38" s="119">
        <v>36857540</v>
      </c>
      <c r="AX38" s="119">
        <v>41792225</v>
      </c>
      <c r="AY38" s="119">
        <v>44123088</v>
      </c>
      <c r="AZ38" s="119">
        <v>40125917</v>
      </c>
      <c r="BA38" s="119">
        <v>41998813</v>
      </c>
      <c r="BB38" s="119">
        <v>38481983</v>
      </c>
      <c r="BC38" s="119">
        <v>37522674</v>
      </c>
      <c r="BD38" s="119">
        <v>42380343</v>
      </c>
      <c r="BE38" s="119">
        <v>36941349</v>
      </c>
      <c r="BF38" s="119">
        <v>33274944</v>
      </c>
      <c r="BG38" s="119">
        <v>43332513</v>
      </c>
      <c r="BH38" s="119">
        <v>39896985</v>
      </c>
      <c r="BI38" s="119">
        <v>36124040</v>
      </c>
      <c r="BJ38" s="119">
        <v>43394795</v>
      </c>
      <c r="BK38" s="119">
        <v>39476478</v>
      </c>
      <c r="BL38" s="119">
        <v>40224857</v>
      </c>
      <c r="BM38" s="119">
        <v>44188475</v>
      </c>
      <c r="BN38" s="119">
        <v>38753632</v>
      </c>
      <c r="BO38" s="119">
        <v>32802155</v>
      </c>
      <c r="BP38" s="119">
        <v>49544247</v>
      </c>
      <c r="BQ38" s="119">
        <v>40604718</v>
      </c>
      <c r="BR38" s="119">
        <v>37486561</v>
      </c>
      <c r="BS38" s="119">
        <v>40022869</v>
      </c>
      <c r="BT38" s="119">
        <v>39546609</v>
      </c>
      <c r="BU38" s="119">
        <v>37072558</v>
      </c>
      <c r="BV38" s="119">
        <v>40953702</v>
      </c>
      <c r="BW38" s="119">
        <v>39062892</v>
      </c>
      <c r="BX38" s="119">
        <v>39566846</v>
      </c>
      <c r="BY38" s="119">
        <v>36754910</v>
      </c>
      <c r="BZ38" s="119">
        <v>39226184</v>
      </c>
      <c r="CA38" s="119">
        <v>37386164</v>
      </c>
      <c r="CB38" s="119">
        <v>42125834</v>
      </c>
      <c r="CC38" s="119">
        <v>35985911</v>
      </c>
      <c r="CD38" s="119">
        <v>33976815</v>
      </c>
      <c r="CE38" s="119">
        <v>37236332</v>
      </c>
      <c r="CF38" s="119">
        <v>36268624</v>
      </c>
      <c r="CG38" s="119">
        <v>38862705</v>
      </c>
      <c r="CH38" s="119">
        <v>41368865</v>
      </c>
      <c r="CI38" s="119">
        <v>40871062</v>
      </c>
      <c r="CJ38" s="119">
        <v>35189407</v>
      </c>
      <c r="CK38" s="119">
        <v>33564542</v>
      </c>
      <c r="CL38" s="119">
        <v>38360063</v>
      </c>
      <c r="CM38" s="119">
        <v>37181839</v>
      </c>
      <c r="CN38" s="119">
        <v>40156884</v>
      </c>
      <c r="CO38" s="119">
        <v>34606230</v>
      </c>
      <c r="CP38" s="119">
        <v>34594479</v>
      </c>
      <c r="CQ38" s="119">
        <v>35303470</v>
      </c>
      <c r="CR38" s="119">
        <v>36859180</v>
      </c>
      <c r="CS38" s="119">
        <v>35991675</v>
      </c>
      <c r="CT38" s="119">
        <v>34950433</v>
      </c>
      <c r="CU38" s="119">
        <v>37912619</v>
      </c>
      <c r="CV38" s="119">
        <v>34397759</v>
      </c>
      <c r="CW38" s="119">
        <v>31689311</v>
      </c>
      <c r="CX38" s="119">
        <v>35427763</v>
      </c>
      <c r="CY38" s="119">
        <v>33668281</v>
      </c>
      <c r="CZ38" s="119">
        <v>39502379</v>
      </c>
      <c r="DA38" s="119">
        <v>35290639</v>
      </c>
      <c r="DB38" s="119">
        <v>30229611</v>
      </c>
      <c r="DC38" s="119">
        <v>32760455</v>
      </c>
      <c r="DD38" s="119">
        <v>37650571</v>
      </c>
      <c r="DE38" s="119">
        <v>34976128</v>
      </c>
      <c r="DF38" s="119">
        <v>32267444</v>
      </c>
      <c r="DG38" s="119">
        <v>37232509</v>
      </c>
      <c r="DH38" s="119">
        <v>34712756</v>
      </c>
      <c r="DI38" s="119">
        <v>31966767</v>
      </c>
      <c r="DJ38" s="119">
        <v>36730744</v>
      </c>
      <c r="DK38" s="119">
        <v>32196013</v>
      </c>
      <c r="DL38" s="119">
        <v>34473376</v>
      </c>
      <c r="DM38" s="119">
        <v>35895607</v>
      </c>
      <c r="DN38" s="119">
        <v>29025812</v>
      </c>
      <c r="DO38" s="119">
        <v>31641918</v>
      </c>
      <c r="DP38" s="119">
        <v>36373645</v>
      </c>
      <c r="DQ38" s="119">
        <v>34050668</v>
      </c>
      <c r="DR38" s="119">
        <v>34931307</v>
      </c>
      <c r="DS38" s="119">
        <v>36809894</v>
      </c>
      <c r="DT38" s="119">
        <v>34488989</v>
      </c>
      <c r="DU38" s="119">
        <v>25036377</v>
      </c>
      <c r="DV38" s="119">
        <v>25036377</v>
      </c>
      <c r="DW38" s="119">
        <v>22324942</v>
      </c>
      <c r="DX38" s="119">
        <v>31283866</v>
      </c>
      <c r="DY38" s="119">
        <v>28903387</v>
      </c>
      <c r="DZ38" s="119">
        <v>26048835</v>
      </c>
      <c r="EA38" s="119">
        <v>31555162</v>
      </c>
      <c r="EB38" s="119">
        <v>31953364</v>
      </c>
      <c r="EC38" s="119">
        <v>30346285</v>
      </c>
      <c r="ED38" s="119">
        <v>32544124</v>
      </c>
      <c r="EE38" s="119">
        <v>33913488</v>
      </c>
      <c r="EF38" s="119">
        <v>31701360</v>
      </c>
      <c r="EG38" s="119">
        <v>24368070</v>
      </c>
      <c r="EH38" s="119">
        <v>36297750</v>
      </c>
      <c r="EI38" s="119">
        <v>31929382</v>
      </c>
      <c r="EJ38" s="119">
        <v>37120744</v>
      </c>
      <c r="EK38" s="119">
        <v>30985223</v>
      </c>
      <c r="EL38" s="119">
        <v>29755906</v>
      </c>
      <c r="EM38" s="119">
        <v>31589940</v>
      </c>
      <c r="EN38" s="119">
        <v>32750005</v>
      </c>
      <c r="EO38" s="119">
        <v>31730188</v>
      </c>
      <c r="EP38" s="119">
        <v>37356996</v>
      </c>
      <c r="EQ38" s="119">
        <v>33583416</v>
      </c>
      <c r="ER38" s="119">
        <v>29806277</v>
      </c>
      <c r="ES38" s="119">
        <v>25191319</v>
      </c>
      <c r="ET38" s="119">
        <v>28745879</v>
      </c>
      <c r="EU38" s="119">
        <v>38226830</v>
      </c>
      <c r="EV38" s="119">
        <v>36714955</v>
      </c>
      <c r="EW38" s="119">
        <v>30326500</v>
      </c>
      <c r="EX38" s="119">
        <v>29893200</v>
      </c>
      <c r="EY38" s="119">
        <v>31770494</v>
      </c>
      <c r="EZ38" s="119">
        <v>29804438</v>
      </c>
      <c r="FA38" s="119">
        <v>31909158</v>
      </c>
      <c r="FB38" s="119">
        <v>36049704</v>
      </c>
      <c r="FC38" s="119">
        <v>32072115</v>
      </c>
      <c r="FD38" s="119">
        <v>31979544</v>
      </c>
      <c r="FE38" s="119">
        <v>24064814</v>
      </c>
      <c r="FF38" s="119">
        <v>31634640</v>
      </c>
      <c r="FG38" s="119">
        <v>32574718</v>
      </c>
      <c r="FH38" s="119">
        <v>41489431</v>
      </c>
      <c r="FI38" s="119">
        <v>31614717</v>
      </c>
      <c r="FJ38" s="119">
        <v>28320323</v>
      </c>
      <c r="FK38" s="119">
        <v>31555391</v>
      </c>
      <c r="FL38" s="119">
        <v>35011717</v>
      </c>
      <c r="FM38" s="119">
        <v>32493051</v>
      </c>
      <c r="FN38" s="119">
        <v>33892855</v>
      </c>
      <c r="FO38" s="119">
        <v>33583586.219999999</v>
      </c>
      <c r="FP38" s="119">
        <v>29702925.989999998</v>
      </c>
      <c r="FQ38" s="119">
        <v>19969004.390000001</v>
      </c>
      <c r="FR38" s="119">
        <v>5214864.34</v>
      </c>
      <c r="FS38" s="119">
        <v>43140748.100000001</v>
      </c>
      <c r="FT38" s="119">
        <v>44454387.109999999</v>
      </c>
      <c r="FU38" s="119">
        <v>37827531.420000002</v>
      </c>
      <c r="FV38" s="119">
        <v>25864315.09</v>
      </c>
      <c r="FW38" s="119">
        <v>29297898.719999999</v>
      </c>
      <c r="FX38" s="119">
        <v>33186495.760000002</v>
      </c>
      <c r="FY38" s="119">
        <v>29757477.059999999</v>
      </c>
      <c r="FZ38" s="119">
        <v>35551051.359999999</v>
      </c>
      <c r="GA38" s="119">
        <v>32616858.309999999</v>
      </c>
      <c r="GB38" s="119">
        <v>30801417.399999999</v>
      </c>
      <c r="GC38" s="119">
        <v>21809894.120000001</v>
      </c>
      <c r="GD38" s="119">
        <v>4156157.15</v>
      </c>
      <c r="GE38" s="119">
        <v>58191417.689999998</v>
      </c>
      <c r="GF38" s="119">
        <v>39630886.539999999</v>
      </c>
      <c r="GG38" s="119">
        <v>33945995.850000001</v>
      </c>
      <c r="GH38" s="119">
        <v>26158349.329999998</v>
      </c>
      <c r="GI38" s="119">
        <v>30487556.059999999</v>
      </c>
      <c r="GJ38" s="119">
        <v>34822477.460000001</v>
      </c>
      <c r="GK38" s="119">
        <v>30913801.690000001</v>
      </c>
      <c r="GL38" s="119">
        <v>36261962.880000003</v>
      </c>
      <c r="GM38" s="119">
        <v>22801408.370000001</v>
      </c>
      <c r="GN38" s="119">
        <v>37511449.700000003</v>
      </c>
    </row>
    <row r="39" spans="2:196" x14ac:dyDescent="0.2">
      <c r="B39" s="161" t="s">
        <v>39</v>
      </c>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2"/>
      <c r="AM39" s="162"/>
      <c r="AN39" s="162"/>
      <c r="AO39" s="162"/>
      <c r="AP39" s="162"/>
      <c r="AQ39" s="162"/>
      <c r="AR39" s="162"/>
      <c r="AS39" s="162"/>
      <c r="AT39" s="162"/>
      <c r="AU39" s="162"/>
      <c r="AV39" s="162"/>
      <c r="AW39" s="162"/>
      <c r="AX39" s="162"/>
      <c r="AY39" s="162"/>
      <c r="AZ39" s="162"/>
      <c r="BA39" s="162"/>
      <c r="BB39" s="162"/>
      <c r="BC39" s="162"/>
      <c r="BD39" s="162"/>
      <c r="BE39" s="162"/>
      <c r="BF39" s="162"/>
      <c r="BG39" s="162"/>
      <c r="BH39" s="162"/>
      <c r="BI39" s="162"/>
      <c r="BJ39" s="162"/>
      <c r="BK39" s="162"/>
      <c r="BL39" s="162"/>
      <c r="BM39" s="162"/>
      <c r="BN39" s="162"/>
      <c r="BO39" s="162"/>
      <c r="BP39" s="162"/>
      <c r="BQ39" s="162"/>
      <c r="BR39" s="162"/>
      <c r="BS39" s="162"/>
      <c r="BT39" s="162"/>
      <c r="BU39" s="162"/>
      <c r="BV39" s="162"/>
      <c r="BW39" s="162"/>
      <c r="BX39" s="162"/>
      <c r="BY39" s="162"/>
      <c r="BZ39" s="162"/>
      <c r="CA39" s="162"/>
      <c r="CB39" s="162"/>
      <c r="CC39" s="162"/>
      <c r="CD39" s="162"/>
      <c r="CE39" s="162"/>
      <c r="CF39" s="162"/>
      <c r="CG39" s="162"/>
      <c r="CH39" s="162"/>
      <c r="CI39" s="162"/>
      <c r="CJ39" s="162"/>
      <c r="CK39" s="162"/>
      <c r="CL39" s="162"/>
      <c r="CM39" s="162"/>
      <c r="CN39" s="162"/>
      <c r="CO39" s="162"/>
      <c r="CP39" s="162"/>
      <c r="CQ39" s="162"/>
      <c r="CR39" s="162"/>
      <c r="CS39" s="162"/>
      <c r="CT39" s="162"/>
      <c r="CU39" s="162"/>
      <c r="CV39" s="162"/>
      <c r="CW39" s="162"/>
      <c r="CX39" s="162"/>
      <c r="CY39" s="162"/>
      <c r="CZ39" s="162"/>
      <c r="DA39" s="162"/>
      <c r="DB39" s="162"/>
      <c r="DC39" s="162"/>
      <c r="DD39" s="162"/>
      <c r="DE39" s="162"/>
      <c r="DF39" s="162"/>
      <c r="DG39" s="162"/>
      <c r="DH39" s="162"/>
      <c r="DI39" s="162"/>
      <c r="DJ39" s="162"/>
      <c r="DK39" s="162"/>
      <c r="DL39" s="162"/>
      <c r="DM39" s="162"/>
      <c r="DN39" s="162"/>
      <c r="DO39" s="162"/>
      <c r="DP39" s="162"/>
      <c r="DQ39" s="162"/>
      <c r="DR39" s="162"/>
      <c r="DS39" s="162"/>
      <c r="DT39" s="162"/>
      <c r="DU39" s="162"/>
      <c r="DV39" s="162"/>
      <c r="DW39" s="162"/>
      <c r="DX39" s="162"/>
      <c r="DY39" s="162"/>
      <c r="DZ39" s="162"/>
      <c r="EA39" s="162"/>
      <c r="EB39" s="162"/>
      <c r="EC39" s="162"/>
      <c r="ED39" s="162"/>
      <c r="EE39" s="162"/>
      <c r="EF39" s="162"/>
      <c r="EG39" s="162"/>
      <c r="EH39" s="162"/>
      <c r="EI39" s="162"/>
      <c r="EJ39" s="162"/>
      <c r="EK39" s="162"/>
      <c r="EL39" s="162"/>
      <c r="EM39" s="162"/>
      <c r="EN39" s="162"/>
      <c r="EO39" s="162"/>
      <c r="EP39" s="162"/>
      <c r="EQ39" s="162"/>
      <c r="ER39" s="162"/>
      <c r="ES39" s="162"/>
      <c r="ET39" s="162"/>
      <c r="EU39" s="162"/>
      <c r="EV39" s="162"/>
      <c r="EW39" s="162"/>
      <c r="EX39" s="162"/>
      <c r="EY39" s="162"/>
      <c r="EZ39" s="162"/>
      <c r="FA39" s="162"/>
      <c r="FB39" s="162"/>
      <c r="FC39" s="162"/>
      <c r="FD39" s="162"/>
      <c r="FE39" s="162"/>
      <c r="FF39" s="162"/>
      <c r="FG39" s="162"/>
      <c r="FH39" s="162"/>
      <c r="FI39" s="162"/>
      <c r="FJ39" s="162"/>
      <c r="FK39" s="162"/>
      <c r="FL39" s="162"/>
      <c r="FM39" s="162"/>
      <c r="FN39" s="162"/>
      <c r="FO39" s="162"/>
      <c r="FP39" s="162"/>
      <c r="FQ39" s="162"/>
      <c r="FR39" s="162"/>
      <c r="FS39" s="162"/>
      <c r="FT39" s="162"/>
      <c r="FU39" s="162"/>
      <c r="FV39" s="162"/>
      <c r="FW39" s="162"/>
      <c r="FX39" s="162"/>
      <c r="FY39" s="162"/>
      <c r="FZ39" s="162"/>
      <c r="GA39" s="162"/>
      <c r="GB39" s="162"/>
      <c r="GC39" s="162"/>
      <c r="GD39" s="162"/>
      <c r="GE39" s="162"/>
      <c r="GF39" s="162"/>
      <c r="GG39" s="162"/>
      <c r="GH39" s="162"/>
      <c r="GI39" s="162"/>
      <c r="GJ39" s="162"/>
      <c r="GK39" s="162"/>
      <c r="GL39" s="162"/>
      <c r="GM39" s="162"/>
      <c r="GN39" s="162"/>
    </row>
  </sheetData>
  <mergeCells count="1">
    <mergeCell ref="C25:BD25"/>
  </mergeCells>
  <pageMargins left="0.15748031496062992" right="0.70866141732283472" top="0.15748031496062992" bottom="0.15748031496062992" header="0.15748031496062992" footer="0.15748031496062992"/>
  <pageSetup paperSize="9" scale="83"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241C3-D8E7-4030-9BAE-030F639C6757}">
  <sheetPr>
    <tabColor theme="6"/>
  </sheetPr>
  <dimension ref="A1:GN39"/>
  <sheetViews>
    <sheetView showGridLines="0" zoomScale="80" zoomScaleNormal="80" workbookViewId="0">
      <pane xSplit="2" ySplit="14" topLeftCell="C27" activePane="bottomRight" state="frozenSplit"/>
      <selection sqref="A1:XFD1048576"/>
      <selection pane="topRight" sqref="A1:XFD1048576"/>
      <selection pane="bottomLeft" sqref="A1:XFD1048576"/>
      <selection pane="bottomRight" activeCell="F47" sqref="F47"/>
    </sheetView>
  </sheetViews>
  <sheetFormatPr baseColWidth="10" defaultColWidth="11.42578125" defaultRowHeight="14.25" x14ac:dyDescent="0.2"/>
  <cols>
    <col min="1" max="1" width="1.5703125" style="238" customWidth="1"/>
    <col min="2" max="2" width="60.7109375" style="95" customWidth="1"/>
    <col min="3" max="196" width="15.28515625" style="96" bestFit="1" customWidth="1"/>
    <col min="197" max="16384" width="11.42578125" style="97"/>
  </cols>
  <sheetData>
    <row r="1" spans="1:196" x14ac:dyDescent="0.2">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row>
    <row r="2" spans="1:196" x14ac:dyDescent="0.2">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c r="BP2" s="97"/>
      <c r="BQ2" s="97"/>
      <c r="BR2" s="97"/>
      <c r="BS2" s="97"/>
      <c r="BT2" s="97"/>
      <c r="BU2" s="97"/>
      <c r="BV2" s="97"/>
      <c r="BW2" s="97"/>
      <c r="BX2" s="97"/>
      <c r="BY2" s="97"/>
      <c r="BZ2" s="97"/>
      <c r="CA2" s="97"/>
      <c r="CB2" s="97"/>
      <c r="CC2" s="97"/>
      <c r="CD2" s="97"/>
      <c r="CE2" s="97"/>
      <c r="CF2" s="97"/>
      <c r="CG2" s="97"/>
      <c r="CH2" s="97"/>
      <c r="CI2" s="97"/>
      <c r="CJ2" s="97"/>
      <c r="CK2" s="97"/>
      <c r="CL2" s="97"/>
      <c r="CM2" s="97"/>
      <c r="CN2" s="97"/>
      <c r="CO2" s="97"/>
      <c r="CP2" s="97"/>
      <c r="CQ2" s="97"/>
      <c r="CR2" s="97"/>
      <c r="CS2" s="97"/>
      <c r="CT2" s="97"/>
      <c r="CU2" s="97"/>
      <c r="CV2" s="97"/>
      <c r="CW2" s="97"/>
      <c r="CX2" s="97"/>
      <c r="CY2" s="97"/>
      <c r="CZ2" s="97"/>
      <c r="DA2" s="97"/>
      <c r="DB2" s="97"/>
      <c r="DC2" s="97"/>
      <c r="DD2" s="97"/>
      <c r="DE2" s="97"/>
      <c r="DF2" s="97"/>
      <c r="DG2" s="97"/>
      <c r="DH2" s="97"/>
      <c r="DI2" s="97"/>
      <c r="DJ2" s="97"/>
      <c r="DK2" s="97"/>
      <c r="DL2" s="97"/>
      <c r="DM2" s="97"/>
      <c r="DN2" s="97"/>
      <c r="DO2" s="97"/>
      <c r="DP2" s="97"/>
      <c r="DQ2" s="97"/>
      <c r="DR2" s="97"/>
      <c r="DS2" s="97"/>
      <c r="DT2" s="97"/>
      <c r="DU2" s="97"/>
      <c r="DV2" s="97"/>
      <c r="DW2" s="97"/>
      <c r="DX2" s="97"/>
      <c r="DY2" s="97"/>
      <c r="DZ2" s="97"/>
      <c r="EA2" s="97"/>
      <c r="EB2" s="97"/>
      <c r="EC2" s="97"/>
      <c r="ED2" s="97"/>
      <c r="EE2" s="97"/>
      <c r="EF2" s="97"/>
      <c r="EG2" s="97"/>
      <c r="EH2" s="97"/>
      <c r="EI2" s="97"/>
      <c r="EJ2" s="97"/>
      <c r="EK2" s="97"/>
      <c r="EL2" s="97"/>
      <c r="EM2" s="97"/>
      <c r="EN2" s="97"/>
      <c r="EO2" s="97"/>
      <c r="EP2" s="97"/>
      <c r="EQ2" s="97"/>
      <c r="ER2" s="97"/>
      <c r="ES2" s="97"/>
      <c r="ET2" s="97"/>
      <c r="EU2" s="97"/>
      <c r="EV2" s="97"/>
      <c r="EW2" s="97"/>
      <c r="EX2" s="97"/>
      <c r="EY2" s="97"/>
      <c r="EZ2" s="97"/>
      <c r="FA2" s="97"/>
      <c r="FB2" s="97"/>
      <c r="FC2" s="97"/>
      <c r="FD2" s="97"/>
      <c r="FE2" s="97"/>
      <c r="FF2" s="97"/>
      <c r="FG2" s="97"/>
      <c r="FH2" s="97"/>
      <c r="FI2" s="97"/>
      <c r="FJ2" s="97"/>
      <c r="FK2" s="97"/>
      <c r="FL2" s="97"/>
      <c r="FM2" s="97"/>
      <c r="FN2" s="97"/>
      <c r="FO2" s="97"/>
      <c r="FP2" s="97"/>
      <c r="FQ2" s="97"/>
      <c r="FR2" s="97"/>
      <c r="FS2" s="97"/>
      <c r="FT2" s="97"/>
      <c r="FU2" s="97"/>
      <c r="FV2" s="97"/>
      <c r="FW2" s="97"/>
      <c r="FX2" s="97"/>
      <c r="FY2" s="97"/>
      <c r="FZ2" s="97"/>
      <c r="GA2" s="97"/>
      <c r="GB2" s="97"/>
      <c r="GC2" s="97"/>
      <c r="GD2" s="97"/>
      <c r="GE2" s="97"/>
      <c r="GF2" s="97"/>
      <c r="GG2" s="97"/>
      <c r="GH2" s="97"/>
      <c r="GI2" s="97"/>
      <c r="GJ2" s="97"/>
      <c r="GK2" s="97"/>
      <c r="GL2" s="97"/>
      <c r="GM2" s="97"/>
      <c r="GN2" s="97"/>
    </row>
    <row r="3" spans="1:196" x14ac:dyDescent="0.2">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c r="BM3" s="97"/>
      <c r="BN3" s="97"/>
      <c r="BO3" s="97"/>
      <c r="BP3" s="97"/>
      <c r="BQ3" s="97"/>
      <c r="BR3" s="97"/>
      <c r="BS3" s="97"/>
      <c r="BT3" s="97"/>
      <c r="BU3" s="97"/>
      <c r="BV3" s="97"/>
      <c r="BW3" s="97"/>
      <c r="BX3" s="97"/>
      <c r="BY3" s="97"/>
      <c r="BZ3" s="97"/>
      <c r="CA3" s="97"/>
      <c r="CB3" s="97"/>
      <c r="CC3" s="97"/>
      <c r="CD3" s="97"/>
      <c r="CE3" s="97"/>
      <c r="CF3" s="97"/>
      <c r="CG3" s="97"/>
      <c r="CH3" s="97"/>
      <c r="CI3" s="97"/>
      <c r="CJ3" s="97"/>
      <c r="CK3" s="97"/>
      <c r="CL3" s="97"/>
      <c r="CM3" s="97"/>
      <c r="CN3" s="97"/>
      <c r="CO3" s="97"/>
      <c r="CP3" s="97"/>
      <c r="CQ3" s="97"/>
      <c r="CR3" s="97"/>
      <c r="CS3" s="97"/>
      <c r="CT3" s="97"/>
      <c r="CU3" s="97"/>
      <c r="CV3" s="97"/>
      <c r="CW3" s="97"/>
      <c r="CX3" s="97"/>
      <c r="CY3" s="97"/>
      <c r="CZ3" s="97"/>
      <c r="DA3" s="97"/>
      <c r="DB3" s="97"/>
      <c r="DC3" s="97"/>
      <c r="DD3" s="97"/>
      <c r="DE3" s="97"/>
      <c r="DF3" s="97"/>
      <c r="DG3" s="97"/>
      <c r="DH3" s="97"/>
      <c r="DI3" s="97"/>
      <c r="DJ3" s="97"/>
      <c r="DK3" s="97"/>
      <c r="DL3" s="97"/>
      <c r="DM3" s="97"/>
      <c r="DN3" s="97"/>
      <c r="DO3" s="97"/>
      <c r="DP3" s="97"/>
      <c r="DQ3" s="97"/>
      <c r="DR3" s="97"/>
      <c r="DS3" s="97"/>
      <c r="DT3" s="97"/>
      <c r="DU3" s="97"/>
      <c r="DV3" s="97"/>
      <c r="DW3" s="97"/>
      <c r="DX3" s="97"/>
      <c r="DY3" s="97"/>
      <c r="DZ3" s="97"/>
      <c r="EA3" s="97"/>
      <c r="EB3" s="97"/>
      <c r="EC3" s="97"/>
      <c r="ED3" s="97"/>
      <c r="EE3" s="97"/>
      <c r="EF3" s="97"/>
      <c r="EG3" s="97"/>
      <c r="EH3" s="97"/>
      <c r="EI3" s="97"/>
      <c r="EJ3" s="97"/>
      <c r="EK3" s="97"/>
      <c r="EL3" s="97"/>
      <c r="EM3" s="97"/>
      <c r="EN3" s="97"/>
      <c r="EO3" s="97"/>
      <c r="EP3" s="97"/>
      <c r="EQ3" s="97"/>
      <c r="ER3" s="97"/>
      <c r="ES3" s="97"/>
      <c r="ET3" s="97"/>
      <c r="EU3" s="97"/>
      <c r="EV3" s="97"/>
      <c r="EW3" s="97"/>
      <c r="EX3" s="97"/>
      <c r="EY3" s="97"/>
      <c r="EZ3" s="97"/>
      <c r="FA3" s="97"/>
      <c r="FB3" s="97"/>
      <c r="FC3" s="97"/>
      <c r="FD3" s="97"/>
      <c r="FE3" s="97"/>
      <c r="FF3" s="97"/>
      <c r="FG3" s="97"/>
      <c r="FH3" s="97"/>
      <c r="FI3" s="97"/>
      <c r="FJ3" s="97"/>
      <c r="FK3" s="97"/>
      <c r="FL3" s="97"/>
      <c r="FM3" s="97"/>
      <c r="FN3" s="97"/>
      <c r="FO3" s="97"/>
      <c r="FP3" s="97"/>
      <c r="FQ3" s="97"/>
      <c r="FR3" s="97"/>
      <c r="FS3" s="97"/>
      <c r="FT3" s="97"/>
      <c r="FU3" s="97"/>
      <c r="FV3" s="97"/>
      <c r="FW3" s="97"/>
      <c r="FX3" s="97"/>
      <c r="FY3" s="97"/>
      <c r="FZ3" s="97"/>
      <c r="GA3" s="97"/>
      <c r="GB3" s="97"/>
      <c r="GC3" s="97"/>
      <c r="GD3" s="97"/>
      <c r="GE3" s="97"/>
      <c r="GF3" s="97"/>
      <c r="GG3" s="97"/>
      <c r="GH3" s="97"/>
      <c r="GI3" s="97"/>
      <c r="GJ3" s="97"/>
      <c r="GK3" s="97"/>
      <c r="GL3" s="97"/>
      <c r="GM3" s="97"/>
      <c r="GN3" s="97"/>
    </row>
    <row r="4" spans="1:196" x14ac:dyDescent="0.2">
      <c r="O4" s="97"/>
      <c r="P4" s="97"/>
      <c r="Q4" s="97"/>
      <c r="R4" s="97"/>
      <c r="S4" s="97"/>
      <c r="T4" s="97"/>
      <c r="U4" s="97"/>
      <c r="V4" s="97"/>
      <c r="W4" s="97"/>
      <c r="X4" s="97"/>
      <c r="Y4" s="97"/>
      <c r="Z4" s="97"/>
      <c r="AA4" s="97"/>
      <c r="AB4" s="97"/>
      <c r="AC4" s="97"/>
      <c r="AD4" s="97"/>
      <c r="AE4" s="97"/>
      <c r="AF4" s="97"/>
      <c r="AG4" s="97"/>
      <c r="AH4" s="97"/>
      <c r="AI4" s="97"/>
      <c r="AJ4" s="97"/>
      <c r="AK4" s="97"/>
      <c r="AL4" s="97"/>
      <c r="AM4" s="97"/>
      <c r="AN4" s="97"/>
      <c r="AO4" s="97"/>
      <c r="AP4" s="97"/>
      <c r="AQ4" s="97"/>
      <c r="AR4" s="97"/>
      <c r="AS4" s="97"/>
      <c r="AT4" s="97"/>
      <c r="AU4" s="97"/>
      <c r="AV4" s="97"/>
      <c r="AW4" s="97"/>
      <c r="AX4" s="97"/>
      <c r="AY4" s="97"/>
      <c r="AZ4" s="97"/>
      <c r="BA4" s="97"/>
      <c r="BB4" s="97"/>
      <c r="BC4" s="97"/>
      <c r="BD4" s="97"/>
      <c r="BE4" s="97"/>
      <c r="BF4" s="97"/>
      <c r="BG4" s="97"/>
      <c r="BH4" s="97"/>
      <c r="BI4" s="97"/>
      <c r="BJ4" s="97"/>
      <c r="BK4" s="97"/>
      <c r="BL4" s="97"/>
      <c r="BM4" s="97"/>
      <c r="BN4" s="97"/>
      <c r="BO4" s="97"/>
      <c r="BP4" s="97"/>
      <c r="BQ4" s="97"/>
      <c r="BR4" s="97"/>
      <c r="BS4" s="97"/>
      <c r="BT4" s="97"/>
      <c r="BU4" s="97"/>
      <c r="BV4" s="97"/>
      <c r="BW4" s="97"/>
      <c r="BX4" s="97"/>
      <c r="BY4" s="97"/>
      <c r="BZ4" s="97"/>
      <c r="CA4" s="97"/>
      <c r="CB4" s="97"/>
      <c r="CC4" s="97"/>
      <c r="CD4" s="97"/>
      <c r="CE4" s="97"/>
      <c r="CF4" s="97"/>
      <c r="CG4" s="97"/>
      <c r="CH4" s="97"/>
      <c r="CI4" s="97"/>
      <c r="CJ4" s="97"/>
      <c r="CK4" s="97"/>
      <c r="CL4" s="97"/>
      <c r="CM4" s="97"/>
      <c r="CN4" s="97"/>
      <c r="CO4" s="97"/>
      <c r="CP4" s="97"/>
      <c r="CQ4" s="97"/>
      <c r="CR4" s="97"/>
      <c r="CS4" s="97"/>
      <c r="CT4" s="97"/>
      <c r="CU4" s="97"/>
      <c r="CV4" s="97"/>
      <c r="CW4" s="97"/>
      <c r="CX4" s="97"/>
      <c r="CY4" s="97"/>
      <c r="CZ4" s="97"/>
      <c r="DA4" s="97"/>
      <c r="DB4" s="97"/>
      <c r="DC4" s="97"/>
      <c r="DD4" s="97"/>
      <c r="DE4" s="97"/>
      <c r="DF4" s="97"/>
      <c r="DG4" s="97"/>
      <c r="DH4" s="97"/>
      <c r="DI4" s="97"/>
      <c r="DJ4" s="97"/>
      <c r="DK4" s="97"/>
      <c r="DL4" s="97"/>
      <c r="DM4" s="97"/>
      <c r="DN4" s="97"/>
      <c r="DO4" s="97"/>
      <c r="DP4" s="97"/>
      <c r="DQ4" s="97"/>
      <c r="DR4" s="97"/>
      <c r="DS4" s="97"/>
      <c r="DT4" s="97"/>
      <c r="DU4" s="97"/>
      <c r="DV4" s="97"/>
      <c r="DW4" s="97"/>
      <c r="DX4" s="97"/>
      <c r="DY4" s="97"/>
      <c r="DZ4" s="97"/>
      <c r="EA4" s="97"/>
      <c r="EB4" s="97"/>
      <c r="EC4" s="97"/>
      <c r="ED4" s="97"/>
      <c r="EE4" s="97"/>
      <c r="EF4" s="97"/>
      <c r="EG4" s="97"/>
      <c r="EH4" s="97"/>
      <c r="EI4" s="97"/>
      <c r="EJ4" s="97"/>
      <c r="EK4" s="97"/>
      <c r="EL4" s="97"/>
      <c r="EM4" s="97"/>
      <c r="EN4" s="97"/>
      <c r="EO4" s="97"/>
      <c r="EP4" s="97"/>
      <c r="EQ4" s="97"/>
      <c r="ER4" s="97"/>
      <c r="ES4" s="97"/>
      <c r="ET4" s="97"/>
      <c r="EU4" s="97"/>
      <c r="EV4" s="97"/>
      <c r="EW4" s="97"/>
      <c r="EX4" s="97"/>
      <c r="EY4" s="97"/>
      <c r="EZ4" s="97"/>
      <c r="FA4" s="97"/>
      <c r="FB4" s="97"/>
      <c r="FC4" s="97"/>
      <c r="FD4" s="97"/>
      <c r="FE4" s="97"/>
      <c r="FF4" s="97"/>
      <c r="FG4" s="97"/>
      <c r="FH4" s="97"/>
      <c r="FI4" s="97"/>
      <c r="FJ4" s="97"/>
      <c r="FK4" s="97"/>
      <c r="FL4" s="97"/>
      <c r="FM4" s="97"/>
      <c r="FN4" s="97"/>
      <c r="FO4" s="97"/>
      <c r="FP4" s="97"/>
      <c r="FQ4" s="97"/>
      <c r="FR4" s="97"/>
      <c r="FS4" s="97"/>
      <c r="FT4" s="97"/>
      <c r="FU4" s="97"/>
      <c r="FV4" s="97"/>
      <c r="FW4" s="97"/>
      <c r="FX4" s="97"/>
      <c r="FY4" s="97"/>
      <c r="FZ4" s="97"/>
      <c r="GA4" s="97"/>
      <c r="GB4" s="97"/>
      <c r="GC4" s="97"/>
      <c r="GD4" s="97"/>
      <c r="GE4" s="97"/>
      <c r="GF4" s="97"/>
      <c r="GG4" s="97"/>
      <c r="GH4" s="97"/>
      <c r="GI4" s="97"/>
      <c r="GJ4" s="97"/>
      <c r="GK4" s="97"/>
      <c r="GL4" s="97"/>
      <c r="GM4" s="97"/>
      <c r="GN4" s="97"/>
    </row>
    <row r="5" spans="1:196" x14ac:dyDescent="0.2">
      <c r="O5" s="97"/>
      <c r="P5" s="97"/>
      <c r="Q5" s="97"/>
      <c r="R5" s="97"/>
      <c r="S5" s="97"/>
      <c r="T5" s="97"/>
      <c r="U5" s="97"/>
      <c r="V5" s="97"/>
      <c r="W5" s="97"/>
      <c r="X5" s="97"/>
      <c r="Y5" s="97"/>
      <c r="Z5" s="97"/>
      <c r="AA5" s="97"/>
      <c r="AB5" s="97"/>
      <c r="AC5" s="97"/>
      <c r="AD5" s="97"/>
      <c r="AE5" s="97"/>
      <c r="AF5" s="97"/>
      <c r="AG5" s="97"/>
      <c r="AH5" s="97"/>
      <c r="AI5" s="97"/>
      <c r="AJ5" s="97"/>
      <c r="AK5" s="97"/>
      <c r="AL5" s="97"/>
      <c r="AM5" s="97"/>
      <c r="AN5" s="97"/>
      <c r="AO5" s="97"/>
      <c r="AP5" s="97"/>
      <c r="AQ5" s="97"/>
      <c r="AR5" s="97"/>
      <c r="AS5" s="97"/>
      <c r="AT5" s="97"/>
      <c r="AU5" s="97"/>
      <c r="AV5" s="97"/>
      <c r="AW5" s="97"/>
      <c r="AX5" s="97"/>
      <c r="AY5" s="97"/>
      <c r="AZ5" s="97"/>
      <c r="BA5" s="97"/>
      <c r="BB5" s="97"/>
      <c r="BC5" s="97"/>
      <c r="BD5" s="97"/>
      <c r="BE5" s="97"/>
      <c r="BF5" s="97"/>
      <c r="BG5" s="97"/>
      <c r="BH5" s="97"/>
      <c r="BI5" s="97"/>
      <c r="BJ5" s="97"/>
      <c r="BK5" s="97"/>
      <c r="BL5" s="97"/>
      <c r="BM5" s="97"/>
      <c r="BN5" s="97"/>
      <c r="BO5" s="97"/>
      <c r="BP5" s="97"/>
      <c r="BQ5" s="97"/>
      <c r="BR5" s="97"/>
      <c r="BS5" s="97"/>
      <c r="BT5" s="97"/>
      <c r="BU5" s="97"/>
      <c r="BV5" s="97"/>
      <c r="BW5" s="97"/>
      <c r="BX5" s="97"/>
      <c r="BY5" s="97"/>
      <c r="BZ5" s="97"/>
      <c r="CA5" s="97"/>
      <c r="CB5" s="97"/>
      <c r="CC5" s="97"/>
      <c r="CD5" s="97"/>
      <c r="CE5" s="97"/>
      <c r="CF5" s="97"/>
      <c r="CG5" s="97"/>
      <c r="CH5" s="97"/>
      <c r="CI5" s="97"/>
      <c r="CJ5" s="97"/>
      <c r="CK5" s="97"/>
      <c r="CL5" s="97"/>
      <c r="CM5" s="97"/>
      <c r="CN5" s="97"/>
      <c r="CO5" s="97"/>
      <c r="CP5" s="97"/>
      <c r="CQ5" s="97"/>
      <c r="CR5" s="97"/>
      <c r="CS5" s="97"/>
      <c r="CT5" s="97"/>
      <c r="CU5" s="97"/>
      <c r="CV5" s="97"/>
      <c r="CW5" s="97"/>
      <c r="CX5" s="97"/>
      <c r="CY5" s="97"/>
      <c r="CZ5" s="97"/>
      <c r="DA5" s="97"/>
      <c r="DB5" s="97"/>
      <c r="DC5" s="97"/>
      <c r="DD5" s="97"/>
      <c r="DE5" s="97"/>
      <c r="DF5" s="97"/>
      <c r="DG5" s="97"/>
      <c r="DH5" s="97"/>
      <c r="DI5" s="97"/>
      <c r="DJ5" s="97"/>
      <c r="DK5" s="97"/>
      <c r="DL5" s="97"/>
      <c r="DM5" s="97"/>
      <c r="DN5" s="97"/>
      <c r="DO5" s="97"/>
      <c r="DP5" s="97"/>
      <c r="DQ5" s="97"/>
      <c r="DR5" s="97"/>
      <c r="DS5" s="97"/>
      <c r="DT5" s="97"/>
      <c r="DU5" s="97"/>
      <c r="DV5" s="97"/>
      <c r="DW5" s="97"/>
      <c r="DX5" s="97"/>
      <c r="DY5" s="97"/>
      <c r="DZ5" s="97"/>
      <c r="EA5" s="97"/>
      <c r="EB5" s="97"/>
      <c r="EC5" s="97"/>
      <c r="ED5" s="97"/>
      <c r="EE5" s="97"/>
      <c r="EF5" s="97"/>
      <c r="EG5" s="97"/>
      <c r="EH5" s="97"/>
      <c r="EI5" s="97"/>
      <c r="EJ5" s="97"/>
      <c r="EK5" s="97"/>
      <c r="EL5" s="97"/>
      <c r="EM5" s="97"/>
      <c r="EN5" s="97"/>
      <c r="EO5" s="97"/>
      <c r="EP5" s="97"/>
      <c r="EQ5" s="97"/>
      <c r="ER5" s="97"/>
      <c r="ES5" s="97"/>
      <c r="ET5" s="97"/>
      <c r="EU5" s="97"/>
      <c r="EV5" s="97"/>
      <c r="EW5" s="97"/>
      <c r="EX5" s="97"/>
      <c r="EY5" s="97"/>
      <c r="EZ5" s="97"/>
      <c r="FA5" s="97"/>
      <c r="FB5" s="97"/>
      <c r="FC5" s="97"/>
      <c r="FD5" s="97"/>
      <c r="FE5" s="97"/>
      <c r="FF5" s="97"/>
      <c r="FG5" s="97"/>
      <c r="FH5" s="97"/>
      <c r="FI5" s="97"/>
      <c r="FJ5" s="97"/>
      <c r="FK5" s="97"/>
      <c r="FL5" s="97"/>
      <c r="FM5" s="97"/>
      <c r="FN5" s="97"/>
      <c r="FO5" s="97"/>
      <c r="FP5" s="97"/>
      <c r="FQ5" s="97"/>
      <c r="FR5" s="97"/>
      <c r="FS5" s="97"/>
      <c r="FT5" s="97"/>
      <c r="FU5" s="97"/>
      <c r="FV5" s="97"/>
      <c r="FW5" s="97"/>
      <c r="FX5" s="97"/>
      <c r="FY5" s="97"/>
      <c r="FZ5" s="97"/>
      <c r="GA5" s="97"/>
      <c r="GB5" s="97"/>
      <c r="GC5" s="97"/>
      <c r="GD5" s="97"/>
      <c r="GE5" s="97"/>
      <c r="GF5" s="97"/>
      <c r="GG5" s="97"/>
      <c r="GH5" s="97"/>
      <c r="GI5" s="97"/>
      <c r="GJ5" s="97"/>
      <c r="GK5" s="97"/>
      <c r="GL5" s="97"/>
      <c r="GM5" s="97"/>
      <c r="GN5" s="97"/>
    </row>
    <row r="6" spans="1:196" x14ac:dyDescent="0.2">
      <c r="O6" s="97"/>
      <c r="P6" s="97"/>
      <c r="Q6" s="97"/>
      <c r="R6" s="97"/>
      <c r="S6" s="97"/>
      <c r="T6" s="97"/>
      <c r="U6" s="97"/>
      <c r="V6" s="97"/>
      <c r="W6" s="97"/>
      <c r="X6" s="97"/>
      <c r="Y6" s="97"/>
      <c r="Z6" s="97"/>
      <c r="AA6" s="97"/>
      <c r="AB6" s="97"/>
      <c r="AC6" s="97"/>
      <c r="AD6" s="97"/>
      <c r="AE6" s="97"/>
      <c r="AF6" s="97"/>
      <c r="AG6" s="97"/>
      <c r="AH6" s="97"/>
      <c r="AI6" s="97"/>
      <c r="AJ6" s="97"/>
      <c r="AK6" s="97"/>
      <c r="AL6" s="97"/>
      <c r="AM6" s="97"/>
      <c r="AN6" s="97"/>
      <c r="AO6" s="97"/>
      <c r="AP6" s="97"/>
      <c r="AQ6" s="97"/>
      <c r="AR6" s="97"/>
      <c r="AS6" s="97"/>
      <c r="AT6" s="97"/>
      <c r="AU6" s="97"/>
      <c r="AV6" s="97"/>
      <c r="AW6" s="97"/>
      <c r="AX6" s="97"/>
      <c r="AY6" s="97"/>
      <c r="AZ6" s="97"/>
      <c r="BA6" s="97"/>
      <c r="BB6" s="97"/>
      <c r="BC6" s="97"/>
      <c r="BD6" s="97"/>
      <c r="BE6" s="97"/>
      <c r="BF6" s="97"/>
      <c r="BG6" s="97"/>
      <c r="BH6" s="97"/>
      <c r="BI6" s="97"/>
      <c r="BJ6" s="97"/>
      <c r="BK6" s="97"/>
      <c r="BL6" s="97"/>
      <c r="BM6" s="97"/>
      <c r="BN6" s="97"/>
      <c r="BO6" s="97"/>
      <c r="BP6" s="97"/>
      <c r="BQ6" s="97"/>
      <c r="BR6" s="97"/>
      <c r="BS6" s="97"/>
      <c r="BT6" s="97"/>
      <c r="BU6" s="97"/>
      <c r="BV6" s="97"/>
      <c r="BW6" s="97"/>
      <c r="BX6" s="97"/>
      <c r="BY6" s="97"/>
      <c r="BZ6" s="97"/>
      <c r="CA6" s="97"/>
      <c r="CB6" s="97"/>
      <c r="CC6" s="97"/>
      <c r="CD6" s="97"/>
      <c r="CE6" s="97"/>
      <c r="CF6" s="97"/>
      <c r="CG6" s="97"/>
      <c r="CH6" s="97"/>
      <c r="CI6" s="97"/>
      <c r="CJ6" s="97"/>
      <c r="CK6" s="97"/>
      <c r="CL6" s="97"/>
      <c r="CM6" s="97"/>
      <c r="CN6" s="97"/>
      <c r="CO6" s="97"/>
      <c r="CP6" s="97"/>
      <c r="CQ6" s="97"/>
      <c r="CR6" s="97"/>
      <c r="CS6" s="97"/>
      <c r="CT6" s="97"/>
      <c r="CU6" s="97"/>
      <c r="CV6" s="97"/>
      <c r="CW6" s="97"/>
      <c r="CX6" s="97"/>
      <c r="CY6" s="97"/>
      <c r="CZ6" s="97"/>
      <c r="DA6" s="97"/>
      <c r="DB6" s="97"/>
      <c r="DC6" s="97"/>
      <c r="DD6" s="97"/>
      <c r="DE6" s="97"/>
      <c r="DF6" s="97"/>
      <c r="DG6" s="97"/>
      <c r="DH6" s="97"/>
      <c r="DI6" s="97"/>
      <c r="DJ6" s="97"/>
      <c r="DK6" s="97"/>
      <c r="DL6" s="97"/>
      <c r="DM6" s="97"/>
      <c r="DN6" s="97"/>
      <c r="DO6" s="97"/>
      <c r="DP6" s="97"/>
      <c r="DQ6" s="97"/>
      <c r="DR6" s="97"/>
      <c r="DS6" s="97"/>
      <c r="DT6" s="97"/>
      <c r="DU6" s="97"/>
      <c r="DV6" s="97"/>
      <c r="DW6" s="97"/>
      <c r="DX6" s="97"/>
      <c r="DY6" s="97"/>
      <c r="DZ6" s="97"/>
      <c r="EA6" s="97"/>
      <c r="EB6" s="97"/>
      <c r="EC6" s="97"/>
      <c r="ED6" s="97"/>
      <c r="EE6" s="97"/>
      <c r="EF6" s="97"/>
      <c r="EG6" s="97"/>
      <c r="EH6" s="97"/>
      <c r="EI6" s="97"/>
      <c r="EJ6" s="97"/>
      <c r="EK6" s="97"/>
      <c r="EL6" s="97"/>
      <c r="EM6" s="97"/>
      <c r="EN6" s="97"/>
      <c r="EO6" s="97"/>
      <c r="EP6" s="97"/>
      <c r="EQ6" s="97"/>
      <c r="ER6" s="97"/>
      <c r="ES6" s="97"/>
      <c r="ET6" s="97"/>
      <c r="EU6" s="97"/>
      <c r="EV6" s="97"/>
      <c r="EW6" s="97"/>
      <c r="EX6" s="97"/>
      <c r="EY6" s="97"/>
      <c r="EZ6" s="97"/>
      <c r="FA6" s="97"/>
      <c r="FB6" s="97"/>
      <c r="FC6" s="97"/>
      <c r="FD6" s="97"/>
      <c r="FE6" s="97"/>
      <c r="FF6" s="97"/>
      <c r="FG6" s="97"/>
      <c r="FH6" s="97"/>
      <c r="FI6" s="97"/>
      <c r="FJ6" s="97"/>
      <c r="FK6" s="97"/>
      <c r="FL6" s="97"/>
      <c r="FM6" s="97"/>
      <c r="FN6" s="97"/>
      <c r="FO6" s="97"/>
      <c r="FP6" s="97"/>
      <c r="FQ6" s="97"/>
      <c r="FR6" s="97"/>
      <c r="FS6" s="97"/>
      <c r="FT6" s="97"/>
      <c r="FU6" s="97"/>
      <c r="FV6" s="97"/>
      <c r="FW6" s="97"/>
      <c r="FX6" s="97"/>
      <c r="FY6" s="97"/>
      <c r="FZ6" s="97"/>
      <c r="GA6" s="97"/>
      <c r="GB6" s="97"/>
      <c r="GC6" s="97"/>
      <c r="GD6" s="97"/>
      <c r="GE6" s="97"/>
      <c r="GF6" s="97"/>
      <c r="GG6" s="97"/>
      <c r="GH6" s="97"/>
      <c r="GI6" s="97"/>
      <c r="GJ6" s="97"/>
      <c r="GK6" s="97"/>
      <c r="GL6" s="97"/>
      <c r="GM6" s="97"/>
      <c r="GN6" s="97"/>
    </row>
    <row r="7" spans="1:196" x14ac:dyDescent="0.2">
      <c r="O7" s="97"/>
      <c r="P7" s="97"/>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c r="AV7" s="97"/>
      <c r="AW7" s="97"/>
      <c r="AX7" s="97"/>
      <c r="AY7" s="97"/>
      <c r="AZ7" s="97"/>
      <c r="BA7" s="97"/>
      <c r="BB7" s="97"/>
      <c r="BC7" s="97"/>
      <c r="BD7" s="97"/>
      <c r="BE7" s="97"/>
      <c r="BF7" s="97"/>
      <c r="BG7" s="97"/>
      <c r="BH7" s="97"/>
      <c r="BI7" s="97"/>
      <c r="BJ7" s="97"/>
      <c r="BK7" s="97"/>
      <c r="BL7" s="97"/>
      <c r="BM7" s="97"/>
      <c r="BN7" s="97"/>
      <c r="BO7" s="97"/>
      <c r="BP7" s="97"/>
      <c r="BQ7" s="97"/>
      <c r="BR7" s="97"/>
      <c r="BS7" s="97"/>
      <c r="BT7" s="97"/>
      <c r="BU7" s="97"/>
      <c r="BV7" s="97"/>
      <c r="BW7" s="97"/>
      <c r="BX7" s="97"/>
      <c r="BY7" s="97"/>
      <c r="BZ7" s="97"/>
      <c r="CA7" s="97"/>
      <c r="CB7" s="97"/>
      <c r="CC7" s="97"/>
      <c r="CD7" s="97"/>
      <c r="CE7" s="97"/>
      <c r="CF7" s="97"/>
      <c r="CG7" s="97"/>
      <c r="CH7" s="97"/>
      <c r="CI7" s="97"/>
      <c r="CJ7" s="97"/>
      <c r="CK7" s="97"/>
      <c r="CL7" s="97"/>
      <c r="CM7" s="97"/>
      <c r="CN7" s="97"/>
      <c r="CO7" s="97"/>
      <c r="CP7" s="97"/>
      <c r="CQ7" s="97"/>
      <c r="CR7" s="97"/>
      <c r="CS7" s="97"/>
      <c r="CT7" s="97"/>
      <c r="CU7" s="97"/>
      <c r="CV7" s="97"/>
      <c r="CW7" s="97"/>
      <c r="CX7" s="97"/>
      <c r="CY7" s="97"/>
      <c r="CZ7" s="97"/>
      <c r="DA7" s="97"/>
      <c r="DB7" s="97"/>
      <c r="DC7" s="97"/>
      <c r="DD7" s="97"/>
      <c r="DE7" s="97"/>
      <c r="DF7" s="97"/>
      <c r="DG7" s="97"/>
      <c r="DH7" s="97"/>
      <c r="DI7" s="97"/>
      <c r="DJ7" s="97"/>
      <c r="DK7" s="97"/>
      <c r="DL7" s="97"/>
      <c r="DM7" s="97"/>
      <c r="DN7" s="97"/>
      <c r="DO7" s="97"/>
      <c r="DP7" s="97"/>
      <c r="DQ7" s="97"/>
      <c r="DR7" s="97"/>
      <c r="DS7" s="97"/>
      <c r="DT7" s="97"/>
      <c r="DU7" s="97"/>
      <c r="DV7" s="97"/>
      <c r="DW7" s="97"/>
      <c r="DX7" s="97"/>
      <c r="DY7" s="97"/>
      <c r="DZ7" s="97"/>
      <c r="EA7" s="97"/>
      <c r="EB7" s="97"/>
      <c r="EC7" s="97"/>
      <c r="ED7" s="97"/>
      <c r="EE7" s="97"/>
      <c r="EF7" s="97"/>
      <c r="EG7" s="97"/>
      <c r="EH7" s="97"/>
      <c r="EI7" s="97"/>
      <c r="EJ7" s="97"/>
      <c r="EK7" s="97"/>
      <c r="EL7" s="97"/>
      <c r="EM7" s="97"/>
      <c r="EN7" s="97"/>
      <c r="EO7" s="97"/>
      <c r="EP7" s="97"/>
      <c r="EQ7" s="97"/>
      <c r="ER7" s="97"/>
      <c r="ES7" s="97"/>
      <c r="ET7" s="97"/>
      <c r="EU7" s="97"/>
      <c r="EV7" s="97"/>
      <c r="EW7" s="97"/>
      <c r="EX7" s="97"/>
      <c r="EY7" s="97"/>
      <c r="EZ7" s="97"/>
      <c r="FA7" s="97"/>
      <c r="FB7" s="97"/>
      <c r="FC7" s="97"/>
      <c r="FD7" s="97"/>
      <c r="FE7" s="97"/>
      <c r="FF7" s="97"/>
      <c r="FG7" s="97"/>
      <c r="FH7" s="97"/>
      <c r="FI7" s="97"/>
      <c r="FJ7" s="97"/>
      <c r="FK7" s="97"/>
      <c r="FL7" s="97"/>
      <c r="FM7" s="97"/>
      <c r="FN7" s="97"/>
      <c r="FO7" s="97"/>
      <c r="FP7" s="97"/>
      <c r="FQ7" s="97"/>
      <c r="FR7" s="97"/>
      <c r="FS7" s="97"/>
      <c r="FT7" s="97"/>
      <c r="FU7" s="97"/>
      <c r="FV7" s="97"/>
      <c r="FW7" s="97"/>
      <c r="FX7" s="97"/>
      <c r="FY7" s="97"/>
      <c r="FZ7" s="97"/>
      <c r="GA7" s="97"/>
      <c r="GB7" s="97"/>
      <c r="GC7" s="97"/>
      <c r="GD7" s="97"/>
      <c r="GE7" s="97"/>
      <c r="GF7" s="97"/>
      <c r="GG7" s="97"/>
      <c r="GH7" s="97"/>
      <c r="GI7" s="97"/>
      <c r="GJ7" s="97"/>
      <c r="GK7" s="97"/>
      <c r="GL7" s="97"/>
      <c r="GM7" s="97"/>
      <c r="GN7" s="97"/>
    </row>
    <row r="8" spans="1:196" x14ac:dyDescent="0.2">
      <c r="O8" s="97"/>
      <c r="P8" s="97"/>
      <c r="Q8" s="97"/>
      <c r="R8" s="97"/>
      <c r="S8" s="97"/>
      <c r="T8" s="97"/>
      <c r="U8" s="97"/>
      <c r="V8" s="97"/>
      <c r="W8" s="97"/>
      <c r="X8" s="97"/>
      <c r="Y8" s="97"/>
      <c r="Z8" s="97"/>
      <c r="AA8" s="97"/>
      <c r="AB8" s="97"/>
      <c r="AC8" s="97"/>
      <c r="AD8" s="97"/>
      <c r="AE8" s="97"/>
      <c r="AF8" s="97"/>
      <c r="AG8" s="97"/>
      <c r="AH8" s="97"/>
      <c r="AI8" s="97"/>
      <c r="AJ8" s="97"/>
      <c r="AK8" s="97"/>
      <c r="AL8" s="97"/>
      <c r="AM8" s="97"/>
      <c r="AN8" s="97"/>
      <c r="AO8" s="97"/>
      <c r="AP8" s="97"/>
      <c r="AQ8" s="97"/>
      <c r="AR8" s="97"/>
      <c r="AS8" s="97"/>
      <c r="AT8" s="97"/>
      <c r="AU8" s="97"/>
      <c r="AV8" s="97"/>
      <c r="AW8" s="97"/>
      <c r="AX8" s="97"/>
      <c r="AY8" s="97"/>
      <c r="AZ8" s="97"/>
      <c r="BA8" s="97"/>
      <c r="BB8" s="97"/>
      <c r="BC8" s="97"/>
      <c r="BD8" s="97"/>
      <c r="BE8" s="97"/>
      <c r="BF8" s="97"/>
      <c r="BG8" s="97"/>
      <c r="BH8" s="97"/>
      <c r="BI8" s="97"/>
      <c r="BJ8" s="97"/>
      <c r="BK8" s="97"/>
      <c r="BL8" s="97"/>
      <c r="BM8" s="97"/>
      <c r="BN8" s="97"/>
      <c r="BO8" s="97"/>
      <c r="BP8" s="97"/>
      <c r="BQ8" s="97"/>
      <c r="BR8" s="97"/>
      <c r="BS8" s="97"/>
      <c r="BT8" s="97"/>
      <c r="BU8" s="97"/>
      <c r="BV8" s="97"/>
      <c r="BW8" s="97"/>
      <c r="BX8" s="97"/>
      <c r="BY8" s="97"/>
      <c r="BZ8" s="97"/>
      <c r="CA8" s="97"/>
      <c r="CB8" s="97"/>
      <c r="CC8" s="97"/>
      <c r="CD8" s="97"/>
      <c r="CE8" s="97"/>
      <c r="CF8" s="97"/>
      <c r="CG8" s="97"/>
      <c r="CH8" s="97"/>
      <c r="CI8" s="97"/>
      <c r="CJ8" s="97"/>
      <c r="CK8" s="97"/>
      <c r="CL8" s="97"/>
      <c r="CM8" s="97"/>
      <c r="CN8" s="97"/>
      <c r="CO8" s="97"/>
      <c r="CP8" s="97"/>
      <c r="CQ8" s="97"/>
      <c r="CR8" s="97"/>
      <c r="CS8" s="97"/>
      <c r="CT8" s="97"/>
      <c r="CU8" s="97"/>
      <c r="CV8" s="97"/>
      <c r="CW8" s="97"/>
      <c r="CX8" s="97"/>
      <c r="CY8" s="97"/>
      <c r="CZ8" s="97"/>
      <c r="DA8" s="97"/>
      <c r="DB8" s="97"/>
      <c r="DC8" s="97"/>
      <c r="DD8" s="97"/>
      <c r="DE8" s="97"/>
      <c r="DF8" s="97"/>
      <c r="DG8" s="97"/>
      <c r="DH8" s="97"/>
      <c r="DI8" s="97"/>
      <c r="DJ8" s="97"/>
      <c r="DK8" s="97"/>
      <c r="DL8" s="97"/>
      <c r="DM8" s="97"/>
      <c r="DN8" s="97"/>
      <c r="DO8" s="97"/>
      <c r="DP8" s="97"/>
      <c r="DQ8" s="97"/>
      <c r="DR8" s="97"/>
      <c r="DS8" s="97"/>
      <c r="DT8" s="97"/>
      <c r="DU8" s="97"/>
      <c r="DV8" s="97"/>
      <c r="DW8" s="97"/>
      <c r="DX8" s="97"/>
      <c r="DY8" s="97"/>
      <c r="DZ8" s="97"/>
      <c r="EA8" s="97"/>
      <c r="EB8" s="97"/>
      <c r="EC8" s="97"/>
      <c r="ED8" s="97"/>
      <c r="EE8" s="97"/>
      <c r="EF8" s="97"/>
      <c r="EG8" s="97"/>
      <c r="EH8" s="97"/>
      <c r="EI8" s="97"/>
      <c r="EJ8" s="97"/>
      <c r="EK8" s="97"/>
      <c r="EL8" s="97"/>
      <c r="EM8" s="97"/>
      <c r="EN8" s="97"/>
      <c r="EO8" s="97"/>
      <c r="EP8" s="97"/>
      <c r="EQ8" s="97"/>
      <c r="ER8" s="97"/>
      <c r="ES8" s="97"/>
      <c r="ET8" s="97"/>
      <c r="EU8" s="97"/>
      <c r="EV8" s="97"/>
      <c r="EW8" s="97"/>
      <c r="EX8" s="97"/>
      <c r="EY8" s="97"/>
      <c r="EZ8" s="97"/>
      <c r="FA8" s="97"/>
      <c r="FB8" s="97"/>
      <c r="FC8" s="97"/>
      <c r="FD8" s="97"/>
      <c r="FE8" s="97"/>
      <c r="FF8" s="97"/>
      <c r="FG8" s="97"/>
      <c r="FH8" s="97"/>
      <c r="FI8" s="97"/>
      <c r="FJ8" s="97"/>
      <c r="FK8" s="97"/>
      <c r="FL8" s="97"/>
      <c r="FM8" s="97"/>
      <c r="FN8" s="97"/>
      <c r="FO8" s="97"/>
      <c r="FP8" s="97"/>
      <c r="FQ8" s="97"/>
      <c r="FR8" s="97"/>
      <c r="FS8" s="97"/>
      <c r="FT8" s="97"/>
      <c r="FU8" s="97"/>
      <c r="FV8" s="97"/>
      <c r="FW8" s="97"/>
      <c r="FX8" s="97"/>
      <c r="FY8" s="97"/>
      <c r="FZ8" s="97"/>
      <c r="GA8" s="97"/>
      <c r="GB8" s="97"/>
      <c r="GC8" s="97"/>
      <c r="GD8" s="97"/>
      <c r="GE8" s="97"/>
      <c r="GF8" s="97"/>
      <c r="GG8" s="97"/>
      <c r="GH8" s="97"/>
      <c r="GI8" s="97"/>
      <c r="GJ8" s="97"/>
      <c r="GK8" s="97"/>
      <c r="GL8" s="97"/>
      <c r="GM8" s="97"/>
      <c r="GN8" s="97"/>
    </row>
    <row r="9" spans="1:196" x14ac:dyDescent="0.2">
      <c r="O9" s="97"/>
      <c r="P9" s="97"/>
      <c r="Q9" s="97"/>
      <c r="R9" s="97"/>
      <c r="S9" s="97"/>
      <c r="T9" s="97"/>
      <c r="U9" s="97"/>
      <c r="V9" s="97"/>
      <c r="W9" s="97"/>
      <c r="X9" s="97"/>
      <c r="Y9" s="97"/>
      <c r="Z9" s="97"/>
      <c r="AA9" s="97"/>
      <c r="AB9" s="97"/>
      <c r="AC9" s="97"/>
      <c r="AD9" s="97"/>
      <c r="AE9" s="97"/>
      <c r="AF9" s="97"/>
      <c r="AG9" s="97"/>
      <c r="AH9" s="97"/>
      <c r="AI9" s="97"/>
      <c r="AJ9" s="97"/>
      <c r="AK9" s="97"/>
      <c r="AL9" s="97"/>
      <c r="AM9" s="97"/>
      <c r="AN9" s="97"/>
      <c r="AO9" s="97"/>
      <c r="AP9" s="97"/>
      <c r="AQ9" s="97"/>
      <c r="AR9" s="97"/>
      <c r="AS9" s="97"/>
      <c r="AT9" s="97"/>
      <c r="AU9" s="97"/>
      <c r="AV9" s="97"/>
      <c r="AW9" s="97"/>
      <c r="AX9" s="97"/>
      <c r="AY9" s="97"/>
      <c r="AZ9" s="97"/>
      <c r="BA9" s="97"/>
      <c r="BB9" s="97"/>
      <c r="BC9" s="97"/>
      <c r="BD9" s="97"/>
      <c r="BE9" s="97"/>
      <c r="BF9" s="97"/>
      <c r="BG9" s="97"/>
      <c r="BH9" s="97"/>
      <c r="BI9" s="97"/>
      <c r="BJ9" s="97"/>
      <c r="BK9" s="97"/>
      <c r="BL9" s="97"/>
      <c r="BM9" s="97"/>
      <c r="BN9" s="97"/>
      <c r="BO9" s="97"/>
      <c r="BP9" s="97"/>
      <c r="BQ9" s="97"/>
      <c r="BR9" s="97"/>
      <c r="BS9" s="97"/>
      <c r="BT9" s="97"/>
      <c r="BU9" s="97"/>
      <c r="BV9" s="97"/>
      <c r="BW9" s="97"/>
      <c r="BX9" s="97"/>
      <c r="BY9" s="97"/>
      <c r="BZ9" s="97"/>
      <c r="CA9" s="97"/>
      <c r="CB9" s="97"/>
      <c r="CC9" s="97"/>
      <c r="CD9" s="97"/>
      <c r="CE9" s="97"/>
      <c r="CF9" s="97"/>
      <c r="CG9" s="97"/>
      <c r="CH9" s="97"/>
      <c r="CI9" s="97"/>
      <c r="CJ9" s="97"/>
      <c r="CK9" s="97"/>
      <c r="CL9" s="97"/>
      <c r="CM9" s="97"/>
      <c r="CN9" s="97"/>
      <c r="CO9" s="97"/>
      <c r="CP9" s="97"/>
      <c r="CQ9" s="97"/>
      <c r="CR9" s="97"/>
      <c r="CS9" s="97"/>
      <c r="CT9" s="97"/>
      <c r="CU9" s="97"/>
      <c r="CV9" s="97"/>
      <c r="CW9" s="97"/>
      <c r="CX9" s="97"/>
      <c r="CY9" s="97"/>
      <c r="CZ9" s="97"/>
      <c r="DA9" s="97"/>
      <c r="DB9" s="97"/>
      <c r="DC9" s="97"/>
      <c r="DD9" s="97"/>
      <c r="DE9" s="97"/>
      <c r="DF9" s="97"/>
      <c r="DG9" s="97"/>
      <c r="DH9" s="97"/>
      <c r="DI9" s="97"/>
      <c r="DJ9" s="97"/>
      <c r="DK9" s="97"/>
      <c r="DL9" s="97"/>
      <c r="DM9" s="97"/>
      <c r="DN9" s="97"/>
      <c r="DO9" s="97"/>
      <c r="DP9" s="97"/>
      <c r="DQ9" s="97"/>
      <c r="DR9" s="97"/>
      <c r="DS9" s="97"/>
      <c r="DT9" s="97"/>
      <c r="DU9" s="97"/>
      <c r="DV9" s="97"/>
      <c r="DW9" s="97"/>
      <c r="DX9" s="97"/>
      <c r="DY9" s="97"/>
      <c r="DZ9" s="97"/>
      <c r="EA9" s="97"/>
      <c r="EB9" s="97"/>
      <c r="EC9" s="97"/>
      <c r="ED9" s="97"/>
      <c r="EE9" s="97"/>
      <c r="EF9" s="97"/>
      <c r="EG9" s="97"/>
      <c r="EH9" s="97"/>
      <c r="EI9" s="97"/>
      <c r="EJ9" s="97"/>
      <c r="EK9" s="97"/>
      <c r="EL9" s="97"/>
      <c r="EM9" s="97"/>
      <c r="EN9" s="97"/>
      <c r="EO9" s="97"/>
      <c r="EP9" s="97"/>
      <c r="EQ9" s="97"/>
      <c r="ER9" s="97"/>
      <c r="ES9" s="97"/>
      <c r="ET9" s="97"/>
      <c r="EU9" s="97"/>
      <c r="EV9" s="97"/>
      <c r="EW9" s="97"/>
      <c r="EX9" s="97"/>
      <c r="EY9" s="97"/>
      <c r="EZ9" s="97"/>
      <c r="FA9" s="97"/>
      <c r="FB9" s="97"/>
      <c r="FC9" s="97"/>
      <c r="FD9" s="97"/>
      <c r="FE9" s="97"/>
      <c r="FF9" s="97"/>
      <c r="FG9" s="97"/>
      <c r="FH9" s="97"/>
      <c r="FI9" s="97"/>
      <c r="FJ9" s="97"/>
      <c r="FK9" s="97"/>
      <c r="FL9" s="97"/>
      <c r="FM9" s="97"/>
      <c r="FN9" s="97"/>
      <c r="FO9" s="97"/>
      <c r="FP9" s="97"/>
      <c r="FQ9" s="97"/>
      <c r="FR9" s="97"/>
      <c r="FS9" s="97"/>
      <c r="FT9" s="97"/>
      <c r="FU9" s="97"/>
      <c r="FV9" s="97"/>
      <c r="FW9" s="97"/>
      <c r="FX9" s="97"/>
      <c r="FY9" s="97"/>
      <c r="FZ9" s="97"/>
      <c r="GA9" s="97"/>
      <c r="GB9" s="97"/>
      <c r="GC9" s="97"/>
      <c r="GD9" s="97"/>
      <c r="GE9" s="97"/>
      <c r="GF9" s="97"/>
      <c r="GG9" s="97"/>
      <c r="GH9" s="97"/>
      <c r="GI9" s="97"/>
      <c r="GJ9" s="97"/>
      <c r="GK9" s="97"/>
      <c r="GL9" s="97"/>
      <c r="GM9" s="97"/>
      <c r="GN9" s="97"/>
    </row>
    <row r="10" spans="1:196" x14ac:dyDescent="0.2">
      <c r="O10" s="97"/>
      <c r="P10" s="97"/>
      <c r="Q10" s="97"/>
      <c r="R10" s="97"/>
      <c r="S10" s="97"/>
      <c r="T10" s="97"/>
      <c r="U10" s="97"/>
      <c r="V10" s="97"/>
      <c r="W10" s="97"/>
      <c r="X10" s="97"/>
      <c r="Y10" s="97"/>
      <c r="Z10" s="97"/>
      <c r="AA10" s="97"/>
      <c r="AB10" s="97"/>
      <c r="AC10" s="97"/>
      <c r="AD10" s="97"/>
      <c r="AE10" s="97"/>
      <c r="AF10" s="97"/>
      <c r="AG10" s="97"/>
      <c r="AH10" s="97"/>
      <c r="AI10" s="97"/>
      <c r="AJ10" s="97"/>
      <c r="AK10" s="97"/>
      <c r="AL10" s="97"/>
      <c r="AM10" s="97"/>
      <c r="AN10" s="97"/>
      <c r="AO10" s="97"/>
      <c r="AP10" s="97"/>
      <c r="AQ10" s="97"/>
      <c r="AR10" s="97"/>
      <c r="AS10" s="97"/>
      <c r="AT10" s="97"/>
      <c r="AU10" s="97"/>
      <c r="AV10" s="97"/>
      <c r="AW10" s="97"/>
      <c r="AX10" s="97"/>
      <c r="AY10" s="97"/>
      <c r="AZ10" s="97"/>
      <c r="BA10" s="97"/>
      <c r="BB10" s="97"/>
      <c r="BC10" s="97"/>
      <c r="BD10" s="97"/>
      <c r="BE10" s="97"/>
      <c r="BF10" s="97"/>
      <c r="BG10" s="97"/>
      <c r="BH10" s="97"/>
      <c r="BI10" s="97"/>
      <c r="BJ10" s="97"/>
      <c r="BK10" s="97"/>
      <c r="BL10" s="97"/>
      <c r="BM10" s="97"/>
      <c r="BN10" s="97"/>
      <c r="BO10" s="97"/>
      <c r="BP10" s="97"/>
      <c r="BQ10" s="97"/>
      <c r="BR10" s="97"/>
      <c r="BS10" s="97"/>
      <c r="BT10" s="97"/>
      <c r="BU10" s="97"/>
      <c r="BV10" s="97"/>
      <c r="BW10" s="97"/>
      <c r="BX10" s="97"/>
      <c r="BY10" s="97"/>
      <c r="BZ10" s="97"/>
      <c r="CA10" s="97"/>
      <c r="CB10" s="97"/>
      <c r="CC10" s="97"/>
      <c r="CD10" s="97"/>
      <c r="CE10" s="97"/>
      <c r="CF10" s="97"/>
      <c r="CG10" s="97"/>
      <c r="CH10" s="97"/>
      <c r="CI10" s="97"/>
      <c r="CJ10" s="97"/>
      <c r="CK10" s="97"/>
      <c r="CL10" s="97"/>
      <c r="CM10" s="97"/>
      <c r="CN10" s="97"/>
      <c r="CO10" s="97"/>
      <c r="CP10" s="97"/>
      <c r="CQ10" s="97"/>
      <c r="CR10" s="97"/>
      <c r="CS10" s="97"/>
      <c r="CT10" s="97"/>
      <c r="CU10" s="97"/>
      <c r="CV10" s="97"/>
      <c r="CW10" s="97"/>
      <c r="CX10" s="97"/>
      <c r="CY10" s="97"/>
      <c r="CZ10" s="97"/>
      <c r="DA10" s="97"/>
      <c r="DB10" s="97"/>
      <c r="DC10" s="97"/>
      <c r="DD10" s="97"/>
      <c r="DE10" s="97"/>
      <c r="DF10" s="97"/>
      <c r="DG10" s="97"/>
      <c r="DH10" s="97"/>
      <c r="DI10" s="97"/>
      <c r="DJ10" s="97"/>
      <c r="DK10" s="97"/>
      <c r="DL10" s="97"/>
      <c r="DM10" s="97"/>
      <c r="DN10" s="97"/>
      <c r="DO10" s="97"/>
      <c r="DP10" s="97"/>
      <c r="DQ10" s="97"/>
      <c r="DR10" s="97"/>
      <c r="DS10" s="97"/>
      <c r="DT10" s="97"/>
      <c r="DU10" s="97"/>
      <c r="DV10" s="97"/>
      <c r="DW10" s="97"/>
      <c r="DX10" s="97"/>
      <c r="DY10" s="97"/>
      <c r="DZ10" s="97"/>
      <c r="EA10" s="97"/>
      <c r="EB10" s="237"/>
      <c r="EC10" s="237"/>
      <c r="ED10" s="237"/>
      <c r="EE10" s="237"/>
      <c r="EF10" s="237"/>
      <c r="EG10" s="237"/>
      <c r="EH10" s="237"/>
      <c r="EI10" s="237"/>
      <c r="EJ10" s="237"/>
      <c r="EK10" s="237"/>
      <c r="EL10" s="237"/>
      <c r="EM10" s="237"/>
      <c r="EN10" s="237"/>
      <c r="EO10" s="237"/>
      <c r="EP10" s="237"/>
      <c r="EQ10" s="237"/>
      <c r="ER10" s="237"/>
      <c r="ES10" s="237"/>
      <c r="ET10" s="237"/>
      <c r="EU10" s="237"/>
      <c r="EV10" s="237"/>
      <c r="EW10" s="237"/>
      <c r="EX10" s="237"/>
      <c r="EY10" s="237"/>
      <c r="EZ10" s="237"/>
      <c r="FA10" s="237"/>
      <c r="FB10" s="237"/>
      <c r="FC10" s="237"/>
      <c r="FD10" s="237"/>
      <c r="FE10" s="237"/>
      <c r="FF10" s="237"/>
      <c r="FG10" s="237"/>
      <c r="FH10" s="237"/>
      <c r="FI10" s="237"/>
      <c r="FJ10" s="237"/>
      <c r="FK10" s="237"/>
      <c r="FL10" s="237"/>
      <c r="FM10" s="237"/>
      <c r="FN10" s="237"/>
      <c r="FO10" s="237"/>
      <c r="FP10" s="237"/>
      <c r="FQ10" s="237"/>
      <c r="FR10" s="237"/>
      <c r="FS10" s="237"/>
      <c r="FT10" s="237"/>
      <c r="FU10" s="237"/>
      <c r="FV10" s="237"/>
      <c r="FW10" s="237"/>
      <c r="FX10" s="237"/>
      <c r="FY10" s="237"/>
      <c r="FZ10" s="237"/>
      <c r="GA10" s="237"/>
      <c r="GB10" s="237"/>
      <c r="GC10" s="237"/>
      <c r="GD10" s="237"/>
      <c r="GE10" s="237"/>
      <c r="GF10" s="237"/>
      <c r="GG10" s="237"/>
      <c r="GH10" s="237"/>
      <c r="GI10" s="237"/>
      <c r="GJ10" s="237"/>
      <c r="GK10" s="237"/>
      <c r="GL10" s="237"/>
      <c r="GM10" s="237"/>
      <c r="GN10" s="237"/>
    </row>
    <row r="11" spans="1:196" x14ac:dyDescent="0.2">
      <c r="O11" s="97"/>
      <c r="P11" s="97"/>
      <c r="Q11" s="97"/>
      <c r="R11" s="97"/>
      <c r="S11" s="97"/>
      <c r="T11" s="97"/>
      <c r="U11" s="97"/>
      <c r="V11" s="97"/>
      <c r="W11" s="97"/>
      <c r="X11" s="97"/>
      <c r="Y11" s="97"/>
      <c r="Z11" s="97"/>
      <c r="AA11" s="97"/>
      <c r="AB11" s="97"/>
      <c r="AC11" s="97"/>
      <c r="AD11" s="97"/>
      <c r="AE11" s="97"/>
      <c r="AF11" s="97"/>
      <c r="AG11" s="97"/>
      <c r="AH11" s="97"/>
      <c r="AI11" s="97"/>
      <c r="AJ11" s="97"/>
      <c r="AK11" s="97"/>
      <c r="AL11" s="97"/>
      <c r="AM11" s="97"/>
      <c r="AN11" s="97"/>
      <c r="AO11" s="97"/>
      <c r="AP11" s="97"/>
      <c r="AQ11" s="97"/>
      <c r="AR11" s="97"/>
      <c r="AS11" s="97"/>
      <c r="AT11" s="97"/>
      <c r="AU11" s="97"/>
      <c r="AV11" s="97"/>
      <c r="AW11" s="97"/>
      <c r="AX11" s="97"/>
      <c r="AY11" s="97"/>
      <c r="AZ11" s="97"/>
      <c r="BA11" s="97"/>
      <c r="BB11" s="97"/>
      <c r="BC11" s="97"/>
      <c r="BD11" s="97"/>
      <c r="BE11" s="97"/>
      <c r="BF11" s="97"/>
      <c r="BG11" s="97"/>
      <c r="BH11" s="97"/>
      <c r="BI11" s="97"/>
      <c r="BJ11" s="97"/>
      <c r="BK11" s="97"/>
      <c r="BL11" s="97"/>
      <c r="BM11" s="97"/>
      <c r="BN11" s="97"/>
      <c r="BO11" s="97"/>
      <c r="BP11" s="97"/>
      <c r="BQ11" s="97"/>
      <c r="BR11" s="97"/>
      <c r="BS11" s="97"/>
      <c r="BT11" s="97"/>
      <c r="BU11" s="97"/>
      <c r="BV11" s="97"/>
      <c r="BW11" s="97"/>
      <c r="BX11" s="97"/>
      <c r="BY11" s="97"/>
      <c r="BZ11" s="97"/>
      <c r="CA11" s="97"/>
      <c r="CB11" s="97"/>
      <c r="CC11" s="97"/>
      <c r="CD11" s="97"/>
      <c r="CE11" s="97"/>
      <c r="CF11" s="97"/>
      <c r="CG11" s="97"/>
      <c r="CH11" s="97"/>
      <c r="CI11" s="97"/>
      <c r="CJ11" s="97"/>
      <c r="CK11" s="97"/>
      <c r="CL11" s="97"/>
      <c r="CM11" s="97"/>
      <c r="CN11" s="97"/>
      <c r="CO11" s="97"/>
      <c r="CP11" s="97"/>
      <c r="CQ11" s="97"/>
      <c r="CR11" s="97"/>
      <c r="CS11" s="97"/>
      <c r="CT11" s="97"/>
      <c r="CU11" s="97"/>
      <c r="CV11" s="97"/>
      <c r="CW11" s="97"/>
      <c r="CX11" s="97"/>
      <c r="CY11" s="97"/>
      <c r="CZ11" s="97"/>
      <c r="DA11" s="97"/>
      <c r="DB11" s="97"/>
      <c r="DC11" s="97"/>
      <c r="DD11" s="97"/>
      <c r="DE11" s="97"/>
      <c r="DF11" s="97"/>
      <c r="DG11" s="97"/>
      <c r="DH11" s="97"/>
      <c r="DI11" s="97"/>
      <c r="DJ11" s="97"/>
      <c r="DK11" s="97"/>
      <c r="DL11" s="97"/>
      <c r="DM11" s="97"/>
      <c r="DN11" s="97"/>
      <c r="DO11" s="97"/>
      <c r="DP11" s="97"/>
      <c r="DQ11" s="97"/>
      <c r="DR11" s="97"/>
      <c r="DS11" s="97"/>
      <c r="DT11" s="97"/>
      <c r="DU11" s="97"/>
      <c r="DV11" s="97"/>
      <c r="DW11" s="97"/>
      <c r="DX11" s="97"/>
      <c r="DY11" s="97"/>
      <c r="DZ11" s="97"/>
      <c r="EA11" s="97"/>
      <c r="EB11" s="97"/>
      <c r="EC11" s="97"/>
      <c r="ED11" s="97"/>
      <c r="EE11" s="97"/>
      <c r="EF11" s="97"/>
      <c r="EG11" s="97"/>
      <c r="EH11" s="97"/>
      <c r="EI11" s="97"/>
      <c r="EJ11" s="97"/>
      <c r="EK11" s="97"/>
      <c r="EL11" s="97"/>
      <c r="EM11" s="97"/>
      <c r="EN11" s="97"/>
      <c r="EO11" s="97"/>
      <c r="EP11" s="97"/>
      <c r="EQ11" s="97"/>
      <c r="ER11" s="97"/>
      <c r="ES11" s="97"/>
      <c r="ET11" s="97"/>
      <c r="EU11" s="97"/>
      <c r="EV11" s="97"/>
      <c r="EW11" s="97"/>
      <c r="EX11" s="97"/>
      <c r="EY11" s="97"/>
      <c r="EZ11" s="97"/>
      <c r="FA11" s="97"/>
      <c r="FB11" s="97"/>
      <c r="FC11" s="97"/>
      <c r="FD11" s="97"/>
      <c r="FE11" s="97"/>
      <c r="FF11" s="97"/>
      <c r="FG11" s="97"/>
      <c r="FH11" s="97"/>
      <c r="FI11" s="97"/>
      <c r="FJ11" s="97"/>
      <c r="FK11" s="97"/>
      <c r="FL11" s="97"/>
      <c r="FM11" s="97"/>
      <c r="FN11" s="97"/>
      <c r="FO11" s="97"/>
      <c r="FP11" s="97"/>
      <c r="FQ11" s="97"/>
      <c r="FR11" s="97"/>
      <c r="FS11" s="97"/>
      <c r="FT11" s="97"/>
      <c r="FU11" s="97"/>
      <c r="FV11" s="97"/>
      <c r="FW11" s="97"/>
      <c r="FX11" s="97"/>
      <c r="FY11" s="97"/>
      <c r="FZ11" s="97"/>
      <c r="GA11" s="97"/>
      <c r="GB11" s="97"/>
      <c r="GC11" s="97"/>
      <c r="GD11" s="97"/>
      <c r="GE11" s="97"/>
      <c r="GF11" s="97"/>
      <c r="GG11" s="97"/>
      <c r="GH11" s="97"/>
      <c r="GI11" s="97"/>
      <c r="GJ11" s="97"/>
      <c r="GK11" s="97"/>
      <c r="GL11" s="97"/>
      <c r="GM11" s="97"/>
      <c r="GN11" s="97"/>
    </row>
    <row r="12" spans="1:196" s="98" customFormat="1" ht="54" x14ac:dyDescent="0.25">
      <c r="A12" s="134"/>
      <c r="B12" s="126" t="s">
        <v>1823</v>
      </c>
      <c r="C12" s="236"/>
      <c r="D12" s="236"/>
      <c r="E12" s="236"/>
      <c r="F12" s="236"/>
      <c r="G12" s="236"/>
      <c r="H12" s="236"/>
      <c r="I12" s="236"/>
      <c r="J12" s="236"/>
      <c r="K12" s="236"/>
      <c r="L12" s="236"/>
      <c r="M12" s="236"/>
      <c r="N12" s="236"/>
      <c r="O12" s="236"/>
      <c r="P12" s="236"/>
      <c r="Q12" s="236"/>
      <c r="R12" s="236"/>
      <c r="S12" s="236"/>
      <c r="T12" s="236"/>
      <c r="U12" s="236"/>
      <c r="V12" s="236"/>
      <c r="W12" s="236"/>
      <c r="X12" s="236"/>
      <c r="Y12" s="236"/>
      <c r="Z12" s="236"/>
      <c r="AA12" s="236"/>
      <c r="AB12" s="236"/>
      <c r="AC12" s="236"/>
      <c r="AD12" s="236"/>
      <c r="AE12" s="236"/>
      <c r="AF12" s="236"/>
      <c r="AG12" s="236"/>
      <c r="AH12" s="236"/>
      <c r="AI12" s="236"/>
      <c r="AJ12" s="236"/>
      <c r="AK12" s="236"/>
      <c r="AL12" s="236"/>
      <c r="AM12" s="236"/>
      <c r="AN12" s="236"/>
      <c r="AO12" s="236"/>
      <c r="AP12" s="236"/>
      <c r="AQ12" s="236"/>
      <c r="AR12" s="236"/>
      <c r="AS12" s="236"/>
      <c r="AT12" s="236"/>
      <c r="AU12" s="236"/>
      <c r="AV12" s="236"/>
      <c r="AW12" s="236"/>
      <c r="AX12" s="236"/>
      <c r="AY12" s="236"/>
      <c r="AZ12" s="236"/>
      <c r="BA12" s="236"/>
      <c r="BB12" s="236"/>
      <c r="BC12" s="236"/>
      <c r="BD12" s="236"/>
      <c r="BE12" s="236"/>
      <c r="BF12" s="236"/>
      <c r="BG12" s="236"/>
      <c r="BH12" s="236"/>
      <c r="BI12" s="236"/>
      <c r="BJ12" s="236"/>
      <c r="BK12" s="236"/>
      <c r="BL12" s="236"/>
      <c r="BM12" s="236"/>
      <c r="BN12" s="236"/>
      <c r="BO12" s="236"/>
      <c r="BP12" s="236"/>
      <c r="BQ12" s="236"/>
      <c r="BR12" s="236"/>
      <c r="BS12" s="236"/>
      <c r="BT12" s="236"/>
      <c r="BU12" s="236"/>
      <c r="BV12" s="236"/>
      <c r="BW12" s="236"/>
      <c r="BX12" s="236"/>
      <c r="BY12" s="236"/>
      <c r="BZ12" s="236"/>
      <c r="CA12" s="236"/>
      <c r="CB12" s="236"/>
      <c r="CC12" s="236"/>
      <c r="CD12" s="236"/>
      <c r="CE12" s="236"/>
      <c r="CF12" s="236"/>
      <c r="CG12" s="236"/>
      <c r="CH12" s="236"/>
      <c r="CI12" s="236"/>
      <c r="CJ12" s="236"/>
      <c r="CK12" s="236"/>
      <c r="CL12" s="236"/>
      <c r="CM12" s="236"/>
      <c r="CN12" s="236"/>
      <c r="CO12" s="236"/>
      <c r="CP12" s="236"/>
      <c r="CQ12" s="236"/>
      <c r="CR12" s="236"/>
      <c r="CS12" s="236"/>
      <c r="CT12" s="236"/>
      <c r="CU12" s="236"/>
      <c r="CV12" s="236"/>
      <c r="CW12" s="236"/>
      <c r="CX12" s="236"/>
      <c r="CY12" s="236"/>
      <c r="CZ12" s="236"/>
      <c r="DA12" s="236"/>
      <c r="DB12" s="236"/>
      <c r="DC12" s="236"/>
      <c r="DD12" s="236"/>
      <c r="DE12" s="236"/>
      <c r="DF12" s="236"/>
      <c r="DG12" s="236"/>
      <c r="DH12" s="236"/>
      <c r="DI12" s="236"/>
      <c r="DJ12" s="236"/>
      <c r="DK12" s="236"/>
      <c r="DL12" s="236"/>
      <c r="DM12" s="236"/>
      <c r="DN12" s="236"/>
      <c r="DO12" s="236"/>
      <c r="DP12" s="236"/>
      <c r="DQ12" s="236"/>
      <c r="DR12" s="236"/>
      <c r="DS12" s="236"/>
      <c r="DT12" s="236"/>
      <c r="DU12" s="236"/>
      <c r="DV12" s="236"/>
      <c r="DW12" s="236"/>
      <c r="DX12" s="236"/>
      <c r="DY12" s="236"/>
      <c r="DZ12" s="236"/>
      <c r="EA12" s="236"/>
      <c r="EB12" s="236"/>
      <c r="EC12" s="236"/>
      <c r="ED12" s="236"/>
      <c r="EE12" s="236"/>
      <c r="EF12" s="236"/>
      <c r="EG12" s="236"/>
      <c r="EH12" s="236"/>
      <c r="EI12" s="236"/>
      <c r="EJ12" s="236"/>
      <c r="EK12" s="236"/>
      <c r="EL12" s="236"/>
      <c r="EM12" s="236"/>
      <c r="EN12" s="236"/>
      <c r="EO12" s="236"/>
      <c r="EP12" s="236"/>
      <c r="EQ12" s="236"/>
      <c r="ER12" s="236"/>
      <c r="ES12" s="236"/>
      <c r="ET12" s="236"/>
      <c r="EU12" s="236"/>
      <c r="EV12" s="236"/>
      <c r="EW12" s="236"/>
      <c r="EX12" s="236"/>
      <c r="EY12" s="236"/>
      <c r="EZ12" s="236"/>
      <c r="FA12" s="236"/>
      <c r="FB12" s="236"/>
      <c r="FC12" s="236"/>
      <c r="FD12" s="236"/>
      <c r="FE12" s="236"/>
      <c r="FF12" s="236"/>
      <c r="FG12" s="236"/>
      <c r="FH12" s="236"/>
      <c r="FI12" s="236"/>
      <c r="FJ12" s="236"/>
      <c r="FK12" s="236"/>
      <c r="FL12" s="236"/>
      <c r="FM12" s="236"/>
      <c r="FN12" s="236"/>
      <c r="FO12" s="236"/>
      <c r="FP12" s="236"/>
      <c r="FQ12" s="236"/>
      <c r="FR12" s="236"/>
      <c r="FS12" s="236"/>
      <c r="FT12" s="236"/>
      <c r="FU12" s="236"/>
      <c r="FV12" s="236"/>
      <c r="FW12" s="236"/>
      <c r="FX12" s="236"/>
      <c r="FY12" s="236"/>
      <c r="FZ12" s="236"/>
      <c r="GA12" s="236"/>
      <c r="GB12" s="236"/>
      <c r="GC12" s="236"/>
      <c r="GD12" s="236"/>
      <c r="GE12" s="236"/>
      <c r="GF12" s="236"/>
      <c r="GG12" s="236"/>
      <c r="GH12" s="236"/>
      <c r="GI12" s="236"/>
      <c r="GJ12" s="236"/>
      <c r="GK12" s="236"/>
      <c r="GL12" s="236"/>
      <c r="GM12" s="236"/>
      <c r="GN12" s="236"/>
    </row>
    <row r="13" spans="1:196" s="98" customFormat="1" ht="15.75" thickBot="1" x14ac:dyDescent="0.3">
      <c r="A13" s="134"/>
      <c r="B13" s="128" t="s">
        <v>48</v>
      </c>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c r="BZ13" s="129"/>
      <c r="CA13" s="129"/>
      <c r="CB13" s="129"/>
      <c r="CC13" s="129"/>
      <c r="CD13" s="129"/>
      <c r="CE13" s="129"/>
      <c r="CF13" s="129"/>
      <c r="CG13" s="129"/>
      <c r="CH13" s="129"/>
      <c r="CI13" s="129"/>
      <c r="CJ13" s="129"/>
      <c r="CK13" s="129"/>
      <c r="CL13" s="129"/>
      <c r="CM13" s="129"/>
      <c r="CN13" s="129"/>
      <c r="CO13" s="129"/>
      <c r="CP13" s="129"/>
      <c r="CQ13" s="129"/>
      <c r="CR13" s="129"/>
      <c r="CS13" s="129"/>
      <c r="CT13" s="129"/>
      <c r="CU13" s="129"/>
      <c r="CV13" s="129"/>
      <c r="CW13" s="129"/>
      <c r="CX13" s="129"/>
      <c r="CY13" s="129"/>
      <c r="CZ13" s="129"/>
      <c r="DA13" s="129"/>
      <c r="DB13" s="129"/>
      <c r="DC13" s="129"/>
      <c r="DD13" s="129"/>
      <c r="DE13" s="129"/>
      <c r="DF13" s="129"/>
      <c r="DG13" s="129"/>
      <c r="DH13" s="129"/>
      <c r="DI13" s="129"/>
      <c r="DJ13" s="129"/>
      <c r="DK13" s="129"/>
      <c r="DL13" s="129"/>
      <c r="DM13" s="129"/>
      <c r="DN13" s="129"/>
      <c r="DO13" s="129"/>
      <c r="DP13" s="129"/>
      <c r="DQ13" s="129"/>
      <c r="DR13" s="129"/>
      <c r="DS13" s="129"/>
      <c r="DT13" s="129"/>
      <c r="DU13" s="129"/>
      <c r="DV13" s="129"/>
      <c r="DW13" s="129"/>
      <c r="DX13" s="129"/>
      <c r="DY13" s="129"/>
      <c r="DZ13" s="129"/>
      <c r="EA13" s="129"/>
      <c r="EB13" s="129"/>
      <c r="EC13" s="129"/>
      <c r="ED13" s="129"/>
      <c r="EE13" s="129"/>
      <c r="EF13" s="129"/>
      <c r="EG13" s="129"/>
      <c r="EH13" s="129"/>
      <c r="EI13" s="129"/>
      <c r="EJ13" s="129"/>
      <c r="EK13" s="129"/>
      <c r="EL13" s="129"/>
      <c r="EM13" s="129"/>
      <c r="EN13" s="129"/>
      <c r="EO13" s="129"/>
      <c r="EP13" s="129"/>
      <c r="EQ13" s="129"/>
      <c r="ER13" s="129"/>
      <c r="ES13" s="129"/>
      <c r="ET13" s="129"/>
      <c r="EU13" s="129"/>
      <c r="EV13" s="129"/>
      <c r="EW13" s="129"/>
      <c r="EX13" s="129"/>
      <c r="EY13" s="129"/>
      <c r="EZ13" s="129"/>
      <c r="FA13" s="129"/>
      <c r="FB13" s="129"/>
      <c r="FC13" s="129"/>
      <c r="FD13" s="129"/>
      <c r="FE13" s="129"/>
      <c r="FF13" s="129"/>
      <c r="FG13" s="129"/>
      <c r="FH13" s="129"/>
      <c r="FI13" s="129"/>
      <c r="FJ13" s="129"/>
      <c r="FK13" s="129"/>
      <c r="FL13" s="129"/>
      <c r="FM13" s="129"/>
      <c r="FN13" s="129"/>
      <c r="FO13" s="129"/>
      <c r="FP13" s="129"/>
      <c r="FQ13" s="129"/>
      <c r="FR13" s="129"/>
      <c r="FS13" s="129"/>
      <c r="FT13" s="129"/>
      <c r="FU13" s="129"/>
      <c r="FV13" s="129"/>
      <c r="FW13" s="129"/>
      <c r="FX13" s="129"/>
      <c r="FY13" s="129"/>
      <c r="FZ13" s="129"/>
      <c r="GA13" s="129"/>
      <c r="GB13" s="129"/>
      <c r="GC13" s="129"/>
      <c r="GD13" s="129"/>
      <c r="GE13" s="129"/>
      <c r="GF13" s="129"/>
      <c r="GG13" s="129"/>
      <c r="GH13" s="129"/>
      <c r="GI13" s="129"/>
      <c r="GJ13" s="129"/>
      <c r="GK13" s="129"/>
      <c r="GL13" s="129"/>
      <c r="GM13" s="129"/>
      <c r="GN13" s="129"/>
    </row>
    <row r="14" spans="1:196" s="106" customFormat="1" ht="24.75" customHeight="1" thickBot="1" x14ac:dyDescent="0.25">
      <c r="A14" s="239"/>
      <c r="B14" s="104" t="s">
        <v>2339</v>
      </c>
      <c r="C14" s="105">
        <v>40179</v>
      </c>
      <c r="D14" s="105">
        <v>40210</v>
      </c>
      <c r="E14" s="105">
        <v>40238</v>
      </c>
      <c r="F14" s="105">
        <v>40269</v>
      </c>
      <c r="G14" s="105">
        <v>40299</v>
      </c>
      <c r="H14" s="105">
        <v>40330</v>
      </c>
      <c r="I14" s="105">
        <v>40360</v>
      </c>
      <c r="J14" s="105">
        <v>40391</v>
      </c>
      <c r="K14" s="105">
        <v>40422</v>
      </c>
      <c r="L14" s="105">
        <v>40452</v>
      </c>
      <c r="M14" s="105">
        <v>40483</v>
      </c>
      <c r="N14" s="105">
        <v>40513</v>
      </c>
      <c r="O14" s="105">
        <v>40544</v>
      </c>
      <c r="P14" s="105">
        <v>40575</v>
      </c>
      <c r="Q14" s="105">
        <v>40603</v>
      </c>
      <c r="R14" s="105">
        <v>40634</v>
      </c>
      <c r="S14" s="105">
        <v>40664</v>
      </c>
      <c r="T14" s="105">
        <v>40695</v>
      </c>
      <c r="U14" s="105">
        <v>40725</v>
      </c>
      <c r="V14" s="105">
        <v>40756</v>
      </c>
      <c r="W14" s="105">
        <v>40787</v>
      </c>
      <c r="X14" s="105">
        <v>40817</v>
      </c>
      <c r="Y14" s="105">
        <v>40848</v>
      </c>
      <c r="Z14" s="105">
        <v>40878</v>
      </c>
      <c r="AA14" s="105">
        <v>40909</v>
      </c>
      <c r="AB14" s="105">
        <v>40940</v>
      </c>
      <c r="AC14" s="105">
        <v>40969</v>
      </c>
      <c r="AD14" s="105">
        <v>41000</v>
      </c>
      <c r="AE14" s="105">
        <v>41030</v>
      </c>
      <c r="AF14" s="105">
        <v>41061</v>
      </c>
      <c r="AG14" s="105">
        <v>41091</v>
      </c>
      <c r="AH14" s="105">
        <v>41122</v>
      </c>
      <c r="AI14" s="105">
        <v>41153</v>
      </c>
      <c r="AJ14" s="105">
        <v>41183</v>
      </c>
      <c r="AK14" s="105">
        <v>41214</v>
      </c>
      <c r="AL14" s="105">
        <v>41244</v>
      </c>
      <c r="AM14" s="105">
        <v>41275</v>
      </c>
      <c r="AN14" s="105">
        <v>41306</v>
      </c>
      <c r="AO14" s="105">
        <v>41334</v>
      </c>
      <c r="AP14" s="105">
        <v>41365</v>
      </c>
      <c r="AQ14" s="105">
        <v>41395</v>
      </c>
      <c r="AR14" s="105">
        <v>41426</v>
      </c>
      <c r="AS14" s="105">
        <v>41456</v>
      </c>
      <c r="AT14" s="105">
        <v>41487</v>
      </c>
      <c r="AU14" s="105">
        <v>41518</v>
      </c>
      <c r="AV14" s="105">
        <v>41548</v>
      </c>
      <c r="AW14" s="105">
        <v>41579</v>
      </c>
      <c r="AX14" s="105">
        <v>41609</v>
      </c>
      <c r="AY14" s="105">
        <v>41640</v>
      </c>
      <c r="AZ14" s="105">
        <v>41671</v>
      </c>
      <c r="BA14" s="105">
        <v>41699</v>
      </c>
      <c r="BB14" s="105">
        <v>41730</v>
      </c>
      <c r="BC14" s="105">
        <v>41760</v>
      </c>
      <c r="BD14" s="105">
        <v>41791</v>
      </c>
      <c r="BE14" s="105">
        <v>41821</v>
      </c>
      <c r="BF14" s="105">
        <v>41852</v>
      </c>
      <c r="BG14" s="105">
        <v>41883</v>
      </c>
      <c r="BH14" s="105">
        <v>41913</v>
      </c>
      <c r="BI14" s="105">
        <v>41944</v>
      </c>
      <c r="BJ14" s="105">
        <v>41974</v>
      </c>
      <c r="BK14" s="105">
        <v>42005</v>
      </c>
      <c r="BL14" s="105">
        <v>42036</v>
      </c>
      <c r="BM14" s="105">
        <v>42064</v>
      </c>
      <c r="BN14" s="105">
        <v>42095</v>
      </c>
      <c r="BO14" s="105">
        <v>42125</v>
      </c>
      <c r="BP14" s="105">
        <v>42156</v>
      </c>
      <c r="BQ14" s="105">
        <v>42186</v>
      </c>
      <c r="BR14" s="105">
        <v>42217</v>
      </c>
      <c r="BS14" s="105">
        <v>42248</v>
      </c>
      <c r="BT14" s="105">
        <v>42278</v>
      </c>
      <c r="BU14" s="105">
        <v>42309</v>
      </c>
      <c r="BV14" s="105">
        <v>42339</v>
      </c>
      <c r="BW14" s="105">
        <v>42370</v>
      </c>
      <c r="BX14" s="105">
        <v>42401</v>
      </c>
      <c r="BY14" s="105">
        <v>42430</v>
      </c>
      <c r="BZ14" s="105">
        <v>42461</v>
      </c>
      <c r="CA14" s="105">
        <v>42491</v>
      </c>
      <c r="CB14" s="105">
        <v>42522</v>
      </c>
      <c r="CC14" s="105">
        <v>42552</v>
      </c>
      <c r="CD14" s="105">
        <v>42583</v>
      </c>
      <c r="CE14" s="105">
        <v>42614</v>
      </c>
      <c r="CF14" s="105">
        <v>42644</v>
      </c>
      <c r="CG14" s="105">
        <v>42675</v>
      </c>
      <c r="CH14" s="105">
        <v>42705</v>
      </c>
      <c r="CI14" s="105">
        <v>42736</v>
      </c>
      <c r="CJ14" s="105">
        <v>42767</v>
      </c>
      <c r="CK14" s="105">
        <v>42795</v>
      </c>
      <c r="CL14" s="105">
        <v>42826</v>
      </c>
      <c r="CM14" s="105">
        <v>42856</v>
      </c>
      <c r="CN14" s="105">
        <v>42887</v>
      </c>
      <c r="CO14" s="105">
        <v>42917</v>
      </c>
      <c r="CP14" s="105">
        <v>42948</v>
      </c>
      <c r="CQ14" s="105">
        <v>42979</v>
      </c>
      <c r="CR14" s="105">
        <v>43009</v>
      </c>
      <c r="CS14" s="105">
        <v>43040</v>
      </c>
      <c r="CT14" s="105">
        <v>43070</v>
      </c>
      <c r="CU14" s="105">
        <v>43101</v>
      </c>
      <c r="CV14" s="105">
        <v>43132</v>
      </c>
      <c r="CW14" s="105">
        <v>43160</v>
      </c>
      <c r="CX14" s="105">
        <v>43191</v>
      </c>
      <c r="CY14" s="105">
        <v>43221</v>
      </c>
      <c r="CZ14" s="105">
        <v>43252</v>
      </c>
      <c r="DA14" s="105">
        <v>43282</v>
      </c>
      <c r="DB14" s="105">
        <v>43313</v>
      </c>
      <c r="DC14" s="105">
        <v>43344</v>
      </c>
      <c r="DD14" s="105">
        <v>43374</v>
      </c>
      <c r="DE14" s="105">
        <v>43405</v>
      </c>
      <c r="DF14" s="105">
        <v>43435</v>
      </c>
      <c r="DG14" s="105">
        <v>43466</v>
      </c>
      <c r="DH14" s="105">
        <v>43497</v>
      </c>
      <c r="DI14" s="105">
        <v>43525</v>
      </c>
      <c r="DJ14" s="105">
        <v>43556</v>
      </c>
      <c r="DK14" s="105">
        <v>43586</v>
      </c>
      <c r="DL14" s="105">
        <v>43617</v>
      </c>
      <c r="DM14" s="105">
        <v>43647</v>
      </c>
      <c r="DN14" s="105">
        <v>43678</v>
      </c>
      <c r="DO14" s="105">
        <v>43709</v>
      </c>
      <c r="DP14" s="105">
        <v>43739</v>
      </c>
      <c r="DQ14" s="105">
        <v>43770</v>
      </c>
      <c r="DR14" s="105">
        <v>43800</v>
      </c>
      <c r="DS14" s="105">
        <v>43831</v>
      </c>
      <c r="DT14" s="105">
        <v>43862</v>
      </c>
      <c r="DU14" s="105">
        <v>43891</v>
      </c>
      <c r="DV14" s="105">
        <v>43922</v>
      </c>
      <c r="DW14" s="105">
        <v>43952</v>
      </c>
      <c r="DX14" s="105">
        <v>43983</v>
      </c>
      <c r="DY14" s="105">
        <v>44013</v>
      </c>
      <c r="DZ14" s="105">
        <v>44044</v>
      </c>
      <c r="EA14" s="105">
        <v>44075</v>
      </c>
      <c r="EB14" s="105">
        <v>44105</v>
      </c>
      <c r="EC14" s="105">
        <v>44136</v>
      </c>
      <c r="ED14" s="105">
        <v>44166</v>
      </c>
      <c r="EE14" s="105">
        <v>44197</v>
      </c>
      <c r="EF14" s="105">
        <v>44228</v>
      </c>
      <c r="EG14" s="105">
        <v>44256</v>
      </c>
      <c r="EH14" s="105">
        <v>44287</v>
      </c>
      <c r="EI14" s="105">
        <v>44317</v>
      </c>
      <c r="EJ14" s="105">
        <v>44348</v>
      </c>
      <c r="EK14" s="105">
        <v>44378</v>
      </c>
      <c r="EL14" s="105">
        <v>44409</v>
      </c>
      <c r="EM14" s="105">
        <v>44440</v>
      </c>
      <c r="EN14" s="105">
        <v>44470</v>
      </c>
      <c r="EO14" s="105">
        <v>44501</v>
      </c>
      <c r="EP14" s="105">
        <v>44531</v>
      </c>
      <c r="EQ14" s="105">
        <v>44562</v>
      </c>
      <c r="ER14" s="105">
        <v>44593</v>
      </c>
      <c r="ES14" s="105">
        <v>44621</v>
      </c>
      <c r="ET14" s="105">
        <v>44652</v>
      </c>
      <c r="EU14" s="105">
        <v>44682</v>
      </c>
      <c r="EV14" s="105">
        <v>44713</v>
      </c>
      <c r="EW14" s="105">
        <v>44743</v>
      </c>
      <c r="EX14" s="105">
        <v>44774</v>
      </c>
      <c r="EY14" s="105">
        <v>44805</v>
      </c>
      <c r="EZ14" s="105">
        <v>44835</v>
      </c>
      <c r="FA14" s="105">
        <v>44866</v>
      </c>
      <c r="FB14" s="105">
        <v>44896</v>
      </c>
      <c r="FC14" s="105">
        <v>44927</v>
      </c>
      <c r="FD14" s="105">
        <v>44958</v>
      </c>
      <c r="FE14" s="105">
        <v>44986</v>
      </c>
      <c r="FF14" s="105">
        <v>45017</v>
      </c>
      <c r="FG14" s="105">
        <v>45047</v>
      </c>
      <c r="FH14" s="105">
        <v>45078</v>
      </c>
      <c r="FI14" s="105">
        <v>45108</v>
      </c>
      <c r="FJ14" s="105">
        <v>45139</v>
      </c>
      <c r="FK14" s="105">
        <v>45170</v>
      </c>
      <c r="FL14" s="105">
        <v>45200</v>
      </c>
      <c r="FM14" s="105">
        <v>45231</v>
      </c>
      <c r="FN14" s="105">
        <v>45261</v>
      </c>
      <c r="FO14" s="105">
        <v>45292</v>
      </c>
      <c r="FP14" s="105">
        <v>45323</v>
      </c>
      <c r="FQ14" s="105">
        <v>45352</v>
      </c>
      <c r="FR14" s="105">
        <v>45383</v>
      </c>
      <c r="FS14" s="105">
        <v>45413</v>
      </c>
      <c r="FT14" s="105">
        <v>45444</v>
      </c>
      <c r="FU14" s="105">
        <v>45474</v>
      </c>
      <c r="FV14" s="105">
        <v>45505</v>
      </c>
      <c r="FW14" s="105">
        <v>45536</v>
      </c>
      <c r="FX14" s="105">
        <v>45566</v>
      </c>
      <c r="FY14" s="105">
        <v>45597</v>
      </c>
      <c r="FZ14" s="105">
        <v>45627</v>
      </c>
      <c r="GA14" s="105">
        <v>45658</v>
      </c>
      <c r="GB14" s="105">
        <v>45689</v>
      </c>
      <c r="GC14" s="105">
        <v>45717</v>
      </c>
      <c r="GD14" s="105">
        <v>45748</v>
      </c>
      <c r="GE14" s="105">
        <v>45778</v>
      </c>
      <c r="GF14" s="105">
        <v>45809</v>
      </c>
      <c r="GG14" s="105">
        <v>45839</v>
      </c>
      <c r="GH14" s="105">
        <v>45870</v>
      </c>
      <c r="GI14" s="105">
        <v>45901</v>
      </c>
      <c r="GJ14" s="105">
        <v>45931</v>
      </c>
      <c r="GK14" s="105">
        <v>45962</v>
      </c>
      <c r="GL14" s="105">
        <v>45992</v>
      </c>
      <c r="GM14" s="105">
        <v>46023</v>
      </c>
      <c r="GN14" s="105">
        <v>46054</v>
      </c>
    </row>
    <row r="15" spans="1:196" x14ac:dyDescent="0.25">
      <c r="A15" s="134"/>
      <c r="B15" s="115" t="s">
        <v>110</v>
      </c>
      <c r="C15" s="133">
        <v>6094133</v>
      </c>
      <c r="D15" s="133">
        <v>5884560</v>
      </c>
      <c r="E15" s="133">
        <v>7296243</v>
      </c>
      <c r="F15" s="133">
        <v>6431711</v>
      </c>
      <c r="G15" s="133">
        <v>6338715</v>
      </c>
      <c r="H15" s="133">
        <v>7858067</v>
      </c>
      <c r="I15" s="133">
        <v>7058896</v>
      </c>
      <c r="J15" s="133">
        <v>6963962</v>
      </c>
      <c r="K15" s="133">
        <v>7680341</v>
      </c>
      <c r="L15" s="133">
        <v>7356549</v>
      </c>
      <c r="M15" s="133">
        <v>7160241</v>
      </c>
      <c r="N15" s="133">
        <v>7565184</v>
      </c>
      <c r="O15" s="133">
        <v>6158989</v>
      </c>
      <c r="P15" s="133">
        <v>5948553</v>
      </c>
      <c r="Q15" s="133">
        <v>7238887</v>
      </c>
      <c r="R15" s="133">
        <v>6510233</v>
      </c>
      <c r="S15" s="133">
        <v>7250881</v>
      </c>
      <c r="T15" s="133">
        <v>6616488</v>
      </c>
      <c r="U15" s="133">
        <v>6292774</v>
      </c>
      <c r="V15" s="133">
        <v>7056835</v>
      </c>
      <c r="W15" s="133">
        <v>7209372</v>
      </c>
      <c r="X15" s="133">
        <v>7090654</v>
      </c>
      <c r="Y15" s="133">
        <v>7041201</v>
      </c>
      <c r="Z15" s="133">
        <v>6844902</v>
      </c>
      <c r="AA15" s="133">
        <v>6666336</v>
      </c>
      <c r="AB15" s="133">
        <v>6012027</v>
      </c>
      <c r="AC15" s="133">
        <v>6563572</v>
      </c>
      <c r="AD15" s="133">
        <v>6290611</v>
      </c>
      <c r="AE15" s="133">
        <v>6502517</v>
      </c>
      <c r="AF15" s="133">
        <v>7126581</v>
      </c>
      <c r="AG15" s="133">
        <v>7135148</v>
      </c>
      <c r="AH15" s="133">
        <v>6846087</v>
      </c>
      <c r="AI15" s="133">
        <v>7157455</v>
      </c>
      <c r="AJ15" s="133">
        <v>7856900</v>
      </c>
      <c r="AK15" s="133">
        <v>6650410</v>
      </c>
      <c r="AL15" s="133">
        <v>6766267</v>
      </c>
      <c r="AM15" s="133">
        <v>6909507</v>
      </c>
      <c r="AN15" s="133">
        <v>6084356</v>
      </c>
      <c r="AO15" s="133">
        <v>6791760</v>
      </c>
      <c r="AP15" s="133">
        <v>7079245</v>
      </c>
      <c r="AQ15" s="133">
        <v>7098436</v>
      </c>
      <c r="AR15" s="133">
        <v>6939196</v>
      </c>
      <c r="AS15" s="133">
        <v>7360571</v>
      </c>
      <c r="AT15" s="133">
        <v>6446739</v>
      </c>
      <c r="AU15" s="133">
        <v>7319243</v>
      </c>
      <c r="AV15" s="133">
        <v>7823251</v>
      </c>
      <c r="AW15" s="133">
        <v>6873240</v>
      </c>
      <c r="AX15" s="133">
        <v>7066382</v>
      </c>
      <c r="AY15" s="133">
        <v>6660848</v>
      </c>
      <c r="AZ15" s="133">
        <v>6217258</v>
      </c>
      <c r="BA15" s="133">
        <v>6769968</v>
      </c>
      <c r="BB15" s="133">
        <v>6740745</v>
      </c>
      <c r="BC15" s="133">
        <v>7092039</v>
      </c>
      <c r="BD15" s="133">
        <v>7651077</v>
      </c>
      <c r="BE15" s="133">
        <v>7744009</v>
      </c>
      <c r="BF15" s="133">
        <v>6619556</v>
      </c>
      <c r="BG15" s="133">
        <v>8445766</v>
      </c>
      <c r="BH15" s="133">
        <v>7627706</v>
      </c>
      <c r="BI15" s="133">
        <v>6209471</v>
      </c>
      <c r="BJ15" s="133">
        <v>7193829</v>
      </c>
      <c r="BK15" s="133">
        <v>6584692</v>
      </c>
      <c r="BL15" s="133">
        <v>5899744</v>
      </c>
      <c r="BM15" s="133">
        <v>7258792</v>
      </c>
      <c r="BN15" s="133">
        <v>6690377</v>
      </c>
      <c r="BO15" s="133">
        <v>6420202</v>
      </c>
      <c r="BP15" s="133">
        <v>7831416</v>
      </c>
      <c r="BQ15" s="133">
        <v>7324031</v>
      </c>
      <c r="BR15" s="133">
        <v>7228247</v>
      </c>
      <c r="BS15" s="133">
        <v>7373097</v>
      </c>
      <c r="BT15" s="133">
        <v>6975974</v>
      </c>
      <c r="BU15" s="133">
        <v>6950587</v>
      </c>
      <c r="BV15" s="133">
        <v>6732365</v>
      </c>
      <c r="BW15" s="133">
        <v>6228006</v>
      </c>
      <c r="BX15" s="133">
        <v>6413222</v>
      </c>
      <c r="BY15" s="133">
        <v>6927823</v>
      </c>
      <c r="BZ15" s="133">
        <v>6371163</v>
      </c>
      <c r="CA15" s="133">
        <v>7130979</v>
      </c>
      <c r="CB15" s="133">
        <v>7167264</v>
      </c>
      <c r="CC15" s="133">
        <v>6527806</v>
      </c>
      <c r="CD15" s="133">
        <v>8131233</v>
      </c>
      <c r="CE15" s="133">
        <v>7508191</v>
      </c>
      <c r="CF15" s="133">
        <v>6987440</v>
      </c>
      <c r="CG15" s="133">
        <v>7162796</v>
      </c>
      <c r="CH15" s="133">
        <v>6588329</v>
      </c>
      <c r="CI15" s="133">
        <v>6602103</v>
      </c>
      <c r="CJ15" s="133">
        <v>5918561</v>
      </c>
      <c r="CK15" s="133">
        <v>6892916</v>
      </c>
      <c r="CL15" s="133">
        <v>6023045</v>
      </c>
      <c r="CM15" s="133">
        <v>7321520</v>
      </c>
      <c r="CN15" s="133">
        <v>6912832</v>
      </c>
      <c r="CO15" s="133">
        <v>7044668</v>
      </c>
      <c r="CP15" s="133">
        <v>6938205</v>
      </c>
      <c r="CQ15" s="133">
        <v>6798702</v>
      </c>
      <c r="CR15" s="133">
        <v>7499870</v>
      </c>
      <c r="CS15" s="133">
        <v>6849974</v>
      </c>
      <c r="CT15" s="133">
        <v>6439619</v>
      </c>
      <c r="CU15" s="133">
        <v>6843981</v>
      </c>
      <c r="CV15" s="133">
        <v>6093717</v>
      </c>
      <c r="CW15" s="133">
        <v>6571698</v>
      </c>
      <c r="CX15" s="133">
        <v>6345705</v>
      </c>
      <c r="CY15" s="133">
        <v>6578029</v>
      </c>
      <c r="CZ15" s="133">
        <v>6865569</v>
      </c>
      <c r="DA15" s="133">
        <v>7288723</v>
      </c>
      <c r="DB15" s="133">
        <v>7379075</v>
      </c>
      <c r="DC15" s="133">
        <v>7045038</v>
      </c>
      <c r="DD15" s="133">
        <v>8015796</v>
      </c>
      <c r="DE15" s="133">
        <v>7151940</v>
      </c>
      <c r="DF15" s="133">
        <v>5671730</v>
      </c>
      <c r="DG15" s="133">
        <v>7443113</v>
      </c>
      <c r="DH15" s="133">
        <v>6037693</v>
      </c>
      <c r="DI15" s="133">
        <v>6434238</v>
      </c>
      <c r="DJ15" s="133">
        <v>6974854</v>
      </c>
      <c r="DK15" s="133">
        <v>6802402</v>
      </c>
      <c r="DL15" s="133">
        <v>6743169</v>
      </c>
      <c r="DM15" s="133">
        <v>7713513</v>
      </c>
      <c r="DN15" s="133">
        <v>6626430</v>
      </c>
      <c r="DO15" s="133">
        <v>7548883</v>
      </c>
      <c r="DP15" s="133">
        <v>7642745</v>
      </c>
      <c r="DQ15" s="133">
        <v>6883072</v>
      </c>
      <c r="DR15" s="133">
        <v>7328192</v>
      </c>
      <c r="DS15" s="133">
        <v>6921902</v>
      </c>
      <c r="DT15" s="133">
        <v>6423367</v>
      </c>
      <c r="DU15" s="133">
        <v>6435911</v>
      </c>
      <c r="DV15" s="133">
        <v>6435911</v>
      </c>
      <c r="DW15" s="133">
        <v>6048995</v>
      </c>
      <c r="DX15" s="133">
        <v>7539969</v>
      </c>
      <c r="DY15" s="133">
        <v>7239526</v>
      </c>
      <c r="DZ15" s="133">
        <v>6875820</v>
      </c>
      <c r="EA15" s="133">
        <v>7461155</v>
      </c>
      <c r="EB15" s="133">
        <v>7276553</v>
      </c>
      <c r="EC15" s="133">
        <v>7319161</v>
      </c>
      <c r="ED15" s="133">
        <v>6923871</v>
      </c>
      <c r="EE15" s="133">
        <v>6358411</v>
      </c>
      <c r="EF15" s="133">
        <v>6242255</v>
      </c>
      <c r="EG15" s="133">
        <v>7521698</v>
      </c>
      <c r="EH15" s="133">
        <v>6861748</v>
      </c>
      <c r="EI15" s="133">
        <v>7156145</v>
      </c>
      <c r="EJ15" s="133">
        <v>7709921</v>
      </c>
      <c r="EK15" s="133">
        <v>7809902</v>
      </c>
      <c r="EL15" s="133">
        <v>7846005</v>
      </c>
      <c r="EM15" s="133">
        <v>8144040</v>
      </c>
      <c r="EN15" s="133">
        <v>8210885</v>
      </c>
      <c r="EO15" s="133">
        <v>8066399</v>
      </c>
      <c r="EP15" s="133">
        <v>7892087</v>
      </c>
      <c r="EQ15" s="133">
        <v>7526218</v>
      </c>
      <c r="ER15" s="133">
        <v>6496435</v>
      </c>
      <c r="ES15" s="133">
        <v>7375203</v>
      </c>
      <c r="ET15" s="133">
        <v>6572109</v>
      </c>
      <c r="EU15" s="133">
        <v>7387785</v>
      </c>
      <c r="EV15" s="133">
        <v>7583527</v>
      </c>
      <c r="EW15" s="133">
        <v>6935801</v>
      </c>
      <c r="EX15" s="133">
        <v>7317870</v>
      </c>
      <c r="EY15" s="133">
        <v>8421582</v>
      </c>
      <c r="EZ15" s="133">
        <v>7805700</v>
      </c>
      <c r="FA15" s="133">
        <v>7163336</v>
      </c>
      <c r="FB15" s="133">
        <v>7019350</v>
      </c>
      <c r="FC15" s="133">
        <v>7200578</v>
      </c>
      <c r="FD15" s="133">
        <v>6446012</v>
      </c>
      <c r="FE15" s="133">
        <v>7366901</v>
      </c>
      <c r="FF15" s="133">
        <v>6414846</v>
      </c>
      <c r="FG15" s="133">
        <v>7184377</v>
      </c>
      <c r="FH15" s="133">
        <v>7505917</v>
      </c>
      <c r="FI15" s="133">
        <v>7171134</v>
      </c>
      <c r="FJ15" s="133">
        <v>7410896</v>
      </c>
      <c r="FK15" s="133">
        <v>7665633</v>
      </c>
      <c r="FL15" s="133">
        <v>8030648</v>
      </c>
      <c r="FM15" s="133">
        <v>7367006</v>
      </c>
      <c r="FN15" s="133">
        <v>6933318</v>
      </c>
      <c r="FO15" s="133">
        <v>7200738.3399999999</v>
      </c>
      <c r="FP15" s="133">
        <v>6900902.0499999998</v>
      </c>
      <c r="FQ15" s="133">
        <v>6750179.3799999999</v>
      </c>
      <c r="FR15" s="133">
        <v>7502868.2400000002</v>
      </c>
      <c r="FS15" s="133">
        <v>7731465.5999999996</v>
      </c>
      <c r="FT15" s="133">
        <v>7588407.5199999996</v>
      </c>
      <c r="FU15" s="133">
        <v>8220502.1200000001</v>
      </c>
      <c r="FV15" s="133">
        <v>7104654.2000000002</v>
      </c>
      <c r="FW15" s="133">
        <v>7933497.9699999997</v>
      </c>
      <c r="FX15" s="133">
        <v>7928487.7999999998</v>
      </c>
      <c r="FY15" s="133">
        <v>7074299.4100000001</v>
      </c>
      <c r="FZ15" s="133">
        <v>7562593.0700000003</v>
      </c>
      <c r="GA15" s="133">
        <v>7609033.5599999996</v>
      </c>
      <c r="GB15" s="133">
        <v>6762243.0800000001</v>
      </c>
      <c r="GC15" s="133">
        <v>7259517.7199999997</v>
      </c>
      <c r="GD15" s="133">
        <v>7084820.4900000002</v>
      </c>
      <c r="GE15" s="133">
        <v>7129563.9100000001</v>
      </c>
      <c r="GF15" s="133">
        <v>7825918.25</v>
      </c>
      <c r="GG15" s="133">
        <v>8081028.4900000002</v>
      </c>
      <c r="GH15" s="133">
        <v>7138360.7599999998</v>
      </c>
      <c r="GI15" s="133">
        <v>8234585.0099999998</v>
      </c>
      <c r="GJ15" s="133">
        <v>8125393.9199999999</v>
      </c>
      <c r="GK15" s="133">
        <v>6655911.6799999997</v>
      </c>
      <c r="GL15" s="133">
        <v>7497890.7300000004</v>
      </c>
      <c r="GM15" s="133">
        <v>6941456.8899999997</v>
      </c>
      <c r="GN15" s="133">
        <v>6695873.6600000001</v>
      </c>
    </row>
    <row r="16" spans="1:196" x14ac:dyDescent="0.2">
      <c r="B16" s="115" t="s">
        <v>53</v>
      </c>
      <c r="C16" s="133">
        <v>647193</v>
      </c>
      <c r="D16" s="133">
        <v>648631</v>
      </c>
      <c r="E16" s="133">
        <v>773726</v>
      </c>
      <c r="F16" s="133">
        <v>598915</v>
      </c>
      <c r="G16" s="133">
        <v>517003</v>
      </c>
      <c r="H16" s="133">
        <v>620187</v>
      </c>
      <c r="I16" s="133">
        <v>591803</v>
      </c>
      <c r="J16" s="133">
        <v>595122</v>
      </c>
      <c r="K16" s="133">
        <v>712376</v>
      </c>
      <c r="L16" s="133">
        <v>678412</v>
      </c>
      <c r="M16" s="133">
        <v>640499</v>
      </c>
      <c r="N16" s="133">
        <v>637589</v>
      </c>
      <c r="O16" s="133">
        <v>706646</v>
      </c>
      <c r="P16" s="133">
        <v>572404</v>
      </c>
      <c r="Q16" s="133">
        <v>722738</v>
      </c>
      <c r="R16" s="133">
        <v>577038</v>
      </c>
      <c r="S16" s="133">
        <v>662683</v>
      </c>
      <c r="T16" s="133">
        <v>527503</v>
      </c>
      <c r="U16" s="133">
        <v>574330</v>
      </c>
      <c r="V16" s="133">
        <v>620060</v>
      </c>
      <c r="W16" s="133">
        <v>768623</v>
      </c>
      <c r="X16" s="133">
        <v>665719</v>
      </c>
      <c r="Y16" s="133">
        <v>669097</v>
      </c>
      <c r="Z16" s="133">
        <v>647662</v>
      </c>
      <c r="AA16" s="133">
        <v>730801</v>
      </c>
      <c r="AB16" s="133">
        <v>653804</v>
      </c>
      <c r="AC16" s="133">
        <v>737149</v>
      </c>
      <c r="AD16" s="133">
        <v>545196</v>
      </c>
      <c r="AE16" s="133">
        <v>548722</v>
      </c>
      <c r="AF16" s="133">
        <v>548891</v>
      </c>
      <c r="AG16" s="133">
        <v>626039</v>
      </c>
      <c r="AH16" s="133">
        <v>589768</v>
      </c>
      <c r="AI16" s="133">
        <v>735903</v>
      </c>
      <c r="AJ16" s="133">
        <v>729900</v>
      </c>
      <c r="AK16" s="133">
        <v>669062</v>
      </c>
      <c r="AL16" s="133">
        <v>574410</v>
      </c>
      <c r="AM16" s="133">
        <v>732952</v>
      </c>
      <c r="AN16" s="133">
        <v>695658</v>
      </c>
      <c r="AO16" s="133">
        <v>648048</v>
      </c>
      <c r="AP16" s="133">
        <v>591972</v>
      </c>
      <c r="AQ16" s="133">
        <v>568843</v>
      </c>
      <c r="AR16" s="133">
        <v>592234</v>
      </c>
      <c r="AS16" s="133">
        <v>656644</v>
      </c>
      <c r="AT16" s="133">
        <v>563008</v>
      </c>
      <c r="AU16" s="133">
        <v>727729</v>
      </c>
      <c r="AV16" s="133">
        <v>762181</v>
      </c>
      <c r="AW16" s="133">
        <v>662397</v>
      </c>
      <c r="AX16" s="133">
        <v>645531</v>
      </c>
      <c r="AY16" s="133">
        <v>790715</v>
      </c>
      <c r="AZ16" s="133">
        <v>689242</v>
      </c>
      <c r="BA16" s="133">
        <v>667679</v>
      </c>
      <c r="BB16" s="133">
        <v>581983</v>
      </c>
      <c r="BC16" s="133">
        <v>556128</v>
      </c>
      <c r="BD16" s="133">
        <v>595923</v>
      </c>
      <c r="BE16" s="133">
        <v>582358</v>
      </c>
      <c r="BF16" s="133">
        <v>618503</v>
      </c>
      <c r="BG16" s="133">
        <v>885635</v>
      </c>
      <c r="BH16" s="133">
        <v>800867</v>
      </c>
      <c r="BI16" s="133">
        <v>639731</v>
      </c>
      <c r="BJ16" s="133">
        <v>643628</v>
      </c>
      <c r="BK16" s="133">
        <v>665155</v>
      </c>
      <c r="BL16" s="133">
        <v>578562</v>
      </c>
      <c r="BM16" s="133">
        <v>752202</v>
      </c>
      <c r="BN16" s="133">
        <v>588881</v>
      </c>
      <c r="BO16" s="133">
        <v>457926</v>
      </c>
      <c r="BP16" s="133">
        <v>691577</v>
      </c>
      <c r="BQ16" s="133">
        <v>590876</v>
      </c>
      <c r="BR16" s="133">
        <v>621120</v>
      </c>
      <c r="BS16" s="133">
        <v>812167</v>
      </c>
      <c r="BT16" s="133">
        <v>726147</v>
      </c>
      <c r="BU16" s="133">
        <v>739549</v>
      </c>
      <c r="BV16" s="133">
        <v>634976</v>
      </c>
      <c r="BW16" s="133">
        <v>670640</v>
      </c>
      <c r="BX16" s="133">
        <v>674477</v>
      </c>
      <c r="BY16" s="133">
        <v>701465</v>
      </c>
      <c r="BZ16" s="133">
        <v>543380</v>
      </c>
      <c r="CA16" s="133">
        <v>563763</v>
      </c>
      <c r="CB16" s="133">
        <v>580179</v>
      </c>
      <c r="CC16" s="133">
        <v>529848</v>
      </c>
      <c r="CD16" s="133">
        <v>642136</v>
      </c>
      <c r="CE16" s="133">
        <v>723808</v>
      </c>
      <c r="CF16" s="133">
        <v>665931</v>
      </c>
      <c r="CG16" s="133">
        <v>677986</v>
      </c>
      <c r="CH16" s="133">
        <v>595800</v>
      </c>
      <c r="CI16" s="133">
        <v>744613</v>
      </c>
      <c r="CJ16" s="133">
        <v>628228</v>
      </c>
      <c r="CK16" s="133">
        <v>698849</v>
      </c>
      <c r="CL16" s="133">
        <v>460930</v>
      </c>
      <c r="CM16" s="133">
        <v>552007</v>
      </c>
      <c r="CN16" s="133">
        <v>545044</v>
      </c>
      <c r="CO16" s="133">
        <v>492482</v>
      </c>
      <c r="CP16" s="133">
        <v>546435</v>
      </c>
      <c r="CQ16" s="133">
        <v>694592</v>
      </c>
      <c r="CR16" s="133">
        <v>639154</v>
      </c>
      <c r="CS16" s="133">
        <v>726241</v>
      </c>
      <c r="CT16" s="133">
        <v>559244</v>
      </c>
      <c r="CU16" s="133">
        <v>656239</v>
      </c>
      <c r="CV16" s="133">
        <v>609615</v>
      </c>
      <c r="CW16" s="133">
        <v>647500</v>
      </c>
      <c r="CX16" s="133">
        <v>513095</v>
      </c>
      <c r="CY16" s="133">
        <v>464006</v>
      </c>
      <c r="CZ16" s="133">
        <v>534422</v>
      </c>
      <c r="DA16" s="133">
        <v>542040</v>
      </c>
      <c r="DB16" s="133">
        <v>572154</v>
      </c>
      <c r="DC16" s="133">
        <v>661368</v>
      </c>
      <c r="DD16" s="133">
        <v>764468</v>
      </c>
      <c r="DE16" s="133">
        <v>699517</v>
      </c>
      <c r="DF16" s="133">
        <v>525393</v>
      </c>
      <c r="DG16" s="133">
        <v>701774</v>
      </c>
      <c r="DH16" s="133">
        <v>606746</v>
      </c>
      <c r="DI16" s="133">
        <v>680141</v>
      </c>
      <c r="DJ16" s="133">
        <v>531148</v>
      </c>
      <c r="DK16" s="133">
        <v>547108</v>
      </c>
      <c r="DL16" s="133">
        <v>520054</v>
      </c>
      <c r="DM16" s="133">
        <v>615110</v>
      </c>
      <c r="DN16" s="133">
        <v>499419</v>
      </c>
      <c r="DO16" s="133">
        <v>700295</v>
      </c>
      <c r="DP16" s="133">
        <v>783999</v>
      </c>
      <c r="DQ16" s="133">
        <v>646590</v>
      </c>
      <c r="DR16" s="133">
        <v>660944</v>
      </c>
      <c r="DS16" s="133">
        <v>668783</v>
      </c>
      <c r="DT16" s="133">
        <v>607577</v>
      </c>
      <c r="DU16" s="133">
        <v>451198</v>
      </c>
      <c r="DV16" s="133">
        <v>451198</v>
      </c>
      <c r="DW16" s="133">
        <v>416080</v>
      </c>
      <c r="DX16" s="133">
        <v>552064</v>
      </c>
      <c r="DY16" s="133">
        <v>541859</v>
      </c>
      <c r="DZ16" s="133">
        <v>557984</v>
      </c>
      <c r="EA16" s="133">
        <v>712325</v>
      </c>
      <c r="EB16" s="133">
        <v>728260</v>
      </c>
      <c r="EC16" s="133">
        <v>738377</v>
      </c>
      <c r="ED16" s="133">
        <v>633054</v>
      </c>
      <c r="EE16" s="133">
        <v>624970</v>
      </c>
      <c r="EF16" s="133">
        <v>668581</v>
      </c>
      <c r="EG16" s="133">
        <v>757383</v>
      </c>
      <c r="EH16" s="133">
        <v>602285</v>
      </c>
      <c r="EI16" s="133">
        <v>530187</v>
      </c>
      <c r="EJ16" s="133">
        <v>735786</v>
      </c>
      <c r="EK16" s="133">
        <v>592379</v>
      </c>
      <c r="EL16" s="133">
        <v>721453</v>
      </c>
      <c r="EM16" s="133">
        <v>1234859</v>
      </c>
      <c r="EN16" s="133">
        <v>1425114</v>
      </c>
      <c r="EO16" s="133">
        <v>1372627</v>
      </c>
      <c r="EP16" s="133">
        <v>1436788</v>
      </c>
      <c r="EQ16" s="133">
        <v>1703078</v>
      </c>
      <c r="ER16" s="133">
        <v>1342270</v>
      </c>
      <c r="ES16" s="133">
        <v>1698526</v>
      </c>
      <c r="ET16" s="133">
        <v>1277509</v>
      </c>
      <c r="EU16" s="133">
        <v>1374041</v>
      </c>
      <c r="EV16" s="133">
        <v>1500711</v>
      </c>
      <c r="EW16" s="133">
        <v>1331760</v>
      </c>
      <c r="EX16" s="133">
        <v>1445453</v>
      </c>
      <c r="EY16" s="133">
        <v>2026709</v>
      </c>
      <c r="EZ16" s="133">
        <v>1851629</v>
      </c>
      <c r="FA16" s="133">
        <v>1531620</v>
      </c>
      <c r="FB16" s="133">
        <v>1574586</v>
      </c>
      <c r="FC16" s="133">
        <v>2001291</v>
      </c>
      <c r="FD16" s="133">
        <v>1649474</v>
      </c>
      <c r="FE16" s="133">
        <v>1849358</v>
      </c>
      <c r="FF16" s="133">
        <v>1246132</v>
      </c>
      <c r="FG16" s="133">
        <v>1307532</v>
      </c>
      <c r="FH16" s="133">
        <v>1546221</v>
      </c>
      <c r="FI16" s="133">
        <v>1401526</v>
      </c>
      <c r="FJ16" s="133">
        <v>1532210</v>
      </c>
      <c r="FK16" s="133">
        <v>1951190</v>
      </c>
      <c r="FL16" s="133">
        <v>1743827</v>
      </c>
      <c r="FM16" s="133">
        <v>1576153</v>
      </c>
      <c r="FN16" s="133">
        <v>1638397</v>
      </c>
      <c r="FO16" s="133">
        <v>1805483.32</v>
      </c>
      <c r="FP16" s="133">
        <v>1742883.18</v>
      </c>
      <c r="FQ16" s="133">
        <v>1795700.23</v>
      </c>
      <c r="FR16" s="133">
        <v>1618483.88</v>
      </c>
      <c r="FS16" s="133">
        <v>1276746.1499999999</v>
      </c>
      <c r="FT16" s="133">
        <v>1717239.47</v>
      </c>
      <c r="FU16" s="133">
        <v>1716862.26</v>
      </c>
      <c r="FV16" s="133">
        <v>1427779.18</v>
      </c>
      <c r="FW16" s="133">
        <v>2059990.91</v>
      </c>
      <c r="FX16" s="133">
        <v>1917797.58</v>
      </c>
      <c r="FY16" s="133">
        <v>1666742.02</v>
      </c>
      <c r="FZ16" s="133">
        <v>1698649.67</v>
      </c>
      <c r="GA16" s="133">
        <v>2072829.02</v>
      </c>
      <c r="GB16" s="133">
        <v>1803369.98</v>
      </c>
      <c r="GC16" s="133">
        <v>1766943.27</v>
      </c>
      <c r="GD16" s="133">
        <v>1561793.94</v>
      </c>
      <c r="GE16" s="133">
        <v>1354748.16</v>
      </c>
      <c r="GF16" s="133">
        <v>1470711.18</v>
      </c>
      <c r="GG16" s="133">
        <v>1571805</v>
      </c>
      <c r="GH16" s="133">
        <v>1618113.92</v>
      </c>
      <c r="GI16" s="133">
        <v>2198110.71</v>
      </c>
      <c r="GJ16" s="133">
        <v>1981851.76</v>
      </c>
      <c r="GK16" s="133">
        <v>1601415.98</v>
      </c>
      <c r="GL16" s="133">
        <v>1478101.09</v>
      </c>
      <c r="GM16" s="133">
        <v>2001238.72</v>
      </c>
      <c r="GN16" s="133">
        <v>1890658.91</v>
      </c>
    </row>
    <row r="17" spans="2:196" x14ac:dyDescent="0.2">
      <c r="B17" s="115" t="s">
        <v>54</v>
      </c>
      <c r="C17" s="133">
        <v>14014239</v>
      </c>
      <c r="D17" s="133">
        <v>14983376</v>
      </c>
      <c r="E17" s="133">
        <v>14750963</v>
      </c>
      <c r="F17" s="133">
        <v>13996402</v>
      </c>
      <c r="G17" s="133">
        <v>14907212</v>
      </c>
      <c r="H17" s="133">
        <v>14740380</v>
      </c>
      <c r="I17" s="133">
        <v>14023080</v>
      </c>
      <c r="J17" s="133">
        <v>14892885</v>
      </c>
      <c r="K17" s="133">
        <v>14698866</v>
      </c>
      <c r="L17" s="133">
        <v>13999439</v>
      </c>
      <c r="M17" s="133">
        <v>15048012</v>
      </c>
      <c r="N17" s="133">
        <v>14771390</v>
      </c>
      <c r="O17" s="133">
        <v>13827325</v>
      </c>
      <c r="P17" s="133">
        <v>14982515</v>
      </c>
      <c r="Q17" s="133">
        <v>14783243</v>
      </c>
      <c r="R17" s="133">
        <v>14334697</v>
      </c>
      <c r="S17" s="133">
        <v>15486302</v>
      </c>
      <c r="T17" s="133">
        <v>15085000</v>
      </c>
      <c r="U17" s="133">
        <v>14327413</v>
      </c>
      <c r="V17" s="133">
        <v>15600913</v>
      </c>
      <c r="W17" s="133">
        <v>15436058</v>
      </c>
      <c r="X17" s="133">
        <v>14798252</v>
      </c>
      <c r="Y17" s="133">
        <v>16039578</v>
      </c>
      <c r="Z17" s="133">
        <v>15812041</v>
      </c>
      <c r="AA17" s="133">
        <v>14752924</v>
      </c>
      <c r="AB17" s="133">
        <v>16080484</v>
      </c>
      <c r="AC17" s="133">
        <v>15781830</v>
      </c>
      <c r="AD17" s="133">
        <v>15191255</v>
      </c>
      <c r="AE17" s="133">
        <v>16480496</v>
      </c>
      <c r="AF17" s="133">
        <v>16407517</v>
      </c>
      <c r="AG17" s="133">
        <v>14383745</v>
      </c>
      <c r="AH17" s="133">
        <v>17478915</v>
      </c>
      <c r="AI17" s="133">
        <v>17120873</v>
      </c>
      <c r="AJ17" s="133">
        <v>16162446</v>
      </c>
      <c r="AK17" s="133">
        <v>17162535</v>
      </c>
      <c r="AL17" s="133">
        <v>16771690</v>
      </c>
      <c r="AM17" s="133">
        <v>16015545</v>
      </c>
      <c r="AN17" s="133">
        <v>17065314</v>
      </c>
      <c r="AO17" s="133">
        <v>16641955</v>
      </c>
      <c r="AP17" s="133">
        <v>15613442</v>
      </c>
      <c r="AQ17" s="133">
        <v>17510801</v>
      </c>
      <c r="AR17" s="133">
        <v>16985333</v>
      </c>
      <c r="AS17" s="133">
        <v>16124842</v>
      </c>
      <c r="AT17" s="133">
        <v>17065945</v>
      </c>
      <c r="AU17" s="133">
        <v>16843789</v>
      </c>
      <c r="AV17" s="133">
        <v>15825545</v>
      </c>
      <c r="AW17" s="133">
        <v>17424908</v>
      </c>
      <c r="AX17" s="133">
        <v>16675863</v>
      </c>
      <c r="AY17" s="133">
        <v>16225977</v>
      </c>
      <c r="AZ17" s="133">
        <v>17487499</v>
      </c>
      <c r="BA17" s="133">
        <v>17444278</v>
      </c>
      <c r="BB17" s="133">
        <v>16088411</v>
      </c>
      <c r="BC17" s="133">
        <v>18240983</v>
      </c>
      <c r="BD17" s="133">
        <v>17877894</v>
      </c>
      <c r="BE17" s="133">
        <v>16974777</v>
      </c>
      <c r="BF17" s="133">
        <v>17647335</v>
      </c>
      <c r="BG17" s="133">
        <v>17584375</v>
      </c>
      <c r="BH17" s="133">
        <v>16513428</v>
      </c>
      <c r="BI17" s="133">
        <v>17880474</v>
      </c>
      <c r="BJ17" s="133">
        <v>17562257</v>
      </c>
      <c r="BK17" s="133">
        <v>16457888</v>
      </c>
      <c r="BL17" s="133">
        <v>17987782</v>
      </c>
      <c r="BM17" s="133">
        <v>17672747</v>
      </c>
      <c r="BN17" s="133">
        <v>16288230</v>
      </c>
      <c r="BO17" s="133">
        <v>18484954</v>
      </c>
      <c r="BP17" s="133">
        <v>18230110</v>
      </c>
      <c r="BQ17" s="133">
        <v>17604427</v>
      </c>
      <c r="BR17" s="133">
        <v>18518087</v>
      </c>
      <c r="BS17" s="133">
        <v>18605154</v>
      </c>
      <c r="BT17" s="133">
        <v>17199291</v>
      </c>
      <c r="BU17" s="133">
        <v>18919947</v>
      </c>
      <c r="BV17" s="133">
        <v>18564326</v>
      </c>
      <c r="BW17" s="133">
        <v>17195150</v>
      </c>
      <c r="BX17" s="133">
        <v>18998002</v>
      </c>
      <c r="BY17" s="133">
        <v>18583340</v>
      </c>
      <c r="BZ17" s="133">
        <v>17299491</v>
      </c>
      <c r="CA17" s="133">
        <v>18846945</v>
      </c>
      <c r="CB17" s="133">
        <v>18659207</v>
      </c>
      <c r="CC17" s="133">
        <v>17641900</v>
      </c>
      <c r="CD17" s="133">
        <v>18638667</v>
      </c>
      <c r="CE17" s="133">
        <v>18771152</v>
      </c>
      <c r="CF17" s="133">
        <v>17397816</v>
      </c>
      <c r="CG17" s="133">
        <v>19601800</v>
      </c>
      <c r="CH17" s="133">
        <v>19214518</v>
      </c>
      <c r="CI17" s="133">
        <v>17960804</v>
      </c>
      <c r="CJ17" s="133">
        <v>19726751</v>
      </c>
      <c r="CK17" s="133">
        <v>19536348</v>
      </c>
      <c r="CL17" s="133">
        <v>16696472</v>
      </c>
      <c r="CM17" s="133">
        <v>21120693</v>
      </c>
      <c r="CN17" s="133">
        <v>19765063</v>
      </c>
      <c r="CO17" s="133">
        <v>18495502</v>
      </c>
      <c r="CP17" s="133">
        <v>19665111</v>
      </c>
      <c r="CQ17" s="133">
        <v>19549171</v>
      </c>
      <c r="CR17" s="133">
        <v>17113261</v>
      </c>
      <c r="CS17" s="133">
        <v>20014389</v>
      </c>
      <c r="CT17" s="133">
        <v>19729921</v>
      </c>
      <c r="CU17" s="133">
        <v>18406210</v>
      </c>
      <c r="CV17" s="133">
        <v>19894821</v>
      </c>
      <c r="CW17" s="133">
        <v>19604986</v>
      </c>
      <c r="CX17" s="133">
        <v>18158831</v>
      </c>
      <c r="CY17" s="133">
        <v>20178205</v>
      </c>
      <c r="CZ17" s="133">
        <v>19966972</v>
      </c>
      <c r="DA17" s="133">
        <v>18790160</v>
      </c>
      <c r="DB17" s="133">
        <v>20078541</v>
      </c>
      <c r="DC17" s="133">
        <v>19832218</v>
      </c>
      <c r="DD17" s="133">
        <v>18668193</v>
      </c>
      <c r="DE17" s="133">
        <v>19406576</v>
      </c>
      <c r="DF17" s="133">
        <v>17836183</v>
      </c>
      <c r="DG17" s="133">
        <v>18808962</v>
      </c>
      <c r="DH17" s="133">
        <v>20115400</v>
      </c>
      <c r="DI17" s="133">
        <v>20278402</v>
      </c>
      <c r="DJ17" s="133">
        <v>18748609</v>
      </c>
      <c r="DK17" s="133">
        <v>20564849</v>
      </c>
      <c r="DL17" s="133">
        <v>20305507</v>
      </c>
      <c r="DM17" s="133">
        <v>19473644</v>
      </c>
      <c r="DN17" s="133">
        <v>20317202</v>
      </c>
      <c r="DO17" s="133">
        <v>20354925</v>
      </c>
      <c r="DP17" s="133">
        <v>19242082</v>
      </c>
      <c r="DQ17" s="133">
        <v>20725089</v>
      </c>
      <c r="DR17" s="133">
        <v>19965735</v>
      </c>
      <c r="DS17" s="133">
        <v>18884343</v>
      </c>
      <c r="DT17" s="133">
        <v>18172451</v>
      </c>
      <c r="DU17" s="133">
        <v>20101920</v>
      </c>
      <c r="DV17" s="133">
        <v>20101920</v>
      </c>
      <c r="DW17" s="133">
        <v>20498190</v>
      </c>
      <c r="DX17" s="133">
        <v>20406898</v>
      </c>
      <c r="DY17" s="133">
        <v>18977299</v>
      </c>
      <c r="DZ17" s="133">
        <v>20588003</v>
      </c>
      <c r="EA17" s="133">
        <v>20551127</v>
      </c>
      <c r="EB17" s="133">
        <v>19067205</v>
      </c>
      <c r="EC17" s="133">
        <v>21001405</v>
      </c>
      <c r="ED17" s="133">
        <v>21108454</v>
      </c>
      <c r="EE17" s="133">
        <v>18281851</v>
      </c>
      <c r="EF17" s="133">
        <v>20871926</v>
      </c>
      <c r="EG17" s="133">
        <v>20703192</v>
      </c>
      <c r="EH17" s="133">
        <v>18157695</v>
      </c>
      <c r="EI17" s="133">
        <v>21642178</v>
      </c>
      <c r="EJ17" s="133">
        <v>20933211</v>
      </c>
      <c r="EK17" s="133">
        <v>19380104</v>
      </c>
      <c r="EL17" s="133">
        <v>20900044</v>
      </c>
      <c r="EM17" s="133">
        <v>20635941</v>
      </c>
      <c r="EN17" s="133">
        <v>18986753</v>
      </c>
      <c r="EO17" s="133">
        <v>21195499</v>
      </c>
      <c r="EP17" s="133">
        <v>20956205</v>
      </c>
      <c r="EQ17" s="133">
        <v>18500965</v>
      </c>
      <c r="ER17" s="133">
        <v>21345279</v>
      </c>
      <c r="ES17" s="133">
        <v>20792215</v>
      </c>
      <c r="ET17" s="133">
        <v>18421343</v>
      </c>
      <c r="EU17" s="133">
        <v>22153725</v>
      </c>
      <c r="EV17" s="133">
        <v>21377384</v>
      </c>
      <c r="EW17" s="133">
        <v>18673856</v>
      </c>
      <c r="EX17" s="133">
        <v>21589239</v>
      </c>
      <c r="EY17" s="133">
        <v>21312281</v>
      </c>
      <c r="EZ17" s="133">
        <v>18648172</v>
      </c>
      <c r="FA17" s="133">
        <v>20248460</v>
      </c>
      <c r="FB17" s="133">
        <v>21106752</v>
      </c>
      <c r="FC17" s="133">
        <v>18738332</v>
      </c>
      <c r="FD17" s="133">
        <v>20785421</v>
      </c>
      <c r="FE17" s="133">
        <v>21353504</v>
      </c>
      <c r="FF17" s="133">
        <v>20384242</v>
      </c>
      <c r="FG17" s="133">
        <v>22850939</v>
      </c>
      <c r="FH17" s="133">
        <v>23300600</v>
      </c>
      <c r="FI17" s="133">
        <v>21130321</v>
      </c>
      <c r="FJ17" s="133">
        <v>22596506</v>
      </c>
      <c r="FK17" s="133">
        <v>23214234</v>
      </c>
      <c r="FL17" s="133">
        <v>21079646</v>
      </c>
      <c r="FM17" s="133">
        <v>23434861</v>
      </c>
      <c r="FN17" s="133">
        <v>23314651</v>
      </c>
      <c r="FO17" s="133">
        <v>20590897.07</v>
      </c>
      <c r="FP17" s="133">
        <v>23955722.300000001</v>
      </c>
      <c r="FQ17" s="133">
        <v>23593045.02</v>
      </c>
      <c r="FR17" s="133">
        <v>21842258.640000001</v>
      </c>
      <c r="FS17" s="133">
        <v>24806208.399999999</v>
      </c>
      <c r="FT17" s="133">
        <v>25048672.16</v>
      </c>
      <c r="FU17" s="133">
        <v>22892863.899999999</v>
      </c>
      <c r="FV17" s="133">
        <v>24806629.989999998</v>
      </c>
      <c r="FW17" s="133">
        <v>25050662.420000002</v>
      </c>
      <c r="FX17" s="133">
        <v>22693287.32</v>
      </c>
      <c r="FY17" s="133">
        <v>25148609.52</v>
      </c>
      <c r="FZ17" s="133">
        <v>24563239.91</v>
      </c>
      <c r="GA17" s="133">
        <v>22257716.050000001</v>
      </c>
      <c r="GB17" s="133">
        <v>25404299.07</v>
      </c>
      <c r="GC17" s="133">
        <v>25301878.170000002</v>
      </c>
      <c r="GD17" s="133">
        <v>22951731.609999999</v>
      </c>
      <c r="GE17" s="133">
        <v>25717110.460000001</v>
      </c>
      <c r="GF17" s="133">
        <v>25722087.77</v>
      </c>
      <c r="GG17" s="133">
        <v>23655039.989999998</v>
      </c>
      <c r="GH17" s="133">
        <v>25552446.300000001</v>
      </c>
      <c r="GI17" s="133">
        <v>25944658.02</v>
      </c>
      <c r="GJ17" s="133">
        <v>23495839.420000002</v>
      </c>
      <c r="GK17" s="133">
        <v>25693868.16</v>
      </c>
      <c r="GL17" s="133">
        <v>25490806.050000001</v>
      </c>
      <c r="GM17" s="133">
        <v>22894286.870000001</v>
      </c>
      <c r="GN17" s="133">
        <v>26199897.09</v>
      </c>
    </row>
    <row r="18" spans="2:196" x14ac:dyDescent="0.2">
      <c r="B18" s="115" t="s">
        <v>13</v>
      </c>
      <c r="C18" s="133">
        <v>1004968</v>
      </c>
      <c r="D18" s="133">
        <v>1079672</v>
      </c>
      <c r="E18" s="133">
        <v>1031127</v>
      </c>
      <c r="F18" s="133">
        <v>997158</v>
      </c>
      <c r="G18" s="133">
        <v>1027527</v>
      </c>
      <c r="H18" s="133">
        <v>1027332</v>
      </c>
      <c r="I18" s="133">
        <v>952532</v>
      </c>
      <c r="J18" s="133">
        <v>1025656</v>
      </c>
      <c r="K18" s="133">
        <v>1001924</v>
      </c>
      <c r="L18" s="133">
        <v>939241</v>
      </c>
      <c r="M18" s="133">
        <v>1000645</v>
      </c>
      <c r="N18" s="133">
        <v>970605</v>
      </c>
      <c r="O18" s="133">
        <v>881268</v>
      </c>
      <c r="P18" s="133">
        <v>939535</v>
      </c>
      <c r="Q18" s="133">
        <v>927125</v>
      </c>
      <c r="R18" s="133">
        <v>901501</v>
      </c>
      <c r="S18" s="133">
        <v>974463</v>
      </c>
      <c r="T18" s="133">
        <v>930311</v>
      </c>
      <c r="U18" s="133">
        <v>841669</v>
      </c>
      <c r="V18" s="133">
        <v>946551</v>
      </c>
      <c r="W18" s="133">
        <v>903811</v>
      </c>
      <c r="X18" s="133">
        <v>866094</v>
      </c>
      <c r="Y18" s="133">
        <v>898795</v>
      </c>
      <c r="Z18" s="133">
        <v>897548</v>
      </c>
      <c r="AA18" s="133">
        <v>826743</v>
      </c>
      <c r="AB18" s="133">
        <v>826493</v>
      </c>
      <c r="AC18" s="133">
        <v>855187</v>
      </c>
      <c r="AD18" s="133">
        <v>839361</v>
      </c>
      <c r="AE18" s="133">
        <v>911287</v>
      </c>
      <c r="AF18" s="133">
        <v>882357</v>
      </c>
      <c r="AG18" s="133">
        <v>738469</v>
      </c>
      <c r="AH18" s="133">
        <v>872347</v>
      </c>
      <c r="AI18" s="133">
        <v>814697</v>
      </c>
      <c r="AJ18" s="133">
        <v>759117</v>
      </c>
      <c r="AK18" s="133">
        <v>821067</v>
      </c>
      <c r="AL18" s="133">
        <v>798496</v>
      </c>
      <c r="AM18" s="133">
        <v>722588</v>
      </c>
      <c r="AN18" s="133">
        <v>801649</v>
      </c>
      <c r="AO18" s="133">
        <v>770231</v>
      </c>
      <c r="AP18" s="133">
        <v>728181</v>
      </c>
      <c r="AQ18" s="133">
        <v>799051</v>
      </c>
      <c r="AR18" s="133">
        <v>772097</v>
      </c>
      <c r="AS18" s="133">
        <v>670575</v>
      </c>
      <c r="AT18" s="133">
        <v>750436</v>
      </c>
      <c r="AU18" s="133">
        <v>750443</v>
      </c>
      <c r="AV18" s="133">
        <v>659466</v>
      </c>
      <c r="AW18" s="133">
        <v>741681</v>
      </c>
      <c r="AX18" s="133">
        <v>724531</v>
      </c>
      <c r="AY18" s="133">
        <v>633705</v>
      </c>
      <c r="AZ18" s="133">
        <v>736204</v>
      </c>
      <c r="BA18" s="133">
        <v>702375</v>
      </c>
      <c r="BB18" s="133">
        <v>622116</v>
      </c>
      <c r="BC18" s="133">
        <v>721845</v>
      </c>
      <c r="BD18" s="133">
        <v>719294</v>
      </c>
      <c r="BE18" s="133">
        <v>752520</v>
      </c>
      <c r="BF18" s="133">
        <v>577923</v>
      </c>
      <c r="BG18" s="133">
        <v>668683</v>
      </c>
      <c r="BH18" s="133">
        <v>623477</v>
      </c>
      <c r="BI18" s="133">
        <v>679738</v>
      </c>
      <c r="BJ18" s="133">
        <v>655931</v>
      </c>
      <c r="BK18" s="133">
        <v>584953</v>
      </c>
      <c r="BL18" s="133">
        <v>681701</v>
      </c>
      <c r="BM18" s="133">
        <v>662543</v>
      </c>
      <c r="BN18" s="133">
        <v>598290</v>
      </c>
      <c r="BO18" s="133">
        <v>645516</v>
      </c>
      <c r="BP18" s="133">
        <v>636979</v>
      </c>
      <c r="BQ18" s="133">
        <v>591229</v>
      </c>
      <c r="BR18" s="133">
        <v>629989</v>
      </c>
      <c r="BS18" s="133">
        <v>606107</v>
      </c>
      <c r="BT18" s="133">
        <v>571586</v>
      </c>
      <c r="BU18" s="133">
        <v>607160</v>
      </c>
      <c r="BV18" s="133">
        <v>579444</v>
      </c>
      <c r="BW18" s="133">
        <v>504316</v>
      </c>
      <c r="BX18" s="133">
        <v>616094</v>
      </c>
      <c r="BY18" s="133">
        <v>555144</v>
      </c>
      <c r="BZ18" s="133">
        <v>525517</v>
      </c>
      <c r="CA18" s="133">
        <v>550509</v>
      </c>
      <c r="CB18" s="133">
        <v>544213</v>
      </c>
      <c r="CC18" s="133">
        <v>501290</v>
      </c>
      <c r="CD18" s="133">
        <v>544749</v>
      </c>
      <c r="CE18" s="133">
        <v>525677</v>
      </c>
      <c r="CF18" s="133">
        <v>489761</v>
      </c>
      <c r="CG18" s="133">
        <v>531725</v>
      </c>
      <c r="CH18" s="133">
        <v>531788</v>
      </c>
      <c r="CI18" s="133">
        <v>463272</v>
      </c>
      <c r="CJ18" s="133">
        <v>535213</v>
      </c>
      <c r="CK18" s="133">
        <v>529284</v>
      </c>
      <c r="CL18" s="133">
        <v>436011</v>
      </c>
      <c r="CM18" s="133">
        <v>568290</v>
      </c>
      <c r="CN18" s="133">
        <v>496496</v>
      </c>
      <c r="CO18" s="133">
        <v>451288</v>
      </c>
      <c r="CP18" s="133">
        <v>485682</v>
      </c>
      <c r="CQ18" s="133">
        <v>479590</v>
      </c>
      <c r="CR18" s="133">
        <v>426156</v>
      </c>
      <c r="CS18" s="133">
        <v>482642</v>
      </c>
      <c r="CT18" s="133">
        <v>491310</v>
      </c>
      <c r="CU18" s="133">
        <v>408176</v>
      </c>
      <c r="CV18" s="133">
        <v>464716</v>
      </c>
      <c r="CW18" s="133">
        <v>445859</v>
      </c>
      <c r="CX18" s="133">
        <v>420072</v>
      </c>
      <c r="CY18" s="133">
        <v>453815</v>
      </c>
      <c r="CZ18" s="133">
        <v>448900</v>
      </c>
      <c r="DA18" s="133">
        <v>394163</v>
      </c>
      <c r="DB18" s="133">
        <v>426415</v>
      </c>
      <c r="DC18" s="133">
        <v>416066</v>
      </c>
      <c r="DD18" s="133">
        <v>394474</v>
      </c>
      <c r="DE18" s="133">
        <v>412070</v>
      </c>
      <c r="DF18" s="133">
        <v>375723</v>
      </c>
      <c r="DG18" s="133">
        <v>374780</v>
      </c>
      <c r="DH18" s="133">
        <v>392494</v>
      </c>
      <c r="DI18" s="133">
        <v>389694</v>
      </c>
      <c r="DJ18" s="133">
        <v>372060</v>
      </c>
      <c r="DK18" s="133">
        <v>394339</v>
      </c>
      <c r="DL18" s="133">
        <v>382176</v>
      </c>
      <c r="DM18" s="133">
        <v>358445</v>
      </c>
      <c r="DN18" s="133">
        <v>376106</v>
      </c>
      <c r="DO18" s="133">
        <v>378704</v>
      </c>
      <c r="DP18" s="133">
        <v>355904</v>
      </c>
      <c r="DQ18" s="133">
        <v>358709</v>
      </c>
      <c r="DR18" s="133">
        <v>347911</v>
      </c>
      <c r="DS18" s="133">
        <v>318130</v>
      </c>
      <c r="DT18" s="133">
        <v>299029</v>
      </c>
      <c r="DU18" s="133">
        <v>348637</v>
      </c>
      <c r="DV18" s="133">
        <v>348637</v>
      </c>
      <c r="DW18" s="133">
        <v>347066</v>
      </c>
      <c r="DX18" s="133">
        <v>339737</v>
      </c>
      <c r="DY18" s="133">
        <v>308163</v>
      </c>
      <c r="DZ18" s="133">
        <v>340452</v>
      </c>
      <c r="EA18" s="133">
        <v>335465</v>
      </c>
      <c r="EB18" s="133">
        <v>304195</v>
      </c>
      <c r="EC18" s="133">
        <v>327358</v>
      </c>
      <c r="ED18" s="133">
        <v>328421</v>
      </c>
      <c r="EE18" s="133">
        <v>287731</v>
      </c>
      <c r="EF18" s="133">
        <v>372107</v>
      </c>
      <c r="EG18" s="133">
        <v>350607</v>
      </c>
      <c r="EH18" s="133">
        <v>354002</v>
      </c>
      <c r="EI18" s="133">
        <v>410184</v>
      </c>
      <c r="EJ18" s="133">
        <v>445362</v>
      </c>
      <c r="EK18" s="133">
        <v>356593</v>
      </c>
      <c r="EL18" s="133">
        <v>389613</v>
      </c>
      <c r="EM18" s="133">
        <v>557965</v>
      </c>
      <c r="EN18" s="133">
        <v>349607</v>
      </c>
      <c r="EO18" s="133">
        <v>419212</v>
      </c>
      <c r="EP18" s="133">
        <v>385728</v>
      </c>
      <c r="EQ18" s="133">
        <v>320772</v>
      </c>
      <c r="ER18" s="133">
        <v>357551</v>
      </c>
      <c r="ES18" s="133">
        <v>355646</v>
      </c>
      <c r="ET18" s="133">
        <v>320675</v>
      </c>
      <c r="EU18" s="133">
        <v>389328</v>
      </c>
      <c r="EV18" s="133">
        <v>349346</v>
      </c>
      <c r="EW18" s="133">
        <v>309301</v>
      </c>
      <c r="EX18" s="133">
        <v>391605</v>
      </c>
      <c r="EY18" s="133">
        <v>372258</v>
      </c>
      <c r="EZ18" s="133">
        <v>287322</v>
      </c>
      <c r="FA18" s="133">
        <v>351960</v>
      </c>
      <c r="FB18" s="133">
        <v>358813</v>
      </c>
      <c r="FC18" s="133">
        <v>277153</v>
      </c>
      <c r="FD18" s="133">
        <v>343724</v>
      </c>
      <c r="FE18" s="133">
        <v>334900</v>
      </c>
      <c r="FF18" s="133">
        <v>306735</v>
      </c>
      <c r="FG18" s="133">
        <v>329033</v>
      </c>
      <c r="FH18" s="133">
        <v>337502</v>
      </c>
      <c r="FI18" s="133">
        <v>296801</v>
      </c>
      <c r="FJ18" s="133">
        <v>314152</v>
      </c>
      <c r="FK18" s="133">
        <v>325683</v>
      </c>
      <c r="FL18" s="133">
        <v>280805</v>
      </c>
      <c r="FM18" s="133">
        <v>321014</v>
      </c>
      <c r="FN18" s="133">
        <v>308066</v>
      </c>
      <c r="FO18" s="133">
        <v>268803.55</v>
      </c>
      <c r="FP18" s="133">
        <v>291326.78999999998</v>
      </c>
      <c r="FQ18" s="133">
        <v>299749.81</v>
      </c>
      <c r="FR18" s="133">
        <v>289802.33</v>
      </c>
      <c r="FS18" s="133">
        <v>324700.84000000003</v>
      </c>
      <c r="FT18" s="133">
        <v>300710.36</v>
      </c>
      <c r="FU18" s="133">
        <v>261888.14</v>
      </c>
      <c r="FV18" s="133">
        <v>302913.55</v>
      </c>
      <c r="FW18" s="133">
        <v>281115.98</v>
      </c>
      <c r="FX18" s="133">
        <v>259389.36</v>
      </c>
      <c r="FY18" s="133">
        <v>273048.18</v>
      </c>
      <c r="FZ18" s="133">
        <v>283799.69</v>
      </c>
      <c r="GA18" s="133">
        <v>240952.33</v>
      </c>
      <c r="GB18" s="133">
        <v>265090.7</v>
      </c>
      <c r="GC18" s="133">
        <v>271729.56</v>
      </c>
      <c r="GD18" s="133">
        <v>246959.02</v>
      </c>
      <c r="GE18" s="133">
        <v>276278.58</v>
      </c>
      <c r="GF18" s="133">
        <v>272255.61</v>
      </c>
      <c r="GG18" s="133">
        <v>242217.53</v>
      </c>
      <c r="GH18" s="133">
        <v>263739.92</v>
      </c>
      <c r="GI18" s="133">
        <v>256090.54</v>
      </c>
      <c r="GJ18" s="133">
        <v>230805.95</v>
      </c>
      <c r="GK18" s="133">
        <v>251680.01</v>
      </c>
      <c r="GL18" s="133">
        <v>241505.53</v>
      </c>
      <c r="GM18" s="133">
        <v>223135.56</v>
      </c>
      <c r="GN18" s="133">
        <v>251336.15</v>
      </c>
    </row>
    <row r="19" spans="2:196" x14ac:dyDescent="0.2">
      <c r="B19" s="115" t="s">
        <v>14</v>
      </c>
      <c r="C19" s="133">
        <v>221827</v>
      </c>
      <c r="D19" s="133">
        <v>255235</v>
      </c>
      <c r="E19" s="133">
        <v>250288</v>
      </c>
      <c r="F19" s="133">
        <v>263554</v>
      </c>
      <c r="G19" s="133">
        <v>278783</v>
      </c>
      <c r="H19" s="133">
        <v>288771</v>
      </c>
      <c r="I19" s="133">
        <v>280382</v>
      </c>
      <c r="J19" s="133">
        <v>299919</v>
      </c>
      <c r="K19" s="133">
        <v>327663</v>
      </c>
      <c r="L19" s="133">
        <v>297843</v>
      </c>
      <c r="M19" s="133">
        <v>329049</v>
      </c>
      <c r="N19" s="133">
        <v>322042</v>
      </c>
      <c r="O19" s="133">
        <v>314193</v>
      </c>
      <c r="P19" s="133">
        <v>337917</v>
      </c>
      <c r="Q19" s="133">
        <v>327742</v>
      </c>
      <c r="R19" s="133">
        <v>334493</v>
      </c>
      <c r="S19" s="133">
        <v>398771</v>
      </c>
      <c r="T19" s="133">
        <v>379251</v>
      </c>
      <c r="U19" s="133">
        <v>342056</v>
      </c>
      <c r="V19" s="133">
        <v>395529</v>
      </c>
      <c r="W19" s="133">
        <v>379747</v>
      </c>
      <c r="X19" s="133">
        <v>359258</v>
      </c>
      <c r="Y19" s="133">
        <v>387506</v>
      </c>
      <c r="Z19" s="133">
        <v>407429</v>
      </c>
      <c r="AA19" s="133">
        <v>361444</v>
      </c>
      <c r="AB19" s="133">
        <v>432879</v>
      </c>
      <c r="AC19" s="133">
        <v>414751</v>
      </c>
      <c r="AD19" s="133">
        <v>414985</v>
      </c>
      <c r="AE19" s="133">
        <v>446843</v>
      </c>
      <c r="AF19" s="133">
        <v>464739</v>
      </c>
      <c r="AG19" s="133">
        <v>376022</v>
      </c>
      <c r="AH19" s="133">
        <v>469930</v>
      </c>
      <c r="AI19" s="133">
        <v>446465</v>
      </c>
      <c r="AJ19" s="133">
        <v>409587</v>
      </c>
      <c r="AK19" s="133">
        <v>484742</v>
      </c>
      <c r="AL19" s="133">
        <v>459779</v>
      </c>
      <c r="AM19" s="133">
        <v>416774</v>
      </c>
      <c r="AN19" s="133">
        <v>474222</v>
      </c>
      <c r="AO19" s="133">
        <v>464101</v>
      </c>
      <c r="AP19" s="133">
        <v>435891</v>
      </c>
      <c r="AQ19" s="133">
        <v>490609</v>
      </c>
      <c r="AR19" s="133">
        <v>504735</v>
      </c>
      <c r="AS19" s="133">
        <v>431039</v>
      </c>
      <c r="AT19" s="133">
        <v>483414</v>
      </c>
      <c r="AU19" s="133">
        <v>513360</v>
      </c>
      <c r="AV19" s="133">
        <v>446869</v>
      </c>
      <c r="AW19" s="133">
        <v>491619</v>
      </c>
      <c r="AX19" s="133">
        <v>492729</v>
      </c>
      <c r="AY19" s="133">
        <v>415141</v>
      </c>
      <c r="AZ19" s="133">
        <v>503987</v>
      </c>
      <c r="BA19" s="133">
        <v>504475</v>
      </c>
      <c r="BB19" s="133">
        <v>448697</v>
      </c>
      <c r="BC19" s="133">
        <v>518707</v>
      </c>
      <c r="BD19" s="133">
        <v>517029</v>
      </c>
      <c r="BE19" s="133">
        <v>484174</v>
      </c>
      <c r="BF19" s="133">
        <v>481406</v>
      </c>
      <c r="BG19" s="133">
        <v>533465</v>
      </c>
      <c r="BH19" s="133">
        <v>468582</v>
      </c>
      <c r="BI19" s="133">
        <v>522965</v>
      </c>
      <c r="BJ19" s="133">
        <v>564404</v>
      </c>
      <c r="BK19" s="133">
        <v>460175</v>
      </c>
      <c r="BL19" s="133">
        <v>546819</v>
      </c>
      <c r="BM19" s="133">
        <v>522469</v>
      </c>
      <c r="BN19" s="133">
        <v>460894</v>
      </c>
      <c r="BO19" s="133">
        <v>547431</v>
      </c>
      <c r="BP19" s="133">
        <v>588764</v>
      </c>
      <c r="BQ19" s="133">
        <v>509589</v>
      </c>
      <c r="BR19" s="133">
        <v>564105</v>
      </c>
      <c r="BS19" s="133">
        <v>605257</v>
      </c>
      <c r="BT19" s="133">
        <v>509046</v>
      </c>
      <c r="BU19" s="133">
        <v>548558</v>
      </c>
      <c r="BV19" s="133">
        <v>565496</v>
      </c>
      <c r="BW19" s="133">
        <v>465295</v>
      </c>
      <c r="BX19" s="133">
        <v>570406</v>
      </c>
      <c r="BY19" s="133">
        <v>572093</v>
      </c>
      <c r="BZ19" s="133">
        <v>523858</v>
      </c>
      <c r="CA19" s="133">
        <v>573804</v>
      </c>
      <c r="CB19" s="133">
        <v>588536</v>
      </c>
      <c r="CC19" s="133">
        <v>507365</v>
      </c>
      <c r="CD19" s="133">
        <v>552641</v>
      </c>
      <c r="CE19" s="133">
        <v>557139</v>
      </c>
      <c r="CF19" s="133">
        <v>513587</v>
      </c>
      <c r="CG19" s="133">
        <v>596440</v>
      </c>
      <c r="CH19" s="133">
        <v>580568</v>
      </c>
      <c r="CI19" s="133">
        <v>487946</v>
      </c>
      <c r="CJ19" s="133">
        <v>561324</v>
      </c>
      <c r="CK19" s="133">
        <v>584102</v>
      </c>
      <c r="CL19" s="133">
        <v>480479</v>
      </c>
      <c r="CM19" s="133">
        <v>607937</v>
      </c>
      <c r="CN19" s="133">
        <v>563231</v>
      </c>
      <c r="CO19" s="133">
        <v>515535</v>
      </c>
      <c r="CP19" s="133">
        <v>588208</v>
      </c>
      <c r="CQ19" s="133">
        <v>576359</v>
      </c>
      <c r="CR19" s="133">
        <v>508977</v>
      </c>
      <c r="CS19" s="133">
        <v>610832</v>
      </c>
      <c r="CT19" s="133">
        <v>639778</v>
      </c>
      <c r="CU19" s="133">
        <v>499712</v>
      </c>
      <c r="CV19" s="133">
        <v>614494</v>
      </c>
      <c r="CW19" s="133">
        <v>632196</v>
      </c>
      <c r="CX19" s="133">
        <v>561395</v>
      </c>
      <c r="CY19" s="133">
        <v>624755</v>
      </c>
      <c r="CZ19" s="133">
        <v>617297</v>
      </c>
      <c r="DA19" s="133">
        <v>560611</v>
      </c>
      <c r="DB19" s="133">
        <v>618958</v>
      </c>
      <c r="DC19" s="133">
        <v>608434</v>
      </c>
      <c r="DD19" s="133">
        <v>557887</v>
      </c>
      <c r="DE19" s="133">
        <v>614898</v>
      </c>
      <c r="DF19" s="133">
        <v>554420</v>
      </c>
      <c r="DG19" s="133">
        <v>549855</v>
      </c>
      <c r="DH19" s="133">
        <v>611491</v>
      </c>
      <c r="DI19" s="133">
        <v>653475</v>
      </c>
      <c r="DJ19" s="133">
        <v>594642</v>
      </c>
      <c r="DK19" s="133">
        <v>624508</v>
      </c>
      <c r="DL19" s="133">
        <v>642870</v>
      </c>
      <c r="DM19" s="133">
        <v>591159</v>
      </c>
      <c r="DN19" s="133">
        <v>680029</v>
      </c>
      <c r="DO19" s="133">
        <v>658400</v>
      </c>
      <c r="DP19" s="133">
        <v>623941</v>
      </c>
      <c r="DQ19" s="133">
        <v>688803</v>
      </c>
      <c r="DR19" s="133">
        <v>678949</v>
      </c>
      <c r="DS19" s="133">
        <v>602877</v>
      </c>
      <c r="DT19" s="133">
        <v>548524</v>
      </c>
      <c r="DU19" s="133">
        <v>645495</v>
      </c>
      <c r="DV19" s="133">
        <v>645495</v>
      </c>
      <c r="DW19" s="133">
        <v>668486</v>
      </c>
      <c r="DX19" s="133">
        <v>679983</v>
      </c>
      <c r="DY19" s="133">
        <v>578072</v>
      </c>
      <c r="DZ19" s="133">
        <v>673119</v>
      </c>
      <c r="EA19" s="133">
        <v>665920</v>
      </c>
      <c r="EB19" s="133">
        <v>596872</v>
      </c>
      <c r="EC19" s="133">
        <v>691687</v>
      </c>
      <c r="ED19" s="133">
        <v>701434</v>
      </c>
      <c r="EE19" s="133">
        <v>591978</v>
      </c>
      <c r="EF19" s="133">
        <v>843790</v>
      </c>
      <c r="EG19" s="133">
        <v>848403</v>
      </c>
      <c r="EH19" s="133">
        <v>799053</v>
      </c>
      <c r="EI19" s="133">
        <v>930593</v>
      </c>
      <c r="EJ19" s="133">
        <v>1105815</v>
      </c>
      <c r="EK19" s="133">
        <v>855804</v>
      </c>
      <c r="EL19" s="133">
        <v>979029</v>
      </c>
      <c r="EM19" s="133">
        <v>1416100</v>
      </c>
      <c r="EN19" s="133">
        <v>922037</v>
      </c>
      <c r="EO19" s="133">
        <v>1042733</v>
      </c>
      <c r="EP19" s="133">
        <v>1089577</v>
      </c>
      <c r="EQ19" s="133">
        <v>849011</v>
      </c>
      <c r="ER19" s="133">
        <v>1031576</v>
      </c>
      <c r="ES19" s="133">
        <v>1013161</v>
      </c>
      <c r="ET19" s="133">
        <v>850491</v>
      </c>
      <c r="EU19" s="133">
        <v>1123542</v>
      </c>
      <c r="EV19" s="133">
        <v>1040520</v>
      </c>
      <c r="EW19" s="133">
        <v>884820</v>
      </c>
      <c r="EX19" s="133">
        <v>1231294</v>
      </c>
      <c r="EY19" s="133">
        <v>1151782</v>
      </c>
      <c r="EZ19" s="133">
        <v>810535</v>
      </c>
      <c r="FA19" s="133">
        <v>1141872</v>
      </c>
      <c r="FB19" s="133">
        <v>1133136</v>
      </c>
      <c r="FC19" s="133">
        <v>882778</v>
      </c>
      <c r="FD19" s="133">
        <v>1132538</v>
      </c>
      <c r="FE19" s="133">
        <v>1120619</v>
      </c>
      <c r="FF19" s="133">
        <v>985893</v>
      </c>
      <c r="FG19" s="133">
        <v>1161270</v>
      </c>
      <c r="FH19" s="133">
        <v>1201723</v>
      </c>
      <c r="FI19" s="133">
        <v>967402</v>
      </c>
      <c r="FJ19" s="133">
        <v>1105256</v>
      </c>
      <c r="FK19" s="133">
        <v>1179415</v>
      </c>
      <c r="FL19" s="133">
        <v>944335</v>
      </c>
      <c r="FM19" s="133">
        <v>1238371</v>
      </c>
      <c r="FN19" s="133">
        <v>1184541</v>
      </c>
      <c r="FO19" s="133">
        <v>950254.12</v>
      </c>
      <c r="FP19" s="133">
        <v>1224170.3</v>
      </c>
      <c r="FQ19" s="133">
        <v>1269722.07</v>
      </c>
      <c r="FR19" s="133">
        <v>1035786.05</v>
      </c>
      <c r="FS19" s="133">
        <v>1264045.24</v>
      </c>
      <c r="FT19" s="133">
        <v>1320621.03</v>
      </c>
      <c r="FU19" s="133">
        <v>1070138.72</v>
      </c>
      <c r="FV19" s="133">
        <v>1215801.1000000001</v>
      </c>
      <c r="FW19" s="133">
        <v>1200978.8799999999</v>
      </c>
      <c r="FX19" s="133">
        <v>1011011.61</v>
      </c>
      <c r="FY19" s="133">
        <v>1253962.21</v>
      </c>
      <c r="FZ19" s="133">
        <v>1221591.43</v>
      </c>
      <c r="GA19" s="133">
        <v>1079723.22</v>
      </c>
      <c r="GB19" s="133">
        <v>1322788.57</v>
      </c>
      <c r="GC19" s="133">
        <v>1344194.48</v>
      </c>
      <c r="GD19" s="133">
        <v>1075907.3500000001</v>
      </c>
      <c r="GE19" s="133">
        <v>1308903.6499999999</v>
      </c>
      <c r="GF19" s="133">
        <v>1375166.81</v>
      </c>
      <c r="GG19" s="133">
        <v>1072938.26</v>
      </c>
      <c r="GH19" s="133">
        <v>1230400.45</v>
      </c>
      <c r="GI19" s="133">
        <v>1311745.83</v>
      </c>
      <c r="GJ19" s="133">
        <v>1064064.46</v>
      </c>
      <c r="GK19" s="133">
        <v>1331239.47</v>
      </c>
      <c r="GL19" s="133">
        <v>1311024.7</v>
      </c>
      <c r="GM19" s="133">
        <v>1123377.1499999999</v>
      </c>
      <c r="GN19" s="133">
        <v>1288636.2</v>
      </c>
    </row>
    <row r="20" spans="2:196" ht="15" thickBot="1" x14ac:dyDescent="0.25">
      <c r="B20" s="155"/>
      <c r="C20" s="150"/>
      <c r="D20" s="150"/>
      <c r="E20" s="150"/>
      <c r="F20" s="150"/>
      <c r="G20" s="150"/>
      <c r="H20" s="150"/>
      <c r="I20" s="150"/>
      <c r="J20" s="150"/>
      <c r="K20" s="150"/>
      <c r="L20" s="150"/>
      <c r="M20" s="150"/>
      <c r="N20" s="150"/>
      <c r="O20" s="150"/>
      <c r="P20" s="150"/>
      <c r="Q20" s="150"/>
      <c r="R20" s="150"/>
      <c r="S20" s="150"/>
      <c r="T20" s="150"/>
      <c r="U20" s="150"/>
      <c r="V20" s="150"/>
      <c r="W20" s="150"/>
      <c r="X20" s="150"/>
      <c r="Y20" s="150"/>
      <c r="Z20" s="150"/>
      <c r="AA20" s="150"/>
      <c r="AB20" s="150"/>
      <c r="AC20" s="150"/>
      <c r="AD20" s="150"/>
      <c r="AE20" s="150"/>
      <c r="AF20" s="150"/>
      <c r="AG20" s="150"/>
      <c r="AH20" s="150"/>
      <c r="AI20" s="150"/>
      <c r="AJ20" s="150"/>
      <c r="AK20" s="150"/>
      <c r="AL20" s="150"/>
      <c r="AM20" s="150"/>
      <c r="AN20" s="150"/>
      <c r="AO20" s="150"/>
      <c r="AP20" s="150"/>
      <c r="AQ20" s="150"/>
      <c r="AR20" s="150"/>
      <c r="AS20" s="150"/>
      <c r="AT20" s="150"/>
      <c r="AU20" s="150"/>
      <c r="AV20" s="150"/>
      <c r="AW20" s="150"/>
      <c r="AX20" s="150"/>
      <c r="AY20" s="150"/>
      <c r="AZ20" s="150"/>
      <c r="BA20" s="150"/>
      <c r="BB20" s="150"/>
      <c r="BC20" s="150"/>
      <c r="BD20" s="150"/>
      <c r="BE20" s="150"/>
      <c r="BF20" s="150"/>
      <c r="BG20" s="150"/>
      <c r="BH20" s="150"/>
      <c r="BI20" s="150"/>
      <c r="BJ20" s="150"/>
      <c r="BK20" s="150"/>
      <c r="BL20" s="150"/>
      <c r="BM20" s="150"/>
      <c r="BN20" s="150"/>
      <c r="BO20" s="150"/>
      <c r="BP20" s="150"/>
      <c r="BQ20" s="150"/>
      <c r="BR20" s="150"/>
      <c r="BS20" s="150"/>
      <c r="BT20" s="150"/>
      <c r="BU20" s="150"/>
      <c r="BV20" s="150"/>
      <c r="BW20" s="150"/>
      <c r="BX20" s="150"/>
      <c r="BY20" s="150"/>
      <c r="BZ20" s="150"/>
      <c r="CA20" s="150"/>
      <c r="CB20" s="150"/>
      <c r="CC20" s="150"/>
      <c r="CD20" s="150"/>
      <c r="CE20" s="150"/>
      <c r="CF20" s="150"/>
      <c r="CG20" s="150"/>
      <c r="CH20" s="150"/>
      <c r="CI20" s="150"/>
      <c r="CJ20" s="150"/>
      <c r="CK20" s="150"/>
      <c r="CL20" s="150"/>
      <c r="CM20" s="150"/>
      <c r="CN20" s="150"/>
      <c r="CO20" s="150"/>
      <c r="CP20" s="150"/>
      <c r="CQ20" s="150"/>
      <c r="CR20" s="150"/>
      <c r="CS20" s="150"/>
      <c r="CT20" s="150"/>
      <c r="CU20" s="150"/>
      <c r="CV20" s="150"/>
      <c r="CW20" s="150"/>
      <c r="CX20" s="150"/>
      <c r="CY20" s="150"/>
      <c r="CZ20" s="150"/>
      <c r="DA20" s="150"/>
      <c r="DB20" s="150"/>
      <c r="DC20" s="150"/>
      <c r="DD20" s="150"/>
      <c r="DE20" s="150"/>
      <c r="DF20" s="150"/>
      <c r="DG20" s="150"/>
      <c r="DH20" s="150"/>
      <c r="DI20" s="150"/>
      <c r="DJ20" s="150"/>
      <c r="DK20" s="150"/>
      <c r="DL20" s="150"/>
      <c r="DM20" s="150"/>
      <c r="DN20" s="150"/>
      <c r="DO20" s="150"/>
      <c r="DP20" s="150"/>
      <c r="DQ20" s="150"/>
      <c r="DR20" s="150"/>
      <c r="DS20" s="150"/>
      <c r="DT20" s="150"/>
      <c r="DU20" s="150"/>
      <c r="DV20" s="150"/>
      <c r="DW20" s="150"/>
      <c r="DX20" s="150"/>
      <c r="DY20" s="150"/>
      <c r="DZ20" s="150"/>
      <c r="EA20" s="150"/>
      <c r="EB20" s="150"/>
      <c r="EC20" s="150"/>
      <c r="ED20" s="150"/>
      <c r="EE20" s="150"/>
      <c r="EF20" s="150"/>
      <c r="EG20" s="150"/>
      <c r="EH20" s="150"/>
      <c r="EI20" s="150"/>
      <c r="EJ20" s="150"/>
      <c r="EK20" s="150"/>
      <c r="EL20" s="150"/>
      <c r="EM20" s="150"/>
      <c r="EN20" s="150"/>
      <c r="EO20" s="150"/>
      <c r="EP20" s="150"/>
      <c r="EQ20" s="150"/>
      <c r="ER20" s="150"/>
      <c r="ES20" s="150"/>
      <c r="ET20" s="150"/>
      <c r="EU20" s="150"/>
      <c r="EV20" s="150"/>
      <c r="EW20" s="150"/>
      <c r="EX20" s="150"/>
      <c r="EY20" s="150"/>
      <c r="EZ20" s="150"/>
      <c r="FA20" s="150"/>
      <c r="FB20" s="150"/>
      <c r="FC20" s="150"/>
      <c r="FD20" s="150"/>
      <c r="FE20" s="150"/>
      <c r="FF20" s="150"/>
      <c r="FG20" s="150"/>
      <c r="FH20" s="150"/>
      <c r="FI20" s="150"/>
      <c r="FJ20" s="150"/>
      <c r="FK20" s="150"/>
      <c r="FL20" s="150"/>
      <c r="FM20" s="150"/>
      <c r="FN20" s="150"/>
      <c r="FO20" s="150"/>
      <c r="FP20" s="150"/>
      <c r="FQ20" s="150"/>
      <c r="FR20" s="150"/>
      <c r="FS20" s="150"/>
      <c r="FT20" s="150"/>
      <c r="FU20" s="150"/>
      <c r="FV20" s="150"/>
      <c r="FW20" s="150"/>
      <c r="FX20" s="150"/>
      <c r="FY20" s="150"/>
      <c r="FZ20" s="150"/>
      <c r="GA20" s="150"/>
      <c r="GB20" s="150"/>
      <c r="GC20" s="150"/>
      <c r="GD20" s="150"/>
      <c r="GE20" s="150"/>
      <c r="GF20" s="150"/>
      <c r="GG20" s="150"/>
      <c r="GH20" s="150"/>
      <c r="GI20" s="150"/>
      <c r="GJ20" s="150"/>
      <c r="GK20" s="150"/>
      <c r="GL20" s="150"/>
      <c r="GM20" s="150"/>
      <c r="GN20" s="150"/>
    </row>
    <row r="21" spans="2:196" ht="24.75" customHeight="1" thickBot="1" x14ac:dyDescent="0.25">
      <c r="B21" s="104" t="s">
        <v>34</v>
      </c>
      <c r="C21" s="105">
        <v>40179</v>
      </c>
      <c r="D21" s="105">
        <v>40210</v>
      </c>
      <c r="E21" s="105">
        <v>40238</v>
      </c>
      <c r="F21" s="105">
        <v>40269</v>
      </c>
      <c r="G21" s="105">
        <v>40299</v>
      </c>
      <c r="H21" s="105">
        <v>40330</v>
      </c>
      <c r="I21" s="105">
        <v>40360</v>
      </c>
      <c r="J21" s="105">
        <v>40391</v>
      </c>
      <c r="K21" s="105">
        <v>40422</v>
      </c>
      <c r="L21" s="105">
        <v>40452</v>
      </c>
      <c r="M21" s="105">
        <v>40483</v>
      </c>
      <c r="N21" s="105">
        <v>40513</v>
      </c>
      <c r="O21" s="105">
        <v>40544</v>
      </c>
      <c r="P21" s="105">
        <v>40575</v>
      </c>
      <c r="Q21" s="105">
        <v>40603</v>
      </c>
      <c r="R21" s="105">
        <v>40634</v>
      </c>
      <c r="S21" s="105">
        <v>40664</v>
      </c>
      <c r="T21" s="105">
        <v>40695</v>
      </c>
      <c r="U21" s="105">
        <v>40725</v>
      </c>
      <c r="V21" s="105">
        <v>40756</v>
      </c>
      <c r="W21" s="105">
        <v>40787</v>
      </c>
      <c r="X21" s="105">
        <v>40817</v>
      </c>
      <c r="Y21" s="105">
        <v>40848</v>
      </c>
      <c r="Z21" s="105">
        <v>40878</v>
      </c>
      <c r="AA21" s="105">
        <v>40909</v>
      </c>
      <c r="AB21" s="105">
        <v>40940</v>
      </c>
      <c r="AC21" s="105">
        <v>40969</v>
      </c>
      <c r="AD21" s="105">
        <v>41000</v>
      </c>
      <c r="AE21" s="105">
        <v>41030</v>
      </c>
      <c r="AF21" s="105">
        <v>41061</v>
      </c>
      <c r="AG21" s="105">
        <v>41091</v>
      </c>
      <c r="AH21" s="105">
        <v>41122</v>
      </c>
      <c r="AI21" s="105">
        <v>41153</v>
      </c>
      <c r="AJ21" s="105">
        <v>41183</v>
      </c>
      <c r="AK21" s="105">
        <v>41214</v>
      </c>
      <c r="AL21" s="105">
        <v>41244</v>
      </c>
      <c r="AM21" s="105">
        <v>41275</v>
      </c>
      <c r="AN21" s="105">
        <v>41306</v>
      </c>
      <c r="AO21" s="105">
        <v>41334</v>
      </c>
      <c r="AP21" s="105">
        <v>41365</v>
      </c>
      <c r="AQ21" s="105">
        <v>41395</v>
      </c>
      <c r="AR21" s="105">
        <v>41426</v>
      </c>
      <c r="AS21" s="105">
        <v>41456</v>
      </c>
      <c r="AT21" s="105">
        <v>41487</v>
      </c>
      <c r="AU21" s="105">
        <v>41518</v>
      </c>
      <c r="AV21" s="105">
        <v>41548</v>
      </c>
      <c r="AW21" s="105">
        <v>41579</v>
      </c>
      <c r="AX21" s="105">
        <v>41609</v>
      </c>
      <c r="AY21" s="105">
        <v>41640</v>
      </c>
      <c r="AZ21" s="105">
        <v>41671</v>
      </c>
      <c r="BA21" s="105">
        <v>41699</v>
      </c>
      <c r="BB21" s="105">
        <v>41730</v>
      </c>
      <c r="BC21" s="105">
        <v>41760</v>
      </c>
      <c r="BD21" s="105">
        <v>41791</v>
      </c>
      <c r="BE21" s="105">
        <v>41821</v>
      </c>
      <c r="BF21" s="105">
        <v>41852</v>
      </c>
      <c r="BG21" s="105">
        <v>41883</v>
      </c>
      <c r="BH21" s="105">
        <v>41913</v>
      </c>
      <c r="BI21" s="105">
        <v>41944</v>
      </c>
      <c r="BJ21" s="105">
        <v>41974</v>
      </c>
      <c r="BK21" s="105">
        <v>42005</v>
      </c>
      <c r="BL21" s="105">
        <v>42036</v>
      </c>
      <c r="BM21" s="105">
        <v>42064</v>
      </c>
      <c r="BN21" s="105">
        <v>42095</v>
      </c>
      <c r="BO21" s="105">
        <v>42125</v>
      </c>
      <c r="BP21" s="105">
        <v>42156</v>
      </c>
      <c r="BQ21" s="105">
        <v>42186</v>
      </c>
      <c r="BR21" s="105">
        <v>42217</v>
      </c>
      <c r="BS21" s="105">
        <v>42248</v>
      </c>
      <c r="BT21" s="105">
        <v>42278</v>
      </c>
      <c r="BU21" s="105">
        <v>42309</v>
      </c>
      <c r="BV21" s="105">
        <v>42339</v>
      </c>
      <c r="BW21" s="105">
        <v>42370</v>
      </c>
      <c r="BX21" s="105">
        <v>42401</v>
      </c>
      <c r="BY21" s="105">
        <v>42430</v>
      </c>
      <c r="BZ21" s="105">
        <v>42461</v>
      </c>
      <c r="CA21" s="105">
        <v>42491</v>
      </c>
      <c r="CB21" s="105">
        <v>42522</v>
      </c>
      <c r="CC21" s="105">
        <v>42552</v>
      </c>
      <c r="CD21" s="105">
        <v>42583</v>
      </c>
      <c r="CE21" s="105">
        <v>42614</v>
      </c>
      <c r="CF21" s="105">
        <v>42644</v>
      </c>
      <c r="CG21" s="105">
        <v>42675</v>
      </c>
      <c r="CH21" s="105">
        <v>42705</v>
      </c>
      <c r="CI21" s="105">
        <v>42736</v>
      </c>
      <c r="CJ21" s="105">
        <v>42767</v>
      </c>
      <c r="CK21" s="105">
        <v>42795</v>
      </c>
      <c r="CL21" s="105">
        <v>42826</v>
      </c>
      <c r="CM21" s="105">
        <v>42856</v>
      </c>
      <c r="CN21" s="105">
        <v>42887</v>
      </c>
      <c r="CO21" s="105">
        <v>42917</v>
      </c>
      <c r="CP21" s="105">
        <v>42948</v>
      </c>
      <c r="CQ21" s="105">
        <v>42979</v>
      </c>
      <c r="CR21" s="105">
        <v>43009</v>
      </c>
      <c r="CS21" s="105">
        <v>43040</v>
      </c>
      <c r="CT21" s="105">
        <v>43070</v>
      </c>
      <c r="CU21" s="105">
        <v>43101</v>
      </c>
      <c r="CV21" s="105">
        <v>43132</v>
      </c>
      <c r="CW21" s="105">
        <v>43160</v>
      </c>
      <c r="CX21" s="105">
        <v>43191</v>
      </c>
      <c r="CY21" s="105">
        <v>43221</v>
      </c>
      <c r="CZ21" s="105">
        <v>43252</v>
      </c>
      <c r="DA21" s="105">
        <v>43282</v>
      </c>
      <c r="DB21" s="105">
        <v>43313</v>
      </c>
      <c r="DC21" s="105">
        <v>43344</v>
      </c>
      <c r="DD21" s="105">
        <v>43374</v>
      </c>
      <c r="DE21" s="105">
        <v>43405</v>
      </c>
      <c r="DF21" s="105">
        <v>43435</v>
      </c>
      <c r="DG21" s="105">
        <v>43466</v>
      </c>
      <c r="DH21" s="105">
        <v>43497</v>
      </c>
      <c r="DI21" s="105">
        <v>43525</v>
      </c>
      <c r="DJ21" s="105">
        <v>43556</v>
      </c>
      <c r="DK21" s="105">
        <v>43586</v>
      </c>
      <c r="DL21" s="105">
        <v>43617</v>
      </c>
      <c r="DM21" s="105">
        <v>43647</v>
      </c>
      <c r="DN21" s="105">
        <v>43678</v>
      </c>
      <c r="DO21" s="105">
        <v>43709</v>
      </c>
      <c r="DP21" s="105">
        <v>43739</v>
      </c>
      <c r="DQ21" s="105">
        <v>43770</v>
      </c>
      <c r="DR21" s="105">
        <v>43800</v>
      </c>
      <c r="DS21" s="105">
        <v>43831</v>
      </c>
      <c r="DT21" s="105">
        <v>43862</v>
      </c>
      <c r="DU21" s="105">
        <v>43891</v>
      </c>
      <c r="DV21" s="105">
        <v>43922</v>
      </c>
      <c r="DW21" s="105">
        <v>43952</v>
      </c>
      <c r="DX21" s="105">
        <v>43983</v>
      </c>
      <c r="DY21" s="105">
        <v>44013</v>
      </c>
      <c r="DZ21" s="105">
        <v>44044</v>
      </c>
      <c r="EA21" s="105">
        <v>44075</v>
      </c>
      <c r="EB21" s="105">
        <v>44105</v>
      </c>
      <c r="EC21" s="105">
        <v>44136</v>
      </c>
      <c r="ED21" s="105">
        <v>44166</v>
      </c>
      <c r="EE21" s="105">
        <v>44197</v>
      </c>
      <c r="EF21" s="105">
        <v>44228</v>
      </c>
      <c r="EG21" s="105">
        <v>44256</v>
      </c>
      <c r="EH21" s="105">
        <v>44287</v>
      </c>
      <c r="EI21" s="105">
        <v>44317</v>
      </c>
      <c r="EJ21" s="105">
        <v>44348</v>
      </c>
      <c r="EK21" s="105">
        <v>44378</v>
      </c>
      <c r="EL21" s="105">
        <v>44409</v>
      </c>
      <c r="EM21" s="105">
        <v>44440</v>
      </c>
      <c r="EN21" s="105">
        <v>44470</v>
      </c>
      <c r="EO21" s="105">
        <v>44501</v>
      </c>
      <c r="EP21" s="105">
        <v>44531</v>
      </c>
      <c r="EQ21" s="105">
        <v>44562</v>
      </c>
      <c r="ER21" s="105">
        <v>44593</v>
      </c>
      <c r="ES21" s="105">
        <v>44621</v>
      </c>
      <c r="ET21" s="105">
        <v>44652</v>
      </c>
      <c r="EU21" s="105">
        <v>44682</v>
      </c>
      <c r="EV21" s="105">
        <v>44713</v>
      </c>
      <c r="EW21" s="105">
        <v>44743</v>
      </c>
      <c r="EX21" s="105">
        <v>44774</v>
      </c>
      <c r="EY21" s="105">
        <v>44805</v>
      </c>
      <c r="EZ21" s="105">
        <v>44835</v>
      </c>
      <c r="FA21" s="105">
        <v>44866</v>
      </c>
      <c r="FB21" s="105">
        <v>44896</v>
      </c>
      <c r="FC21" s="105">
        <v>44927</v>
      </c>
      <c r="FD21" s="105">
        <v>44958</v>
      </c>
      <c r="FE21" s="105">
        <v>44986</v>
      </c>
      <c r="FF21" s="105">
        <v>45017</v>
      </c>
      <c r="FG21" s="105">
        <v>45047</v>
      </c>
      <c r="FH21" s="105">
        <v>45078</v>
      </c>
      <c r="FI21" s="105">
        <v>45108</v>
      </c>
      <c r="FJ21" s="105">
        <v>45139</v>
      </c>
      <c r="FK21" s="105">
        <v>45170</v>
      </c>
      <c r="FL21" s="105">
        <v>45200</v>
      </c>
      <c r="FM21" s="105">
        <v>45231</v>
      </c>
      <c r="FN21" s="105">
        <v>45261</v>
      </c>
      <c r="FO21" s="105">
        <v>45292</v>
      </c>
      <c r="FP21" s="105">
        <v>45323</v>
      </c>
      <c r="FQ21" s="105">
        <v>45352</v>
      </c>
      <c r="FR21" s="105">
        <v>45383</v>
      </c>
      <c r="FS21" s="105">
        <v>45413</v>
      </c>
      <c r="FT21" s="105">
        <v>45444</v>
      </c>
      <c r="FU21" s="105">
        <v>45474</v>
      </c>
      <c r="FV21" s="105">
        <v>45505</v>
      </c>
      <c r="FW21" s="105">
        <v>45536</v>
      </c>
      <c r="FX21" s="105">
        <v>45566</v>
      </c>
      <c r="FY21" s="105">
        <v>45597</v>
      </c>
      <c r="FZ21" s="105">
        <v>45627</v>
      </c>
      <c r="GA21" s="105">
        <v>45658</v>
      </c>
      <c r="GB21" s="105">
        <v>45689</v>
      </c>
      <c r="GC21" s="105">
        <v>45717</v>
      </c>
      <c r="GD21" s="105">
        <v>45748</v>
      </c>
      <c r="GE21" s="105">
        <v>45778</v>
      </c>
      <c r="GF21" s="105">
        <v>45809</v>
      </c>
      <c r="GG21" s="105">
        <v>45839</v>
      </c>
      <c r="GH21" s="105">
        <v>45870</v>
      </c>
      <c r="GI21" s="105">
        <v>45901</v>
      </c>
      <c r="GJ21" s="105">
        <v>45931</v>
      </c>
      <c r="GK21" s="105">
        <v>45962</v>
      </c>
      <c r="GL21" s="105">
        <v>45992</v>
      </c>
      <c r="GM21" s="105">
        <v>46023</v>
      </c>
      <c r="GN21" s="105">
        <v>46054</v>
      </c>
    </row>
    <row r="22" spans="2:196" x14ac:dyDescent="0.2">
      <c r="B22" s="156" t="s">
        <v>68</v>
      </c>
      <c r="C22" s="157"/>
      <c r="D22" s="157"/>
      <c r="E22" s="157"/>
      <c r="F22" s="157"/>
      <c r="G22" s="157"/>
      <c r="H22" s="157"/>
      <c r="I22" s="157"/>
      <c r="J22" s="157"/>
      <c r="K22" s="157"/>
      <c r="L22" s="157"/>
      <c r="M22" s="157"/>
      <c r="N22" s="157"/>
      <c r="O22" s="157"/>
      <c r="P22" s="157"/>
      <c r="Q22" s="157"/>
      <c r="R22" s="157"/>
      <c r="S22" s="157"/>
      <c r="T22" s="157"/>
      <c r="U22" s="157"/>
      <c r="V22" s="157"/>
      <c r="W22" s="157"/>
      <c r="X22" s="157"/>
      <c r="Y22" s="157"/>
      <c r="Z22" s="157"/>
      <c r="AA22" s="157"/>
      <c r="AB22" s="157"/>
      <c r="AC22" s="157"/>
      <c r="AD22" s="157"/>
      <c r="AE22" s="157"/>
      <c r="AF22" s="157"/>
      <c r="AG22" s="157"/>
      <c r="AH22" s="157"/>
      <c r="AI22" s="157"/>
      <c r="AJ22" s="157"/>
      <c r="AK22" s="157"/>
      <c r="AL22" s="157"/>
      <c r="AM22" s="157"/>
      <c r="AN22" s="157"/>
      <c r="AO22" s="157"/>
      <c r="AP22" s="157"/>
      <c r="AQ22" s="157"/>
      <c r="AR22" s="157"/>
      <c r="AS22" s="157"/>
      <c r="AT22" s="157"/>
      <c r="AU22" s="157"/>
      <c r="AV22" s="157"/>
      <c r="AW22" s="157"/>
      <c r="AX22" s="157"/>
      <c r="AY22" s="157"/>
      <c r="AZ22" s="157"/>
      <c r="BA22" s="157"/>
      <c r="BB22" s="157"/>
      <c r="BC22" s="157"/>
      <c r="BD22" s="157"/>
      <c r="BE22" s="157"/>
      <c r="BF22" s="157"/>
      <c r="BG22" s="157"/>
      <c r="BH22" s="157"/>
      <c r="BI22" s="157"/>
      <c r="BJ22" s="157"/>
      <c r="BK22" s="157"/>
      <c r="BL22" s="157"/>
      <c r="BM22" s="157"/>
      <c r="BN22" s="157"/>
      <c r="BO22" s="157"/>
      <c r="BP22" s="157"/>
      <c r="BQ22" s="157"/>
      <c r="BR22" s="157"/>
      <c r="BS22" s="157"/>
      <c r="BT22" s="157"/>
      <c r="BU22" s="157"/>
      <c r="BV22" s="157"/>
      <c r="BW22" s="157"/>
      <c r="BX22" s="157"/>
      <c r="BY22" s="157"/>
      <c r="BZ22" s="157"/>
      <c r="CA22" s="157"/>
      <c r="CB22" s="157"/>
      <c r="CC22" s="157"/>
      <c r="CD22" s="157"/>
      <c r="CE22" s="157"/>
      <c r="CF22" s="157"/>
      <c r="CG22" s="157"/>
      <c r="CH22" s="157"/>
      <c r="CI22" s="157"/>
      <c r="CJ22" s="157"/>
      <c r="CK22" s="157"/>
      <c r="CL22" s="157"/>
      <c r="CM22" s="157"/>
      <c r="CN22" s="157"/>
      <c r="CO22" s="157"/>
      <c r="CP22" s="157"/>
      <c r="CQ22" s="157"/>
      <c r="CR22" s="157"/>
      <c r="CS22" s="157"/>
      <c r="CT22" s="157"/>
      <c r="CU22" s="157"/>
      <c r="CV22" s="157"/>
      <c r="CW22" s="157"/>
      <c r="CX22" s="157"/>
      <c r="CY22" s="157"/>
      <c r="CZ22" s="157"/>
      <c r="DA22" s="157"/>
      <c r="DB22" s="157"/>
      <c r="DC22" s="157"/>
      <c r="DD22" s="157"/>
      <c r="DE22" s="157"/>
      <c r="DF22" s="157"/>
      <c r="DG22" s="157"/>
      <c r="DH22" s="157"/>
      <c r="DI22" s="157"/>
      <c r="DJ22" s="157"/>
      <c r="DK22" s="157"/>
      <c r="DL22" s="157"/>
      <c r="DM22" s="157"/>
      <c r="DN22" s="157"/>
      <c r="DO22" s="157"/>
      <c r="DP22" s="157"/>
      <c r="DQ22" s="157"/>
      <c r="DR22" s="157"/>
      <c r="DS22" s="157"/>
      <c r="DT22" s="157"/>
      <c r="DU22" s="157"/>
      <c r="DV22" s="157"/>
      <c r="DW22" s="157"/>
      <c r="DX22" s="157"/>
      <c r="DY22" s="157"/>
      <c r="DZ22" s="157"/>
      <c r="EA22" s="157"/>
      <c r="EB22" s="157"/>
      <c r="EC22" s="157"/>
      <c r="ED22" s="157"/>
      <c r="EE22" s="157"/>
      <c r="EF22" s="157"/>
      <c r="EG22" s="157"/>
      <c r="EH22" s="157"/>
      <c r="EI22" s="157"/>
      <c r="EJ22" s="157"/>
      <c r="EK22" s="157"/>
      <c r="EL22" s="157"/>
      <c r="EM22" s="157"/>
      <c r="EN22" s="157"/>
      <c r="EO22" s="157"/>
      <c r="EP22" s="157"/>
      <c r="EQ22" s="157"/>
      <c r="ER22" s="157"/>
      <c r="ES22" s="157"/>
      <c r="ET22" s="157"/>
      <c r="EU22" s="157"/>
      <c r="EV22" s="157"/>
      <c r="EW22" s="157"/>
      <c r="EX22" s="157"/>
      <c r="EY22" s="157"/>
      <c r="EZ22" s="157"/>
      <c r="FA22" s="157"/>
      <c r="FB22" s="157"/>
      <c r="FC22" s="157"/>
      <c r="FD22" s="157"/>
      <c r="FE22" s="157"/>
      <c r="FF22" s="157"/>
      <c r="FG22" s="157"/>
      <c r="FH22" s="157"/>
      <c r="FI22" s="157"/>
      <c r="FJ22" s="157"/>
      <c r="FK22" s="157"/>
      <c r="FL22" s="157"/>
      <c r="FM22" s="157"/>
      <c r="FN22" s="157"/>
      <c r="FO22" s="157"/>
      <c r="FP22" s="157"/>
      <c r="FQ22" s="157"/>
      <c r="FR22" s="157"/>
      <c r="FS22" s="157"/>
      <c r="FT22" s="157"/>
      <c r="FU22" s="157"/>
      <c r="FV22" s="157"/>
      <c r="FW22" s="157"/>
      <c r="FX22" s="157"/>
      <c r="FY22" s="157"/>
      <c r="FZ22" s="157"/>
      <c r="GA22" s="157"/>
      <c r="GB22" s="157"/>
      <c r="GC22" s="157"/>
      <c r="GD22" s="157"/>
      <c r="GE22" s="157"/>
      <c r="GF22" s="157"/>
      <c r="GG22" s="157"/>
      <c r="GH22" s="157"/>
      <c r="GI22" s="157"/>
      <c r="GJ22" s="157"/>
      <c r="GK22" s="157"/>
      <c r="GL22" s="157"/>
      <c r="GM22" s="157"/>
      <c r="GN22" s="157"/>
    </row>
    <row r="23" spans="2:196" x14ac:dyDescent="0.2">
      <c r="B23" s="158" t="s">
        <v>1592</v>
      </c>
      <c r="C23" s="133">
        <v>11653606</v>
      </c>
      <c r="D23" s="133">
        <v>12385276</v>
      </c>
      <c r="E23" s="133">
        <v>13801428</v>
      </c>
      <c r="F23" s="133">
        <v>12602265</v>
      </c>
      <c r="G23" s="133">
        <v>10766100</v>
      </c>
      <c r="H23" s="133">
        <v>14746900</v>
      </c>
      <c r="I23" s="133">
        <v>12721323</v>
      </c>
      <c r="J23" s="133">
        <v>11659338</v>
      </c>
      <c r="K23" s="133">
        <v>11570276</v>
      </c>
      <c r="L23" s="133">
        <v>12902779</v>
      </c>
      <c r="M23" s="133">
        <v>11120256</v>
      </c>
      <c r="N23" s="133">
        <v>13579966</v>
      </c>
      <c r="O23" s="133">
        <v>12448585</v>
      </c>
      <c r="P23" s="133">
        <v>12061782</v>
      </c>
      <c r="Q23" s="133">
        <v>14397145</v>
      </c>
      <c r="R23" s="133">
        <v>12818362</v>
      </c>
      <c r="S23" s="133">
        <v>14376616</v>
      </c>
      <c r="T23" s="133">
        <v>13221985</v>
      </c>
      <c r="U23" s="133">
        <v>11867397</v>
      </c>
      <c r="V23" s="133">
        <v>12063842</v>
      </c>
      <c r="W23" s="133">
        <v>11871517</v>
      </c>
      <c r="X23" s="133">
        <v>12886697</v>
      </c>
      <c r="Y23" s="133">
        <v>12749084</v>
      </c>
      <c r="Z23" s="133">
        <v>14002577</v>
      </c>
      <c r="AA23" s="133">
        <v>13555083</v>
      </c>
      <c r="AB23" s="133">
        <v>12608443</v>
      </c>
      <c r="AC23" s="133">
        <v>12827875</v>
      </c>
      <c r="AD23" s="133">
        <v>12501092</v>
      </c>
      <c r="AE23" s="133">
        <v>12782754</v>
      </c>
      <c r="AF23" s="133">
        <v>14960164</v>
      </c>
      <c r="AG23" s="133">
        <v>14402006</v>
      </c>
      <c r="AH23" s="133">
        <v>11847550</v>
      </c>
      <c r="AI23" s="133">
        <v>11027752</v>
      </c>
      <c r="AJ23" s="133">
        <v>14515984</v>
      </c>
      <c r="AK23" s="133">
        <v>13323657</v>
      </c>
      <c r="AL23" s="133">
        <v>11767719</v>
      </c>
      <c r="AM23" s="133">
        <v>13504490</v>
      </c>
      <c r="AN23" s="133">
        <v>13322560</v>
      </c>
      <c r="AO23" s="133">
        <v>12533745</v>
      </c>
      <c r="AP23" s="133">
        <v>14667293</v>
      </c>
      <c r="AQ23" s="133">
        <v>12547090</v>
      </c>
      <c r="AR23" s="133">
        <v>16101808</v>
      </c>
      <c r="AS23" s="133">
        <v>15647661</v>
      </c>
      <c r="AT23" s="133">
        <v>12167096</v>
      </c>
      <c r="AU23" s="133">
        <v>12490112</v>
      </c>
      <c r="AV23" s="133">
        <v>14282363</v>
      </c>
      <c r="AW23" s="133">
        <v>12925901</v>
      </c>
      <c r="AX23" s="133">
        <v>14661026</v>
      </c>
      <c r="AY23" s="133">
        <v>14403499</v>
      </c>
      <c r="AZ23" s="133">
        <v>13967316</v>
      </c>
      <c r="BA23" s="133">
        <v>14443145</v>
      </c>
      <c r="BB23" s="133">
        <v>13573523</v>
      </c>
      <c r="BC23" s="133">
        <v>13030874</v>
      </c>
      <c r="BD23" s="133">
        <v>15113253</v>
      </c>
      <c r="BE23" s="133">
        <v>13929217</v>
      </c>
      <c r="BF23" s="133">
        <v>11132531</v>
      </c>
      <c r="BG23" s="133">
        <v>14363873</v>
      </c>
      <c r="BH23" s="133">
        <v>14391838</v>
      </c>
      <c r="BI23" s="133">
        <v>13607067</v>
      </c>
      <c r="BJ23" s="133">
        <v>15270902</v>
      </c>
      <c r="BK23" s="133">
        <v>13318063</v>
      </c>
      <c r="BL23" s="133">
        <v>14007507</v>
      </c>
      <c r="BM23" s="133">
        <v>15340126</v>
      </c>
      <c r="BN23" s="133">
        <v>13952003</v>
      </c>
      <c r="BO23" s="133">
        <v>11469269</v>
      </c>
      <c r="BP23" s="133">
        <v>17546229</v>
      </c>
      <c r="BQ23" s="133">
        <v>14452051</v>
      </c>
      <c r="BR23" s="133">
        <v>12703282</v>
      </c>
      <c r="BS23" s="133">
        <v>13889593</v>
      </c>
      <c r="BT23" s="133">
        <v>14472200</v>
      </c>
      <c r="BU23" s="133">
        <v>13925778</v>
      </c>
      <c r="BV23" s="133">
        <v>14889693</v>
      </c>
      <c r="BW23" s="133">
        <v>13958845</v>
      </c>
      <c r="BX23" s="133">
        <v>14416666</v>
      </c>
      <c r="BY23" s="133">
        <v>12677067</v>
      </c>
      <c r="BZ23" s="133">
        <v>14580971</v>
      </c>
      <c r="CA23" s="133">
        <v>13817247</v>
      </c>
      <c r="CB23" s="133">
        <v>15777550</v>
      </c>
      <c r="CC23" s="133">
        <v>13763574</v>
      </c>
      <c r="CD23" s="133">
        <v>12178467</v>
      </c>
      <c r="CE23" s="133">
        <v>13743372</v>
      </c>
      <c r="CF23" s="133">
        <v>13524485</v>
      </c>
      <c r="CG23" s="133">
        <v>14238380</v>
      </c>
      <c r="CH23" s="133">
        <v>15376597</v>
      </c>
      <c r="CI23" s="133">
        <v>15315816</v>
      </c>
      <c r="CJ23" s="133">
        <v>13422683</v>
      </c>
      <c r="CK23" s="133">
        <v>12570738</v>
      </c>
      <c r="CL23" s="133">
        <v>14970406</v>
      </c>
      <c r="CM23" s="133">
        <v>13640692</v>
      </c>
      <c r="CN23" s="133">
        <v>15303350</v>
      </c>
      <c r="CO23" s="133">
        <v>13023304</v>
      </c>
      <c r="CP23" s="133">
        <v>12611370</v>
      </c>
      <c r="CQ23" s="133">
        <v>13191407</v>
      </c>
      <c r="CR23" s="133">
        <v>14903970</v>
      </c>
      <c r="CS23" s="133">
        <v>14163232</v>
      </c>
      <c r="CT23" s="133">
        <v>14122224</v>
      </c>
      <c r="CU23" s="133">
        <v>14587989</v>
      </c>
      <c r="CV23" s="133">
        <v>13802001</v>
      </c>
      <c r="CW23" s="133">
        <v>12930785</v>
      </c>
      <c r="CX23" s="133">
        <v>14532371</v>
      </c>
      <c r="CY23" s="133">
        <v>13309550</v>
      </c>
      <c r="CZ23" s="133">
        <v>16390338</v>
      </c>
      <c r="DA23" s="133">
        <v>15148774</v>
      </c>
      <c r="DB23" s="133">
        <v>12135587</v>
      </c>
      <c r="DC23" s="133">
        <v>12629357</v>
      </c>
      <c r="DD23" s="133">
        <v>15910109</v>
      </c>
      <c r="DE23" s="133">
        <v>14932692</v>
      </c>
      <c r="DF23" s="133">
        <v>13200183</v>
      </c>
      <c r="DG23" s="133">
        <v>15283374</v>
      </c>
      <c r="DH23" s="133">
        <v>14301514</v>
      </c>
      <c r="DI23" s="133">
        <v>12673687</v>
      </c>
      <c r="DJ23" s="133">
        <v>16117245</v>
      </c>
      <c r="DK23" s="133">
        <v>13176936</v>
      </c>
      <c r="DL23" s="133">
        <v>14716775</v>
      </c>
      <c r="DM23" s="133">
        <v>15124250</v>
      </c>
      <c r="DN23" s="133">
        <v>11960561</v>
      </c>
      <c r="DO23" s="133">
        <v>12731109</v>
      </c>
      <c r="DP23" s="133">
        <v>16247806</v>
      </c>
      <c r="DQ23" s="133">
        <v>14648056</v>
      </c>
      <c r="DR23" s="133">
        <v>14703551</v>
      </c>
      <c r="DS23" s="133">
        <v>15080829</v>
      </c>
      <c r="DT23" s="133">
        <v>14287715</v>
      </c>
      <c r="DU23" s="133">
        <v>10130992</v>
      </c>
      <c r="DV23" s="133">
        <v>10130992</v>
      </c>
      <c r="DW23" s="133">
        <v>8699152</v>
      </c>
      <c r="DX23" s="133">
        <v>13284877</v>
      </c>
      <c r="DY23" s="133">
        <v>12672545</v>
      </c>
      <c r="DZ23" s="133">
        <v>11105333</v>
      </c>
      <c r="EA23" s="133">
        <v>13853521</v>
      </c>
      <c r="EB23" s="133">
        <v>15114471</v>
      </c>
      <c r="EC23" s="133">
        <v>14439225</v>
      </c>
      <c r="ED23" s="133">
        <v>14733329</v>
      </c>
      <c r="EE23" s="133">
        <v>15082222</v>
      </c>
      <c r="EF23" s="133">
        <v>14490326</v>
      </c>
      <c r="EG23" s="133">
        <v>10000907</v>
      </c>
      <c r="EH23" s="133">
        <v>18278575</v>
      </c>
      <c r="EI23" s="133">
        <v>15238101</v>
      </c>
      <c r="EJ23" s="133">
        <v>17846886</v>
      </c>
      <c r="EK23" s="133">
        <v>14775291</v>
      </c>
      <c r="EL23" s="133">
        <v>12917285</v>
      </c>
      <c r="EM23" s="133">
        <v>14471601</v>
      </c>
      <c r="EN23" s="133">
        <v>16697781</v>
      </c>
      <c r="EO23" s="133">
        <v>15425879</v>
      </c>
      <c r="EP23" s="133">
        <v>17829659</v>
      </c>
      <c r="EQ23" s="133">
        <v>15368632</v>
      </c>
      <c r="ER23" s="133">
        <v>15241473</v>
      </c>
      <c r="ES23" s="133">
        <v>11304797</v>
      </c>
      <c r="ET23" s="133">
        <v>14160901</v>
      </c>
      <c r="EU23" s="133">
        <v>19326149</v>
      </c>
      <c r="EV23" s="133">
        <v>18414842</v>
      </c>
      <c r="EW23" s="133">
        <v>15340800</v>
      </c>
      <c r="EX23" s="133">
        <v>13795045</v>
      </c>
      <c r="EY23" s="133">
        <v>15653008</v>
      </c>
      <c r="EZ23" s="133">
        <v>14988272</v>
      </c>
      <c r="FA23" s="133">
        <v>16333414</v>
      </c>
      <c r="FB23" s="133">
        <v>17202960</v>
      </c>
      <c r="FC23" s="133">
        <v>15787591</v>
      </c>
      <c r="FD23" s="133">
        <v>16449906</v>
      </c>
      <c r="FE23" s="133">
        <v>11429752</v>
      </c>
      <c r="FF23" s="133">
        <v>16627232</v>
      </c>
      <c r="FG23" s="133">
        <v>17432137</v>
      </c>
      <c r="FH23" s="133">
        <v>22983882</v>
      </c>
      <c r="FI23" s="133">
        <v>16280262</v>
      </c>
      <c r="FJ23" s="133">
        <v>13861356</v>
      </c>
      <c r="FK23" s="133">
        <v>16101413</v>
      </c>
      <c r="FL23" s="133">
        <v>19073645</v>
      </c>
      <c r="FM23" s="133">
        <v>18310592</v>
      </c>
      <c r="FN23" s="133">
        <v>17632233</v>
      </c>
      <c r="FO23" s="133">
        <v>17967087.579999998</v>
      </c>
      <c r="FP23" s="133">
        <v>18565484.329999998</v>
      </c>
      <c r="FQ23" s="133">
        <v>11142346.26</v>
      </c>
      <c r="FR23" s="133">
        <v>2746168.93</v>
      </c>
      <c r="FS23" s="133">
        <v>26020970.030000001</v>
      </c>
      <c r="FT23" s="133">
        <v>24900148.449999999</v>
      </c>
      <c r="FU23" s="133">
        <v>21590617.809999999</v>
      </c>
      <c r="FV23" s="133">
        <v>13738461.32</v>
      </c>
      <c r="FW23" s="133">
        <v>16020868.26</v>
      </c>
      <c r="FX23" s="133">
        <v>19206451.879999999</v>
      </c>
      <c r="FY23" s="133">
        <v>17378176.82</v>
      </c>
      <c r="FZ23" s="133">
        <v>19865277.059999999</v>
      </c>
      <c r="GA23" s="133">
        <v>18451204.600000001</v>
      </c>
      <c r="GB23" s="133">
        <v>17653105.670000002</v>
      </c>
      <c r="GC23" s="133">
        <v>12629250.85</v>
      </c>
      <c r="GD23" s="133">
        <v>2344081.7000000002</v>
      </c>
      <c r="GE23" s="133">
        <v>35405448.07</v>
      </c>
      <c r="GF23" s="133">
        <v>22322260.370000001</v>
      </c>
      <c r="GG23" s="133">
        <v>21480734.02</v>
      </c>
      <c r="GH23" s="133">
        <v>14518889.779999999</v>
      </c>
      <c r="GI23" s="133">
        <v>17286243.23</v>
      </c>
      <c r="GJ23" s="133">
        <v>22387083.32</v>
      </c>
      <c r="GK23" s="133">
        <v>19173823.32</v>
      </c>
      <c r="GL23" s="133">
        <v>16943684.98</v>
      </c>
      <c r="GM23" s="133">
        <v>12334520.75</v>
      </c>
      <c r="GN23" s="133">
        <v>23578182.129999999</v>
      </c>
    </row>
    <row r="24" spans="2:196" x14ac:dyDescent="0.2">
      <c r="B24" s="158" t="s">
        <v>1635</v>
      </c>
      <c r="C24" s="133">
        <v>761757</v>
      </c>
      <c r="D24" s="133">
        <v>696635</v>
      </c>
      <c r="E24" s="133">
        <v>722546</v>
      </c>
      <c r="F24" s="133">
        <v>663337</v>
      </c>
      <c r="G24" s="133">
        <v>656340</v>
      </c>
      <c r="H24" s="133">
        <v>810197</v>
      </c>
      <c r="I24" s="133">
        <v>793210</v>
      </c>
      <c r="J24" s="133">
        <v>666044</v>
      </c>
      <c r="K24" s="133">
        <v>777832</v>
      </c>
      <c r="L24" s="133">
        <v>708153</v>
      </c>
      <c r="M24" s="133">
        <v>658349</v>
      </c>
      <c r="N24" s="133">
        <v>884246</v>
      </c>
      <c r="O24" s="133">
        <v>855218</v>
      </c>
      <c r="P24" s="133">
        <v>727634</v>
      </c>
      <c r="Q24" s="133">
        <v>717813</v>
      </c>
      <c r="R24" s="133">
        <v>690327</v>
      </c>
      <c r="S24" s="133">
        <v>998945</v>
      </c>
      <c r="T24" s="133">
        <v>800834</v>
      </c>
      <c r="U24" s="133">
        <v>678779</v>
      </c>
      <c r="V24" s="133">
        <v>746945</v>
      </c>
      <c r="W24" s="133">
        <v>774570</v>
      </c>
      <c r="X24" s="133">
        <v>757235</v>
      </c>
      <c r="Y24" s="133">
        <v>686671</v>
      </c>
      <c r="Z24" s="133">
        <v>781993</v>
      </c>
      <c r="AA24" s="133">
        <v>804789</v>
      </c>
      <c r="AB24" s="133">
        <v>912038</v>
      </c>
      <c r="AC24" s="133">
        <v>795870</v>
      </c>
      <c r="AD24" s="133">
        <v>739680</v>
      </c>
      <c r="AE24" s="133">
        <v>873975</v>
      </c>
      <c r="AF24" s="133">
        <v>981182</v>
      </c>
      <c r="AG24" s="133">
        <v>871502</v>
      </c>
      <c r="AH24" s="133">
        <v>751974</v>
      </c>
      <c r="AI24" s="133">
        <v>853452</v>
      </c>
      <c r="AJ24" s="133">
        <v>806444</v>
      </c>
      <c r="AK24" s="133">
        <v>768424</v>
      </c>
      <c r="AL24" s="133">
        <v>748074</v>
      </c>
      <c r="AM24" s="133">
        <v>824757</v>
      </c>
      <c r="AN24" s="133">
        <v>791003</v>
      </c>
      <c r="AO24" s="133">
        <v>739764</v>
      </c>
      <c r="AP24" s="133">
        <v>696337</v>
      </c>
      <c r="AQ24" s="133">
        <v>578732</v>
      </c>
      <c r="AR24" s="133">
        <v>976678</v>
      </c>
      <c r="AS24" s="133">
        <v>938073</v>
      </c>
      <c r="AT24" s="133">
        <v>742348</v>
      </c>
      <c r="AU24" s="133">
        <v>759154</v>
      </c>
      <c r="AV24" s="133">
        <v>863915</v>
      </c>
      <c r="AW24" s="133">
        <v>723014</v>
      </c>
      <c r="AX24" s="133">
        <v>925507</v>
      </c>
      <c r="AY24" s="133">
        <v>809173</v>
      </c>
      <c r="AZ24" s="133">
        <v>723453</v>
      </c>
      <c r="BA24" s="133">
        <v>793644</v>
      </c>
      <c r="BB24" s="133">
        <v>648835</v>
      </c>
      <c r="BC24" s="133">
        <v>764638</v>
      </c>
      <c r="BD24" s="133">
        <v>903951</v>
      </c>
      <c r="BE24" s="133">
        <v>763504</v>
      </c>
      <c r="BF24" s="133">
        <v>550766</v>
      </c>
      <c r="BG24" s="133">
        <v>771501</v>
      </c>
      <c r="BH24" s="133">
        <v>663410</v>
      </c>
      <c r="BI24" s="133">
        <v>624449</v>
      </c>
      <c r="BJ24" s="133">
        <v>670293</v>
      </c>
      <c r="BK24" s="133">
        <v>767765</v>
      </c>
      <c r="BL24" s="133">
        <v>734901</v>
      </c>
      <c r="BM24" s="133">
        <v>719044</v>
      </c>
      <c r="BN24" s="133">
        <v>568518</v>
      </c>
      <c r="BO24" s="133">
        <v>613834</v>
      </c>
      <c r="BP24" s="133">
        <v>796778</v>
      </c>
      <c r="BQ24" s="133">
        <v>711937</v>
      </c>
      <c r="BR24" s="133">
        <v>767617</v>
      </c>
      <c r="BS24" s="133">
        <v>727486</v>
      </c>
      <c r="BT24" s="133">
        <v>615494</v>
      </c>
      <c r="BU24" s="133">
        <v>639846</v>
      </c>
      <c r="BV24" s="133">
        <v>660309</v>
      </c>
      <c r="BW24" s="133">
        <v>718632</v>
      </c>
      <c r="BX24" s="133">
        <v>694806</v>
      </c>
      <c r="BY24" s="133">
        <v>598269</v>
      </c>
      <c r="BZ24" s="133">
        <v>507777</v>
      </c>
      <c r="CA24" s="133">
        <v>681167</v>
      </c>
      <c r="CB24" s="133">
        <v>814973</v>
      </c>
      <c r="CC24" s="133">
        <v>634617</v>
      </c>
      <c r="CD24" s="133">
        <v>601091</v>
      </c>
      <c r="CE24" s="133">
        <v>665730</v>
      </c>
      <c r="CF24" s="133">
        <v>608032</v>
      </c>
      <c r="CG24" s="133">
        <v>589706</v>
      </c>
      <c r="CH24" s="133">
        <v>791102</v>
      </c>
      <c r="CI24" s="133">
        <v>716970</v>
      </c>
      <c r="CJ24" s="133">
        <v>635887</v>
      </c>
      <c r="CK24" s="133">
        <v>682454</v>
      </c>
      <c r="CL24" s="133">
        <v>680532</v>
      </c>
      <c r="CM24" s="133">
        <v>561167</v>
      </c>
      <c r="CN24" s="133">
        <v>638438</v>
      </c>
      <c r="CO24" s="133">
        <v>656487</v>
      </c>
      <c r="CP24" s="133">
        <v>692018</v>
      </c>
      <c r="CQ24" s="133">
        <v>685873</v>
      </c>
      <c r="CR24" s="133">
        <v>694991</v>
      </c>
      <c r="CS24" s="133">
        <v>668073</v>
      </c>
      <c r="CT24" s="133">
        <v>511137</v>
      </c>
      <c r="CU24" s="133">
        <v>607884</v>
      </c>
      <c r="CV24" s="133">
        <v>623992</v>
      </c>
      <c r="CW24" s="133">
        <v>577572</v>
      </c>
      <c r="CX24" s="133">
        <v>594875</v>
      </c>
      <c r="CY24" s="133">
        <v>631413</v>
      </c>
      <c r="CZ24" s="133">
        <v>885787</v>
      </c>
      <c r="DA24" s="133">
        <v>729637</v>
      </c>
      <c r="DB24" s="133">
        <v>766513</v>
      </c>
      <c r="DC24" s="133">
        <v>610336</v>
      </c>
      <c r="DD24" s="133">
        <v>906352</v>
      </c>
      <c r="DE24" s="133">
        <v>924447</v>
      </c>
      <c r="DF24" s="133">
        <v>669131</v>
      </c>
      <c r="DG24" s="133">
        <v>811832</v>
      </c>
      <c r="DH24" s="133">
        <v>795658</v>
      </c>
      <c r="DI24" s="133">
        <v>733310</v>
      </c>
      <c r="DJ24" s="133">
        <v>773880</v>
      </c>
      <c r="DK24" s="133">
        <v>647857</v>
      </c>
      <c r="DL24" s="133">
        <v>949383</v>
      </c>
      <c r="DM24" s="133">
        <v>733419</v>
      </c>
      <c r="DN24" s="133">
        <v>673868</v>
      </c>
      <c r="DO24" s="133">
        <v>673579</v>
      </c>
      <c r="DP24" s="133">
        <v>738435</v>
      </c>
      <c r="DQ24" s="133">
        <v>842847</v>
      </c>
      <c r="DR24" s="133">
        <v>804922</v>
      </c>
      <c r="DS24" s="133">
        <v>805312</v>
      </c>
      <c r="DT24" s="133">
        <v>679205</v>
      </c>
      <c r="DU24" s="133">
        <v>661695</v>
      </c>
      <c r="DV24" s="133">
        <v>661695</v>
      </c>
      <c r="DW24" s="133">
        <v>732344</v>
      </c>
      <c r="DX24" s="133">
        <v>964192</v>
      </c>
      <c r="DY24" s="133">
        <v>745831</v>
      </c>
      <c r="DZ24" s="133">
        <v>531921</v>
      </c>
      <c r="EA24" s="133">
        <v>691157</v>
      </c>
      <c r="EB24" s="133">
        <v>893670</v>
      </c>
      <c r="EC24" s="133">
        <v>625462</v>
      </c>
      <c r="ED24" s="133">
        <v>746410</v>
      </c>
      <c r="EE24" s="133">
        <v>869926</v>
      </c>
      <c r="EF24" s="133">
        <v>820149</v>
      </c>
      <c r="EG24" s="133">
        <v>544350</v>
      </c>
      <c r="EH24" s="133">
        <v>951464</v>
      </c>
      <c r="EI24" s="133">
        <v>850478</v>
      </c>
      <c r="EJ24" s="133">
        <v>978501</v>
      </c>
      <c r="EK24" s="133">
        <v>716622</v>
      </c>
      <c r="EL24" s="133">
        <v>882046</v>
      </c>
      <c r="EM24" s="133">
        <v>769327</v>
      </c>
      <c r="EN24" s="133">
        <v>1032579</v>
      </c>
      <c r="EO24" s="133">
        <v>735148</v>
      </c>
      <c r="EP24" s="133">
        <v>907626</v>
      </c>
      <c r="EQ24" s="133">
        <v>741109</v>
      </c>
      <c r="ER24" s="133">
        <v>770468</v>
      </c>
      <c r="ES24" s="133">
        <v>601349</v>
      </c>
      <c r="ET24" s="133">
        <v>622654</v>
      </c>
      <c r="EU24" s="133">
        <v>850399</v>
      </c>
      <c r="EV24" s="133">
        <v>887632</v>
      </c>
      <c r="EW24" s="133">
        <v>727608</v>
      </c>
      <c r="EX24" s="133">
        <v>865198</v>
      </c>
      <c r="EY24" s="133">
        <v>812832</v>
      </c>
      <c r="EZ24" s="133">
        <v>657369</v>
      </c>
      <c r="FA24" s="133">
        <v>750922</v>
      </c>
      <c r="FB24" s="133">
        <v>848539</v>
      </c>
      <c r="FC24" s="133">
        <v>851289</v>
      </c>
      <c r="FD24" s="133">
        <v>789807</v>
      </c>
      <c r="FE24" s="133">
        <v>591961</v>
      </c>
      <c r="FF24" s="133">
        <v>783011</v>
      </c>
      <c r="FG24" s="133">
        <v>726296</v>
      </c>
      <c r="FH24" s="133">
        <v>1012210</v>
      </c>
      <c r="FI24" s="133">
        <v>758152</v>
      </c>
      <c r="FJ24" s="133">
        <v>730259</v>
      </c>
      <c r="FK24" s="133">
        <v>902077</v>
      </c>
      <c r="FL24" s="133">
        <v>911265</v>
      </c>
      <c r="FM24" s="133">
        <v>944210</v>
      </c>
      <c r="FN24" s="133">
        <v>778509</v>
      </c>
      <c r="FO24" s="133">
        <v>849372.81</v>
      </c>
      <c r="FP24" s="133">
        <v>936822.23</v>
      </c>
      <c r="FQ24" s="133">
        <v>558205.11</v>
      </c>
      <c r="FR24" s="133">
        <v>243499.64</v>
      </c>
      <c r="FS24" s="133">
        <v>736769</v>
      </c>
      <c r="FT24" s="133">
        <v>1484426.72</v>
      </c>
      <c r="FU24" s="133">
        <v>1125099.44</v>
      </c>
      <c r="FV24" s="133">
        <v>717922.3</v>
      </c>
      <c r="FW24" s="133">
        <v>808025.17</v>
      </c>
      <c r="FX24" s="133">
        <v>983676.7</v>
      </c>
      <c r="FY24" s="133">
        <v>869936.39</v>
      </c>
      <c r="FZ24" s="133">
        <v>874993.05</v>
      </c>
      <c r="GA24" s="133">
        <v>1040580.06</v>
      </c>
      <c r="GB24" s="133">
        <v>781919.4</v>
      </c>
      <c r="GC24" s="133">
        <v>730345.39</v>
      </c>
      <c r="GD24" s="133">
        <v>250496.16</v>
      </c>
      <c r="GE24" s="133">
        <v>1398606.77</v>
      </c>
      <c r="GF24" s="133">
        <v>1587613.18</v>
      </c>
      <c r="GG24" s="133">
        <v>1179789.3500000001</v>
      </c>
      <c r="GH24" s="133">
        <v>797543.23</v>
      </c>
      <c r="GI24" s="133">
        <v>864456.38</v>
      </c>
      <c r="GJ24" s="133">
        <v>1035590.46</v>
      </c>
      <c r="GK24" s="133">
        <v>898035.64</v>
      </c>
      <c r="GL24" s="133">
        <v>839596.74</v>
      </c>
      <c r="GM24" s="133">
        <v>861833.97</v>
      </c>
      <c r="GN24" s="133">
        <v>997585.31</v>
      </c>
    </row>
    <row r="25" spans="2:196" x14ac:dyDescent="0.2">
      <c r="B25" s="158" t="s">
        <v>1593</v>
      </c>
      <c r="C25" s="291" t="s">
        <v>1594</v>
      </c>
      <c r="D25" s="291"/>
      <c r="E25" s="291"/>
      <c r="F25" s="291"/>
      <c r="G25" s="291"/>
      <c r="H25" s="291"/>
      <c r="I25" s="291"/>
      <c r="J25" s="291"/>
      <c r="K25" s="291"/>
      <c r="L25" s="291"/>
      <c r="M25" s="291"/>
      <c r="N25" s="291"/>
      <c r="O25" s="291"/>
      <c r="P25" s="291"/>
      <c r="Q25" s="291"/>
      <c r="R25" s="291"/>
      <c r="S25" s="291"/>
      <c r="T25" s="291"/>
      <c r="U25" s="291"/>
      <c r="V25" s="291"/>
      <c r="W25" s="291"/>
      <c r="X25" s="291"/>
      <c r="Y25" s="291"/>
      <c r="Z25" s="291"/>
      <c r="AA25" s="291"/>
      <c r="AB25" s="291"/>
      <c r="AC25" s="291"/>
      <c r="AD25" s="291"/>
      <c r="AE25" s="291"/>
      <c r="AF25" s="291"/>
      <c r="AG25" s="291"/>
      <c r="AH25" s="291"/>
      <c r="AI25" s="291"/>
      <c r="AJ25" s="291"/>
      <c r="AK25" s="291"/>
      <c r="AL25" s="291"/>
      <c r="AM25" s="291"/>
      <c r="AN25" s="291"/>
      <c r="AO25" s="291"/>
      <c r="AP25" s="291"/>
      <c r="AQ25" s="291"/>
      <c r="AR25" s="291"/>
      <c r="AS25" s="291"/>
      <c r="AT25" s="291"/>
      <c r="AU25" s="291"/>
      <c r="AV25" s="291"/>
      <c r="AW25" s="291"/>
      <c r="AX25" s="291"/>
      <c r="AY25" s="291"/>
      <c r="AZ25" s="291"/>
      <c r="BA25" s="291"/>
      <c r="BB25" s="291"/>
      <c r="BC25" s="291"/>
      <c r="BD25" s="291"/>
      <c r="BE25" s="133">
        <v>102366</v>
      </c>
      <c r="BF25" s="133">
        <v>75404</v>
      </c>
      <c r="BG25" s="133">
        <v>105038</v>
      </c>
      <c r="BH25" s="133">
        <v>104856</v>
      </c>
      <c r="BI25" s="133">
        <v>94791</v>
      </c>
      <c r="BJ25" s="133">
        <v>108134</v>
      </c>
      <c r="BK25" s="133">
        <v>93711</v>
      </c>
      <c r="BL25" s="133">
        <v>102517</v>
      </c>
      <c r="BM25" s="133">
        <v>107313</v>
      </c>
      <c r="BN25" s="133">
        <v>91509</v>
      </c>
      <c r="BO25" s="133">
        <v>89438</v>
      </c>
      <c r="BP25" s="133">
        <v>131038</v>
      </c>
      <c r="BQ25" s="133">
        <v>108254</v>
      </c>
      <c r="BR25" s="133">
        <v>93513</v>
      </c>
      <c r="BS25" s="133">
        <v>102467</v>
      </c>
      <c r="BT25" s="133">
        <v>114078</v>
      </c>
      <c r="BU25" s="133">
        <v>100374</v>
      </c>
      <c r="BV25" s="133">
        <v>108726</v>
      </c>
      <c r="BW25" s="133">
        <v>105849</v>
      </c>
      <c r="BX25" s="133">
        <v>107777</v>
      </c>
      <c r="BY25" s="133">
        <v>86676</v>
      </c>
      <c r="BZ25" s="133">
        <v>104699</v>
      </c>
      <c r="CA25" s="133">
        <v>122644</v>
      </c>
      <c r="CB25" s="133">
        <v>131223</v>
      </c>
      <c r="CC25" s="133">
        <v>110810</v>
      </c>
      <c r="CD25" s="133">
        <v>96185</v>
      </c>
      <c r="CE25" s="133">
        <v>112690</v>
      </c>
      <c r="CF25" s="133">
        <v>111094</v>
      </c>
      <c r="CG25" s="133">
        <v>121314</v>
      </c>
      <c r="CH25" s="133">
        <v>121539</v>
      </c>
      <c r="CI25" s="133">
        <v>123659</v>
      </c>
      <c r="CJ25" s="133">
        <v>103720</v>
      </c>
      <c r="CK25" s="133">
        <v>105251</v>
      </c>
      <c r="CL25" s="133">
        <v>107994</v>
      </c>
      <c r="CM25" s="133">
        <v>117589</v>
      </c>
      <c r="CN25" s="133">
        <v>137740</v>
      </c>
      <c r="CO25" s="133">
        <v>117619</v>
      </c>
      <c r="CP25" s="133">
        <v>112829</v>
      </c>
      <c r="CQ25" s="133">
        <v>120921</v>
      </c>
      <c r="CR25" s="133">
        <v>128637</v>
      </c>
      <c r="CS25" s="133">
        <v>118076</v>
      </c>
      <c r="CT25" s="133">
        <v>116569</v>
      </c>
      <c r="CU25" s="133">
        <v>128124</v>
      </c>
      <c r="CV25" s="133">
        <v>122963</v>
      </c>
      <c r="CW25" s="133">
        <v>107193</v>
      </c>
      <c r="CX25" s="133">
        <v>130085</v>
      </c>
      <c r="CY25" s="133">
        <v>117181</v>
      </c>
      <c r="CZ25" s="133">
        <v>144992</v>
      </c>
      <c r="DA25" s="133">
        <v>136575</v>
      </c>
      <c r="DB25" s="133">
        <v>108953</v>
      </c>
      <c r="DC25" s="133">
        <v>115095</v>
      </c>
      <c r="DD25" s="133">
        <v>146000</v>
      </c>
      <c r="DE25" s="133">
        <v>131519</v>
      </c>
      <c r="DF25" s="133">
        <v>111749</v>
      </c>
      <c r="DG25" s="133">
        <v>129199</v>
      </c>
      <c r="DH25" s="133">
        <v>129187</v>
      </c>
      <c r="DI25" s="133">
        <v>110178</v>
      </c>
      <c r="DJ25" s="133">
        <v>137042</v>
      </c>
      <c r="DK25" s="133">
        <v>116640</v>
      </c>
      <c r="DL25" s="133">
        <v>139535</v>
      </c>
      <c r="DM25" s="133">
        <v>145870</v>
      </c>
      <c r="DN25" s="133">
        <v>108243</v>
      </c>
      <c r="DO25" s="133">
        <v>126200</v>
      </c>
      <c r="DP25" s="133">
        <v>148788</v>
      </c>
      <c r="DQ25" s="133">
        <v>127863</v>
      </c>
      <c r="DR25" s="133">
        <v>135292</v>
      </c>
      <c r="DS25" s="133">
        <v>131491</v>
      </c>
      <c r="DT25" s="133">
        <v>127591</v>
      </c>
      <c r="DU25" s="133">
        <v>71874</v>
      </c>
      <c r="DV25" s="133">
        <v>71874</v>
      </c>
      <c r="DW25" s="133">
        <v>73853</v>
      </c>
      <c r="DX25" s="133">
        <v>119840</v>
      </c>
      <c r="DY25" s="133">
        <v>114742</v>
      </c>
      <c r="DZ25" s="133">
        <v>92729</v>
      </c>
      <c r="EA25" s="133">
        <v>122470</v>
      </c>
      <c r="EB25" s="133">
        <v>128841</v>
      </c>
      <c r="EC25" s="133">
        <v>119629</v>
      </c>
      <c r="ED25" s="133">
        <v>125181</v>
      </c>
      <c r="EE25" s="133">
        <v>131426</v>
      </c>
      <c r="EF25" s="133">
        <v>122710</v>
      </c>
      <c r="EG25" s="133">
        <v>95652</v>
      </c>
      <c r="EH25" s="133">
        <v>135425</v>
      </c>
      <c r="EI25" s="133">
        <v>134910</v>
      </c>
      <c r="EJ25" s="133">
        <v>160712</v>
      </c>
      <c r="EK25" s="133">
        <v>143082</v>
      </c>
      <c r="EL25" s="133">
        <v>122084</v>
      </c>
      <c r="EM25" s="133">
        <v>132366</v>
      </c>
      <c r="EN25" s="133">
        <v>141851</v>
      </c>
      <c r="EO25" s="133">
        <v>127306</v>
      </c>
      <c r="EP25" s="133">
        <v>158570</v>
      </c>
      <c r="EQ25" s="133">
        <v>142766</v>
      </c>
      <c r="ER25" s="133">
        <v>129662</v>
      </c>
      <c r="ES25" s="133">
        <v>100400</v>
      </c>
      <c r="ET25" s="133">
        <v>113889</v>
      </c>
      <c r="EU25" s="133">
        <v>164702</v>
      </c>
      <c r="EV25" s="133">
        <v>167597</v>
      </c>
      <c r="EW25" s="133">
        <v>138157</v>
      </c>
      <c r="EX25" s="133">
        <v>133187</v>
      </c>
      <c r="EY25" s="133">
        <v>150145</v>
      </c>
      <c r="EZ25" s="133">
        <v>128975</v>
      </c>
      <c r="FA25" s="133">
        <v>142753</v>
      </c>
      <c r="FB25" s="133">
        <v>157980</v>
      </c>
      <c r="FC25" s="133">
        <v>146176</v>
      </c>
      <c r="FD25" s="133">
        <v>135926</v>
      </c>
      <c r="FE25" s="133">
        <v>104354</v>
      </c>
      <c r="FF25" s="133">
        <v>131857</v>
      </c>
      <c r="FG25" s="133">
        <v>143224</v>
      </c>
      <c r="FH25" s="133">
        <v>217599</v>
      </c>
      <c r="FI25" s="133">
        <v>152100</v>
      </c>
      <c r="FJ25" s="133">
        <v>127390</v>
      </c>
      <c r="FK25" s="133">
        <v>146373</v>
      </c>
      <c r="FL25" s="133">
        <v>185715</v>
      </c>
      <c r="FM25" s="133">
        <v>153334</v>
      </c>
      <c r="FN25" s="133">
        <v>157596</v>
      </c>
      <c r="FO25" s="133">
        <v>160842.87</v>
      </c>
      <c r="FP25" s="133">
        <v>159800.26999999999</v>
      </c>
      <c r="FQ25" s="133">
        <v>101587.13</v>
      </c>
      <c r="FR25" s="133">
        <v>55786.84</v>
      </c>
      <c r="FS25" s="133">
        <v>226175.7</v>
      </c>
      <c r="FT25" s="133">
        <v>215108.79</v>
      </c>
      <c r="FU25" s="133">
        <v>185267.94</v>
      </c>
      <c r="FV25" s="133">
        <v>113825.93</v>
      </c>
      <c r="FW25" s="133">
        <v>156734.70000000001</v>
      </c>
      <c r="FX25" s="133">
        <v>175537.44</v>
      </c>
      <c r="FY25" s="133">
        <v>153674.39000000001</v>
      </c>
      <c r="FZ25" s="133">
        <v>179063.89</v>
      </c>
      <c r="GA25" s="133">
        <v>163034.79</v>
      </c>
      <c r="GB25" s="133">
        <v>162378.25</v>
      </c>
      <c r="GC25" s="133">
        <v>115909.28</v>
      </c>
      <c r="GD25" s="133">
        <v>50780.66</v>
      </c>
      <c r="GE25" s="133">
        <v>267073.90999999997</v>
      </c>
      <c r="GF25" s="133">
        <v>219877.29</v>
      </c>
      <c r="GG25" s="133">
        <v>189277.19</v>
      </c>
      <c r="GH25" s="133">
        <v>127554.29</v>
      </c>
      <c r="GI25" s="133">
        <v>162978.85999999999</v>
      </c>
      <c r="GJ25" s="133">
        <v>198855.54</v>
      </c>
      <c r="GK25" s="133">
        <v>162017.32999999999</v>
      </c>
      <c r="GL25" s="133">
        <v>147732.78</v>
      </c>
      <c r="GM25" s="133">
        <v>114134.97</v>
      </c>
      <c r="GN25" s="133">
        <v>199446.89</v>
      </c>
    </row>
    <row r="26" spans="2:196" x14ac:dyDescent="0.2">
      <c r="B26" s="158" t="s">
        <v>15</v>
      </c>
      <c r="C26" s="133">
        <v>603085</v>
      </c>
      <c r="D26" s="133">
        <v>595577</v>
      </c>
      <c r="E26" s="133">
        <v>655884</v>
      </c>
      <c r="F26" s="133">
        <v>603618</v>
      </c>
      <c r="G26" s="133">
        <v>556237</v>
      </c>
      <c r="H26" s="133">
        <v>774257</v>
      </c>
      <c r="I26" s="133">
        <v>626923</v>
      </c>
      <c r="J26" s="133">
        <v>672295</v>
      </c>
      <c r="K26" s="133">
        <v>704123</v>
      </c>
      <c r="L26" s="133">
        <v>661691</v>
      </c>
      <c r="M26" s="133">
        <v>544559</v>
      </c>
      <c r="N26" s="133">
        <v>694434</v>
      </c>
      <c r="O26" s="133">
        <v>744554</v>
      </c>
      <c r="P26" s="133">
        <v>604171</v>
      </c>
      <c r="Q26" s="133">
        <v>909748</v>
      </c>
      <c r="R26" s="133">
        <v>645331</v>
      </c>
      <c r="S26" s="133">
        <v>827884</v>
      </c>
      <c r="T26" s="133">
        <v>855497</v>
      </c>
      <c r="U26" s="133">
        <v>801123</v>
      </c>
      <c r="V26" s="133">
        <v>818743</v>
      </c>
      <c r="W26" s="133">
        <v>840637</v>
      </c>
      <c r="X26" s="133">
        <v>918267</v>
      </c>
      <c r="Y26" s="133">
        <v>760605</v>
      </c>
      <c r="Z26" s="133">
        <v>864515</v>
      </c>
      <c r="AA26" s="133">
        <v>804552</v>
      </c>
      <c r="AB26" s="133">
        <v>645681</v>
      </c>
      <c r="AC26" s="133">
        <v>795004</v>
      </c>
      <c r="AD26" s="133">
        <v>883539</v>
      </c>
      <c r="AE26" s="133">
        <v>617298</v>
      </c>
      <c r="AF26" s="133">
        <v>986757</v>
      </c>
      <c r="AG26" s="133">
        <v>866887</v>
      </c>
      <c r="AH26" s="133">
        <v>824899</v>
      </c>
      <c r="AI26" s="133">
        <v>815333</v>
      </c>
      <c r="AJ26" s="133">
        <v>1039003</v>
      </c>
      <c r="AK26" s="133">
        <v>764949</v>
      </c>
      <c r="AL26" s="133">
        <v>721249</v>
      </c>
      <c r="AM26" s="133">
        <v>963127</v>
      </c>
      <c r="AN26" s="133">
        <v>1042087</v>
      </c>
      <c r="AO26" s="133">
        <v>798490</v>
      </c>
      <c r="AP26" s="133">
        <v>912304</v>
      </c>
      <c r="AQ26" s="133">
        <v>793376</v>
      </c>
      <c r="AR26" s="133">
        <v>1020363</v>
      </c>
      <c r="AS26" s="133">
        <v>977553</v>
      </c>
      <c r="AT26" s="133">
        <v>1108134</v>
      </c>
      <c r="AU26" s="133">
        <v>920079</v>
      </c>
      <c r="AV26" s="133">
        <v>1019522</v>
      </c>
      <c r="AW26" s="133">
        <v>845973</v>
      </c>
      <c r="AX26" s="133">
        <v>1053683</v>
      </c>
      <c r="AY26" s="133">
        <v>1182473</v>
      </c>
      <c r="AZ26" s="133">
        <v>868367</v>
      </c>
      <c r="BA26" s="133">
        <v>925566</v>
      </c>
      <c r="BB26" s="133">
        <v>965072</v>
      </c>
      <c r="BC26" s="133">
        <v>963520</v>
      </c>
      <c r="BD26" s="133">
        <v>943892</v>
      </c>
      <c r="BE26" s="133">
        <v>909902</v>
      </c>
      <c r="BF26" s="133">
        <v>648118</v>
      </c>
      <c r="BG26" s="133">
        <v>982963</v>
      </c>
      <c r="BH26" s="133">
        <v>1024048</v>
      </c>
      <c r="BI26" s="133">
        <v>759838</v>
      </c>
      <c r="BJ26" s="133">
        <v>917401</v>
      </c>
      <c r="BK26" s="133">
        <v>881422</v>
      </c>
      <c r="BL26" s="133">
        <v>770938</v>
      </c>
      <c r="BM26" s="133">
        <v>892479</v>
      </c>
      <c r="BN26" s="133">
        <v>650146</v>
      </c>
      <c r="BO26" s="133">
        <v>881788</v>
      </c>
      <c r="BP26" s="133">
        <v>1223868</v>
      </c>
      <c r="BQ26" s="133">
        <v>900181</v>
      </c>
      <c r="BR26" s="133">
        <v>830138</v>
      </c>
      <c r="BS26" s="133">
        <v>1202684</v>
      </c>
      <c r="BT26" s="133">
        <v>842109</v>
      </c>
      <c r="BU26" s="133">
        <v>901194</v>
      </c>
      <c r="BV26" s="133">
        <v>1082624</v>
      </c>
      <c r="BW26" s="133">
        <v>953348</v>
      </c>
      <c r="BX26" s="133">
        <v>938354</v>
      </c>
      <c r="BY26" s="133">
        <v>896978</v>
      </c>
      <c r="BZ26" s="133">
        <v>775391</v>
      </c>
      <c r="CA26" s="133">
        <v>816193</v>
      </c>
      <c r="CB26" s="133">
        <v>905596</v>
      </c>
      <c r="CC26" s="133">
        <v>879318</v>
      </c>
      <c r="CD26" s="133">
        <v>965452</v>
      </c>
      <c r="CE26" s="133">
        <v>835492</v>
      </c>
      <c r="CF26" s="133">
        <v>1047903</v>
      </c>
      <c r="CG26" s="133">
        <v>982844</v>
      </c>
      <c r="CH26" s="133">
        <v>1046508</v>
      </c>
      <c r="CI26" s="133">
        <v>1043846</v>
      </c>
      <c r="CJ26" s="133">
        <v>872900</v>
      </c>
      <c r="CK26" s="133">
        <v>960903</v>
      </c>
      <c r="CL26" s="133">
        <v>913693</v>
      </c>
      <c r="CM26" s="133">
        <v>1047287</v>
      </c>
      <c r="CN26" s="133">
        <v>1057311</v>
      </c>
      <c r="CO26" s="133">
        <v>948178</v>
      </c>
      <c r="CP26" s="133">
        <v>1043337</v>
      </c>
      <c r="CQ26" s="133">
        <v>1046464</v>
      </c>
      <c r="CR26" s="133">
        <v>1033064</v>
      </c>
      <c r="CS26" s="133">
        <v>1067036</v>
      </c>
      <c r="CT26" s="133">
        <v>1002049</v>
      </c>
      <c r="CU26" s="133">
        <v>1154311</v>
      </c>
      <c r="CV26" s="133">
        <v>917641</v>
      </c>
      <c r="CW26" s="133">
        <v>871737</v>
      </c>
      <c r="CX26" s="133">
        <v>1147032</v>
      </c>
      <c r="CY26" s="133">
        <v>1073154</v>
      </c>
      <c r="CZ26" s="133">
        <v>1142295</v>
      </c>
      <c r="DA26" s="133">
        <v>1456821</v>
      </c>
      <c r="DB26" s="133">
        <v>1075953</v>
      </c>
      <c r="DC26" s="133">
        <v>1258791</v>
      </c>
      <c r="DD26" s="133">
        <v>1166712</v>
      </c>
      <c r="DE26" s="133">
        <v>1067817</v>
      </c>
      <c r="DF26" s="133">
        <v>1002132</v>
      </c>
      <c r="DG26" s="133">
        <v>1215519</v>
      </c>
      <c r="DH26" s="133">
        <v>1097668</v>
      </c>
      <c r="DI26" s="133">
        <v>1151537</v>
      </c>
      <c r="DJ26" s="133">
        <v>1033633</v>
      </c>
      <c r="DK26" s="133">
        <v>1161865</v>
      </c>
      <c r="DL26" s="133">
        <v>1096496</v>
      </c>
      <c r="DM26" s="133">
        <v>1257803</v>
      </c>
      <c r="DN26" s="133">
        <v>1114167</v>
      </c>
      <c r="DO26" s="133">
        <v>1336911</v>
      </c>
      <c r="DP26" s="133">
        <v>1283307</v>
      </c>
      <c r="DQ26" s="133">
        <v>1203076</v>
      </c>
      <c r="DR26" s="133">
        <v>1507603</v>
      </c>
      <c r="DS26" s="133">
        <v>1352650</v>
      </c>
      <c r="DT26" s="133">
        <v>1245910</v>
      </c>
      <c r="DU26" s="133">
        <v>1224847</v>
      </c>
      <c r="DV26" s="133">
        <v>1224847</v>
      </c>
      <c r="DW26" s="133">
        <v>1402978</v>
      </c>
      <c r="DX26" s="133">
        <v>1449870</v>
      </c>
      <c r="DY26" s="133">
        <v>1311865</v>
      </c>
      <c r="DZ26" s="133">
        <v>1121200</v>
      </c>
      <c r="EA26" s="133">
        <v>1537981</v>
      </c>
      <c r="EB26" s="133">
        <v>1478329</v>
      </c>
      <c r="EC26" s="133">
        <v>1355136</v>
      </c>
      <c r="ED26" s="133">
        <v>1700260</v>
      </c>
      <c r="EE26" s="133">
        <v>1795314</v>
      </c>
      <c r="EF26" s="133">
        <v>1552652</v>
      </c>
      <c r="EG26" s="133">
        <v>1394620</v>
      </c>
      <c r="EH26" s="133">
        <v>1500721</v>
      </c>
      <c r="EI26" s="133">
        <v>1886727</v>
      </c>
      <c r="EJ26" s="133">
        <v>1936008</v>
      </c>
      <c r="EK26" s="133">
        <v>1734809</v>
      </c>
      <c r="EL26" s="133">
        <v>1604314</v>
      </c>
      <c r="EM26" s="133">
        <v>1634538</v>
      </c>
      <c r="EN26" s="133">
        <v>1625365</v>
      </c>
      <c r="EO26" s="133">
        <v>1676820</v>
      </c>
      <c r="EP26" s="133">
        <v>1874772</v>
      </c>
      <c r="EQ26" s="133">
        <v>1687281</v>
      </c>
      <c r="ER26" s="133">
        <v>1402181</v>
      </c>
      <c r="ES26" s="133">
        <v>1582158</v>
      </c>
      <c r="ET26" s="133">
        <v>1307035</v>
      </c>
      <c r="EU26" s="133">
        <v>2109716</v>
      </c>
      <c r="EV26" s="133">
        <v>1817159</v>
      </c>
      <c r="EW26" s="133">
        <v>1657411</v>
      </c>
      <c r="EX26" s="133">
        <v>1438298</v>
      </c>
      <c r="EY26" s="133">
        <v>1824794</v>
      </c>
      <c r="EZ26" s="133">
        <v>1688354</v>
      </c>
      <c r="FA26" s="133">
        <v>2036868</v>
      </c>
      <c r="FB26" s="133">
        <v>2209351</v>
      </c>
      <c r="FC26" s="133">
        <v>1485515</v>
      </c>
      <c r="FD26" s="133">
        <v>1776188</v>
      </c>
      <c r="FE26" s="133">
        <v>1617905</v>
      </c>
      <c r="FF26" s="133">
        <v>1612302</v>
      </c>
      <c r="FG26" s="133">
        <v>1796673</v>
      </c>
      <c r="FH26" s="133">
        <v>2386047</v>
      </c>
      <c r="FI26" s="133">
        <v>2008403</v>
      </c>
      <c r="FJ26" s="133">
        <v>1587163</v>
      </c>
      <c r="FK26" s="133">
        <v>2211483</v>
      </c>
      <c r="FL26" s="133">
        <v>2223227</v>
      </c>
      <c r="FM26" s="133">
        <v>1817748</v>
      </c>
      <c r="FN26" s="133">
        <v>2100625</v>
      </c>
      <c r="FO26" s="133">
        <v>2006554.84</v>
      </c>
      <c r="FP26" s="133">
        <v>1957520.61</v>
      </c>
      <c r="FQ26" s="133">
        <v>2368754.2400000002</v>
      </c>
      <c r="FR26" s="133">
        <v>760407.63</v>
      </c>
      <c r="FS26" s="133">
        <v>3885350.52</v>
      </c>
      <c r="FT26" s="133">
        <v>2690194.39</v>
      </c>
      <c r="FU26" s="133">
        <v>2500284.4300000002</v>
      </c>
      <c r="FV26" s="133">
        <v>2197709.9300000002</v>
      </c>
      <c r="FW26" s="133">
        <v>2325896.79</v>
      </c>
      <c r="FX26" s="133">
        <v>2337419.12</v>
      </c>
      <c r="FY26" s="133">
        <v>2641853.04</v>
      </c>
      <c r="FZ26" s="133">
        <v>2447823.46</v>
      </c>
      <c r="GA26" s="133">
        <v>2410730.88</v>
      </c>
      <c r="GB26" s="133">
        <v>2362635.09</v>
      </c>
      <c r="GC26" s="133">
        <v>2069338.16</v>
      </c>
      <c r="GD26" s="133">
        <v>667499.68000000005</v>
      </c>
      <c r="GE26" s="133">
        <v>3200083.69</v>
      </c>
      <c r="GF26" s="133">
        <v>2906670.45</v>
      </c>
      <c r="GG26" s="133">
        <v>2452181.0299999998</v>
      </c>
      <c r="GH26" s="133">
        <v>2271104.17</v>
      </c>
      <c r="GI26" s="133">
        <v>2429502.7599999998</v>
      </c>
      <c r="GJ26" s="133">
        <v>2434885.84</v>
      </c>
      <c r="GK26" s="133">
        <v>2184865.09</v>
      </c>
      <c r="GL26" s="133">
        <v>2805323.71</v>
      </c>
      <c r="GM26" s="133">
        <v>2391678.15</v>
      </c>
      <c r="GN26" s="133">
        <v>2684948.37</v>
      </c>
    </row>
    <row r="27" spans="2:196" x14ac:dyDescent="0.2">
      <c r="B27" s="158" t="s">
        <v>1595</v>
      </c>
      <c r="C27" s="133">
        <v>1960855</v>
      </c>
      <c r="D27" s="133">
        <v>2001040</v>
      </c>
      <c r="E27" s="133">
        <v>2072849</v>
      </c>
      <c r="F27" s="133">
        <v>1888100</v>
      </c>
      <c r="G27" s="133">
        <v>1732829</v>
      </c>
      <c r="H27" s="133">
        <v>2375538</v>
      </c>
      <c r="I27" s="133">
        <v>1779357</v>
      </c>
      <c r="J27" s="133">
        <v>2370149</v>
      </c>
      <c r="K27" s="133">
        <v>2368295</v>
      </c>
      <c r="L27" s="133">
        <v>1839879</v>
      </c>
      <c r="M27" s="133">
        <v>2027278</v>
      </c>
      <c r="N27" s="133">
        <v>2172882</v>
      </c>
      <c r="O27" s="133">
        <v>2160315</v>
      </c>
      <c r="P27" s="133">
        <v>2226273</v>
      </c>
      <c r="Q27" s="133">
        <v>2308934</v>
      </c>
      <c r="R27" s="133">
        <v>1947595</v>
      </c>
      <c r="S27" s="133">
        <v>2275817</v>
      </c>
      <c r="T27" s="133">
        <v>2086816</v>
      </c>
      <c r="U27" s="133">
        <v>2279308</v>
      </c>
      <c r="V27" s="133">
        <v>2380489</v>
      </c>
      <c r="W27" s="133">
        <v>2291502</v>
      </c>
      <c r="X27" s="133">
        <v>2137304</v>
      </c>
      <c r="Y27" s="133">
        <v>2181612</v>
      </c>
      <c r="Z27" s="133">
        <v>2217683</v>
      </c>
      <c r="AA27" s="133">
        <v>2226451</v>
      </c>
      <c r="AB27" s="133">
        <v>2047220</v>
      </c>
      <c r="AC27" s="133">
        <v>1970684</v>
      </c>
      <c r="AD27" s="133">
        <v>1993875</v>
      </c>
      <c r="AE27" s="133">
        <v>2493748</v>
      </c>
      <c r="AF27" s="133">
        <v>2465062</v>
      </c>
      <c r="AG27" s="133">
        <v>2324834</v>
      </c>
      <c r="AH27" s="133">
        <v>1675587</v>
      </c>
      <c r="AI27" s="133">
        <v>2201657</v>
      </c>
      <c r="AJ27" s="133">
        <v>2321411</v>
      </c>
      <c r="AK27" s="133">
        <v>2094977</v>
      </c>
      <c r="AL27" s="133">
        <v>1897452</v>
      </c>
      <c r="AM27" s="133">
        <v>2364272</v>
      </c>
      <c r="AN27" s="133">
        <v>2243878</v>
      </c>
      <c r="AO27" s="133">
        <v>1818118</v>
      </c>
      <c r="AP27" s="133">
        <v>1251901</v>
      </c>
      <c r="AQ27" s="133">
        <v>1021442</v>
      </c>
      <c r="AR27" s="133">
        <v>1198009</v>
      </c>
      <c r="AS27" s="133">
        <v>1193789</v>
      </c>
      <c r="AT27" s="133">
        <v>1037250</v>
      </c>
      <c r="AU27" s="133">
        <v>1194090</v>
      </c>
      <c r="AV27" s="133">
        <v>1023295</v>
      </c>
      <c r="AW27" s="133">
        <v>1060751</v>
      </c>
      <c r="AX27" s="133">
        <v>1108065</v>
      </c>
      <c r="AY27" s="133">
        <v>1383864</v>
      </c>
      <c r="AZ27" s="133">
        <v>1004655</v>
      </c>
      <c r="BA27" s="133">
        <v>1065031</v>
      </c>
      <c r="BB27" s="133">
        <v>1118151</v>
      </c>
      <c r="BC27" s="133">
        <v>1243221</v>
      </c>
      <c r="BD27" s="133">
        <v>1256215</v>
      </c>
      <c r="BE27" s="133">
        <v>1386137</v>
      </c>
      <c r="BF27" s="133">
        <v>1252306</v>
      </c>
      <c r="BG27" s="133">
        <v>1503220</v>
      </c>
      <c r="BH27" s="133">
        <v>1332947</v>
      </c>
      <c r="BI27" s="133">
        <v>1051861</v>
      </c>
      <c r="BJ27" s="133">
        <v>1455464</v>
      </c>
      <c r="BK27" s="133">
        <v>1416526</v>
      </c>
      <c r="BL27" s="133">
        <v>1321266</v>
      </c>
      <c r="BM27" s="133">
        <v>1221767</v>
      </c>
      <c r="BN27" s="133">
        <v>1218903</v>
      </c>
      <c r="BO27" s="133">
        <v>1074669</v>
      </c>
      <c r="BP27" s="133">
        <v>1513302</v>
      </c>
      <c r="BQ27" s="133">
        <v>1193307</v>
      </c>
      <c r="BR27" s="133">
        <v>1435119</v>
      </c>
      <c r="BS27" s="133">
        <v>1368815</v>
      </c>
      <c r="BT27" s="133">
        <v>1338130</v>
      </c>
      <c r="BU27" s="133">
        <v>1247969</v>
      </c>
      <c r="BV27" s="133">
        <v>1376291</v>
      </c>
      <c r="BW27" s="133">
        <v>1223937</v>
      </c>
      <c r="BX27" s="133">
        <v>1306934</v>
      </c>
      <c r="BY27" s="133">
        <v>1284982</v>
      </c>
      <c r="BZ27" s="133">
        <v>1161646</v>
      </c>
      <c r="CA27" s="133">
        <v>1341788</v>
      </c>
      <c r="CB27" s="133">
        <v>1356887</v>
      </c>
      <c r="CC27" s="133">
        <v>1328548</v>
      </c>
      <c r="CD27" s="133">
        <v>1259744</v>
      </c>
      <c r="CE27" s="133">
        <v>1392761</v>
      </c>
      <c r="CF27" s="133">
        <v>1347777</v>
      </c>
      <c r="CG27" s="133">
        <v>1368593</v>
      </c>
      <c r="CH27" s="133">
        <v>1306450</v>
      </c>
      <c r="CI27" s="133">
        <v>1462905</v>
      </c>
      <c r="CJ27" s="133">
        <v>1345088</v>
      </c>
      <c r="CK27" s="133">
        <v>1305258</v>
      </c>
      <c r="CL27" s="133">
        <v>1177559</v>
      </c>
      <c r="CM27" s="133">
        <v>1243102</v>
      </c>
      <c r="CN27" s="133">
        <v>1394710</v>
      </c>
      <c r="CO27" s="133">
        <v>1263087</v>
      </c>
      <c r="CP27" s="133">
        <v>1345430</v>
      </c>
      <c r="CQ27" s="133">
        <v>1453484</v>
      </c>
      <c r="CR27" s="133">
        <v>1415891</v>
      </c>
      <c r="CS27" s="133">
        <v>1320723</v>
      </c>
      <c r="CT27" s="133">
        <v>1356724</v>
      </c>
      <c r="CU27" s="133">
        <v>1474966</v>
      </c>
      <c r="CV27" s="133">
        <v>1166605</v>
      </c>
      <c r="CW27" s="133">
        <v>1278689</v>
      </c>
      <c r="CX27" s="133">
        <v>1314692</v>
      </c>
      <c r="CY27" s="133">
        <v>1371232</v>
      </c>
      <c r="CZ27" s="133">
        <v>1481453</v>
      </c>
      <c r="DA27" s="133">
        <v>1553990</v>
      </c>
      <c r="DB27" s="133">
        <v>1311992</v>
      </c>
      <c r="DC27" s="133">
        <v>1334825</v>
      </c>
      <c r="DD27" s="133">
        <v>1449594</v>
      </c>
      <c r="DE27" s="133">
        <v>1390925</v>
      </c>
      <c r="DF27" s="133">
        <v>1271146</v>
      </c>
      <c r="DG27" s="133">
        <v>1513166</v>
      </c>
      <c r="DH27" s="133">
        <v>1331967</v>
      </c>
      <c r="DI27" s="133">
        <v>1379211</v>
      </c>
      <c r="DJ27" s="133">
        <v>1437573</v>
      </c>
      <c r="DK27" s="133">
        <v>1399870</v>
      </c>
      <c r="DL27" s="133">
        <v>1516882</v>
      </c>
      <c r="DM27" s="133">
        <v>1624942</v>
      </c>
      <c r="DN27" s="133">
        <v>1433407</v>
      </c>
      <c r="DO27" s="133">
        <v>1455811</v>
      </c>
      <c r="DP27" s="133">
        <v>1497398</v>
      </c>
      <c r="DQ27" s="133">
        <v>1720437</v>
      </c>
      <c r="DR27" s="133">
        <v>1542223</v>
      </c>
      <c r="DS27" s="133">
        <v>1588505</v>
      </c>
      <c r="DT27" s="133">
        <v>1465861</v>
      </c>
      <c r="DU27" s="133">
        <v>1363665</v>
      </c>
      <c r="DV27" s="133">
        <v>1363665</v>
      </c>
      <c r="DW27" s="133">
        <v>1519325</v>
      </c>
      <c r="DX27" s="133">
        <v>1590275</v>
      </c>
      <c r="DY27" s="133">
        <v>1478940</v>
      </c>
      <c r="DZ27" s="133">
        <v>1416778</v>
      </c>
      <c r="EA27" s="133">
        <v>1573783</v>
      </c>
      <c r="EB27" s="133">
        <v>1364336</v>
      </c>
      <c r="EC27" s="133">
        <v>1518414</v>
      </c>
      <c r="ED27" s="133">
        <v>1589464</v>
      </c>
      <c r="EE27" s="133">
        <v>1652757</v>
      </c>
      <c r="EF27" s="133">
        <v>1503456</v>
      </c>
      <c r="EG27" s="133">
        <v>1254687</v>
      </c>
      <c r="EH27" s="133">
        <v>1784692</v>
      </c>
      <c r="EI27" s="133">
        <v>1493250</v>
      </c>
      <c r="EJ27" s="133">
        <v>1760229</v>
      </c>
      <c r="EK27" s="133">
        <v>1679935</v>
      </c>
      <c r="EL27" s="133">
        <v>1869089</v>
      </c>
      <c r="EM27" s="133">
        <v>1729407</v>
      </c>
      <c r="EN27" s="133">
        <v>1592731</v>
      </c>
      <c r="EO27" s="133">
        <v>1653534</v>
      </c>
      <c r="EP27" s="133">
        <v>1822771</v>
      </c>
      <c r="EQ27" s="133">
        <v>1708312</v>
      </c>
      <c r="ER27" s="133">
        <v>1540546</v>
      </c>
      <c r="ES27" s="133">
        <v>1577264</v>
      </c>
      <c r="ET27" s="133">
        <v>1638825</v>
      </c>
      <c r="EU27" s="133">
        <v>2002108</v>
      </c>
      <c r="EV27" s="133">
        <v>1869096</v>
      </c>
      <c r="EW27" s="133">
        <v>1883708</v>
      </c>
      <c r="EX27" s="133">
        <v>1844189</v>
      </c>
      <c r="EY27" s="133">
        <v>1763201</v>
      </c>
      <c r="EZ27" s="133">
        <v>1819766</v>
      </c>
      <c r="FA27" s="133">
        <v>1912124</v>
      </c>
      <c r="FB27" s="133">
        <v>1995418</v>
      </c>
      <c r="FC27" s="133">
        <v>1809701</v>
      </c>
      <c r="FD27" s="133">
        <v>1734820</v>
      </c>
      <c r="FE27" s="133">
        <v>1522680</v>
      </c>
      <c r="FF27" s="133">
        <v>2116391</v>
      </c>
      <c r="FG27" s="133">
        <v>1556355</v>
      </c>
      <c r="FH27" s="133">
        <v>2233272</v>
      </c>
      <c r="FI27" s="133">
        <v>1911368</v>
      </c>
      <c r="FJ27" s="133">
        <v>1940360</v>
      </c>
      <c r="FK27" s="133">
        <v>1941954</v>
      </c>
      <c r="FL27" s="133">
        <v>2021222</v>
      </c>
      <c r="FM27" s="133">
        <v>1874861</v>
      </c>
      <c r="FN27" s="133">
        <v>1976194</v>
      </c>
      <c r="FO27" s="133">
        <v>2095478.99</v>
      </c>
      <c r="FP27" s="133">
        <v>2058846.28</v>
      </c>
      <c r="FQ27" s="133">
        <v>1742466.9</v>
      </c>
      <c r="FR27" s="133">
        <v>222020.99</v>
      </c>
      <c r="FS27" s="133">
        <v>3719206.61</v>
      </c>
      <c r="FT27" s="133">
        <v>2496771.2000000002</v>
      </c>
      <c r="FU27" s="133">
        <v>1902687.11</v>
      </c>
      <c r="FV27" s="133">
        <v>1926161.07</v>
      </c>
      <c r="FW27" s="133">
        <v>2179257.4300000002</v>
      </c>
      <c r="FX27" s="133">
        <v>2166216.2200000002</v>
      </c>
      <c r="FY27" s="133">
        <v>1959409.97</v>
      </c>
      <c r="FZ27" s="133">
        <v>2170882.88</v>
      </c>
      <c r="GA27" s="133">
        <v>1982360.93</v>
      </c>
      <c r="GB27" s="133">
        <v>2050426.57</v>
      </c>
      <c r="GC27" s="133">
        <v>1826392.11</v>
      </c>
      <c r="GD27" s="133">
        <v>70913.33</v>
      </c>
      <c r="GE27" s="133">
        <v>4113184.85</v>
      </c>
      <c r="GF27" s="133">
        <v>2366840.2400000002</v>
      </c>
      <c r="GG27" s="133">
        <v>2083276.59</v>
      </c>
      <c r="GH27" s="133">
        <v>1998411.64</v>
      </c>
      <c r="GI27" s="133">
        <v>2164884.48</v>
      </c>
      <c r="GJ27" s="133">
        <v>2063002.25</v>
      </c>
      <c r="GK27" s="133">
        <v>2218650.29</v>
      </c>
      <c r="GL27" s="133">
        <v>1689025.33</v>
      </c>
      <c r="GM27" s="133">
        <v>2048973.88</v>
      </c>
      <c r="GN27" s="133">
        <v>2178165.2000000002</v>
      </c>
    </row>
    <row r="28" spans="2:196" x14ac:dyDescent="0.2">
      <c r="B28" s="158" t="s">
        <v>1596</v>
      </c>
      <c r="C28" s="133">
        <v>146032</v>
      </c>
      <c r="D28" s="133">
        <v>247645</v>
      </c>
      <c r="E28" s="133">
        <v>243716</v>
      </c>
      <c r="F28" s="133">
        <v>208584</v>
      </c>
      <c r="G28" s="133">
        <v>233839</v>
      </c>
      <c r="H28" s="133">
        <v>217560</v>
      </c>
      <c r="I28" s="133">
        <v>184875</v>
      </c>
      <c r="J28" s="133">
        <v>178682</v>
      </c>
      <c r="K28" s="133">
        <v>148680</v>
      </c>
      <c r="L28" s="133">
        <v>152029</v>
      </c>
      <c r="M28" s="133">
        <v>121715</v>
      </c>
      <c r="N28" s="133">
        <v>161967</v>
      </c>
      <c r="O28" s="133">
        <v>158545</v>
      </c>
      <c r="P28" s="133">
        <v>203372</v>
      </c>
      <c r="Q28" s="133">
        <v>238909</v>
      </c>
      <c r="R28" s="133">
        <v>225984</v>
      </c>
      <c r="S28" s="133">
        <v>270121</v>
      </c>
      <c r="T28" s="133">
        <v>173577</v>
      </c>
      <c r="U28" s="133">
        <v>152365</v>
      </c>
      <c r="V28" s="133">
        <v>144359</v>
      </c>
      <c r="W28" s="133">
        <v>135922</v>
      </c>
      <c r="X28" s="133">
        <v>125418</v>
      </c>
      <c r="Y28" s="133">
        <v>110845</v>
      </c>
      <c r="Z28" s="133">
        <v>135814</v>
      </c>
      <c r="AA28" s="133">
        <v>156049</v>
      </c>
      <c r="AB28" s="133">
        <v>198395</v>
      </c>
      <c r="AC28" s="133">
        <v>226121</v>
      </c>
      <c r="AD28" s="133">
        <v>203175</v>
      </c>
      <c r="AE28" s="133">
        <v>201968</v>
      </c>
      <c r="AF28" s="133">
        <v>201597</v>
      </c>
      <c r="AG28" s="133">
        <v>187424</v>
      </c>
      <c r="AH28" s="133">
        <v>143578</v>
      </c>
      <c r="AI28" s="133">
        <v>131005</v>
      </c>
      <c r="AJ28" s="133">
        <v>138990</v>
      </c>
      <c r="AK28" s="133">
        <v>111487</v>
      </c>
      <c r="AL28" s="133">
        <v>111375</v>
      </c>
      <c r="AM28" s="133">
        <v>144455</v>
      </c>
      <c r="AN28" s="133">
        <v>206822</v>
      </c>
      <c r="AO28" s="133">
        <v>206380</v>
      </c>
      <c r="AP28" s="133">
        <v>210301</v>
      </c>
      <c r="AQ28" s="133">
        <v>182312</v>
      </c>
      <c r="AR28" s="133">
        <v>197724</v>
      </c>
      <c r="AS28" s="133">
        <v>175111</v>
      </c>
      <c r="AT28" s="133">
        <v>139707</v>
      </c>
      <c r="AU28" s="133">
        <v>151067</v>
      </c>
      <c r="AV28" s="133">
        <v>145094</v>
      </c>
      <c r="AW28" s="133">
        <v>125406</v>
      </c>
      <c r="AX28" s="133">
        <v>129756</v>
      </c>
      <c r="AY28" s="133">
        <v>159554</v>
      </c>
      <c r="AZ28" s="133">
        <v>188591</v>
      </c>
      <c r="BA28" s="133">
        <v>223765</v>
      </c>
      <c r="BB28" s="133">
        <v>182238</v>
      </c>
      <c r="BC28" s="133">
        <v>179216</v>
      </c>
      <c r="BD28" s="133">
        <v>189694</v>
      </c>
      <c r="BE28" s="133">
        <v>172234</v>
      </c>
      <c r="BF28" s="133">
        <v>125882</v>
      </c>
      <c r="BG28" s="133">
        <v>154985</v>
      </c>
      <c r="BH28" s="133">
        <v>140254</v>
      </c>
      <c r="BI28" s="133">
        <v>124646</v>
      </c>
      <c r="BJ28" s="133">
        <v>123461</v>
      </c>
      <c r="BK28" s="133">
        <v>157370</v>
      </c>
      <c r="BL28" s="133">
        <v>151694</v>
      </c>
      <c r="BM28" s="133">
        <v>214650</v>
      </c>
      <c r="BN28" s="133">
        <v>189413</v>
      </c>
      <c r="BO28" s="133">
        <v>159897</v>
      </c>
      <c r="BP28" s="133">
        <v>229999</v>
      </c>
      <c r="BQ28" s="133">
        <v>183923</v>
      </c>
      <c r="BR28" s="133">
        <v>154896</v>
      </c>
      <c r="BS28" s="133">
        <v>180154</v>
      </c>
      <c r="BT28" s="133">
        <v>149170</v>
      </c>
      <c r="BU28" s="133">
        <v>128871</v>
      </c>
      <c r="BV28" s="133">
        <v>136178</v>
      </c>
      <c r="BW28" s="133">
        <v>160156</v>
      </c>
      <c r="BX28" s="133">
        <v>192680</v>
      </c>
      <c r="BY28" s="133">
        <v>191459</v>
      </c>
      <c r="BZ28" s="133">
        <v>197034</v>
      </c>
      <c r="CA28" s="133">
        <v>210652</v>
      </c>
      <c r="CB28" s="133">
        <v>229658</v>
      </c>
      <c r="CC28" s="133">
        <v>191693</v>
      </c>
      <c r="CD28" s="133">
        <v>162605</v>
      </c>
      <c r="CE28" s="133">
        <v>167731</v>
      </c>
      <c r="CF28" s="133">
        <v>136364</v>
      </c>
      <c r="CG28" s="133">
        <v>120574</v>
      </c>
      <c r="CH28" s="133">
        <v>111740</v>
      </c>
      <c r="CI28" s="133">
        <v>178933</v>
      </c>
      <c r="CJ28" s="133">
        <v>191437</v>
      </c>
      <c r="CK28" s="133">
        <v>246190</v>
      </c>
      <c r="CL28" s="133">
        <v>228991</v>
      </c>
      <c r="CM28" s="133">
        <v>206313</v>
      </c>
      <c r="CN28" s="133">
        <v>222294</v>
      </c>
      <c r="CO28" s="133">
        <v>188588</v>
      </c>
      <c r="CP28" s="133">
        <v>175285</v>
      </c>
      <c r="CQ28" s="133">
        <v>165721</v>
      </c>
      <c r="CR28" s="133">
        <v>175231</v>
      </c>
      <c r="CS28" s="133">
        <v>142907</v>
      </c>
      <c r="CT28" s="133">
        <v>123065</v>
      </c>
      <c r="CU28" s="133">
        <v>183378</v>
      </c>
      <c r="CV28" s="133">
        <v>205346</v>
      </c>
      <c r="CW28" s="133">
        <v>240747</v>
      </c>
      <c r="CX28" s="133">
        <v>213254</v>
      </c>
      <c r="CY28" s="133">
        <v>211151</v>
      </c>
      <c r="CZ28" s="133">
        <v>236380</v>
      </c>
      <c r="DA28" s="133">
        <v>218933</v>
      </c>
      <c r="DB28" s="133">
        <v>170432</v>
      </c>
      <c r="DC28" s="133">
        <v>174729</v>
      </c>
      <c r="DD28" s="133">
        <v>188143</v>
      </c>
      <c r="DE28" s="133">
        <v>174313</v>
      </c>
      <c r="DF28" s="133">
        <v>139830</v>
      </c>
      <c r="DG28" s="133">
        <v>199005</v>
      </c>
      <c r="DH28" s="133">
        <v>241244</v>
      </c>
      <c r="DI28" s="133">
        <v>259621</v>
      </c>
      <c r="DJ28" s="133">
        <v>235110</v>
      </c>
      <c r="DK28" s="133">
        <v>228667</v>
      </c>
      <c r="DL28" s="133">
        <v>215855</v>
      </c>
      <c r="DM28" s="133">
        <v>227011</v>
      </c>
      <c r="DN28" s="133">
        <v>192143</v>
      </c>
      <c r="DO28" s="133">
        <v>176887</v>
      </c>
      <c r="DP28" s="133">
        <v>215392</v>
      </c>
      <c r="DQ28" s="133">
        <v>161671</v>
      </c>
      <c r="DR28" s="133">
        <v>156485</v>
      </c>
      <c r="DS28" s="133">
        <v>226624</v>
      </c>
      <c r="DT28" s="133">
        <v>241169</v>
      </c>
      <c r="DU28" s="133">
        <v>166506</v>
      </c>
      <c r="DV28" s="133">
        <v>166506</v>
      </c>
      <c r="DW28" s="133">
        <v>184845</v>
      </c>
      <c r="DX28" s="133">
        <v>259697</v>
      </c>
      <c r="DY28" s="133">
        <v>229180</v>
      </c>
      <c r="DZ28" s="133">
        <v>184390</v>
      </c>
      <c r="EA28" s="133">
        <v>205507</v>
      </c>
      <c r="EB28" s="133">
        <v>202368</v>
      </c>
      <c r="EC28" s="133">
        <v>170012</v>
      </c>
      <c r="ED28" s="133">
        <v>174999</v>
      </c>
      <c r="EE28" s="133">
        <v>216825</v>
      </c>
      <c r="EF28" s="133">
        <v>258525</v>
      </c>
      <c r="EG28" s="133">
        <v>264242</v>
      </c>
      <c r="EH28" s="133">
        <v>270168</v>
      </c>
      <c r="EI28" s="133">
        <v>240937</v>
      </c>
      <c r="EJ28" s="133">
        <v>295421</v>
      </c>
      <c r="EK28" s="133">
        <v>204149</v>
      </c>
      <c r="EL28" s="133">
        <v>182149</v>
      </c>
      <c r="EM28" s="133">
        <v>190777</v>
      </c>
      <c r="EN28" s="133">
        <v>203343</v>
      </c>
      <c r="EO28" s="133">
        <v>184491</v>
      </c>
      <c r="EP28" s="133">
        <v>188428</v>
      </c>
      <c r="EQ28" s="133">
        <v>247255</v>
      </c>
      <c r="ER28" s="133">
        <v>273271</v>
      </c>
      <c r="ES28" s="133">
        <v>293626</v>
      </c>
      <c r="ET28" s="133">
        <v>266339</v>
      </c>
      <c r="EU28" s="133">
        <v>291342</v>
      </c>
      <c r="EV28" s="133">
        <v>298571</v>
      </c>
      <c r="EW28" s="133">
        <v>267278</v>
      </c>
      <c r="EX28" s="133">
        <v>234747</v>
      </c>
      <c r="EY28" s="133">
        <v>238907</v>
      </c>
      <c r="EZ28" s="133">
        <v>211268</v>
      </c>
      <c r="FA28" s="133">
        <v>203965</v>
      </c>
      <c r="FB28" s="133">
        <v>193751</v>
      </c>
      <c r="FC28" s="133">
        <v>256007</v>
      </c>
      <c r="FD28" s="133">
        <v>328370</v>
      </c>
      <c r="FE28" s="133">
        <v>303100</v>
      </c>
      <c r="FF28" s="133">
        <v>255189</v>
      </c>
      <c r="FG28" s="133">
        <v>259869</v>
      </c>
      <c r="FH28" s="133">
        <v>319958</v>
      </c>
      <c r="FI28" s="133">
        <v>247795</v>
      </c>
      <c r="FJ28" s="133">
        <v>298825</v>
      </c>
      <c r="FK28" s="133">
        <v>212224</v>
      </c>
      <c r="FL28" s="133">
        <v>250135</v>
      </c>
      <c r="FM28" s="133">
        <v>228298</v>
      </c>
      <c r="FN28" s="133">
        <v>195397</v>
      </c>
      <c r="FO28" s="133">
        <v>319144.65999999997</v>
      </c>
      <c r="FP28" s="133">
        <v>337123.32</v>
      </c>
      <c r="FQ28" s="133">
        <v>304387.28999999998</v>
      </c>
      <c r="FR28" s="133">
        <v>247240.72</v>
      </c>
      <c r="FS28" s="133">
        <v>344671.61</v>
      </c>
      <c r="FT28" s="133">
        <v>364035.81</v>
      </c>
      <c r="FU28" s="133">
        <v>337527.16</v>
      </c>
      <c r="FV28" s="133">
        <v>244957.74</v>
      </c>
      <c r="FW28" s="133">
        <v>274545.99</v>
      </c>
      <c r="FX28" s="133">
        <v>262027.72</v>
      </c>
      <c r="FY28" s="133">
        <v>226067.76</v>
      </c>
      <c r="FZ28" s="133">
        <v>226701.33</v>
      </c>
      <c r="GA28" s="133">
        <v>344000.5</v>
      </c>
      <c r="GB28" s="133">
        <v>382178.2</v>
      </c>
      <c r="GC28" s="133">
        <v>383990.5</v>
      </c>
      <c r="GD28" s="133">
        <v>242620.46</v>
      </c>
      <c r="GE28" s="133">
        <v>479190.68</v>
      </c>
      <c r="GF28" s="133">
        <v>430276.96</v>
      </c>
      <c r="GG28" s="133">
        <v>360119.03</v>
      </c>
      <c r="GH28" s="133">
        <v>269839.84000000003</v>
      </c>
      <c r="GI28" s="133">
        <v>256481.45</v>
      </c>
      <c r="GJ28" s="133">
        <v>364849.54</v>
      </c>
      <c r="GK28" s="133">
        <v>243734.87</v>
      </c>
      <c r="GL28" s="133">
        <v>214775.08</v>
      </c>
      <c r="GM28" s="133">
        <v>283235.62</v>
      </c>
      <c r="GN28" s="133">
        <v>412136.5</v>
      </c>
    </row>
    <row r="29" spans="2:196" x14ac:dyDescent="0.2">
      <c r="B29" s="158" t="s">
        <v>1987</v>
      </c>
      <c r="C29" s="133">
        <v>61417</v>
      </c>
      <c r="D29" s="133">
        <v>57689</v>
      </c>
      <c r="E29" s="133">
        <v>59160</v>
      </c>
      <c r="F29" s="133">
        <v>58084</v>
      </c>
      <c r="G29" s="133">
        <v>50358</v>
      </c>
      <c r="H29" s="133">
        <v>71537</v>
      </c>
      <c r="I29" s="133">
        <v>64257</v>
      </c>
      <c r="J29" s="133">
        <v>67064</v>
      </c>
      <c r="K29" s="133">
        <v>65333</v>
      </c>
      <c r="L29" s="133">
        <v>67385</v>
      </c>
      <c r="M29" s="133">
        <v>54259</v>
      </c>
      <c r="N29" s="133">
        <v>65561</v>
      </c>
      <c r="O29" s="133">
        <v>65169</v>
      </c>
      <c r="P29" s="133">
        <v>58940</v>
      </c>
      <c r="Q29" s="133">
        <v>66644</v>
      </c>
      <c r="R29" s="133">
        <v>59974</v>
      </c>
      <c r="S29" s="133">
        <v>68118</v>
      </c>
      <c r="T29" s="133">
        <v>66137</v>
      </c>
      <c r="U29" s="133">
        <v>60508</v>
      </c>
      <c r="V29" s="133">
        <v>68698</v>
      </c>
      <c r="W29" s="133">
        <v>64794</v>
      </c>
      <c r="X29" s="133">
        <v>63715</v>
      </c>
      <c r="Y29" s="133">
        <v>66737</v>
      </c>
      <c r="Z29" s="133">
        <v>72403</v>
      </c>
      <c r="AA29" s="133">
        <v>65633</v>
      </c>
      <c r="AB29" s="133">
        <v>60105</v>
      </c>
      <c r="AC29" s="133">
        <v>59705</v>
      </c>
      <c r="AD29" s="133">
        <v>58277</v>
      </c>
      <c r="AE29" s="133">
        <v>61702</v>
      </c>
      <c r="AF29" s="133">
        <v>70457</v>
      </c>
      <c r="AG29" s="133">
        <v>68633</v>
      </c>
      <c r="AH29" s="133">
        <v>63261</v>
      </c>
      <c r="AI29" s="133">
        <v>60148</v>
      </c>
      <c r="AJ29" s="133">
        <v>74780</v>
      </c>
      <c r="AK29" s="133">
        <v>66504</v>
      </c>
      <c r="AL29" s="133">
        <v>60202</v>
      </c>
      <c r="AM29" s="133">
        <v>68897</v>
      </c>
      <c r="AN29" s="133">
        <v>66419</v>
      </c>
      <c r="AO29" s="133">
        <v>58700</v>
      </c>
      <c r="AP29" s="133">
        <v>68622</v>
      </c>
      <c r="AQ29" s="133">
        <v>63552</v>
      </c>
      <c r="AR29" s="133">
        <v>72883</v>
      </c>
      <c r="AS29" s="133">
        <v>75396</v>
      </c>
      <c r="AT29" s="133">
        <v>60355</v>
      </c>
      <c r="AU29" s="133">
        <v>68933</v>
      </c>
      <c r="AV29" s="133">
        <v>69708</v>
      </c>
      <c r="AW29" s="133">
        <v>65000</v>
      </c>
      <c r="AX29" s="133">
        <v>68921</v>
      </c>
      <c r="AY29" s="133">
        <v>70766</v>
      </c>
      <c r="AZ29" s="133">
        <v>63903</v>
      </c>
      <c r="BA29" s="133">
        <v>68459</v>
      </c>
      <c r="BB29" s="133">
        <v>65720</v>
      </c>
      <c r="BC29" s="133">
        <v>71974</v>
      </c>
      <c r="BD29" s="133">
        <v>73253</v>
      </c>
      <c r="BE29" s="133">
        <v>73142</v>
      </c>
      <c r="BF29" s="133">
        <v>64058</v>
      </c>
      <c r="BG29" s="133">
        <v>81329</v>
      </c>
      <c r="BH29" s="133">
        <v>73068</v>
      </c>
      <c r="BI29" s="133">
        <v>70761</v>
      </c>
      <c r="BJ29" s="133">
        <v>78031</v>
      </c>
      <c r="BK29" s="133">
        <v>67515</v>
      </c>
      <c r="BL29" s="133">
        <v>70124</v>
      </c>
      <c r="BM29" s="133">
        <v>74327</v>
      </c>
      <c r="BN29" s="133">
        <v>66935</v>
      </c>
      <c r="BO29" s="133">
        <v>62797</v>
      </c>
      <c r="BP29" s="133">
        <v>93845</v>
      </c>
      <c r="BQ29" s="133">
        <v>79454</v>
      </c>
      <c r="BR29" s="133">
        <v>77542</v>
      </c>
      <c r="BS29" s="133">
        <v>84760</v>
      </c>
      <c r="BT29" s="133">
        <v>83767</v>
      </c>
      <c r="BU29" s="133">
        <v>81643</v>
      </c>
      <c r="BV29" s="133">
        <v>78961</v>
      </c>
      <c r="BW29" s="133">
        <v>75748</v>
      </c>
      <c r="BX29" s="133">
        <v>79278</v>
      </c>
      <c r="BY29" s="133">
        <v>60841</v>
      </c>
      <c r="BZ29" s="133">
        <v>75449</v>
      </c>
      <c r="CA29" s="133">
        <v>86958</v>
      </c>
      <c r="CB29" s="133">
        <v>95323</v>
      </c>
      <c r="CC29" s="133">
        <v>80394</v>
      </c>
      <c r="CD29" s="133">
        <v>78942</v>
      </c>
      <c r="CE29" s="133">
        <v>87129</v>
      </c>
      <c r="CF29" s="133">
        <v>81752</v>
      </c>
      <c r="CG29" s="133">
        <v>95826</v>
      </c>
      <c r="CH29" s="133">
        <v>88029</v>
      </c>
      <c r="CI29" s="133">
        <v>89548</v>
      </c>
      <c r="CJ29" s="133">
        <v>72784</v>
      </c>
      <c r="CK29" s="133">
        <v>83649</v>
      </c>
      <c r="CL29" s="133">
        <v>76793</v>
      </c>
      <c r="CM29" s="133">
        <v>80620</v>
      </c>
      <c r="CN29" s="133">
        <v>96896</v>
      </c>
      <c r="CO29" s="133">
        <v>83276</v>
      </c>
      <c r="CP29" s="133">
        <v>102441</v>
      </c>
      <c r="CQ29" s="133">
        <v>88452</v>
      </c>
      <c r="CR29" s="133">
        <v>99179</v>
      </c>
      <c r="CS29" s="133">
        <v>89256</v>
      </c>
      <c r="CT29" s="133">
        <v>77880</v>
      </c>
      <c r="CU29" s="133">
        <v>99315</v>
      </c>
      <c r="CV29" s="133">
        <v>81878</v>
      </c>
      <c r="CW29" s="133">
        <v>75882</v>
      </c>
      <c r="CX29" s="133">
        <v>85273</v>
      </c>
      <c r="CY29" s="133">
        <v>87395</v>
      </c>
      <c r="CZ29" s="133">
        <v>101296</v>
      </c>
      <c r="DA29" s="133">
        <v>94827</v>
      </c>
      <c r="DB29" s="133">
        <v>84667</v>
      </c>
      <c r="DC29" s="133">
        <v>90210</v>
      </c>
      <c r="DD29" s="133">
        <v>108779</v>
      </c>
      <c r="DE29" s="133">
        <v>97934</v>
      </c>
      <c r="DF29" s="133">
        <v>69251</v>
      </c>
      <c r="DG29" s="133">
        <v>91680</v>
      </c>
      <c r="DH29" s="133">
        <v>85622</v>
      </c>
      <c r="DI29" s="133">
        <v>86995</v>
      </c>
      <c r="DJ29" s="133">
        <v>89585</v>
      </c>
      <c r="DK29" s="133">
        <v>81373</v>
      </c>
      <c r="DL29" s="133">
        <v>94130</v>
      </c>
      <c r="DM29" s="133">
        <v>93717</v>
      </c>
      <c r="DN29" s="133">
        <v>91582</v>
      </c>
      <c r="DO29" s="133">
        <v>85618</v>
      </c>
      <c r="DP29" s="133">
        <v>112567</v>
      </c>
      <c r="DQ29" s="133">
        <v>93984</v>
      </c>
      <c r="DR29" s="133">
        <v>89269</v>
      </c>
      <c r="DS29" s="133">
        <v>96694</v>
      </c>
      <c r="DT29" s="133">
        <v>86690</v>
      </c>
      <c r="DU29" s="133">
        <v>60224</v>
      </c>
      <c r="DV29" s="133">
        <v>60224</v>
      </c>
      <c r="DW29" s="133">
        <v>57424</v>
      </c>
      <c r="DX29" s="133">
        <v>77834</v>
      </c>
      <c r="DY29" s="133">
        <v>72819</v>
      </c>
      <c r="DZ29" s="133">
        <v>74334</v>
      </c>
      <c r="EA29" s="133">
        <v>84536</v>
      </c>
      <c r="EB29" s="133">
        <v>86335</v>
      </c>
      <c r="EC29" s="133">
        <v>73597</v>
      </c>
      <c r="ED29" s="133">
        <v>66533</v>
      </c>
      <c r="EE29" s="133">
        <v>73503</v>
      </c>
      <c r="EF29" s="133">
        <v>62788</v>
      </c>
      <c r="EG29" s="133">
        <v>61141</v>
      </c>
      <c r="EH29" s="133">
        <v>71923</v>
      </c>
      <c r="EI29" s="133">
        <v>74982</v>
      </c>
      <c r="EJ29" s="133">
        <v>103566</v>
      </c>
      <c r="EK29" s="133">
        <v>89817</v>
      </c>
      <c r="EL29" s="133">
        <v>94390</v>
      </c>
      <c r="EM29" s="133">
        <v>102020</v>
      </c>
      <c r="EN29" s="133">
        <v>106636</v>
      </c>
      <c r="EO29" s="133">
        <v>97601</v>
      </c>
      <c r="EP29" s="133">
        <v>99168</v>
      </c>
      <c r="EQ29" s="133">
        <v>64936</v>
      </c>
      <c r="ER29" s="133">
        <v>32305</v>
      </c>
      <c r="ES29" s="133">
        <v>39757</v>
      </c>
      <c r="ET29" s="133">
        <v>28181</v>
      </c>
      <c r="EU29" s="133">
        <v>31718</v>
      </c>
      <c r="EV29" s="133">
        <v>38487</v>
      </c>
      <c r="EW29" s="133">
        <v>32865</v>
      </c>
      <c r="EX29" s="133">
        <v>38243</v>
      </c>
      <c r="EY29" s="133">
        <v>38108</v>
      </c>
      <c r="EZ29" s="133">
        <v>34738</v>
      </c>
      <c r="FA29" s="133">
        <v>35699</v>
      </c>
      <c r="FB29" s="133">
        <v>34443</v>
      </c>
      <c r="FC29" s="133">
        <v>36598</v>
      </c>
      <c r="FD29" s="133">
        <v>40063</v>
      </c>
      <c r="FE29" s="133">
        <v>28579</v>
      </c>
      <c r="FF29" s="133">
        <v>29960</v>
      </c>
      <c r="FG29" s="133">
        <v>38745</v>
      </c>
      <c r="FH29" s="133">
        <v>57709</v>
      </c>
      <c r="FI29" s="133">
        <v>39603</v>
      </c>
      <c r="FJ29" s="133">
        <v>38081</v>
      </c>
      <c r="FK29" s="133">
        <v>39655</v>
      </c>
      <c r="FL29" s="133">
        <v>49681</v>
      </c>
      <c r="FM29" s="133">
        <v>42768</v>
      </c>
      <c r="FN29" s="133">
        <v>41143</v>
      </c>
      <c r="FO29" s="133">
        <v>53429.59</v>
      </c>
      <c r="FP29" s="133">
        <v>41653.410000000003</v>
      </c>
      <c r="FQ29" s="133">
        <v>23350.639999999999</v>
      </c>
      <c r="FR29" s="133">
        <v>11728.33</v>
      </c>
      <c r="FS29" s="133">
        <v>63524.98</v>
      </c>
      <c r="FT29" s="133">
        <v>48360.160000000003</v>
      </c>
      <c r="FU29" s="133">
        <v>50734.93</v>
      </c>
      <c r="FV29" s="133">
        <v>38267.160000000003</v>
      </c>
      <c r="FW29" s="133">
        <v>36642.959999999999</v>
      </c>
      <c r="FX29" s="133">
        <v>47607.14</v>
      </c>
      <c r="FY29" s="133">
        <v>44493.77</v>
      </c>
      <c r="FZ29" s="133">
        <v>42337.11</v>
      </c>
      <c r="GA29" s="133">
        <v>52135.839999999997</v>
      </c>
      <c r="GB29" s="133">
        <v>39904.519999999997</v>
      </c>
      <c r="GC29" s="133">
        <v>23365.87</v>
      </c>
      <c r="GD29" s="133">
        <v>3620.88</v>
      </c>
      <c r="GE29" s="133">
        <v>71447.23</v>
      </c>
      <c r="GF29" s="133">
        <v>58477.85</v>
      </c>
      <c r="GG29" s="133">
        <v>52815.8</v>
      </c>
      <c r="GH29" s="133">
        <v>43065.17</v>
      </c>
      <c r="GI29" s="133">
        <v>47712.83</v>
      </c>
      <c r="GJ29" s="133">
        <v>49122.5</v>
      </c>
      <c r="GK29" s="133">
        <v>45235.81</v>
      </c>
      <c r="GL29" s="133">
        <v>38478.120000000003</v>
      </c>
      <c r="GM29" s="133">
        <v>28976.13</v>
      </c>
      <c r="GN29" s="133">
        <v>58143</v>
      </c>
    </row>
    <row r="30" spans="2:196" x14ac:dyDescent="0.2">
      <c r="B30" s="158" t="s">
        <v>1620</v>
      </c>
      <c r="C30" s="133">
        <v>-134154</v>
      </c>
      <c r="D30" s="133">
        <v>-144558</v>
      </c>
      <c r="E30" s="133">
        <v>-161658</v>
      </c>
      <c r="F30" s="133">
        <v>-146862</v>
      </c>
      <c r="G30" s="133">
        <v>-123462</v>
      </c>
      <c r="H30" s="133">
        <v>-169488</v>
      </c>
      <c r="I30" s="133">
        <v>-143748</v>
      </c>
      <c r="J30" s="133">
        <v>-120888</v>
      </c>
      <c r="K30" s="133">
        <v>-123660</v>
      </c>
      <c r="L30" s="133">
        <v>-140472</v>
      </c>
      <c r="M30" s="133">
        <v>-127278</v>
      </c>
      <c r="N30" s="133">
        <v>-150750</v>
      </c>
      <c r="O30" s="133">
        <v>-136224</v>
      </c>
      <c r="P30" s="133">
        <v>-143604</v>
      </c>
      <c r="Q30" s="133">
        <v>-164394</v>
      </c>
      <c r="R30" s="133">
        <v>-142992</v>
      </c>
      <c r="S30" s="133">
        <v>-152550</v>
      </c>
      <c r="T30" s="133">
        <v>-141066</v>
      </c>
      <c r="U30" s="133">
        <v>-122472</v>
      </c>
      <c r="V30" s="133">
        <v>-112284</v>
      </c>
      <c r="W30" s="133">
        <v>-116244</v>
      </c>
      <c r="X30" s="133">
        <v>-127800</v>
      </c>
      <c r="Y30" s="133">
        <v>-133218</v>
      </c>
      <c r="Z30" s="133">
        <v>-148662</v>
      </c>
      <c r="AA30" s="133">
        <v>-138978</v>
      </c>
      <c r="AB30" s="133">
        <v>-134964</v>
      </c>
      <c r="AC30" s="133">
        <v>-134604</v>
      </c>
      <c r="AD30" s="133">
        <v>-136062</v>
      </c>
      <c r="AE30" s="133">
        <v>-134280</v>
      </c>
      <c r="AF30" s="133">
        <v>-151794</v>
      </c>
      <c r="AG30" s="133">
        <v>-145584</v>
      </c>
      <c r="AH30" s="133">
        <v>-110124</v>
      </c>
      <c r="AI30" s="133">
        <v>-104850</v>
      </c>
      <c r="AJ30" s="133">
        <v>-144360</v>
      </c>
      <c r="AK30" s="133">
        <v>-135756</v>
      </c>
      <c r="AL30" s="133">
        <v>-123552</v>
      </c>
      <c r="AM30" s="133">
        <v>-140022</v>
      </c>
      <c r="AN30" s="133">
        <v>-143622</v>
      </c>
      <c r="AO30" s="133">
        <v>-128412</v>
      </c>
      <c r="AP30" s="133">
        <v>-148608</v>
      </c>
      <c r="AQ30" s="133">
        <v>-124218</v>
      </c>
      <c r="AR30" s="133">
        <v>-148824</v>
      </c>
      <c r="AS30" s="133">
        <v>-154800</v>
      </c>
      <c r="AT30" s="133">
        <v>-104544</v>
      </c>
      <c r="AU30" s="133">
        <v>-110664</v>
      </c>
      <c r="AV30" s="133">
        <v>-133020</v>
      </c>
      <c r="AW30" s="133">
        <v>-128502</v>
      </c>
      <c r="AX30" s="133">
        <v>-145818</v>
      </c>
      <c r="AY30" s="133">
        <v>-133794</v>
      </c>
      <c r="AZ30" s="133">
        <v>-137988</v>
      </c>
      <c r="BA30" s="133">
        <v>-141462</v>
      </c>
      <c r="BB30" s="133">
        <v>-138168</v>
      </c>
      <c r="BC30" s="133">
        <v>-128178</v>
      </c>
      <c r="BD30" s="133">
        <v>-143262</v>
      </c>
      <c r="BE30" s="133">
        <v>-136764</v>
      </c>
      <c r="BF30" s="133">
        <v>-102258</v>
      </c>
      <c r="BG30" s="133">
        <v>-128430</v>
      </c>
      <c r="BH30" s="133">
        <v>-137016</v>
      </c>
      <c r="BI30" s="133">
        <v>-136440</v>
      </c>
      <c r="BJ30" s="133">
        <v>-154314</v>
      </c>
      <c r="BK30" s="133">
        <v>-123966</v>
      </c>
      <c r="BL30" s="133">
        <v>-140184</v>
      </c>
      <c r="BM30" s="133">
        <v>-157050</v>
      </c>
      <c r="BN30" s="133">
        <v>-144522</v>
      </c>
      <c r="BO30" s="133">
        <v>-116496</v>
      </c>
      <c r="BP30" s="133">
        <v>-172440</v>
      </c>
      <c r="BQ30" s="133">
        <v>-146934</v>
      </c>
      <c r="BR30" s="133">
        <v>-114480</v>
      </c>
      <c r="BS30" s="133">
        <v>-128538</v>
      </c>
      <c r="BT30" s="133">
        <v>-143856</v>
      </c>
      <c r="BU30" s="133">
        <v>-144054</v>
      </c>
      <c r="BV30" s="133">
        <v>-154170</v>
      </c>
      <c r="BW30" s="133">
        <v>-140220</v>
      </c>
      <c r="BX30" s="133">
        <v>-149400</v>
      </c>
      <c r="BY30" s="133">
        <v>-134028</v>
      </c>
      <c r="BZ30" s="133">
        <v>-155880</v>
      </c>
      <c r="CA30" s="133">
        <v>-150354</v>
      </c>
      <c r="CB30" s="133">
        <v>-169740</v>
      </c>
      <c r="CC30" s="133">
        <v>-144828</v>
      </c>
      <c r="CD30" s="133">
        <v>-118998</v>
      </c>
      <c r="CE30" s="133">
        <v>-136782</v>
      </c>
      <c r="CF30" s="133">
        <v>-140796</v>
      </c>
      <c r="CG30" s="133">
        <v>-149670</v>
      </c>
      <c r="CH30" s="133">
        <v>-163872</v>
      </c>
      <c r="CI30" s="133">
        <v>-155880</v>
      </c>
      <c r="CJ30" s="133">
        <v>-142272</v>
      </c>
      <c r="CK30" s="133">
        <v>-129942</v>
      </c>
      <c r="CL30" s="133">
        <v>-163386</v>
      </c>
      <c r="CM30" s="133">
        <v>-148590</v>
      </c>
      <c r="CN30" s="133">
        <v>-165348</v>
      </c>
      <c r="CO30" s="133">
        <v>-143028</v>
      </c>
      <c r="CP30" s="133">
        <v>-121860</v>
      </c>
      <c r="CQ30" s="133">
        <v>-130554</v>
      </c>
      <c r="CR30" s="133">
        <v>-157518</v>
      </c>
      <c r="CS30" s="133">
        <v>-149112</v>
      </c>
      <c r="CT30" s="133">
        <v>-152586</v>
      </c>
      <c r="CU30" s="133">
        <v>-151830</v>
      </c>
      <c r="CV30" s="133">
        <v>-146844</v>
      </c>
      <c r="CW30" s="133">
        <v>-138474</v>
      </c>
      <c r="CX30" s="133">
        <v>-160434</v>
      </c>
      <c r="CY30" s="133">
        <v>-142794</v>
      </c>
      <c r="CZ30" s="133">
        <v>-177048</v>
      </c>
      <c r="DA30" s="133">
        <v>-158130</v>
      </c>
      <c r="DB30" s="133">
        <v>-118782</v>
      </c>
      <c r="DC30" s="133">
        <v>-126900</v>
      </c>
      <c r="DD30" s="133">
        <v>-170280</v>
      </c>
      <c r="DE30" s="133">
        <v>-161352</v>
      </c>
      <c r="DF30" s="133">
        <v>-142488</v>
      </c>
      <c r="DG30" s="133">
        <v>-157644</v>
      </c>
      <c r="DH30" s="133">
        <v>-155052</v>
      </c>
      <c r="DI30" s="133">
        <v>-136584</v>
      </c>
      <c r="DJ30" s="133">
        <v>-180450</v>
      </c>
      <c r="DK30" s="133">
        <v>-144882</v>
      </c>
      <c r="DL30" s="133">
        <v>-160938</v>
      </c>
      <c r="DM30" s="133">
        <v>-162954</v>
      </c>
      <c r="DN30" s="133">
        <v>-113166</v>
      </c>
      <c r="DO30" s="133">
        <v>-129780</v>
      </c>
      <c r="DP30" s="133">
        <v>-176598</v>
      </c>
      <c r="DQ30" s="133">
        <v>-154818</v>
      </c>
      <c r="DR30" s="133">
        <v>-162756</v>
      </c>
      <c r="DS30" s="133">
        <v>-158778</v>
      </c>
      <c r="DT30" s="133">
        <v>-158058</v>
      </c>
      <c r="DU30" s="133">
        <v>-71262</v>
      </c>
      <c r="DV30" s="133">
        <v>-71262</v>
      </c>
      <c r="DW30" s="133">
        <v>-55890</v>
      </c>
      <c r="DX30" s="133">
        <v>-122346</v>
      </c>
      <c r="DY30" s="133">
        <v>-131706</v>
      </c>
      <c r="DZ30" s="133">
        <v>-105768</v>
      </c>
      <c r="EA30" s="133">
        <v>-140886</v>
      </c>
      <c r="EB30" s="133">
        <v>-216912</v>
      </c>
      <c r="EC30" s="133">
        <v>-203016</v>
      </c>
      <c r="ED30" s="133">
        <v>-210216</v>
      </c>
      <c r="EE30" s="133">
        <v>-207264</v>
      </c>
      <c r="EF30" s="133">
        <v>-206352</v>
      </c>
      <c r="EG30" s="133">
        <v>-144216</v>
      </c>
      <c r="EH30" s="133">
        <v>-241776</v>
      </c>
      <c r="EI30" s="133">
        <v>-207240</v>
      </c>
      <c r="EJ30" s="133">
        <v>-242544</v>
      </c>
      <c r="EK30" s="133">
        <v>-199320</v>
      </c>
      <c r="EL30" s="133">
        <v>-153024</v>
      </c>
      <c r="EM30" s="133">
        <v>-178248</v>
      </c>
      <c r="EN30" s="133">
        <v>-212616</v>
      </c>
      <c r="EO30" s="133">
        <v>-205104</v>
      </c>
      <c r="EP30" s="133">
        <v>-236712</v>
      </c>
      <c r="EQ30" s="133">
        <v>-193440</v>
      </c>
      <c r="ER30" s="133">
        <v>-200328</v>
      </c>
      <c r="ES30" s="133">
        <v>-141696</v>
      </c>
      <c r="ET30" s="133">
        <v>-187944</v>
      </c>
      <c r="EU30" s="133">
        <v>-267744</v>
      </c>
      <c r="EV30" s="133">
        <v>-243552</v>
      </c>
      <c r="EW30" s="133">
        <v>-204744</v>
      </c>
      <c r="EX30" s="133">
        <v>-166560</v>
      </c>
      <c r="EY30" s="133">
        <v>-200376</v>
      </c>
      <c r="EZ30" s="133">
        <v>-198816</v>
      </c>
      <c r="FA30" s="133">
        <v>-221184</v>
      </c>
      <c r="FB30" s="133">
        <v>-235992</v>
      </c>
      <c r="FC30" s="133">
        <v>-208968</v>
      </c>
      <c r="FD30" s="133">
        <v>-224976</v>
      </c>
      <c r="FE30" s="133">
        <v>-144768</v>
      </c>
      <c r="FF30" s="133">
        <v>-218496</v>
      </c>
      <c r="FG30" s="133">
        <v>-237120</v>
      </c>
      <c r="FH30" s="133">
        <v>-291672</v>
      </c>
      <c r="FI30" s="133">
        <v>-212112</v>
      </c>
      <c r="FJ30" s="133">
        <v>-157680</v>
      </c>
      <c r="FK30" s="133">
        <v>-193656</v>
      </c>
      <c r="FL30" s="133">
        <v>-244752</v>
      </c>
      <c r="FM30" s="133">
        <v>-236472</v>
      </c>
      <c r="FN30" s="133">
        <v>-227112</v>
      </c>
      <c r="FO30" s="133">
        <v>-225168</v>
      </c>
      <c r="FP30" s="133">
        <v>-237144</v>
      </c>
      <c r="FQ30" s="133">
        <v>-142128</v>
      </c>
      <c r="FR30" s="133">
        <v>-27216</v>
      </c>
      <c r="FS30" s="133">
        <v>-374880</v>
      </c>
      <c r="FT30" s="133">
        <v>-289848</v>
      </c>
      <c r="FU30" s="133">
        <v>-272760</v>
      </c>
      <c r="FV30" s="133">
        <v>-154584</v>
      </c>
      <c r="FW30" s="133">
        <v>-197496</v>
      </c>
      <c r="FX30" s="133">
        <v>-241272</v>
      </c>
      <c r="FY30" s="133">
        <v>-221640</v>
      </c>
      <c r="FZ30" s="133">
        <v>-259056</v>
      </c>
      <c r="GA30" s="133">
        <v>-233856</v>
      </c>
      <c r="GB30" s="133">
        <v>-233616</v>
      </c>
      <c r="GC30" s="133">
        <v>-155064</v>
      </c>
      <c r="GD30" s="133">
        <v>-19848</v>
      </c>
      <c r="GE30" s="133">
        <v>-459696</v>
      </c>
      <c r="GF30" s="133">
        <v>-274128</v>
      </c>
      <c r="GG30" s="133">
        <v>-255360</v>
      </c>
      <c r="GH30" s="133">
        <v>-151896</v>
      </c>
      <c r="GI30" s="133">
        <v>-200352</v>
      </c>
      <c r="GJ30" s="133">
        <v>-271800</v>
      </c>
      <c r="GK30" s="133">
        <v>-241008</v>
      </c>
      <c r="GL30" s="133">
        <v>-214824</v>
      </c>
      <c r="GM30" s="133">
        <v>-133080</v>
      </c>
      <c r="GN30" s="133">
        <v>-288288</v>
      </c>
    </row>
    <row r="31" spans="2:196" x14ac:dyDescent="0.2">
      <c r="B31" s="158" t="s">
        <v>1597</v>
      </c>
      <c r="C31" s="133">
        <v>1231465</v>
      </c>
      <c r="D31" s="133">
        <v>1195341</v>
      </c>
      <c r="E31" s="133">
        <v>1143418</v>
      </c>
      <c r="F31" s="133">
        <v>1188305</v>
      </c>
      <c r="G31" s="133">
        <v>915315</v>
      </c>
      <c r="H31" s="133">
        <v>1364675</v>
      </c>
      <c r="I31" s="133">
        <v>1265961</v>
      </c>
      <c r="J31" s="133">
        <v>1289647</v>
      </c>
      <c r="K31" s="133">
        <v>1329421</v>
      </c>
      <c r="L31" s="133">
        <v>1254380</v>
      </c>
      <c r="M31" s="133">
        <v>1121191</v>
      </c>
      <c r="N31" s="133">
        <v>1132454</v>
      </c>
      <c r="O31" s="133">
        <v>1307222</v>
      </c>
      <c r="P31" s="133">
        <v>1127592</v>
      </c>
      <c r="Q31" s="133">
        <v>1260153</v>
      </c>
      <c r="R31" s="133">
        <v>1122301</v>
      </c>
      <c r="S31" s="133">
        <v>1150805</v>
      </c>
      <c r="T31" s="133">
        <v>1169747</v>
      </c>
      <c r="U31" s="133">
        <v>1084098</v>
      </c>
      <c r="V31" s="133">
        <v>1117201</v>
      </c>
      <c r="W31" s="133">
        <v>1063309</v>
      </c>
      <c r="X31" s="133">
        <v>967268</v>
      </c>
      <c r="Y31" s="133">
        <v>938025</v>
      </c>
      <c r="Z31" s="133">
        <v>991456</v>
      </c>
      <c r="AA31" s="133">
        <v>1018149</v>
      </c>
      <c r="AB31" s="133">
        <v>969879</v>
      </c>
      <c r="AC31" s="133">
        <v>925553</v>
      </c>
      <c r="AD31" s="133">
        <v>865446</v>
      </c>
      <c r="AE31" s="133">
        <v>830822</v>
      </c>
      <c r="AF31" s="133">
        <v>1014133</v>
      </c>
      <c r="AG31" s="133">
        <v>993327</v>
      </c>
      <c r="AH31" s="133">
        <v>1074345</v>
      </c>
      <c r="AI31" s="133">
        <v>979456</v>
      </c>
      <c r="AJ31" s="133">
        <v>1081302</v>
      </c>
      <c r="AK31" s="133">
        <v>1005733</v>
      </c>
      <c r="AL31" s="133">
        <v>857153</v>
      </c>
      <c r="AM31" s="133">
        <v>1091286</v>
      </c>
      <c r="AN31" s="133">
        <v>1043130</v>
      </c>
      <c r="AO31" s="133">
        <v>798221</v>
      </c>
      <c r="AP31" s="133">
        <v>1099855</v>
      </c>
      <c r="AQ31" s="133">
        <v>920624</v>
      </c>
      <c r="AR31" s="133">
        <v>1108939</v>
      </c>
      <c r="AS31" s="133">
        <v>996452</v>
      </c>
      <c r="AT31" s="133">
        <v>1012029</v>
      </c>
      <c r="AU31" s="133">
        <v>1000306</v>
      </c>
      <c r="AV31" s="133">
        <v>1015491</v>
      </c>
      <c r="AW31" s="133">
        <v>855044</v>
      </c>
      <c r="AX31" s="133">
        <v>905752</v>
      </c>
      <c r="AY31" s="133">
        <v>1035360</v>
      </c>
      <c r="AZ31" s="133">
        <v>869411</v>
      </c>
      <c r="BA31" s="133">
        <v>912269</v>
      </c>
      <c r="BB31" s="133">
        <v>852385</v>
      </c>
      <c r="BC31" s="133">
        <v>822783</v>
      </c>
      <c r="BD31" s="133">
        <v>935873</v>
      </c>
      <c r="BE31" s="133">
        <v>863894</v>
      </c>
      <c r="BF31" s="133">
        <v>682281</v>
      </c>
      <c r="BG31" s="133">
        <v>1048143</v>
      </c>
      <c r="BH31" s="133">
        <v>984575</v>
      </c>
      <c r="BI31" s="133">
        <v>869850</v>
      </c>
      <c r="BJ31" s="133">
        <v>1014839</v>
      </c>
      <c r="BK31" s="133">
        <v>939210</v>
      </c>
      <c r="BL31" s="133">
        <v>969180</v>
      </c>
      <c r="BM31" s="133">
        <v>878046</v>
      </c>
      <c r="BN31" s="133">
        <v>617276</v>
      </c>
      <c r="BO31" s="133">
        <v>1084248</v>
      </c>
      <c r="BP31" s="133">
        <v>1307259</v>
      </c>
      <c r="BQ31" s="133">
        <v>1015352</v>
      </c>
      <c r="BR31" s="133">
        <v>941995</v>
      </c>
      <c r="BS31" s="133">
        <v>1180145</v>
      </c>
      <c r="BT31" s="133">
        <v>1035139</v>
      </c>
      <c r="BU31" s="133">
        <v>1012765</v>
      </c>
      <c r="BV31" s="133">
        <v>1093539</v>
      </c>
      <c r="BW31" s="133">
        <v>1089717</v>
      </c>
      <c r="BX31" s="133">
        <v>1036775</v>
      </c>
      <c r="BY31" s="133">
        <v>876292</v>
      </c>
      <c r="BZ31" s="133">
        <v>1020068</v>
      </c>
      <c r="CA31" s="133">
        <v>989594</v>
      </c>
      <c r="CB31" s="133">
        <v>1012132</v>
      </c>
      <c r="CC31" s="133">
        <v>1012372</v>
      </c>
      <c r="CD31" s="133">
        <v>1086879</v>
      </c>
      <c r="CE31" s="133">
        <v>1242783</v>
      </c>
      <c r="CF31" s="133">
        <v>934035</v>
      </c>
      <c r="CG31" s="133">
        <v>1072396</v>
      </c>
      <c r="CH31" s="133">
        <v>1079574</v>
      </c>
      <c r="CI31" s="133">
        <v>1052075</v>
      </c>
      <c r="CJ31" s="133">
        <v>908919</v>
      </c>
      <c r="CK31" s="133">
        <v>780055</v>
      </c>
      <c r="CL31" s="133">
        <v>1344588</v>
      </c>
      <c r="CM31" s="133">
        <v>1213061</v>
      </c>
      <c r="CN31" s="133">
        <v>1161000</v>
      </c>
      <c r="CO31" s="133">
        <v>1029987</v>
      </c>
      <c r="CP31" s="133">
        <v>1216901</v>
      </c>
      <c r="CQ31" s="133">
        <v>1122143</v>
      </c>
      <c r="CR31" s="133">
        <v>1282961</v>
      </c>
      <c r="CS31" s="133">
        <v>1132794</v>
      </c>
      <c r="CT31" s="133">
        <v>1069511</v>
      </c>
      <c r="CU31" s="133">
        <v>1086759</v>
      </c>
      <c r="CV31" s="133">
        <v>1141283</v>
      </c>
      <c r="CW31" s="133">
        <v>923495</v>
      </c>
      <c r="CX31" s="133">
        <v>1304265</v>
      </c>
      <c r="CY31" s="133">
        <v>1180587</v>
      </c>
      <c r="CZ31" s="133">
        <v>1210370</v>
      </c>
      <c r="DA31" s="133">
        <v>1306093</v>
      </c>
      <c r="DB31" s="133">
        <v>1214487</v>
      </c>
      <c r="DC31" s="133">
        <v>1187492</v>
      </c>
      <c r="DD31" s="133">
        <v>1524040</v>
      </c>
      <c r="DE31" s="133">
        <v>1289981</v>
      </c>
      <c r="DF31" s="133">
        <v>1257838</v>
      </c>
      <c r="DG31" s="133">
        <v>1518939</v>
      </c>
      <c r="DH31" s="133">
        <v>1370535</v>
      </c>
      <c r="DI31" s="133">
        <v>979003</v>
      </c>
      <c r="DJ31" s="133">
        <v>1729406</v>
      </c>
      <c r="DK31" s="133">
        <v>1417291</v>
      </c>
      <c r="DL31" s="133">
        <v>1378902</v>
      </c>
      <c r="DM31" s="133">
        <v>1630690</v>
      </c>
      <c r="DN31" s="133">
        <v>1370126</v>
      </c>
      <c r="DO31" s="133">
        <v>1592633</v>
      </c>
      <c r="DP31" s="133">
        <v>1740203</v>
      </c>
      <c r="DQ31" s="133">
        <v>1625242</v>
      </c>
      <c r="DR31" s="133">
        <v>1503886</v>
      </c>
      <c r="DS31" s="133">
        <v>1821080</v>
      </c>
      <c r="DT31" s="133">
        <v>1539329</v>
      </c>
      <c r="DU31" s="133">
        <v>1660757</v>
      </c>
      <c r="DV31" s="133">
        <v>1660757</v>
      </c>
      <c r="DW31" s="133">
        <v>1390661</v>
      </c>
      <c r="DX31" s="133">
        <v>1815380</v>
      </c>
      <c r="DY31" s="133">
        <v>1652987</v>
      </c>
      <c r="DZ31" s="133">
        <v>1653042</v>
      </c>
      <c r="EA31" s="133">
        <v>1929937</v>
      </c>
      <c r="EB31" s="133">
        <v>1832883</v>
      </c>
      <c r="EC31" s="133">
        <v>1764787</v>
      </c>
      <c r="ED31" s="133">
        <v>1742021</v>
      </c>
      <c r="EE31" s="133">
        <v>1766502</v>
      </c>
      <c r="EF31" s="133">
        <v>1699651</v>
      </c>
      <c r="EG31" s="133">
        <v>834869</v>
      </c>
      <c r="EH31" s="133">
        <v>2720605</v>
      </c>
      <c r="EI31" s="133">
        <v>2070128</v>
      </c>
      <c r="EJ31" s="133">
        <v>2371505</v>
      </c>
      <c r="EK31" s="133">
        <v>2080403</v>
      </c>
      <c r="EL31" s="133">
        <v>2238099</v>
      </c>
      <c r="EM31" s="133">
        <v>2267837</v>
      </c>
      <c r="EN31" s="133">
        <v>1940838</v>
      </c>
      <c r="EO31" s="133">
        <v>2355607</v>
      </c>
      <c r="EP31" s="133">
        <v>2530533</v>
      </c>
      <c r="EQ31" s="133">
        <v>2445729</v>
      </c>
      <c r="ER31" s="133">
        <v>2046974</v>
      </c>
      <c r="ES31" s="133">
        <v>1095276</v>
      </c>
      <c r="ET31" s="133">
        <v>2663954</v>
      </c>
      <c r="EU31" s="133">
        <v>3095329</v>
      </c>
      <c r="EV31" s="133">
        <v>2626002</v>
      </c>
      <c r="EW31" s="133">
        <v>2457392</v>
      </c>
      <c r="EX31" s="133">
        <v>2591209</v>
      </c>
      <c r="EY31" s="133">
        <v>2667221</v>
      </c>
      <c r="EZ31" s="133">
        <v>2471862</v>
      </c>
      <c r="FA31" s="133">
        <v>2712918</v>
      </c>
      <c r="FB31" s="133">
        <v>2541808</v>
      </c>
      <c r="FC31" s="133">
        <v>2766053</v>
      </c>
      <c r="FD31" s="133">
        <v>2700446</v>
      </c>
      <c r="FE31" s="133">
        <v>1360941</v>
      </c>
      <c r="FF31" s="133">
        <v>3679788</v>
      </c>
      <c r="FG31" s="133">
        <v>3495266</v>
      </c>
      <c r="FH31" s="133">
        <v>3657819</v>
      </c>
      <c r="FI31" s="133">
        <v>2787421</v>
      </c>
      <c r="FJ31" s="133">
        <v>3347580</v>
      </c>
      <c r="FK31" s="133">
        <v>3125355</v>
      </c>
      <c r="FL31" s="133">
        <v>3304262</v>
      </c>
      <c r="FM31" s="133">
        <v>3098938</v>
      </c>
      <c r="FN31" s="133">
        <v>2787966</v>
      </c>
      <c r="FO31" s="133">
        <v>3421799.01</v>
      </c>
      <c r="FP31" s="133">
        <v>2920975.83</v>
      </c>
      <c r="FQ31" s="133">
        <v>1391867.62</v>
      </c>
      <c r="FR31" s="133">
        <v>251927.49</v>
      </c>
      <c r="FS31" s="133">
        <v>7117755.7200000007</v>
      </c>
      <c r="FT31" s="133">
        <v>3846178.17</v>
      </c>
      <c r="FU31" s="133">
        <v>3664296.94</v>
      </c>
      <c r="FV31" s="133">
        <v>3069506.02</v>
      </c>
      <c r="FW31" s="133">
        <v>3407471.58</v>
      </c>
      <c r="FX31" s="133">
        <v>3658002.86</v>
      </c>
      <c r="FY31" s="133">
        <v>3228771.0599999996</v>
      </c>
      <c r="FZ31" s="133">
        <v>3411296.03</v>
      </c>
      <c r="GA31" s="133">
        <v>3507235.14</v>
      </c>
      <c r="GB31" s="133">
        <v>3190278.84</v>
      </c>
      <c r="GC31" s="133">
        <v>1669529.96</v>
      </c>
      <c r="GD31" s="133">
        <v>197793.99</v>
      </c>
      <c r="GE31" s="133">
        <v>7453886.8899999997</v>
      </c>
      <c r="GF31" s="133">
        <v>4142695.8200000003</v>
      </c>
      <c r="GG31" s="133">
        <v>3556033.86</v>
      </c>
      <c r="GH31" s="133">
        <v>3296890.92</v>
      </c>
      <c r="GI31" s="133">
        <v>3465311.49</v>
      </c>
      <c r="GJ31" s="133">
        <v>3854198.84</v>
      </c>
      <c r="GK31" s="133">
        <v>3310285.01</v>
      </c>
      <c r="GL31" s="133">
        <v>2605067.0999999996</v>
      </c>
      <c r="GM31" s="133">
        <v>1877270.2999999998</v>
      </c>
      <c r="GN31" s="133">
        <v>4842424.7</v>
      </c>
    </row>
    <row r="32" spans="2:196" x14ac:dyDescent="0.2">
      <c r="B32" s="158" t="s">
        <v>1598</v>
      </c>
      <c r="C32" s="133">
        <v>1469592</v>
      </c>
      <c r="D32" s="133">
        <v>1665295</v>
      </c>
      <c r="E32" s="133">
        <v>1804600</v>
      </c>
      <c r="F32" s="133">
        <v>1672060</v>
      </c>
      <c r="G32" s="133">
        <v>1459465</v>
      </c>
      <c r="H32" s="133">
        <v>1868994</v>
      </c>
      <c r="I32" s="133">
        <v>1544844</v>
      </c>
      <c r="J32" s="133">
        <v>1453361</v>
      </c>
      <c r="K32" s="133">
        <v>1295236</v>
      </c>
      <c r="L32" s="133">
        <v>1648331</v>
      </c>
      <c r="M32" s="133">
        <v>1428347</v>
      </c>
      <c r="N32" s="133">
        <v>1822762</v>
      </c>
      <c r="O32" s="133">
        <v>1551868</v>
      </c>
      <c r="P32" s="133">
        <v>1440550</v>
      </c>
      <c r="Q32" s="133">
        <v>1962829</v>
      </c>
      <c r="R32" s="133">
        <v>1582654</v>
      </c>
      <c r="S32" s="133">
        <v>1813757</v>
      </c>
      <c r="T32" s="133">
        <v>1656443</v>
      </c>
      <c r="U32" s="133">
        <v>1385838</v>
      </c>
      <c r="V32" s="133">
        <v>1508306</v>
      </c>
      <c r="W32" s="133">
        <v>1451538</v>
      </c>
      <c r="X32" s="133">
        <v>1574243</v>
      </c>
      <c r="Y32" s="133">
        <v>1655939</v>
      </c>
      <c r="Z32" s="133">
        <v>1890288</v>
      </c>
      <c r="AA32" s="133">
        <v>1632941</v>
      </c>
      <c r="AB32" s="133">
        <v>1585475</v>
      </c>
      <c r="AC32" s="133">
        <v>1563667</v>
      </c>
      <c r="AD32" s="133">
        <v>1590551</v>
      </c>
      <c r="AE32" s="133">
        <v>1628082</v>
      </c>
      <c r="AF32" s="133">
        <v>1807754</v>
      </c>
      <c r="AG32" s="133">
        <v>1787578</v>
      </c>
      <c r="AH32" s="133">
        <v>1446600</v>
      </c>
      <c r="AI32" s="133">
        <v>1318558</v>
      </c>
      <c r="AJ32" s="133">
        <v>1837174</v>
      </c>
      <c r="AK32" s="133">
        <v>1868747</v>
      </c>
      <c r="AL32" s="133">
        <v>1625619</v>
      </c>
      <c r="AM32" s="133">
        <v>1774244</v>
      </c>
      <c r="AN32" s="133">
        <v>1616636</v>
      </c>
      <c r="AO32" s="133">
        <v>1728721</v>
      </c>
      <c r="AP32" s="133">
        <v>1683895</v>
      </c>
      <c r="AQ32" s="133">
        <v>1431884</v>
      </c>
      <c r="AR32" s="133">
        <v>1959203</v>
      </c>
      <c r="AS32" s="133">
        <v>1805831</v>
      </c>
      <c r="AT32" s="133">
        <v>1324627</v>
      </c>
      <c r="AU32" s="133">
        <v>1208409</v>
      </c>
      <c r="AV32" s="133">
        <v>1795718</v>
      </c>
      <c r="AW32" s="133">
        <v>1623786</v>
      </c>
      <c r="AX32" s="133">
        <v>1914135</v>
      </c>
      <c r="AY32" s="133">
        <v>1683216</v>
      </c>
      <c r="AZ32" s="133">
        <v>1847849</v>
      </c>
      <c r="BA32" s="133">
        <v>1918509</v>
      </c>
      <c r="BB32" s="133">
        <v>1750103</v>
      </c>
      <c r="BC32" s="133">
        <v>1640701</v>
      </c>
      <c r="BD32" s="133">
        <v>1781589</v>
      </c>
      <c r="BE32" s="133">
        <v>1613299</v>
      </c>
      <c r="BF32" s="133">
        <v>1386725</v>
      </c>
      <c r="BG32" s="133">
        <v>1436922</v>
      </c>
      <c r="BH32" s="133">
        <v>1721760</v>
      </c>
      <c r="BI32" s="133">
        <v>1621296</v>
      </c>
      <c r="BJ32" s="133">
        <v>2040870</v>
      </c>
      <c r="BK32" s="133">
        <v>1545486</v>
      </c>
      <c r="BL32" s="133">
        <v>1686977</v>
      </c>
      <c r="BM32" s="133">
        <v>1948741</v>
      </c>
      <c r="BN32" s="133">
        <v>1678089</v>
      </c>
      <c r="BO32" s="133">
        <v>1426488</v>
      </c>
      <c r="BP32" s="133">
        <v>2185529</v>
      </c>
      <c r="BQ32" s="133">
        <v>1743204</v>
      </c>
      <c r="BR32" s="133">
        <v>1469439</v>
      </c>
      <c r="BS32" s="133">
        <v>1608538</v>
      </c>
      <c r="BT32" s="133">
        <v>1754532</v>
      </c>
      <c r="BU32" s="133">
        <v>1749891</v>
      </c>
      <c r="BV32" s="133">
        <v>1950848</v>
      </c>
      <c r="BW32" s="133">
        <v>1847541</v>
      </c>
      <c r="BX32" s="133">
        <v>1932701</v>
      </c>
      <c r="BY32" s="133">
        <v>1786883</v>
      </c>
      <c r="BZ32" s="133">
        <v>1903163</v>
      </c>
      <c r="CA32" s="133">
        <v>1744215</v>
      </c>
      <c r="CB32" s="133">
        <v>2097565</v>
      </c>
      <c r="CC32" s="133">
        <v>1763964</v>
      </c>
      <c r="CD32" s="133">
        <v>1477207</v>
      </c>
      <c r="CE32" s="133">
        <v>1598046</v>
      </c>
      <c r="CF32" s="133">
        <v>1663744</v>
      </c>
      <c r="CG32" s="133">
        <v>1703123</v>
      </c>
      <c r="CH32" s="133">
        <v>1995746</v>
      </c>
      <c r="CI32" s="133">
        <v>1966441</v>
      </c>
      <c r="CJ32" s="133">
        <v>1868994</v>
      </c>
      <c r="CK32" s="133">
        <v>1449982</v>
      </c>
      <c r="CL32" s="133">
        <v>2081977</v>
      </c>
      <c r="CM32" s="133">
        <v>1817689</v>
      </c>
      <c r="CN32" s="133">
        <v>1977944</v>
      </c>
      <c r="CO32" s="133">
        <v>1783878</v>
      </c>
      <c r="CP32" s="133">
        <v>1530995</v>
      </c>
      <c r="CQ32" s="133">
        <v>1680074</v>
      </c>
      <c r="CR32" s="133">
        <v>2018645</v>
      </c>
      <c r="CS32" s="133">
        <v>1822837</v>
      </c>
      <c r="CT32" s="133">
        <v>1937022</v>
      </c>
      <c r="CU32" s="133">
        <v>1928690</v>
      </c>
      <c r="CV32" s="133">
        <v>1859850</v>
      </c>
      <c r="CW32" s="133">
        <v>1876559</v>
      </c>
      <c r="CX32" s="133">
        <v>1840772</v>
      </c>
      <c r="CY32" s="133">
        <v>1703100</v>
      </c>
      <c r="CZ32" s="133">
        <v>2087126</v>
      </c>
      <c r="DA32" s="133">
        <v>1872725</v>
      </c>
      <c r="DB32" s="133">
        <v>1544341</v>
      </c>
      <c r="DC32" s="133">
        <v>1445587</v>
      </c>
      <c r="DD32" s="133">
        <v>2111108</v>
      </c>
      <c r="DE32" s="133">
        <v>2078799</v>
      </c>
      <c r="DF32" s="133">
        <v>1882382</v>
      </c>
      <c r="DG32" s="133">
        <v>1942702</v>
      </c>
      <c r="DH32" s="133">
        <v>1953823</v>
      </c>
      <c r="DI32" s="133">
        <v>1784252</v>
      </c>
      <c r="DJ32" s="133">
        <v>2246015</v>
      </c>
      <c r="DK32" s="133">
        <v>1703569</v>
      </c>
      <c r="DL32" s="133">
        <v>1874675</v>
      </c>
      <c r="DM32" s="133">
        <v>2041049</v>
      </c>
      <c r="DN32" s="133">
        <v>1448535</v>
      </c>
      <c r="DO32" s="133">
        <v>1540089</v>
      </c>
      <c r="DP32" s="133">
        <v>1980828</v>
      </c>
      <c r="DQ32" s="133">
        <v>2030950</v>
      </c>
      <c r="DR32" s="133">
        <v>1971630</v>
      </c>
      <c r="DS32" s="133">
        <v>2041676</v>
      </c>
      <c r="DT32" s="133">
        <v>2044596</v>
      </c>
      <c r="DU32" s="133">
        <v>1181231</v>
      </c>
      <c r="DV32" s="133">
        <v>1181231</v>
      </c>
      <c r="DW32" s="133">
        <v>897648</v>
      </c>
      <c r="DX32" s="133">
        <v>1542714</v>
      </c>
      <c r="DY32" s="133">
        <v>1790275</v>
      </c>
      <c r="DZ32" s="133">
        <v>1522268</v>
      </c>
      <c r="EA32" s="133">
        <v>1961591</v>
      </c>
      <c r="EB32" s="133">
        <v>2182119</v>
      </c>
      <c r="EC32" s="133">
        <v>2018286</v>
      </c>
      <c r="ED32" s="133">
        <v>2150247</v>
      </c>
      <c r="EE32" s="133">
        <v>1998919</v>
      </c>
      <c r="EF32" s="133">
        <v>2076198</v>
      </c>
      <c r="EG32" s="133">
        <v>1532064</v>
      </c>
      <c r="EH32" s="133">
        <v>2488739</v>
      </c>
      <c r="EI32" s="133">
        <v>2178067</v>
      </c>
      <c r="EJ32" s="133">
        <v>2301935</v>
      </c>
      <c r="EK32" s="133">
        <v>1831406</v>
      </c>
      <c r="EL32" s="133">
        <v>1648112</v>
      </c>
      <c r="EM32" s="133">
        <v>1629095</v>
      </c>
      <c r="EN32" s="133">
        <v>2118102</v>
      </c>
      <c r="EO32" s="133">
        <v>1958432</v>
      </c>
      <c r="EP32" s="133">
        <v>2533808</v>
      </c>
      <c r="EQ32" s="133">
        <v>1999273</v>
      </c>
      <c r="ER32" s="133">
        <v>1970538</v>
      </c>
      <c r="ES32" s="133">
        <v>1797194</v>
      </c>
      <c r="ET32" s="133">
        <v>1917636</v>
      </c>
      <c r="EU32" s="133">
        <v>2618699</v>
      </c>
      <c r="EV32" s="133">
        <v>2732652</v>
      </c>
      <c r="EW32" s="133">
        <v>1990142</v>
      </c>
      <c r="EX32" s="133">
        <v>1660417</v>
      </c>
      <c r="EY32" s="133">
        <v>1886625</v>
      </c>
      <c r="EZ32" s="133">
        <v>2300601</v>
      </c>
      <c r="FA32" s="133">
        <v>2339359</v>
      </c>
      <c r="FB32" s="133">
        <v>2423136</v>
      </c>
      <c r="FC32" s="133">
        <v>2188315</v>
      </c>
      <c r="FD32" s="133">
        <v>2272023</v>
      </c>
      <c r="FE32" s="133">
        <v>1710323</v>
      </c>
      <c r="FF32" s="133">
        <v>2203960</v>
      </c>
      <c r="FG32" s="133">
        <v>2365109</v>
      </c>
      <c r="FH32" s="133">
        <v>3213522</v>
      </c>
      <c r="FI32" s="133">
        <v>2189505</v>
      </c>
      <c r="FJ32" s="133">
        <v>1661141</v>
      </c>
      <c r="FK32" s="133">
        <v>1891256</v>
      </c>
      <c r="FL32" s="133">
        <v>2693014</v>
      </c>
      <c r="FM32" s="133">
        <v>2662846</v>
      </c>
      <c r="FN32" s="133">
        <v>2354584</v>
      </c>
      <c r="FO32" s="133">
        <v>2374371.89</v>
      </c>
      <c r="FP32" s="133">
        <v>2513623.7799999998</v>
      </c>
      <c r="FQ32" s="133">
        <v>1520576.22</v>
      </c>
      <c r="FR32" s="133">
        <v>472531.69</v>
      </c>
      <c r="FS32" s="133">
        <v>2643134.25</v>
      </c>
      <c r="FT32" s="133">
        <v>4138705.25</v>
      </c>
      <c r="FU32" s="133">
        <v>3101200.94</v>
      </c>
      <c r="FV32" s="133">
        <v>1716878.71</v>
      </c>
      <c r="FW32" s="133">
        <v>1861161.59</v>
      </c>
      <c r="FX32" s="133">
        <v>2621360.58</v>
      </c>
      <c r="FY32" s="133">
        <v>2452956.54</v>
      </c>
      <c r="FZ32" s="133">
        <v>2870582.67</v>
      </c>
      <c r="GA32" s="133">
        <v>2664406.69</v>
      </c>
      <c r="GB32" s="133">
        <v>2446440.5699999998</v>
      </c>
      <c r="GC32" s="133">
        <v>1860679.21</v>
      </c>
      <c r="GD32" s="133">
        <v>393774.68</v>
      </c>
      <c r="GE32" s="133">
        <v>4836583.43</v>
      </c>
      <c r="GF32" s="133">
        <v>3143830.72</v>
      </c>
      <c r="GG32" s="133">
        <v>2719822.59</v>
      </c>
      <c r="GH32" s="133">
        <v>1692400.91</v>
      </c>
      <c r="GI32" s="133">
        <v>2025003.14</v>
      </c>
      <c r="GJ32" s="133">
        <v>2974123.43</v>
      </c>
      <c r="GK32" s="133">
        <v>2700286.82</v>
      </c>
      <c r="GL32" s="133">
        <v>2368030.92</v>
      </c>
      <c r="GM32" s="133">
        <v>1715928.89</v>
      </c>
      <c r="GN32" s="133">
        <v>3143572.6</v>
      </c>
    </row>
    <row r="33" spans="2:196" ht="15" thickBot="1" x14ac:dyDescent="0.25">
      <c r="B33" s="158" t="s">
        <v>27</v>
      </c>
      <c r="C33" s="133">
        <v>88648</v>
      </c>
      <c r="D33" s="133">
        <v>109226</v>
      </c>
      <c r="E33" s="133">
        <v>146431</v>
      </c>
      <c r="F33" s="133">
        <v>74324</v>
      </c>
      <c r="G33" s="133">
        <v>89915</v>
      </c>
      <c r="H33" s="133">
        <v>88351</v>
      </c>
      <c r="I33" s="133">
        <v>83891</v>
      </c>
      <c r="J33" s="133">
        <v>124925</v>
      </c>
      <c r="K33" s="133">
        <v>124743</v>
      </c>
      <c r="L33" s="133">
        <v>102095</v>
      </c>
      <c r="M33" s="133">
        <v>85569</v>
      </c>
      <c r="N33" s="133">
        <v>63705</v>
      </c>
      <c r="O33" s="133">
        <v>100829</v>
      </c>
      <c r="P33" s="133">
        <v>97304</v>
      </c>
      <c r="Q33" s="133">
        <v>82441</v>
      </c>
      <c r="R33" s="133">
        <v>72438</v>
      </c>
      <c r="S33" s="133">
        <v>118778</v>
      </c>
      <c r="T33" s="133">
        <v>114702</v>
      </c>
      <c r="U33" s="133">
        <v>143489</v>
      </c>
      <c r="V33" s="133">
        <v>81928</v>
      </c>
      <c r="W33" s="133">
        <v>106754</v>
      </c>
      <c r="X33" s="133">
        <v>124894</v>
      </c>
      <c r="Y33" s="133">
        <v>86784</v>
      </c>
      <c r="Z33" s="133">
        <v>96913</v>
      </c>
      <c r="AA33" s="133">
        <v>93484</v>
      </c>
      <c r="AB33" s="133">
        <v>76293</v>
      </c>
      <c r="AC33" s="133">
        <v>74999</v>
      </c>
      <c r="AD33" s="133">
        <v>63324</v>
      </c>
      <c r="AE33" s="133">
        <v>88870</v>
      </c>
      <c r="AF33" s="133">
        <v>94664</v>
      </c>
      <c r="AG33" s="133">
        <v>110133</v>
      </c>
      <c r="AH33" s="133">
        <v>79839</v>
      </c>
      <c r="AI33" s="133">
        <v>126163</v>
      </c>
      <c r="AJ33" s="133">
        <v>137013</v>
      </c>
      <c r="AK33" s="133">
        <v>89385</v>
      </c>
      <c r="AL33" s="133">
        <v>32482</v>
      </c>
      <c r="AM33" s="133">
        <v>78373</v>
      </c>
      <c r="AN33" s="133">
        <v>58401</v>
      </c>
      <c r="AO33" s="133">
        <v>70312</v>
      </c>
      <c r="AP33" s="133">
        <v>55613</v>
      </c>
      <c r="AQ33" s="133">
        <v>67844</v>
      </c>
      <c r="AR33" s="133">
        <v>104173</v>
      </c>
      <c r="AS33" s="133">
        <v>93478</v>
      </c>
      <c r="AT33" s="133">
        <v>53017</v>
      </c>
      <c r="AU33" s="133">
        <v>78729</v>
      </c>
      <c r="AV33" s="133">
        <v>170504</v>
      </c>
      <c r="AW33" s="133">
        <v>69052</v>
      </c>
      <c r="AX33" s="133">
        <v>91855</v>
      </c>
      <c r="AY33" s="133">
        <v>85762</v>
      </c>
      <c r="AZ33" s="133">
        <v>94209</v>
      </c>
      <c r="BA33" s="133">
        <v>103468</v>
      </c>
      <c r="BB33" s="133">
        <v>44761</v>
      </c>
      <c r="BC33" s="133">
        <v>73681</v>
      </c>
      <c r="BD33" s="133">
        <v>57048</v>
      </c>
      <c r="BE33" s="133">
        <v>99114</v>
      </c>
      <c r="BF33" s="133">
        <v>48018</v>
      </c>
      <c r="BG33" s="133">
        <v>173515</v>
      </c>
      <c r="BH33" s="133">
        <v>98682</v>
      </c>
      <c r="BI33" s="133">
        <v>94415</v>
      </c>
      <c r="BJ33" s="133">
        <v>85988</v>
      </c>
      <c r="BK33" s="133">
        <v>111312</v>
      </c>
      <c r="BL33" s="133">
        <v>122547</v>
      </c>
      <c r="BM33" s="133">
        <v>108705</v>
      </c>
      <c r="BN33" s="133">
        <v>84579</v>
      </c>
      <c r="BO33" s="133">
        <v>79444</v>
      </c>
      <c r="BP33" s="133">
        <v>174978</v>
      </c>
      <c r="BQ33" s="133">
        <v>84058</v>
      </c>
      <c r="BR33" s="133">
        <v>98577</v>
      </c>
      <c r="BS33" s="133">
        <v>74941</v>
      </c>
      <c r="BT33" s="133">
        <v>72052</v>
      </c>
      <c r="BU33" s="133">
        <v>86180</v>
      </c>
      <c r="BV33" s="133">
        <v>105193</v>
      </c>
      <c r="BW33" s="133">
        <v>98561</v>
      </c>
      <c r="BX33" s="133">
        <v>111848</v>
      </c>
      <c r="BY33" s="133">
        <v>86492</v>
      </c>
      <c r="BZ33" s="133">
        <v>106744</v>
      </c>
      <c r="CA33" s="133">
        <v>81189</v>
      </c>
      <c r="CB33" s="133">
        <v>91894</v>
      </c>
      <c r="CC33" s="133">
        <v>117580</v>
      </c>
      <c r="CD33" s="133">
        <v>51141</v>
      </c>
      <c r="CE33" s="133">
        <v>124566</v>
      </c>
      <c r="CF33" s="133">
        <v>135547</v>
      </c>
      <c r="CG33" s="133">
        <v>110976</v>
      </c>
      <c r="CH33" s="133">
        <v>144030</v>
      </c>
      <c r="CI33" s="133">
        <v>94866</v>
      </c>
      <c r="CJ33" s="133">
        <v>124801</v>
      </c>
      <c r="CK33" s="133">
        <v>74942</v>
      </c>
      <c r="CL33" s="133">
        <v>111516</v>
      </c>
      <c r="CM33" s="133">
        <v>77516</v>
      </c>
      <c r="CN33" s="133">
        <v>86487</v>
      </c>
      <c r="CO33" s="133">
        <v>104401</v>
      </c>
      <c r="CP33" s="133">
        <v>72938</v>
      </c>
      <c r="CQ33" s="133">
        <v>102416</v>
      </c>
      <c r="CR33" s="133">
        <v>95663</v>
      </c>
      <c r="CS33" s="133">
        <v>100770</v>
      </c>
      <c r="CT33" s="133">
        <v>51283</v>
      </c>
      <c r="CU33" s="133">
        <v>104768</v>
      </c>
      <c r="CV33" s="133">
        <v>72791</v>
      </c>
      <c r="CW33" s="133">
        <v>87808</v>
      </c>
      <c r="CX33" s="133">
        <v>114186</v>
      </c>
      <c r="CY33" s="133">
        <v>94659</v>
      </c>
      <c r="CZ33" s="133">
        <v>138302</v>
      </c>
      <c r="DA33" s="133">
        <v>143683</v>
      </c>
      <c r="DB33" s="133">
        <v>112752</v>
      </c>
      <c r="DC33" s="133">
        <v>144186</v>
      </c>
      <c r="DD33" s="133">
        <v>145043</v>
      </c>
      <c r="DE33" s="133">
        <v>105496</v>
      </c>
      <c r="DF33" s="133">
        <v>98709</v>
      </c>
      <c r="DG33" s="133">
        <v>89950</v>
      </c>
      <c r="DH33" s="133">
        <v>73739</v>
      </c>
      <c r="DI33" s="133">
        <v>146971</v>
      </c>
      <c r="DJ33" s="133">
        <v>95421</v>
      </c>
      <c r="DK33" s="133">
        <v>99366</v>
      </c>
      <c r="DL33" s="133">
        <v>84530</v>
      </c>
      <c r="DM33" s="133">
        <v>65364</v>
      </c>
      <c r="DN33" s="133">
        <v>72023</v>
      </c>
      <c r="DO33" s="133">
        <v>121702</v>
      </c>
      <c r="DP33" s="133">
        <v>192746</v>
      </c>
      <c r="DQ33" s="133">
        <v>109979</v>
      </c>
      <c r="DR33" s="133">
        <v>128355</v>
      </c>
      <c r="DS33" s="133">
        <v>144114</v>
      </c>
      <c r="DT33" s="133">
        <v>82339</v>
      </c>
      <c r="DU33" s="133">
        <v>65543</v>
      </c>
      <c r="DV33" s="133">
        <v>65543</v>
      </c>
      <c r="DW33" s="133">
        <v>100064</v>
      </c>
      <c r="DX33" s="133">
        <v>163514</v>
      </c>
      <c r="DY33" s="133">
        <v>74684</v>
      </c>
      <c r="DZ33" s="133">
        <v>125566</v>
      </c>
      <c r="EA33" s="133">
        <v>88127</v>
      </c>
      <c r="EB33" s="133">
        <v>137244</v>
      </c>
      <c r="EC33" s="133">
        <v>144141</v>
      </c>
      <c r="ED33" s="133">
        <v>186078</v>
      </c>
      <c r="EE33" s="133">
        <v>101932</v>
      </c>
      <c r="EF33" s="133">
        <v>59440</v>
      </c>
      <c r="EG33" s="133">
        <v>132680</v>
      </c>
      <c r="EH33" s="133">
        <v>120223</v>
      </c>
      <c r="EI33" s="133">
        <v>67648</v>
      </c>
      <c r="EJ33" s="133">
        <v>131370</v>
      </c>
      <c r="EK33" s="133">
        <v>89568</v>
      </c>
      <c r="EL33" s="133">
        <v>79647</v>
      </c>
      <c r="EM33" s="133">
        <v>178301</v>
      </c>
      <c r="EN33" s="133">
        <v>112822</v>
      </c>
      <c r="EO33" s="133">
        <v>131693</v>
      </c>
      <c r="EP33" s="133">
        <v>139762</v>
      </c>
      <c r="EQ33" s="133">
        <v>163018</v>
      </c>
      <c r="ER33" s="133">
        <v>76828</v>
      </c>
      <c r="ES33" s="133">
        <v>88337</v>
      </c>
      <c r="ET33" s="133">
        <v>93843</v>
      </c>
      <c r="EU33" s="133">
        <v>124265</v>
      </c>
      <c r="EV33" s="133">
        <v>130314</v>
      </c>
      <c r="EW33" s="133">
        <v>103560</v>
      </c>
      <c r="EX33" s="133">
        <v>97446</v>
      </c>
      <c r="EY33" s="133">
        <v>154711</v>
      </c>
      <c r="EZ33" s="133">
        <v>117322</v>
      </c>
      <c r="FA33" s="133">
        <v>84112</v>
      </c>
      <c r="FB33" s="133">
        <v>78242</v>
      </c>
      <c r="FC33" s="133">
        <v>85040</v>
      </c>
      <c r="FD33" s="133">
        <v>102154</v>
      </c>
      <c r="FE33" s="133">
        <v>77805</v>
      </c>
      <c r="FF33" s="133">
        <v>85723</v>
      </c>
      <c r="FG33" s="133">
        <v>92344</v>
      </c>
      <c r="FH33" s="133">
        <v>120382</v>
      </c>
      <c r="FI33" s="133">
        <v>78242</v>
      </c>
      <c r="FJ33" s="133">
        <v>44822</v>
      </c>
      <c r="FK33" s="133">
        <v>68135</v>
      </c>
      <c r="FL33" s="133">
        <v>100324</v>
      </c>
      <c r="FM33" s="133">
        <v>78576</v>
      </c>
      <c r="FN33" s="133">
        <v>108756</v>
      </c>
      <c r="FO33" s="133">
        <v>76257.23000000001</v>
      </c>
      <c r="FP33" s="133">
        <v>51959.569999999992</v>
      </c>
      <c r="FQ33" s="133">
        <v>41434.589999999997</v>
      </c>
      <c r="FR33" s="133">
        <v>14783.590000000002</v>
      </c>
      <c r="FS33" s="133">
        <v>34585.479999999996</v>
      </c>
      <c r="FT33" s="133">
        <v>41895.270000000004</v>
      </c>
      <c r="FU33" s="133">
        <v>43306.5</v>
      </c>
      <c r="FV33" s="133">
        <v>42963.18</v>
      </c>
      <c r="FW33" s="133">
        <v>33190.120000000003</v>
      </c>
      <c r="FX33" s="133">
        <v>46289.47</v>
      </c>
      <c r="FY33" s="133">
        <v>32179.120000000003</v>
      </c>
      <c r="FZ33" s="133">
        <v>36282.060000000005</v>
      </c>
      <c r="GA33" s="133">
        <v>31151.549999999996</v>
      </c>
      <c r="GB33" s="133">
        <v>68322.11</v>
      </c>
      <c r="GC33" s="133">
        <v>37043.06</v>
      </c>
      <c r="GD33" s="133">
        <v>20779.27</v>
      </c>
      <c r="GE33" s="133">
        <v>43951.43</v>
      </c>
      <c r="GF33" s="133">
        <v>49455.939999999995</v>
      </c>
      <c r="GG33" s="133">
        <v>40865.07</v>
      </c>
      <c r="GH33" s="133">
        <v>34316.75</v>
      </c>
      <c r="GI33" s="133">
        <v>37200.93</v>
      </c>
      <c r="GJ33" s="133">
        <v>35600</v>
      </c>
      <c r="GK33" s="133">
        <v>23197.559999999998</v>
      </c>
      <c r="GL33" s="133">
        <v>20806.060000000001</v>
      </c>
      <c r="GM33" s="133">
        <v>22268.3</v>
      </c>
      <c r="GN33" s="133">
        <v>25119.050000000003</v>
      </c>
    </row>
    <row r="34" spans="2:196" ht="15" thickBot="1" x14ac:dyDescent="0.25">
      <c r="B34" s="104" t="s">
        <v>90</v>
      </c>
      <c r="C34" s="119">
        <v>17842303</v>
      </c>
      <c r="D34" s="119">
        <v>18809166</v>
      </c>
      <c r="E34" s="119">
        <v>20488374</v>
      </c>
      <c r="F34" s="119">
        <v>18811815</v>
      </c>
      <c r="G34" s="119">
        <v>16336936</v>
      </c>
      <c r="H34" s="119">
        <v>22148521</v>
      </c>
      <c r="I34" s="119">
        <v>18920893</v>
      </c>
      <c r="J34" s="119">
        <v>18360617</v>
      </c>
      <c r="K34" s="119">
        <v>18260279</v>
      </c>
      <c r="L34" s="119">
        <v>19196250</v>
      </c>
      <c r="M34" s="119">
        <v>17034245</v>
      </c>
      <c r="N34" s="119">
        <v>20427227</v>
      </c>
      <c r="O34" s="119">
        <v>19256081</v>
      </c>
      <c r="P34" s="119">
        <v>18404014</v>
      </c>
      <c r="Q34" s="119">
        <v>21780222</v>
      </c>
      <c r="R34" s="119">
        <v>19021974</v>
      </c>
      <c r="S34" s="119">
        <v>21748291</v>
      </c>
      <c r="T34" s="119">
        <v>20004672</v>
      </c>
      <c r="U34" s="119">
        <v>18330433</v>
      </c>
      <c r="V34" s="119">
        <v>18818227</v>
      </c>
      <c r="W34" s="119">
        <v>18484299</v>
      </c>
      <c r="X34" s="119">
        <v>19427241</v>
      </c>
      <c r="Y34" s="119">
        <v>19103084</v>
      </c>
      <c r="Z34" s="119">
        <v>20904980</v>
      </c>
      <c r="AA34" s="119">
        <v>20218153</v>
      </c>
      <c r="AB34" s="119">
        <v>18968565</v>
      </c>
      <c r="AC34" s="119">
        <v>19104874</v>
      </c>
      <c r="AD34" s="119">
        <v>18762897</v>
      </c>
      <c r="AE34" s="119">
        <v>19444939</v>
      </c>
      <c r="AF34" s="119">
        <v>22429976</v>
      </c>
      <c r="AG34" s="119">
        <v>21466740</v>
      </c>
      <c r="AH34" s="119">
        <v>17797509</v>
      </c>
      <c r="AI34" s="119">
        <v>17408674</v>
      </c>
      <c r="AJ34" s="119">
        <v>21807741</v>
      </c>
      <c r="AK34" s="119">
        <v>19958107</v>
      </c>
      <c r="AL34" s="119">
        <v>17697773</v>
      </c>
      <c r="AM34" s="119">
        <v>20673879</v>
      </c>
      <c r="AN34" s="119">
        <v>20247314</v>
      </c>
      <c r="AO34" s="119">
        <v>18624039</v>
      </c>
      <c r="AP34" s="119">
        <v>20497513</v>
      </c>
      <c r="AQ34" s="119">
        <v>17482638</v>
      </c>
      <c r="AR34" s="119">
        <v>22590956</v>
      </c>
      <c r="AS34" s="119">
        <v>21748544</v>
      </c>
      <c r="AT34" s="119">
        <v>17540019</v>
      </c>
      <c r="AU34" s="119">
        <v>17760215</v>
      </c>
      <c r="AV34" s="119">
        <v>20252590</v>
      </c>
      <c r="AW34" s="119">
        <v>18165425</v>
      </c>
      <c r="AX34" s="119">
        <v>20712882</v>
      </c>
      <c r="AY34" s="119">
        <v>20679873</v>
      </c>
      <c r="AZ34" s="119">
        <v>19489766</v>
      </c>
      <c r="BA34" s="119">
        <v>20312394</v>
      </c>
      <c r="BB34" s="119">
        <v>19062620</v>
      </c>
      <c r="BC34" s="119">
        <v>18662430</v>
      </c>
      <c r="BD34" s="119">
        <v>21111506</v>
      </c>
      <c r="BE34" s="119">
        <v>19776043</v>
      </c>
      <c r="BF34" s="119">
        <v>15863832</v>
      </c>
      <c r="BG34" s="119">
        <v>20493059</v>
      </c>
      <c r="BH34" s="119">
        <v>20398423</v>
      </c>
      <c r="BI34" s="119">
        <v>18782534</v>
      </c>
      <c r="BJ34" s="119">
        <v>21611067</v>
      </c>
      <c r="BK34" s="119">
        <v>19174415</v>
      </c>
      <c r="BL34" s="119">
        <v>19797468</v>
      </c>
      <c r="BM34" s="119">
        <v>21348147</v>
      </c>
      <c r="BN34" s="119">
        <v>18972848</v>
      </c>
      <c r="BO34" s="119">
        <v>16825375</v>
      </c>
      <c r="BP34" s="119">
        <v>25030385</v>
      </c>
      <c r="BQ34" s="119">
        <v>20324785</v>
      </c>
      <c r="BR34" s="119">
        <v>18457639</v>
      </c>
      <c r="BS34" s="119">
        <v>20291044</v>
      </c>
      <c r="BT34" s="119">
        <v>20332814</v>
      </c>
      <c r="BU34" s="119">
        <v>19730457</v>
      </c>
      <c r="BV34" s="119">
        <v>21328193</v>
      </c>
      <c r="BW34" s="119">
        <v>20092115</v>
      </c>
      <c r="BX34" s="119">
        <v>20668419</v>
      </c>
      <c r="BY34" s="119">
        <v>18411910</v>
      </c>
      <c r="BZ34" s="119">
        <v>20277061</v>
      </c>
      <c r="CA34" s="119">
        <v>19741293</v>
      </c>
      <c r="CB34" s="119">
        <v>22343061</v>
      </c>
      <c r="CC34" s="119">
        <v>19738043</v>
      </c>
      <c r="CD34" s="119">
        <v>17838715</v>
      </c>
      <c r="CE34" s="119">
        <v>19833517</v>
      </c>
      <c r="CF34" s="119">
        <v>19449939</v>
      </c>
      <c r="CG34" s="119">
        <v>20254061</v>
      </c>
      <c r="CH34" s="119">
        <v>21897443</v>
      </c>
      <c r="CI34" s="119">
        <v>21889179</v>
      </c>
      <c r="CJ34" s="119">
        <v>19404941</v>
      </c>
      <c r="CK34" s="119">
        <v>18129480</v>
      </c>
      <c r="CL34" s="119">
        <v>21530662</v>
      </c>
      <c r="CM34" s="119">
        <v>19856447</v>
      </c>
      <c r="CN34" s="119">
        <v>21910822</v>
      </c>
      <c r="CO34" s="119">
        <v>19055776</v>
      </c>
      <c r="CP34" s="119">
        <v>18781684</v>
      </c>
      <c r="CQ34" s="119">
        <v>19526401</v>
      </c>
      <c r="CR34" s="119">
        <v>21690716</v>
      </c>
      <c r="CS34" s="119">
        <v>20476592</v>
      </c>
      <c r="CT34" s="119">
        <v>20214878</v>
      </c>
      <c r="CU34" s="119">
        <v>21204353</v>
      </c>
      <c r="CV34" s="119">
        <v>19847507</v>
      </c>
      <c r="CW34" s="119">
        <v>18831992</v>
      </c>
      <c r="CX34" s="119">
        <v>21116372</v>
      </c>
      <c r="CY34" s="119">
        <v>19636627</v>
      </c>
      <c r="CZ34" s="119">
        <v>23641292</v>
      </c>
      <c r="DA34" s="119">
        <v>22503928</v>
      </c>
      <c r="DB34" s="119">
        <v>18406896</v>
      </c>
      <c r="DC34" s="119">
        <v>18863706</v>
      </c>
      <c r="DD34" s="119">
        <v>23485601</v>
      </c>
      <c r="DE34" s="119">
        <v>22032571</v>
      </c>
      <c r="DF34" s="119">
        <v>19559863</v>
      </c>
      <c r="DG34" s="119">
        <v>22637721</v>
      </c>
      <c r="DH34" s="119">
        <v>21225901</v>
      </c>
      <c r="DI34" s="119">
        <v>19168183</v>
      </c>
      <c r="DJ34" s="119">
        <v>23714460</v>
      </c>
      <c r="DK34" s="119">
        <v>19888551</v>
      </c>
      <c r="DL34" s="119">
        <v>21906225</v>
      </c>
      <c r="DM34" s="119">
        <v>22781162</v>
      </c>
      <c r="DN34" s="119">
        <v>18351489</v>
      </c>
      <c r="DO34" s="119">
        <v>19710759</v>
      </c>
      <c r="DP34" s="119">
        <v>23980875</v>
      </c>
      <c r="DQ34" s="119">
        <v>22409287</v>
      </c>
      <c r="DR34" s="119">
        <v>22380460</v>
      </c>
      <c r="DS34" s="119">
        <v>23130196</v>
      </c>
      <c r="DT34" s="119">
        <v>21642348</v>
      </c>
      <c r="DU34" s="119">
        <v>16516074</v>
      </c>
      <c r="DV34" s="119">
        <v>16516074</v>
      </c>
      <c r="DW34" s="119">
        <v>15002405</v>
      </c>
      <c r="DX34" s="119">
        <v>21145845</v>
      </c>
      <c r="DY34" s="119">
        <v>20012161</v>
      </c>
      <c r="DZ34" s="119">
        <v>17721793</v>
      </c>
      <c r="EA34" s="119">
        <v>21907723</v>
      </c>
      <c r="EB34" s="119">
        <v>23203685</v>
      </c>
      <c r="EC34" s="119">
        <v>22025674</v>
      </c>
      <c r="ED34" s="119">
        <v>23004306</v>
      </c>
      <c r="EE34" s="119">
        <v>23482064</v>
      </c>
      <c r="EF34" s="119">
        <v>22439540</v>
      </c>
      <c r="EG34" s="119">
        <v>15970995</v>
      </c>
      <c r="EH34" s="119">
        <v>28080759</v>
      </c>
      <c r="EI34" s="119">
        <v>24027989</v>
      </c>
      <c r="EJ34" s="119">
        <v>27643588</v>
      </c>
      <c r="EK34" s="119">
        <v>23145763</v>
      </c>
      <c r="EL34" s="119">
        <v>21484190</v>
      </c>
      <c r="EM34" s="119">
        <v>22927021</v>
      </c>
      <c r="EN34" s="119">
        <v>25359432</v>
      </c>
      <c r="EO34" s="119">
        <v>24141409</v>
      </c>
      <c r="EP34" s="119">
        <v>27848385</v>
      </c>
      <c r="EQ34" s="119">
        <v>24374872</v>
      </c>
      <c r="ER34" s="119">
        <v>23283917</v>
      </c>
      <c r="ES34" s="119">
        <v>18338462</v>
      </c>
      <c r="ET34" s="119">
        <v>22625314</v>
      </c>
      <c r="EU34" s="119">
        <v>30346682</v>
      </c>
      <c r="EV34" s="119">
        <v>28738800</v>
      </c>
      <c r="EW34" s="119">
        <v>24394178</v>
      </c>
      <c r="EX34" s="119">
        <v>22531419</v>
      </c>
      <c r="EY34" s="119">
        <v>24989177</v>
      </c>
      <c r="EZ34" s="119">
        <v>24219709</v>
      </c>
      <c r="FA34" s="119">
        <v>26330952</v>
      </c>
      <c r="FB34" s="119">
        <v>27449635</v>
      </c>
      <c r="FC34" s="119">
        <v>25203316</v>
      </c>
      <c r="FD34" s="119">
        <v>26104725</v>
      </c>
      <c r="FE34" s="119">
        <v>18602631</v>
      </c>
      <c r="FF34" s="119">
        <v>27306917</v>
      </c>
      <c r="FG34" s="119">
        <v>27668897</v>
      </c>
      <c r="FH34" s="119">
        <v>35910726</v>
      </c>
      <c r="FI34" s="119">
        <v>26240740</v>
      </c>
      <c r="FJ34" s="119">
        <v>23479298</v>
      </c>
      <c r="FK34" s="119">
        <v>26446269</v>
      </c>
      <c r="FL34" s="119">
        <v>30567738</v>
      </c>
      <c r="FM34" s="119">
        <v>28975699</v>
      </c>
      <c r="FN34" s="119">
        <v>27905892</v>
      </c>
      <c r="FO34" s="119">
        <v>29099171.469999999</v>
      </c>
      <c r="FP34" s="119">
        <v>29306665.629999999</v>
      </c>
      <c r="FQ34" s="119">
        <v>19052848</v>
      </c>
      <c r="FR34" s="119">
        <v>4998879.8499999996</v>
      </c>
      <c r="FS34" s="119">
        <v>44417263.899999999</v>
      </c>
      <c r="FT34" s="119">
        <v>39935976.210000001</v>
      </c>
      <c r="FU34" s="119">
        <v>34228263.200000003</v>
      </c>
      <c r="FV34" s="119">
        <v>23652069.359999999</v>
      </c>
      <c r="FW34" s="119">
        <v>26906298.59</v>
      </c>
      <c r="FX34" s="119">
        <v>31263317.129999999</v>
      </c>
      <c r="FY34" s="119">
        <v>28765878.859999999</v>
      </c>
      <c r="FZ34" s="119">
        <v>31866183.539999999</v>
      </c>
      <c r="GA34" s="119">
        <v>30412984.98</v>
      </c>
      <c r="GB34" s="119">
        <v>28903973.219999999</v>
      </c>
      <c r="GC34" s="119">
        <v>21190780.390000001</v>
      </c>
      <c r="GD34" s="119">
        <v>4222512.8099999996</v>
      </c>
      <c r="GE34" s="119">
        <v>56809760.950000003</v>
      </c>
      <c r="GF34" s="119">
        <v>36953870.82</v>
      </c>
      <c r="GG34" s="119">
        <v>33859554.530000001</v>
      </c>
      <c r="GH34" s="119">
        <v>24898120.699999999</v>
      </c>
      <c r="GI34" s="119">
        <v>28539423.550000001</v>
      </c>
      <c r="GJ34" s="119">
        <v>35125511.719999999</v>
      </c>
      <c r="GK34" s="119">
        <v>30719123.739999998</v>
      </c>
      <c r="GL34" s="119">
        <v>27457696.82</v>
      </c>
      <c r="GM34" s="119">
        <v>21545740.960000001</v>
      </c>
      <c r="GN34" s="119">
        <v>37831435.75</v>
      </c>
    </row>
    <row r="35" spans="2:196" ht="15" thickBot="1" x14ac:dyDescent="0.25">
      <c r="B35" s="159" t="s">
        <v>1539</v>
      </c>
      <c r="C35" s="160">
        <v>2767984</v>
      </c>
      <c r="D35" s="160">
        <v>2727778</v>
      </c>
      <c r="E35" s="160">
        <v>3452471</v>
      </c>
      <c r="F35" s="160">
        <v>3021589</v>
      </c>
      <c r="G35" s="160">
        <v>2432512</v>
      </c>
      <c r="H35" s="160">
        <v>3352275</v>
      </c>
      <c r="I35" s="160">
        <v>2856054</v>
      </c>
      <c r="J35" s="160">
        <v>3249649</v>
      </c>
      <c r="K35" s="160">
        <v>3077946</v>
      </c>
      <c r="L35" s="160">
        <v>2841544</v>
      </c>
      <c r="M35" s="160">
        <v>2524978</v>
      </c>
      <c r="N35" s="160">
        <v>2956239</v>
      </c>
      <c r="O35" s="160">
        <v>3040333</v>
      </c>
      <c r="P35" s="160">
        <v>3165546</v>
      </c>
      <c r="Q35" s="160">
        <v>3493837</v>
      </c>
      <c r="R35" s="160">
        <v>2875350</v>
      </c>
      <c r="S35" s="160">
        <v>3022283</v>
      </c>
      <c r="T35" s="160">
        <v>2669062</v>
      </c>
      <c r="U35" s="160">
        <v>2893768</v>
      </c>
      <c r="V35" s="160">
        <v>3083381</v>
      </c>
      <c r="W35" s="160">
        <v>2943897</v>
      </c>
      <c r="X35" s="160">
        <v>3024968</v>
      </c>
      <c r="Y35" s="160">
        <v>3198299</v>
      </c>
      <c r="Z35" s="160">
        <v>3328614</v>
      </c>
      <c r="AA35" s="160">
        <v>3236433</v>
      </c>
      <c r="AB35" s="160">
        <v>2826619</v>
      </c>
      <c r="AC35" s="160">
        <v>2861222</v>
      </c>
      <c r="AD35" s="160">
        <v>3073246</v>
      </c>
      <c r="AE35" s="160">
        <v>2934330</v>
      </c>
      <c r="AF35" s="160">
        <v>3103106</v>
      </c>
      <c r="AG35" s="160">
        <v>2808574</v>
      </c>
      <c r="AH35" s="160">
        <v>2971921</v>
      </c>
      <c r="AI35" s="160">
        <v>2927350</v>
      </c>
      <c r="AJ35" s="160">
        <v>3339294</v>
      </c>
      <c r="AK35" s="160">
        <v>3219338</v>
      </c>
      <c r="AL35" s="160">
        <v>2967067</v>
      </c>
      <c r="AM35" s="160">
        <v>3664056</v>
      </c>
      <c r="AN35" s="160">
        <v>3432624</v>
      </c>
      <c r="AO35" s="160">
        <v>3386058</v>
      </c>
      <c r="AP35" s="160">
        <v>3287065</v>
      </c>
      <c r="AQ35" s="160">
        <v>3074069</v>
      </c>
      <c r="AR35" s="160">
        <v>3419829</v>
      </c>
      <c r="AS35" s="160">
        <v>3453567</v>
      </c>
      <c r="AT35" s="160">
        <v>3355637</v>
      </c>
      <c r="AU35" s="160">
        <v>3323704</v>
      </c>
      <c r="AV35" s="160">
        <v>3344639</v>
      </c>
      <c r="AW35" s="160">
        <v>2972343</v>
      </c>
      <c r="AX35" s="160">
        <v>3520314</v>
      </c>
      <c r="AY35" s="160">
        <v>3750655</v>
      </c>
      <c r="AZ35" s="160">
        <v>3477840</v>
      </c>
      <c r="BA35" s="160">
        <v>3410000</v>
      </c>
      <c r="BB35" s="160">
        <v>3215535</v>
      </c>
      <c r="BC35" s="160">
        <v>3466793</v>
      </c>
      <c r="BD35" s="160">
        <v>3538391</v>
      </c>
      <c r="BE35" s="160">
        <v>3257231</v>
      </c>
      <c r="BF35" s="160">
        <v>2909943</v>
      </c>
      <c r="BG35" s="160">
        <v>3846056</v>
      </c>
      <c r="BH35" s="160">
        <v>3312098</v>
      </c>
      <c r="BI35" s="160">
        <v>3058992</v>
      </c>
      <c r="BJ35" s="160">
        <v>3799013</v>
      </c>
      <c r="BK35" s="160">
        <v>3360359</v>
      </c>
      <c r="BL35" s="160">
        <v>3634262</v>
      </c>
      <c r="BM35" s="160">
        <v>3986970</v>
      </c>
      <c r="BN35" s="160">
        <v>3426636</v>
      </c>
      <c r="BO35" s="160">
        <v>3009044</v>
      </c>
      <c r="BP35" s="160">
        <v>4416621</v>
      </c>
      <c r="BQ35" s="160">
        <v>3362415</v>
      </c>
      <c r="BR35" s="160">
        <v>3203750</v>
      </c>
      <c r="BS35" s="160">
        <v>3711913</v>
      </c>
      <c r="BT35" s="160">
        <v>3605754</v>
      </c>
      <c r="BU35" s="160">
        <v>3331370</v>
      </c>
      <c r="BV35" s="160">
        <v>3740430</v>
      </c>
      <c r="BW35" s="160">
        <v>3204267</v>
      </c>
      <c r="BX35" s="160">
        <v>3537379</v>
      </c>
      <c r="BY35" s="160">
        <v>3467289</v>
      </c>
      <c r="BZ35" s="160">
        <v>2993742</v>
      </c>
      <c r="CA35" s="160">
        <v>3346658</v>
      </c>
      <c r="CB35" s="160">
        <v>3599758</v>
      </c>
      <c r="CC35" s="160">
        <v>3305885</v>
      </c>
      <c r="CD35" s="160">
        <v>3335791</v>
      </c>
      <c r="CE35" s="160">
        <v>3549056</v>
      </c>
      <c r="CF35" s="160">
        <v>3428663</v>
      </c>
      <c r="CG35" s="160">
        <v>3455660</v>
      </c>
      <c r="CH35" s="160">
        <v>3368565</v>
      </c>
      <c r="CI35" s="160">
        <v>3601134</v>
      </c>
      <c r="CJ35" s="160">
        <v>3284641</v>
      </c>
      <c r="CK35" s="160">
        <v>3420577</v>
      </c>
      <c r="CL35" s="160">
        <v>3071449</v>
      </c>
      <c r="CM35" s="160">
        <v>3781110</v>
      </c>
      <c r="CN35" s="160">
        <v>3994019</v>
      </c>
      <c r="CO35" s="160">
        <v>3316288</v>
      </c>
      <c r="CP35" s="160">
        <v>3317583</v>
      </c>
      <c r="CQ35" s="160">
        <v>2961520</v>
      </c>
      <c r="CR35" s="160">
        <v>3137403</v>
      </c>
      <c r="CS35" s="160">
        <v>3530285</v>
      </c>
      <c r="CT35" s="160">
        <v>3162117</v>
      </c>
      <c r="CU35" s="160">
        <v>3352260</v>
      </c>
      <c r="CV35" s="160">
        <v>3083595</v>
      </c>
      <c r="CW35" s="160">
        <v>3030097</v>
      </c>
      <c r="CX35" s="160">
        <v>3089167</v>
      </c>
      <c r="CY35" s="160">
        <v>3247338</v>
      </c>
      <c r="CZ35" s="160">
        <v>3672434</v>
      </c>
      <c r="DA35" s="160">
        <v>2964560</v>
      </c>
      <c r="DB35" s="160">
        <v>3164449</v>
      </c>
      <c r="DC35" s="160">
        <v>3018604</v>
      </c>
      <c r="DD35" s="160">
        <v>3396708</v>
      </c>
      <c r="DE35" s="160">
        <v>3324089</v>
      </c>
      <c r="DF35" s="160">
        <v>2767641</v>
      </c>
      <c r="DG35" s="160">
        <v>3145504</v>
      </c>
      <c r="DH35" s="160">
        <v>3027809</v>
      </c>
      <c r="DI35" s="160">
        <v>3460408</v>
      </c>
      <c r="DJ35" s="160">
        <v>2903755</v>
      </c>
      <c r="DK35" s="160">
        <v>2998818</v>
      </c>
      <c r="DL35" s="160">
        <v>2920069</v>
      </c>
      <c r="DM35" s="160">
        <v>3054980</v>
      </c>
      <c r="DN35" s="160">
        <v>3253985</v>
      </c>
      <c r="DO35" s="160">
        <v>3360153</v>
      </c>
      <c r="DP35" s="160">
        <v>3655570</v>
      </c>
      <c r="DQ35" s="160">
        <v>3451842</v>
      </c>
      <c r="DR35" s="160">
        <v>3602301</v>
      </c>
      <c r="DS35" s="160">
        <v>3643176</v>
      </c>
      <c r="DT35" s="160">
        <v>3281087</v>
      </c>
      <c r="DU35" s="160">
        <v>2550597</v>
      </c>
      <c r="DV35" s="160">
        <v>2550597</v>
      </c>
      <c r="DW35" s="160">
        <v>2072484</v>
      </c>
      <c r="DX35" s="160">
        <v>2815815</v>
      </c>
      <c r="DY35" s="160">
        <v>2841208</v>
      </c>
      <c r="DZ35" s="160">
        <v>2679593</v>
      </c>
      <c r="EA35" s="160">
        <v>3400353</v>
      </c>
      <c r="EB35" s="160">
        <v>3192178</v>
      </c>
      <c r="EC35" s="160">
        <v>3054860</v>
      </c>
      <c r="ED35" s="160">
        <v>2915624</v>
      </c>
      <c r="EE35" s="160">
        <v>3100341</v>
      </c>
      <c r="EF35" s="160">
        <v>2638543</v>
      </c>
      <c r="EG35" s="160">
        <v>3096666</v>
      </c>
      <c r="EH35" s="160">
        <v>3282702</v>
      </c>
      <c r="EI35" s="160">
        <v>2878376</v>
      </c>
      <c r="EJ35" s="160">
        <v>3160485</v>
      </c>
      <c r="EK35" s="160">
        <v>2788776</v>
      </c>
      <c r="EL35" s="160">
        <v>3046346</v>
      </c>
      <c r="EM35" s="160">
        <v>3021375</v>
      </c>
      <c r="EN35" s="160">
        <v>3245011</v>
      </c>
      <c r="EO35" s="160">
        <v>3280746</v>
      </c>
      <c r="EP35" s="160">
        <v>3378326</v>
      </c>
      <c r="EQ35" s="160">
        <v>3131247</v>
      </c>
      <c r="ER35" s="160">
        <v>2882198</v>
      </c>
      <c r="ES35" s="160">
        <v>3408141</v>
      </c>
      <c r="ET35" s="160">
        <v>3108988</v>
      </c>
      <c r="EU35" s="160">
        <v>3368591</v>
      </c>
      <c r="EV35" s="160">
        <v>3684605</v>
      </c>
      <c r="EW35" s="160">
        <v>2895949</v>
      </c>
      <c r="EX35" s="160">
        <v>2952900</v>
      </c>
      <c r="EY35" s="160">
        <v>3267906</v>
      </c>
      <c r="EZ35" s="160">
        <v>2951979</v>
      </c>
      <c r="FA35" s="160">
        <v>3522357</v>
      </c>
      <c r="FB35" s="160">
        <v>3685080</v>
      </c>
      <c r="FC35" s="160">
        <v>3401795</v>
      </c>
      <c r="FD35" s="160">
        <v>3350564</v>
      </c>
      <c r="FE35" s="160">
        <v>3403153</v>
      </c>
      <c r="FF35" s="160">
        <v>2856834</v>
      </c>
      <c r="FG35" s="160">
        <v>3389278</v>
      </c>
      <c r="FH35" s="160">
        <v>3996706</v>
      </c>
      <c r="FI35" s="160">
        <v>3262135</v>
      </c>
      <c r="FJ35" s="160">
        <v>3249741</v>
      </c>
      <c r="FK35" s="160">
        <v>3543102</v>
      </c>
      <c r="FL35" s="160">
        <v>3708423</v>
      </c>
      <c r="FM35" s="160">
        <v>3945302</v>
      </c>
      <c r="FN35" s="160">
        <v>3696008</v>
      </c>
      <c r="FO35" s="160">
        <v>2337070.38</v>
      </c>
      <c r="FP35" s="160">
        <v>383477.51</v>
      </c>
      <c r="FQ35" s="160">
        <v>1108154.42</v>
      </c>
      <c r="FR35" s="160">
        <v>505979.14</v>
      </c>
      <c r="FS35" s="160">
        <v>2140940.11</v>
      </c>
      <c r="FT35" s="160">
        <v>3486530.48</v>
      </c>
      <c r="FU35" s="160">
        <v>3124710.91</v>
      </c>
      <c r="FV35" s="160">
        <v>2163950.0099999998</v>
      </c>
      <c r="FW35" s="160">
        <v>2013891.01</v>
      </c>
      <c r="FX35" s="160">
        <v>2524843.79</v>
      </c>
      <c r="FY35" s="160">
        <v>2329202.35</v>
      </c>
      <c r="FZ35" s="160">
        <v>2640881.7200000002</v>
      </c>
      <c r="GA35" s="160">
        <v>2287312.4700000002</v>
      </c>
      <c r="GB35" s="160">
        <v>2265668.0499999998</v>
      </c>
      <c r="GC35" s="160">
        <v>2264443.52</v>
      </c>
      <c r="GD35" s="160">
        <v>775065.13</v>
      </c>
      <c r="GE35" s="160">
        <v>3347621.67</v>
      </c>
      <c r="GF35" s="160">
        <v>3875731.21</v>
      </c>
      <c r="GG35" s="160">
        <v>2977068.56</v>
      </c>
      <c r="GH35" s="160">
        <v>2597481.17</v>
      </c>
      <c r="GI35" s="160">
        <v>3244330.43</v>
      </c>
      <c r="GJ35" s="160">
        <v>3176402.8</v>
      </c>
      <c r="GK35" s="160">
        <v>2747507.37</v>
      </c>
      <c r="GL35" s="160">
        <v>2948212.49</v>
      </c>
      <c r="GM35" s="160">
        <v>2204633.2000000002</v>
      </c>
      <c r="GN35" s="160">
        <v>1958947.06</v>
      </c>
    </row>
    <row r="36" spans="2:196" ht="15" thickBot="1" x14ac:dyDescent="0.25">
      <c r="B36" s="159" t="s">
        <v>1540</v>
      </c>
      <c r="C36" s="160">
        <v>742053</v>
      </c>
      <c r="D36" s="160">
        <v>787568</v>
      </c>
      <c r="E36" s="160">
        <v>879174</v>
      </c>
      <c r="F36" s="160">
        <v>788852</v>
      </c>
      <c r="G36" s="160">
        <v>751739</v>
      </c>
      <c r="H36" s="160">
        <v>929700</v>
      </c>
      <c r="I36" s="160">
        <v>748854</v>
      </c>
      <c r="J36" s="160">
        <v>893288</v>
      </c>
      <c r="K36" s="160">
        <v>936002</v>
      </c>
      <c r="L36" s="160">
        <v>799618</v>
      </c>
      <c r="M36" s="160">
        <v>821573</v>
      </c>
      <c r="N36" s="160">
        <v>904724</v>
      </c>
      <c r="O36" s="160">
        <v>830499</v>
      </c>
      <c r="P36" s="160">
        <v>892304</v>
      </c>
      <c r="Q36" s="160">
        <v>956566</v>
      </c>
      <c r="R36" s="160">
        <v>843022</v>
      </c>
      <c r="S36" s="160">
        <v>876052</v>
      </c>
      <c r="T36" s="160">
        <v>906108</v>
      </c>
      <c r="U36" s="160">
        <v>863762</v>
      </c>
      <c r="V36" s="160">
        <v>893731</v>
      </c>
      <c r="W36" s="160">
        <v>923040</v>
      </c>
      <c r="X36" s="160">
        <v>866236</v>
      </c>
      <c r="Y36" s="160">
        <v>989642</v>
      </c>
      <c r="Z36" s="160">
        <v>994490</v>
      </c>
      <c r="AA36" s="160">
        <v>883563</v>
      </c>
      <c r="AB36" s="160">
        <v>884072</v>
      </c>
      <c r="AC36" s="160">
        <v>913493</v>
      </c>
      <c r="AD36" s="160">
        <v>828626</v>
      </c>
      <c r="AE36" s="160">
        <v>828084</v>
      </c>
      <c r="AF36" s="160">
        <v>965790</v>
      </c>
      <c r="AG36" s="160">
        <v>897462</v>
      </c>
      <c r="AH36" s="160">
        <v>1017985</v>
      </c>
      <c r="AI36" s="160">
        <v>804417</v>
      </c>
      <c r="AJ36" s="160">
        <v>951828</v>
      </c>
      <c r="AK36" s="160">
        <v>832358</v>
      </c>
      <c r="AL36" s="160">
        <v>764210</v>
      </c>
      <c r="AM36" s="160">
        <v>972970</v>
      </c>
      <c r="AN36" s="160">
        <v>849906</v>
      </c>
      <c r="AO36" s="160">
        <v>811491</v>
      </c>
      <c r="AP36" s="160">
        <v>829128</v>
      </c>
      <c r="AQ36" s="160">
        <v>810407</v>
      </c>
      <c r="AR36" s="160">
        <v>884803</v>
      </c>
      <c r="AS36" s="160">
        <v>961057</v>
      </c>
      <c r="AT36" s="160">
        <v>795926</v>
      </c>
      <c r="AU36" s="160">
        <v>811567</v>
      </c>
      <c r="AV36" s="160">
        <v>881052</v>
      </c>
      <c r="AW36" s="160">
        <v>854467</v>
      </c>
      <c r="AX36" s="160">
        <v>832515</v>
      </c>
      <c r="AY36" s="160">
        <v>896134</v>
      </c>
      <c r="AZ36" s="160">
        <v>982744</v>
      </c>
      <c r="BA36" s="160">
        <v>942134</v>
      </c>
      <c r="BB36" s="160">
        <v>733898</v>
      </c>
      <c r="BC36" s="160">
        <v>828385</v>
      </c>
      <c r="BD36" s="160">
        <v>940217</v>
      </c>
      <c r="BE36" s="160">
        <v>815348</v>
      </c>
      <c r="BF36" s="160">
        <v>757204</v>
      </c>
      <c r="BG36" s="160">
        <v>919421</v>
      </c>
      <c r="BH36" s="160">
        <v>833052</v>
      </c>
      <c r="BI36" s="160">
        <v>793074</v>
      </c>
      <c r="BJ36" s="160">
        <v>1004140</v>
      </c>
      <c r="BK36" s="160">
        <v>990986</v>
      </c>
      <c r="BL36" s="160">
        <v>951897</v>
      </c>
      <c r="BM36" s="160">
        <v>935375</v>
      </c>
      <c r="BN36" s="160">
        <v>807227</v>
      </c>
      <c r="BO36" s="160">
        <v>941374</v>
      </c>
      <c r="BP36" s="160">
        <v>1153596</v>
      </c>
      <c r="BQ36" s="160">
        <v>1051971</v>
      </c>
      <c r="BR36" s="160">
        <v>1009383</v>
      </c>
      <c r="BS36" s="160">
        <v>1146981</v>
      </c>
      <c r="BT36" s="160">
        <v>1002088</v>
      </c>
      <c r="BU36" s="160">
        <v>1076116</v>
      </c>
      <c r="BV36" s="160">
        <v>1103383</v>
      </c>
      <c r="BW36" s="160">
        <v>1073787</v>
      </c>
      <c r="BX36" s="160">
        <v>1053976</v>
      </c>
      <c r="BY36" s="160">
        <v>964408</v>
      </c>
      <c r="BZ36" s="160">
        <v>918500</v>
      </c>
      <c r="CA36" s="160">
        <v>1014102</v>
      </c>
      <c r="CB36" s="160">
        <v>1118408</v>
      </c>
      <c r="CC36" s="160">
        <v>1081024</v>
      </c>
      <c r="CD36" s="160">
        <v>1072566</v>
      </c>
      <c r="CE36" s="160">
        <v>1206231</v>
      </c>
      <c r="CF36" s="160">
        <v>1105669</v>
      </c>
      <c r="CG36" s="160">
        <v>1178840</v>
      </c>
      <c r="CH36" s="160">
        <v>1047180</v>
      </c>
      <c r="CI36" s="160">
        <v>1150375</v>
      </c>
      <c r="CJ36" s="160">
        <v>1009609</v>
      </c>
      <c r="CK36" s="160">
        <v>1348213</v>
      </c>
      <c r="CL36" s="160">
        <v>1069122</v>
      </c>
      <c r="CM36" s="160">
        <v>1034001</v>
      </c>
      <c r="CN36" s="160">
        <v>1112435</v>
      </c>
      <c r="CO36" s="160">
        <v>1010263</v>
      </c>
      <c r="CP36" s="160">
        <v>1079045</v>
      </c>
      <c r="CQ36" s="160">
        <v>1142096</v>
      </c>
      <c r="CR36" s="160">
        <v>1176337</v>
      </c>
      <c r="CS36" s="160">
        <v>1291033</v>
      </c>
      <c r="CT36" s="160">
        <v>1197926</v>
      </c>
      <c r="CU36" s="160">
        <v>1233150</v>
      </c>
      <c r="CV36" s="160">
        <v>1200432</v>
      </c>
      <c r="CW36" s="160">
        <v>1118214</v>
      </c>
      <c r="CX36" s="160">
        <v>1115867</v>
      </c>
      <c r="CY36" s="160">
        <v>1160673</v>
      </c>
      <c r="CZ36" s="160">
        <v>1218826</v>
      </c>
      <c r="DA36" s="160">
        <v>1139961</v>
      </c>
      <c r="DB36" s="160">
        <v>997348</v>
      </c>
      <c r="DC36" s="160">
        <v>1134096</v>
      </c>
      <c r="DD36" s="160">
        <v>1385361</v>
      </c>
      <c r="DE36" s="160">
        <v>1286129</v>
      </c>
      <c r="DF36" s="160">
        <v>1204908</v>
      </c>
      <c r="DG36" s="160">
        <v>1227241</v>
      </c>
      <c r="DH36" s="160">
        <v>1243240</v>
      </c>
      <c r="DI36" s="160">
        <v>1275421</v>
      </c>
      <c r="DJ36" s="160">
        <v>1193670</v>
      </c>
      <c r="DK36" s="160">
        <v>1027847</v>
      </c>
      <c r="DL36" s="160">
        <v>1270807</v>
      </c>
      <c r="DM36" s="160">
        <v>1268947</v>
      </c>
      <c r="DN36" s="160">
        <v>1164121</v>
      </c>
      <c r="DO36" s="160">
        <v>1124882</v>
      </c>
      <c r="DP36" s="160">
        <v>1295467</v>
      </c>
      <c r="DQ36" s="160">
        <v>1140181</v>
      </c>
      <c r="DR36" s="160">
        <v>1220232</v>
      </c>
      <c r="DS36" s="160">
        <v>1229044</v>
      </c>
      <c r="DT36" s="160">
        <v>1283884</v>
      </c>
      <c r="DU36" s="160">
        <v>1204171</v>
      </c>
      <c r="DV36" s="160">
        <v>1204171</v>
      </c>
      <c r="DW36" s="160">
        <v>947345</v>
      </c>
      <c r="DX36" s="160">
        <v>1230615</v>
      </c>
      <c r="DY36" s="160">
        <v>1375268</v>
      </c>
      <c r="DZ36" s="160">
        <v>1050373</v>
      </c>
      <c r="EA36" s="160">
        <v>1243606</v>
      </c>
      <c r="EB36" s="160">
        <v>1275020</v>
      </c>
      <c r="EC36" s="160">
        <v>1293614</v>
      </c>
      <c r="ED36" s="160">
        <v>1321171</v>
      </c>
      <c r="EE36" s="160">
        <v>1170960</v>
      </c>
      <c r="EF36" s="160">
        <v>1305429</v>
      </c>
      <c r="EG36" s="160">
        <v>1220985</v>
      </c>
      <c r="EH36" s="160">
        <v>1292559</v>
      </c>
      <c r="EI36" s="160">
        <v>1279851</v>
      </c>
      <c r="EJ36" s="160">
        <v>1424143</v>
      </c>
      <c r="EK36" s="160">
        <v>1357495</v>
      </c>
      <c r="EL36" s="160">
        <v>1249231</v>
      </c>
      <c r="EM36" s="160">
        <v>1207086</v>
      </c>
      <c r="EN36" s="160">
        <v>1401170</v>
      </c>
      <c r="EO36" s="160">
        <v>1337424</v>
      </c>
      <c r="EP36" s="160">
        <v>1530711</v>
      </c>
      <c r="EQ36" s="160">
        <v>810329</v>
      </c>
      <c r="ER36" s="160">
        <v>146083</v>
      </c>
      <c r="ES36" s="160">
        <v>87319</v>
      </c>
      <c r="ET36" s="160">
        <v>24702</v>
      </c>
      <c r="EU36" s="160">
        <v>8453</v>
      </c>
      <c r="EV36" s="160">
        <v>24890</v>
      </c>
      <c r="EW36" s="160">
        <v>21227</v>
      </c>
      <c r="EX36" s="160">
        <v>6950</v>
      </c>
      <c r="EY36" s="160">
        <v>11464</v>
      </c>
      <c r="EZ36" s="160">
        <v>3485</v>
      </c>
      <c r="FA36" s="160">
        <v>13083</v>
      </c>
      <c r="FB36" s="160">
        <v>52461</v>
      </c>
      <c r="FC36" s="160">
        <v>9429</v>
      </c>
      <c r="FD36" s="160">
        <v>3875</v>
      </c>
      <c r="FE36" s="160">
        <v>15035</v>
      </c>
      <c r="FF36" s="160">
        <v>3862</v>
      </c>
      <c r="FG36" s="160">
        <v>0</v>
      </c>
      <c r="FH36" s="160">
        <v>161</v>
      </c>
      <c r="FI36" s="160">
        <v>1932</v>
      </c>
      <c r="FJ36" s="160">
        <v>730</v>
      </c>
      <c r="FK36" s="160">
        <v>2931</v>
      </c>
      <c r="FL36" s="160">
        <v>130</v>
      </c>
      <c r="FM36" s="160">
        <v>1429</v>
      </c>
      <c r="FN36" s="160">
        <v>1232</v>
      </c>
      <c r="FO36" s="160">
        <v>1380.08</v>
      </c>
      <c r="FP36" s="160">
        <v>0</v>
      </c>
      <c r="FQ36" s="160">
        <v>0</v>
      </c>
      <c r="FR36" s="160">
        <v>0</v>
      </c>
      <c r="FS36" s="160">
        <v>0</v>
      </c>
      <c r="FT36" s="160">
        <v>51.88</v>
      </c>
      <c r="FU36" s="160">
        <v>57.75</v>
      </c>
      <c r="FV36" s="160">
        <v>66.36</v>
      </c>
      <c r="FW36" s="160">
        <v>0</v>
      </c>
      <c r="FX36" s="160">
        <v>58.1</v>
      </c>
      <c r="FY36" s="160">
        <v>6.92</v>
      </c>
      <c r="FZ36" s="160">
        <v>6.9</v>
      </c>
      <c r="GA36" s="160">
        <v>91.25</v>
      </c>
      <c r="GB36" s="160">
        <v>33.11</v>
      </c>
      <c r="GC36" s="160">
        <v>139.84</v>
      </c>
      <c r="GD36" s="160">
        <v>0</v>
      </c>
      <c r="GE36" s="160">
        <v>164.63</v>
      </c>
      <c r="GF36" s="160">
        <v>0</v>
      </c>
      <c r="GG36" s="160">
        <v>142.31</v>
      </c>
      <c r="GH36" s="160">
        <v>32.450000000000003</v>
      </c>
      <c r="GI36" s="160">
        <v>0</v>
      </c>
      <c r="GJ36" s="160">
        <v>12.44</v>
      </c>
      <c r="GK36" s="160">
        <v>1.26</v>
      </c>
      <c r="GL36" s="160">
        <v>15.61</v>
      </c>
      <c r="GM36" s="160">
        <v>126.14</v>
      </c>
      <c r="GN36" s="160">
        <v>0</v>
      </c>
    </row>
    <row r="37" spans="2:196" ht="15" thickBot="1" x14ac:dyDescent="0.25">
      <c r="B37" s="159" t="s">
        <v>65</v>
      </c>
      <c r="C37" s="160">
        <v>31295</v>
      </c>
      <c r="D37" s="160">
        <v>159662</v>
      </c>
      <c r="E37" s="160">
        <v>111255</v>
      </c>
      <c r="F37" s="160">
        <v>235413</v>
      </c>
      <c r="G37" s="160">
        <v>73889</v>
      </c>
      <c r="H37" s="160">
        <v>100794</v>
      </c>
      <c r="I37" s="160">
        <v>93778</v>
      </c>
      <c r="J37" s="160">
        <v>195461</v>
      </c>
      <c r="K37" s="160">
        <v>120062</v>
      </c>
      <c r="L37" s="160">
        <v>108253</v>
      </c>
      <c r="M37" s="160">
        <v>135884</v>
      </c>
      <c r="N37" s="160">
        <v>274072</v>
      </c>
      <c r="O37" s="160">
        <v>62458</v>
      </c>
      <c r="P37" s="160">
        <v>107413</v>
      </c>
      <c r="Q37" s="160">
        <v>70970</v>
      </c>
      <c r="R37" s="160">
        <v>84675</v>
      </c>
      <c r="S37" s="160">
        <v>131655</v>
      </c>
      <c r="T37" s="160">
        <v>101932</v>
      </c>
      <c r="U37" s="160">
        <v>18597</v>
      </c>
      <c r="V37" s="160">
        <v>244228</v>
      </c>
      <c r="W37" s="160">
        <v>154147</v>
      </c>
      <c r="X37" s="160">
        <v>93600</v>
      </c>
      <c r="Y37" s="160">
        <v>93443</v>
      </c>
      <c r="Z37" s="160">
        <v>78790</v>
      </c>
      <c r="AA37" s="160">
        <v>142805</v>
      </c>
      <c r="AB37" s="160">
        <v>153590</v>
      </c>
      <c r="AC37" s="160">
        <v>114379</v>
      </c>
      <c r="AD37" s="160">
        <v>141554</v>
      </c>
      <c r="AE37" s="160">
        <v>188163</v>
      </c>
      <c r="AF37" s="160">
        <v>51081</v>
      </c>
      <c r="AG37" s="160">
        <v>114011</v>
      </c>
      <c r="AH37" s="160">
        <v>75655</v>
      </c>
      <c r="AI37" s="160">
        <v>129185</v>
      </c>
      <c r="AJ37" s="160">
        <v>64040</v>
      </c>
      <c r="AK37" s="160">
        <v>39612</v>
      </c>
      <c r="AL37" s="160">
        <v>56637</v>
      </c>
      <c r="AM37" s="160">
        <v>16658</v>
      </c>
      <c r="AN37" s="160">
        <v>57007</v>
      </c>
      <c r="AO37" s="160">
        <v>38434</v>
      </c>
      <c r="AP37" s="160">
        <v>19206</v>
      </c>
      <c r="AQ37" s="160">
        <v>30735</v>
      </c>
      <c r="AR37" s="160">
        <v>147887</v>
      </c>
      <c r="AS37" s="160">
        <v>316139</v>
      </c>
      <c r="AT37" s="160">
        <v>93707</v>
      </c>
      <c r="AU37" s="160">
        <v>11669</v>
      </c>
      <c r="AV37" s="160">
        <v>44744</v>
      </c>
      <c r="AW37" s="160">
        <v>479341</v>
      </c>
      <c r="AX37" s="160">
        <v>211766</v>
      </c>
      <c r="AY37" s="160">
        <v>198798</v>
      </c>
      <c r="AZ37" s="160">
        <v>182779</v>
      </c>
      <c r="BA37" s="160">
        <v>27026</v>
      </c>
      <c r="BB37" s="160">
        <v>161834</v>
      </c>
      <c r="BC37" s="160">
        <v>99296</v>
      </c>
      <c r="BD37" s="160">
        <v>106809</v>
      </c>
      <c r="BE37" s="160">
        <v>97230</v>
      </c>
      <c r="BF37" s="160">
        <v>77801</v>
      </c>
      <c r="BG37" s="160">
        <v>74489</v>
      </c>
      <c r="BH37" s="160">
        <v>239096</v>
      </c>
      <c r="BI37" s="160">
        <v>43765</v>
      </c>
      <c r="BJ37" s="160">
        <v>17081</v>
      </c>
      <c r="BK37" s="160">
        <v>207374</v>
      </c>
      <c r="BL37" s="160">
        <v>208273</v>
      </c>
      <c r="BM37" s="160">
        <v>195076</v>
      </c>
      <c r="BN37" s="160">
        <v>88125</v>
      </c>
      <c r="BO37" s="160">
        <v>126861</v>
      </c>
      <c r="BP37" s="160">
        <v>73196</v>
      </c>
      <c r="BQ37" s="160">
        <v>110464</v>
      </c>
      <c r="BR37" s="160">
        <v>17522</v>
      </c>
      <c r="BS37" s="160">
        <v>271222</v>
      </c>
      <c r="BT37" s="160">
        <v>88780</v>
      </c>
      <c r="BU37" s="160">
        <v>296725</v>
      </c>
      <c r="BV37" s="160">
        <v>122318</v>
      </c>
      <c r="BW37" s="160">
        <v>98673</v>
      </c>
      <c r="BX37" s="160">
        <v>96901</v>
      </c>
      <c r="BY37" s="160">
        <v>102694</v>
      </c>
      <c r="BZ37" s="160">
        <v>186035</v>
      </c>
      <c r="CA37" s="160">
        <v>234808</v>
      </c>
      <c r="CB37" s="160">
        <v>86810</v>
      </c>
      <c r="CC37" s="160">
        <v>130559</v>
      </c>
      <c r="CD37" s="160">
        <v>356064</v>
      </c>
      <c r="CE37" s="160">
        <v>223604</v>
      </c>
      <c r="CF37" s="160">
        <v>85081</v>
      </c>
      <c r="CG37" s="160">
        <v>59214</v>
      </c>
      <c r="CH37" s="160">
        <v>88197</v>
      </c>
      <c r="CI37" s="160">
        <v>78867</v>
      </c>
      <c r="CJ37" s="160">
        <v>184326</v>
      </c>
      <c r="CK37" s="160">
        <v>66326</v>
      </c>
      <c r="CL37" s="160">
        <v>145118</v>
      </c>
      <c r="CM37" s="160">
        <v>53571</v>
      </c>
      <c r="CN37" s="160">
        <v>105479</v>
      </c>
      <c r="CO37" s="160">
        <v>56699</v>
      </c>
      <c r="CP37" s="160">
        <v>4261</v>
      </c>
      <c r="CQ37" s="160">
        <v>156493</v>
      </c>
      <c r="CR37" s="160">
        <v>23134</v>
      </c>
      <c r="CS37" s="160">
        <v>26502</v>
      </c>
      <c r="CT37" s="160">
        <v>15492</v>
      </c>
      <c r="CU37" s="160">
        <v>38418</v>
      </c>
      <c r="CV37" s="160">
        <v>292078</v>
      </c>
      <c r="CW37" s="160">
        <v>386274</v>
      </c>
      <c r="CX37" s="160">
        <v>98807</v>
      </c>
      <c r="CY37" s="160">
        <v>19598</v>
      </c>
      <c r="CZ37" s="160">
        <v>62744</v>
      </c>
      <c r="DA37" s="160">
        <v>75719</v>
      </c>
      <c r="DB37" s="160">
        <v>122101</v>
      </c>
      <c r="DC37" s="160">
        <v>481379</v>
      </c>
      <c r="DD37" s="160">
        <v>67334</v>
      </c>
      <c r="DE37" s="160">
        <v>87493</v>
      </c>
      <c r="DF37" s="160">
        <v>65284</v>
      </c>
      <c r="DG37" s="160">
        <v>154937</v>
      </c>
      <c r="DH37" s="160">
        <v>175755</v>
      </c>
      <c r="DI37" s="160">
        <v>80991</v>
      </c>
      <c r="DJ37" s="160">
        <v>12765</v>
      </c>
      <c r="DK37" s="160">
        <v>38114</v>
      </c>
      <c r="DL37" s="160">
        <v>24062</v>
      </c>
      <c r="DM37" s="160">
        <v>66298</v>
      </c>
      <c r="DN37" s="160">
        <v>284729</v>
      </c>
      <c r="DO37" s="160">
        <v>70337</v>
      </c>
      <c r="DP37" s="160">
        <v>141029</v>
      </c>
      <c r="DQ37" s="160">
        <v>152383</v>
      </c>
      <c r="DR37" s="160">
        <v>9584</v>
      </c>
      <c r="DS37" s="160">
        <v>140532</v>
      </c>
      <c r="DT37" s="160">
        <v>12511</v>
      </c>
      <c r="DU37" s="160">
        <v>431761</v>
      </c>
      <c r="DV37" s="160">
        <v>431761</v>
      </c>
      <c r="DW37" s="160">
        <v>19862</v>
      </c>
      <c r="DX37" s="160">
        <v>20184</v>
      </c>
      <c r="DY37" s="160">
        <v>167397</v>
      </c>
      <c r="DZ37" s="160">
        <v>303792</v>
      </c>
      <c r="EA37" s="160">
        <v>20231</v>
      </c>
      <c r="EB37" s="160">
        <v>59108</v>
      </c>
      <c r="EC37" s="160">
        <v>47693</v>
      </c>
      <c r="ED37" s="160">
        <v>123742</v>
      </c>
      <c r="EE37" s="160">
        <v>41261</v>
      </c>
      <c r="EF37" s="160">
        <v>225174</v>
      </c>
      <c r="EG37" s="160">
        <v>145911</v>
      </c>
      <c r="EH37" s="160">
        <v>199119</v>
      </c>
      <c r="EI37" s="160">
        <v>136463</v>
      </c>
      <c r="EJ37" s="160">
        <v>187367</v>
      </c>
      <c r="EK37" s="160">
        <v>7189</v>
      </c>
      <c r="EL37" s="160">
        <v>163158</v>
      </c>
      <c r="EM37" s="160">
        <v>73570</v>
      </c>
      <c r="EN37" s="160">
        <v>193401</v>
      </c>
      <c r="EO37" s="160">
        <v>174770</v>
      </c>
      <c r="EP37" s="160">
        <v>151526</v>
      </c>
      <c r="EQ37" s="160">
        <v>8255</v>
      </c>
      <c r="ER37" s="160">
        <v>6751</v>
      </c>
      <c r="ES37" s="160">
        <v>48026</v>
      </c>
      <c r="ET37" s="160">
        <v>121188</v>
      </c>
      <c r="EU37" s="160">
        <v>121690</v>
      </c>
      <c r="EV37" s="160">
        <v>437998</v>
      </c>
      <c r="EW37" s="160">
        <v>9141</v>
      </c>
      <c r="EX37" s="160">
        <v>192637</v>
      </c>
      <c r="EY37" s="160">
        <v>73104</v>
      </c>
      <c r="EZ37" s="160">
        <v>90451</v>
      </c>
      <c r="FA37" s="160">
        <v>92418</v>
      </c>
      <c r="FB37" s="160">
        <v>140150</v>
      </c>
      <c r="FC37" s="160">
        <v>38983</v>
      </c>
      <c r="FD37" s="160">
        <v>54141</v>
      </c>
      <c r="FE37" s="160">
        <v>190898</v>
      </c>
      <c r="FF37" s="160">
        <v>16567</v>
      </c>
      <c r="FG37" s="160">
        <v>119856</v>
      </c>
      <c r="FH37" s="160">
        <v>202883</v>
      </c>
      <c r="FI37" s="160">
        <v>26373</v>
      </c>
      <c r="FJ37" s="160">
        <v>179265</v>
      </c>
      <c r="FK37" s="160">
        <v>105945</v>
      </c>
      <c r="FL37" s="160">
        <v>220661</v>
      </c>
      <c r="FM37" s="160">
        <v>23274</v>
      </c>
      <c r="FN37" s="160">
        <v>198427</v>
      </c>
      <c r="FO37" s="160">
        <v>161466.91000000117</v>
      </c>
      <c r="FP37" s="160">
        <v>545455.27000000118</v>
      </c>
      <c r="FQ37" s="160">
        <v>36351.189999999478</v>
      </c>
      <c r="FR37" s="160">
        <v>117513.52000000014</v>
      </c>
      <c r="FS37" s="160">
        <v>54652.969999998342</v>
      </c>
      <c r="FT37" s="160">
        <v>23769.719999998229</v>
      </c>
      <c r="FU37" s="160">
        <v>274471.99999999627</v>
      </c>
      <c r="FV37" s="160">
        <v>57879.410000001415</v>
      </c>
      <c r="FW37" s="160">
        <v>268282.97000000044</v>
      </c>
      <c r="FX37" s="160">
        <v>91128.720000003086</v>
      </c>
      <c r="FY37" s="160">
        <v>107926.88000000214</v>
      </c>
      <c r="FZ37" s="160">
        <v>100080.2399999992</v>
      </c>
      <c r="GA37" s="160">
        <v>36932.139999999199</v>
      </c>
      <c r="GB37" s="160">
        <v>44712.470000002868</v>
      </c>
      <c r="GC37" s="160">
        <v>60171.789999998495</v>
      </c>
      <c r="GD37" s="160">
        <v>198240.81000000041</v>
      </c>
      <c r="GE37" s="160">
        <v>76989.209999997984</v>
      </c>
      <c r="GF37" s="160">
        <v>92536.659999997355</v>
      </c>
      <c r="GG37" s="160">
        <v>250688.46999999607</v>
      </c>
      <c r="GH37" s="160">
        <v>101254.07000000142</v>
      </c>
      <c r="GI37" s="160">
        <v>203929.39000000013</v>
      </c>
      <c r="GJ37" s="160">
        <v>216790.24000000436</v>
      </c>
      <c r="GK37" s="160">
        <v>44358.550000003313</v>
      </c>
      <c r="GL37" s="160">
        <v>127757.70999999843</v>
      </c>
      <c r="GM37" s="160">
        <v>110430.14999999818</v>
      </c>
      <c r="GN37" s="160">
        <v>166442.78000000352</v>
      </c>
    </row>
    <row r="38" spans="2:196" ht="15" thickBot="1" x14ac:dyDescent="0.25">
      <c r="B38" s="104" t="s">
        <v>91</v>
      </c>
      <c r="C38" s="119">
        <v>21383635</v>
      </c>
      <c r="D38" s="119">
        <v>22484174</v>
      </c>
      <c r="E38" s="119">
        <v>24931274</v>
      </c>
      <c r="F38" s="119">
        <v>22857669</v>
      </c>
      <c r="G38" s="119">
        <v>19595076</v>
      </c>
      <c r="H38" s="119">
        <v>26531290</v>
      </c>
      <c r="I38" s="119">
        <v>22619579</v>
      </c>
      <c r="J38" s="119">
        <v>22699015</v>
      </c>
      <c r="K38" s="119">
        <v>22394289</v>
      </c>
      <c r="L38" s="119">
        <v>22945665</v>
      </c>
      <c r="M38" s="119">
        <v>20516680</v>
      </c>
      <c r="N38" s="119">
        <v>24562262</v>
      </c>
      <c r="O38" s="119">
        <v>23189371</v>
      </c>
      <c r="P38" s="119">
        <v>22569277</v>
      </c>
      <c r="Q38" s="119">
        <v>26301595</v>
      </c>
      <c r="R38" s="119">
        <v>22825021</v>
      </c>
      <c r="S38" s="119">
        <v>25778281</v>
      </c>
      <c r="T38" s="119">
        <v>23681774</v>
      </c>
      <c r="U38" s="119">
        <v>22106560</v>
      </c>
      <c r="V38" s="119">
        <v>23039567</v>
      </c>
      <c r="W38" s="119">
        <v>22505383</v>
      </c>
      <c r="X38" s="119">
        <v>23412045</v>
      </c>
      <c r="Y38" s="119">
        <v>23384468</v>
      </c>
      <c r="Z38" s="119">
        <v>25306874</v>
      </c>
      <c r="AA38" s="119">
        <v>24480954</v>
      </c>
      <c r="AB38" s="119">
        <v>22832846</v>
      </c>
      <c r="AC38" s="119">
        <v>22993968</v>
      </c>
      <c r="AD38" s="119">
        <v>22806323</v>
      </c>
      <c r="AE38" s="119">
        <v>23395516</v>
      </c>
      <c r="AF38" s="119">
        <v>26549953</v>
      </c>
      <c r="AG38" s="119">
        <v>25286787</v>
      </c>
      <c r="AH38" s="119">
        <v>21863070</v>
      </c>
      <c r="AI38" s="119">
        <v>21269626</v>
      </c>
      <c r="AJ38" s="119">
        <v>26162903</v>
      </c>
      <c r="AK38" s="119">
        <v>24049415</v>
      </c>
      <c r="AL38" s="119">
        <v>21485687</v>
      </c>
      <c r="AM38" s="119">
        <v>25327563</v>
      </c>
      <c r="AN38" s="119">
        <v>24586851</v>
      </c>
      <c r="AO38" s="119">
        <v>22860022</v>
      </c>
      <c r="AP38" s="119">
        <v>24632912</v>
      </c>
      <c r="AQ38" s="119">
        <v>21397849</v>
      </c>
      <c r="AR38" s="119">
        <v>27043475</v>
      </c>
      <c r="AS38" s="119">
        <v>26479307</v>
      </c>
      <c r="AT38" s="119">
        <v>21785289</v>
      </c>
      <c r="AU38" s="119">
        <v>21907155</v>
      </c>
      <c r="AV38" s="119">
        <v>24523025</v>
      </c>
      <c r="AW38" s="119">
        <v>22471576</v>
      </c>
      <c r="AX38" s="119">
        <v>25277477</v>
      </c>
      <c r="AY38" s="119">
        <v>25525460</v>
      </c>
      <c r="AZ38" s="119">
        <v>24133129</v>
      </c>
      <c r="BA38" s="119">
        <v>24691554</v>
      </c>
      <c r="BB38" s="119">
        <v>23173887</v>
      </c>
      <c r="BC38" s="119">
        <v>23056904</v>
      </c>
      <c r="BD38" s="119">
        <v>25696923</v>
      </c>
      <c r="BE38" s="119">
        <v>23945852</v>
      </c>
      <c r="BF38" s="119">
        <v>19608780</v>
      </c>
      <c r="BG38" s="119">
        <v>25333025</v>
      </c>
      <c r="BH38" s="119">
        <v>24782669</v>
      </c>
      <c r="BI38" s="119">
        <v>22678365</v>
      </c>
      <c r="BJ38" s="119">
        <v>26431301</v>
      </c>
      <c r="BK38" s="119">
        <v>23733134</v>
      </c>
      <c r="BL38" s="119">
        <v>24591900</v>
      </c>
      <c r="BM38" s="119">
        <v>26465568</v>
      </c>
      <c r="BN38" s="119">
        <v>23294836</v>
      </c>
      <c r="BO38" s="119">
        <v>20902654</v>
      </c>
      <c r="BP38" s="119">
        <v>30673798</v>
      </c>
      <c r="BQ38" s="119">
        <v>24849635</v>
      </c>
      <c r="BR38" s="119">
        <v>22688294</v>
      </c>
      <c r="BS38" s="119">
        <v>25421160</v>
      </c>
      <c r="BT38" s="119">
        <v>25029436</v>
      </c>
      <c r="BU38" s="119">
        <v>24434668</v>
      </c>
      <c r="BV38" s="119">
        <v>26294324</v>
      </c>
      <c r="BW38" s="119">
        <v>24468842</v>
      </c>
      <c r="BX38" s="119">
        <v>25356675</v>
      </c>
      <c r="BY38" s="119">
        <v>22946301</v>
      </c>
      <c r="BZ38" s="119">
        <v>24375338</v>
      </c>
      <c r="CA38" s="119">
        <v>24336861</v>
      </c>
      <c r="CB38" s="119">
        <v>27148037</v>
      </c>
      <c r="CC38" s="119">
        <v>24255511</v>
      </c>
      <c r="CD38" s="119">
        <v>22603136</v>
      </c>
      <c r="CE38" s="119">
        <v>24812408</v>
      </c>
      <c r="CF38" s="119">
        <v>24069352</v>
      </c>
      <c r="CG38" s="119">
        <v>24947775</v>
      </c>
      <c r="CH38" s="119">
        <v>26401385</v>
      </c>
      <c r="CI38" s="119">
        <v>26719555</v>
      </c>
      <c r="CJ38" s="119">
        <v>23883517</v>
      </c>
      <c r="CK38" s="119">
        <v>22964596</v>
      </c>
      <c r="CL38" s="119">
        <v>25816351</v>
      </c>
      <c r="CM38" s="119">
        <v>24725129</v>
      </c>
      <c r="CN38" s="119">
        <v>27122755</v>
      </c>
      <c r="CO38" s="119">
        <v>23439026</v>
      </c>
      <c r="CP38" s="119">
        <v>23182573</v>
      </c>
      <c r="CQ38" s="119">
        <v>23786510</v>
      </c>
      <c r="CR38" s="119">
        <v>26027590</v>
      </c>
      <c r="CS38" s="119">
        <v>25324412</v>
      </c>
      <c r="CT38" s="119">
        <v>24590413</v>
      </c>
      <c r="CU38" s="119">
        <v>25828181</v>
      </c>
      <c r="CV38" s="119">
        <v>24423612</v>
      </c>
      <c r="CW38" s="119">
        <v>23366577</v>
      </c>
      <c r="CX38" s="119">
        <v>25420213</v>
      </c>
      <c r="CY38" s="119">
        <v>24064236</v>
      </c>
      <c r="CZ38" s="119">
        <v>28595296</v>
      </c>
      <c r="DA38" s="119">
        <v>26684168</v>
      </c>
      <c r="DB38" s="119">
        <v>22690794</v>
      </c>
      <c r="DC38" s="119">
        <v>23497785</v>
      </c>
      <c r="DD38" s="119">
        <v>28335004</v>
      </c>
      <c r="DE38" s="119">
        <v>26730282</v>
      </c>
      <c r="DF38" s="119">
        <v>23597696</v>
      </c>
      <c r="DG38" s="119">
        <v>27165403</v>
      </c>
      <c r="DH38" s="119">
        <v>25672705</v>
      </c>
      <c r="DI38" s="119">
        <v>23985003</v>
      </c>
      <c r="DJ38" s="119">
        <v>27824650</v>
      </c>
      <c r="DK38" s="119">
        <v>23953330</v>
      </c>
      <c r="DL38" s="119">
        <v>26121163</v>
      </c>
      <c r="DM38" s="119">
        <v>27171387</v>
      </c>
      <c r="DN38" s="119">
        <v>23054324</v>
      </c>
      <c r="DO38" s="119">
        <v>24266131</v>
      </c>
      <c r="DP38" s="119">
        <v>29072941</v>
      </c>
      <c r="DQ38" s="119">
        <v>27153693</v>
      </c>
      <c r="DR38" s="119">
        <v>27212577</v>
      </c>
      <c r="DS38" s="119">
        <v>28142948</v>
      </c>
      <c r="DT38" s="119">
        <v>26219830</v>
      </c>
      <c r="DU38" s="119">
        <v>20702603</v>
      </c>
      <c r="DV38" s="119">
        <v>20702603</v>
      </c>
      <c r="DW38" s="119">
        <v>18042096</v>
      </c>
      <c r="DX38" s="119">
        <v>25212459</v>
      </c>
      <c r="DY38" s="119">
        <v>24396034</v>
      </c>
      <c r="DZ38" s="119">
        <v>21755551</v>
      </c>
      <c r="EA38" s="119">
        <v>26571913</v>
      </c>
      <c r="EB38" s="119">
        <v>27729991</v>
      </c>
      <c r="EC38" s="119">
        <v>26421841</v>
      </c>
      <c r="ED38" s="119">
        <v>27364843</v>
      </c>
      <c r="EE38" s="119">
        <v>27794626</v>
      </c>
      <c r="EF38" s="119">
        <v>26608686</v>
      </c>
      <c r="EG38" s="119">
        <v>20434557</v>
      </c>
      <c r="EH38" s="119">
        <v>32855139</v>
      </c>
      <c r="EI38" s="119">
        <v>28322679</v>
      </c>
      <c r="EJ38" s="119">
        <v>32415583</v>
      </c>
      <c r="EK38" s="119">
        <v>27299223</v>
      </c>
      <c r="EL38" s="119">
        <v>25942925</v>
      </c>
      <c r="EM38" s="119">
        <v>27229052</v>
      </c>
      <c r="EN38" s="119">
        <v>30199014</v>
      </c>
      <c r="EO38" s="119">
        <v>28934349</v>
      </c>
      <c r="EP38" s="119">
        <v>32908948</v>
      </c>
      <c r="EQ38" s="119">
        <v>28324703</v>
      </c>
      <c r="ER38" s="119">
        <v>26318949</v>
      </c>
      <c r="ES38" s="119">
        <v>21881948</v>
      </c>
      <c r="ET38" s="119">
        <v>25880192</v>
      </c>
      <c r="EU38" s="119">
        <v>33845416</v>
      </c>
      <c r="EV38" s="119">
        <v>32886293</v>
      </c>
      <c r="EW38" s="119">
        <v>27320495</v>
      </c>
      <c r="EX38" s="119">
        <v>25683906</v>
      </c>
      <c r="EY38" s="119">
        <v>28341651</v>
      </c>
      <c r="EZ38" s="119">
        <v>27265624</v>
      </c>
      <c r="FA38" s="119">
        <v>29958810</v>
      </c>
      <c r="FB38" s="119">
        <v>31327326</v>
      </c>
      <c r="FC38" s="119">
        <v>28653523</v>
      </c>
      <c r="FD38" s="119">
        <v>29513305</v>
      </c>
      <c r="FE38" s="119">
        <v>22211717</v>
      </c>
      <c r="FF38" s="119">
        <v>30184180</v>
      </c>
      <c r="FG38" s="119">
        <v>31178031</v>
      </c>
      <c r="FH38" s="119">
        <v>40110476</v>
      </c>
      <c r="FI38" s="119">
        <v>29531180</v>
      </c>
      <c r="FJ38" s="119">
        <v>26909034</v>
      </c>
      <c r="FK38" s="119">
        <v>30098247</v>
      </c>
      <c r="FL38" s="119">
        <v>34496952</v>
      </c>
      <c r="FM38" s="119">
        <v>32945704</v>
      </c>
      <c r="FN38" s="119">
        <v>31801559</v>
      </c>
      <c r="FO38" s="119">
        <v>31599088.84</v>
      </c>
      <c r="FP38" s="119">
        <v>30235598.41</v>
      </c>
      <c r="FQ38" s="119">
        <v>20197353.609999999</v>
      </c>
      <c r="FR38" s="119">
        <v>5622372.5099999998</v>
      </c>
      <c r="FS38" s="119">
        <v>46612856.979999997</v>
      </c>
      <c r="FT38" s="119">
        <v>43446328.289999999</v>
      </c>
      <c r="FU38" s="119">
        <v>37627503.859999999</v>
      </c>
      <c r="FV38" s="119">
        <v>25873965.140000001</v>
      </c>
      <c r="FW38" s="119">
        <v>29188472.57</v>
      </c>
      <c r="FX38" s="119">
        <v>33879347.740000002</v>
      </c>
      <c r="FY38" s="119">
        <v>31203015.010000002</v>
      </c>
      <c r="FZ38" s="119">
        <v>34607152.399999999</v>
      </c>
      <c r="GA38" s="119">
        <v>32737320.84</v>
      </c>
      <c r="GB38" s="119">
        <v>31214386.850000001</v>
      </c>
      <c r="GC38" s="119">
        <v>23515535.539999999</v>
      </c>
      <c r="GD38" s="119">
        <v>5195818.75</v>
      </c>
      <c r="GE38" s="119">
        <v>60234536.460000001</v>
      </c>
      <c r="GF38" s="119">
        <v>40922138.689999998</v>
      </c>
      <c r="GG38" s="119">
        <v>37087453.869999997</v>
      </c>
      <c r="GH38" s="119">
        <v>27596888.390000001</v>
      </c>
      <c r="GI38" s="119">
        <v>31987683.370000001</v>
      </c>
      <c r="GJ38" s="119">
        <v>38518717.200000003</v>
      </c>
      <c r="GK38" s="119">
        <v>33510990.920000002</v>
      </c>
      <c r="GL38" s="119">
        <v>30533682.629999999</v>
      </c>
      <c r="GM38" s="119">
        <v>23860930.449999999</v>
      </c>
      <c r="GN38" s="119">
        <v>39956825.590000004</v>
      </c>
    </row>
    <row r="39" spans="2:196" x14ac:dyDescent="0.2">
      <c r="B39" s="161" t="s">
        <v>39</v>
      </c>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2"/>
      <c r="AM39" s="162"/>
      <c r="AN39" s="162"/>
      <c r="AO39" s="162"/>
      <c r="AP39" s="162"/>
      <c r="AQ39" s="162"/>
      <c r="AR39" s="162"/>
      <c r="AS39" s="162"/>
      <c r="AT39" s="162"/>
      <c r="AU39" s="162"/>
      <c r="AV39" s="162"/>
      <c r="AW39" s="162"/>
      <c r="AX39" s="162"/>
      <c r="AY39" s="162"/>
      <c r="AZ39" s="162"/>
      <c r="BA39" s="162"/>
      <c r="BB39" s="162"/>
      <c r="BC39" s="162"/>
      <c r="BD39" s="162"/>
      <c r="BE39" s="162"/>
      <c r="BF39" s="162"/>
      <c r="BG39" s="162"/>
      <c r="BH39" s="162"/>
      <c r="BI39" s="162"/>
      <c r="BJ39" s="162"/>
      <c r="BK39" s="162"/>
      <c r="BL39" s="162"/>
      <c r="BM39" s="162"/>
      <c r="BN39" s="162"/>
      <c r="BO39" s="162"/>
      <c r="BP39" s="162"/>
      <c r="BQ39" s="162"/>
      <c r="BR39" s="162"/>
      <c r="BS39" s="162"/>
      <c r="BT39" s="162"/>
      <c r="BU39" s="162"/>
      <c r="BV39" s="162"/>
      <c r="BW39" s="162"/>
      <c r="BX39" s="162"/>
      <c r="BY39" s="162"/>
      <c r="BZ39" s="162"/>
      <c r="CA39" s="162"/>
      <c r="CB39" s="162"/>
      <c r="CC39" s="162"/>
      <c r="CD39" s="162"/>
      <c r="CE39" s="162"/>
      <c r="CF39" s="162"/>
      <c r="CG39" s="162"/>
      <c r="CH39" s="162"/>
      <c r="CI39" s="162"/>
      <c r="CJ39" s="162"/>
      <c r="CK39" s="162"/>
      <c r="CL39" s="162"/>
      <c r="CM39" s="162"/>
      <c r="CN39" s="162"/>
      <c r="CO39" s="162"/>
      <c r="CP39" s="162"/>
      <c r="CQ39" s="162"/>
      <c r="CR39" s="162"/>
      <c r="CS39" s="162"/>
      <c r="CT39" s="162"/>
      <c r="CU39" s="162"/>
      <c r="CV39" s="162"/>
      <c r="CW39" s="162"/>
      <c r="CX39" s="162"/>
      <c r="CY39" s="162"/>
      <c r="CZ39" s="162"/>
      <c r="DA39" s="162"/>
      <c r="DB39" s="162"/>
      <c r="DC39" s="162"/>
      <c r="DD39" s="162"/>
      <c r="DE39" s="162"/>
      <c r="DF39" s="162"/>
      <c r="DG39" s="162"/>
      <c r="DH39" s="162"/>
      <c r="DI39" s="162"/>
      <c r="DJ39" s="162"/>
      <c r="DK39" s="162"/>
      <c r="DL39" s="162"/>
      <c r="DM39" s="162"/>
      <c r="DN39" s="162"/>
      <c r="DO39" s="162"/>
      <c r="DP39" s="162"/>
      <c r="DQ39" s="162"/>
      <c r="DR39" s="162"/>
      <c r="DS39" s="162"/>
      <c r="DT39" s="162"/>
      <c r="DU39" s="162"/>
      <c r="DV39" s="162"/>
      <c r="DW39" s="162"/>
      <c r="DX39" s="162"/>
      <c r="DY39" s="162"/>
      <c r="DZ39" s="162"/>
      <c r="EA39" s="162"/>
      <c r="EB39" s="162"/>
      <c r="EC39" s="162"/>
      <c r="ED39" s="162"/>
      <c r="EE39" s="162"/>
      <c r="EF39" s="162"/>
      <c r="EG39" s="162"/>
      <c r="EH39" s="162"/>
      <c r="EI39" s="162"/>
      <c r="EJ39" s="162"/>
      <c r="EK39" s="162"/>
      <c r="EL39" s="162"/>
      <c r="EM39" s="162"/>
      <c r="EN39" s="162"/>
      <c r="EO39" s="162"/>
      <c r="EP39" s="162"/>
      <c r="EQ39" s="162"/>
      <c r="ER39" s="162"/>
      <c r="ES39" s="162"/>
      <c r="ET39" s="162"/>
      <c r="EU39" s="162"/>
      <c r="EV39" s="162"/>
      <c r="EW39" s="162"/>
      <c r="EX39" s="162"/>
      <c r="EY39" s="162"/>
      <c r="EZ39" s="162"/>
      <c r="FA39" s="162"/>
      <c r="FB39" s="162"/>
      <c r="FC39" s="162"/>
      <c r="FD39" s="162"/>
      <c r="FE39" s="162"/>
      <c r="FF39" s="162"/>
      <c r="FG39" s="162"/>
      <c r="FH39" s="162"/>
      <c r="FI39" s="162"/>
      <c r="FJ39" s="162"/>
      <c r="FK39" s="162"/>
      <c r="FL39" s="162"/>
      <c r="FM39" s="162"/>
      <c r="FN39" s="162"/>
      <c r="FO39" s="162"/>
      <c r="FP39" s="162"/>
      <c r="FQ39" s="162"/>
      <c r="FR39" s="162"/>
      <c r="FS39" s="162"/>
      <c r="FT39" s="162"/>
      <c r="FU39" s="162"/>
      <c r="FV39" s="162"/>
      <c r="FW39" s="162"/>
      <c r="FX39" s="162"/>
      <c r="FY39" s="162"/>
      <c r="FZ39" s="162"/>
      <c r="GA39" s="162"/>
      <c r="GB39" s="162"/>
      <c r="GC39" s="162"/>
      <c r="GD39" s="162"/>
      <c r="GE39" s="162"/>
      <c r="GF39" s="162"/>
      <c r="GG39" s="162"/>
      <c r="GH39" s="162"/>
      <c r="GI39" s="162"/>
      <c r="GJ39" s="162"/>
      <c r="GK39" s="162"/>
      <c r="GL39" s="162"/>
      <c r="GM39" s="162"/>
      <c r="GN39" s="162"/>
    </row>
  </sheetData>
  <mergeCells count="1">
    <mergeCell ref="C25:BD25"/>
  </mergeCells>
  <pageMargins left="0.15748031496062992" right="0.70866141732283472" top="0.15748031496062992" bottom="0.15748031496062992" header="0.15748031496062992" footer="0.15748031496062992"/>
  <pageSetup paperSize="9" scale="83"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4">
    <tabColor rgb="FF0099FF"/>
  </sheetPr>
  <dimension ref="A1:GN224"/>
  <sheetViews>
    <sheetView showGridLines="0" zoomScale="80" zoomScaleNormal="80" workbookViewId="0">
      <pane xSplit="2" ySplit="14" topLeftCell="GC212" activePane="bottomRight" state="frozenSplit"/>
      <selection sqref="A1:XFD1048576"/>
      <selection pane="topRight" sqref="A1:XFD1048576"/>
      <selection pane="bottomLeft" sqref="A1:XFD1048576"/>
      <selection pane="bottomRight" activeCell="GQ233" sqref="GQ232:GQ233"/>
    </sheetView>
  </sheetViews>
  <sheetFormatPr baseColWidth="10" defaultColWidth="11.42578125" defaultRowHeight="14.25" x14ac:dyDescent="0.2"/>
  <cols>
    <col min="1" max="1" width="1.28515625" style="238" customWidth="1"/>
    <col min="2" max="2" width="60.7109375" style="95" customWidth="1"/>
    <col min="3" max="133" width="15.28515625" style="96" bestFit="1" customWidth="1"/>
    <col min="134" max="196" width="14.140625" style="96" bestFit="1" customWidth="1"/>
    <col min="197" max="16384" width="11.42578125" style="97"/>
  </cols>
  <sheetData>
    <row r="1" spans="1:196" x14ac:dyDescent="0.2">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row>
    <row r="2" spans="1:196" x14ac:dyDescent="0.2">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c r="BP2" s="97"/>
      <c r="BQ2" s="97"/>
      <c r="BR2" s="97"/>
      <c r="BS2" s="97"/>
      <c r="BT2" s="97"/>
      <c r="BU2" s="97"/>
      <c r="BV2" s="97"/>
      <c r="BW2" s="97"/>
      <c r="BX2" s="97"/>
      <c r="BY2" s="97"/>
      <c r="BZ2" s="97"/>
      <c r="CA2" s="97"/>
      <c r="CB2" s="97"/>
      <c r="CC2" s="97"/>
      <c r="CD2" s="97"/>
      <c r="CE2" s="97"/>
      <c r="CF2" s="97"/>
      <c r="CG2" s="97"/>
      <c r="CH2" s="97"/>
      <c r="CI2" s="97"/>
      <c r="CJ2" s="97"/>
      <c r="CK2" s="97"/>
      <c r="CL2" s="97"/>
      <c r="CM2" s="97"/>
      <c r="CN2" s="97"/>
      <c r="CO2" s="97"/>
      <c r="CP2" s="97"/>
      <c r="CQ2" s="97"/>
      <c r="CR2" s="97"/>
      <c r="CS2" s="97"/>
      <c r="CT2" s="97"/>
      <c r="CU2" s="97"/>
      <c r="CV2" s="97"/>
      <c r="CW2" s="97"/>
      <c r="CX2" s="97"/>
      <c r="CY2" s="97"/>
      <c r="CZ2" s="97"/>
      <c r="DA2" s="97"/>
      <c r="DB2" s="97"/>
      <c r="DC2" s="97"/>
      <c r="DD2" s="97"/>
      <c r="DE2" s="97"/>
      <c r="DF2" s="97"/>
      <c r="DG2" s="97"/>
      <c r="DH2" s="97"/>
      <c r="DI2" s="97"/>
      <c r="DJ2" s="97"/>
      <c r="DK2" s="97"/>
      <c r="DL2" s="97"/>
      <c r="DM2" s="97"/>
      <c r="DN2" s="97"/>
      <c r="DO2" s="97"/>
      <c r="DP2" s="97"/>
      <c r="DQ2" s="97"/>
      <c r="DR2" s="97"/>
      <c r="DS2" s="97"/>
      <c r="DT2" s="97"/>
      <c r="DU2" s="97"/>
      <c r="DV2" s="97"/>
      <c r="DW2" s="97"/>
      <c r="DX2" s="97"/>
      <c r="DY2" s="97"/>
      <c r="DZ2" s="97"/>
      <c r="EA2" s="97"/>
      <c r="EB2" s="97"/>
      <c r="EC2" s="97"/>
      <c r="ED2" s="97"/>
      <c r="EE2" s="97"/>
      <c r="EF2" s="97"/>
      <c r="EG2" s="97"/>
      <c r="EH2" s="97"/>
      <c r="EI2" s="97"/>
      <c r="EJ2" s="97"/>
      <c r="EK2" s="97"/>
      <c r="EL2" s="97"/>
      <c r="EM2" s="97"/>
      <c r="EN2" s="97"/>
      <c r="EO2" s="97"/>
      <c r="EP2" s="97"/>
      <c r="EQ2" s="97"/>
      <c r="ER2" s="97"/>
      <c r="ES2" s="97"/>
      <c r="ET2" s="97"/>
      <c r="EU2" s="97"/>
      <c r="EV2" s="97"/>
      <c r="EW2" s="97"/>
      <c r="EX2" s="97"/>
      <c r="EY2" s="97"/>
      <c r="EZ2" s="97"/>
      <c r="FA2" s="97"/>
      <c r="FB2" s="97"/>
      <c r="FC2" s="97"/>
      <c r="FD2" s="97"/>
      <c r="FE2" s="97"/>
      <c r="FF2" s="97"/>
      <c r="FG2" s="97"/>
      <c r="FH2" s="97"/>
      <c r="FI2" s="97"/>
      <c r="FJ2" s="97"/>
      <c r="FK2" s="97"/>
      <c r="FL2" s="97"/>
      <c r="FM2" s="97"/>
      <c r="FN2" s="97"/>
      <c r="FO2" s="97"/>
      <c r="FP2" s="97"/>
      <c r="FQ2" s="97"/>
      <c r="FR2" s="97"/>
      <c r="FS2" s="97"/>
      <c r="FT2" s="97"/>
      <c r="FU2" s="97"/>
      <c r="FV2" s="97"/>
      <c r="FW2" s="97"/>
      <c r="FX2" s="97"/>
      <c r="FY2" s="97"/>
      <c r="FZ2" s="97"/>
      <c r="GA2" s="97"/>
      <c r="GB2" s="97"/>
      <c r="GC2" s="97"/>
      <c r="GD2" s="97"/>
      <c r="GE2" s="97"/>
      <c r="GF2" s="97"/>
      <c r="GG2" s="97"/>
      <c r="GH2" s="97"/>
      <c r="GI2" s="97"/>
      <c r="GJ2" s="97"/>
      <c r="GK2" s="97"/>
      <c r="GL2" s="97"/>
      <c r="GM2" s="97"/>
      <c r="GN2" s="97"/>
    </row>
    <row r="3" spans="1:196" x14ac:dyDescent="0.2">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c r="BM3" s="97"/>
      <c r="BN3" s="97"/>
      <c r="BO3" s="97"/>
      <c r="BP3" s="97"/>
      <c r="BQ3" s="97"/>
      <c r="BR3" s="97"/>
      <c r="BS3" s="97"/>
      <c r="BT3" s="97"/>
      <c r="BU3" s="97"/>
      <c r="BV3" s="97"/>
      <c r="BW3" s="97"/>
      <c r="BX3" s="97"/>
      <c r="BY3" s="97"/>
      <c r="BZ3" s="97"/>
      <c r="CA3" s="97"/>
      <c r="CB3" s="97"/>
      <c r="CC3" s="97"/>
      <c r="CD3" s="97"/>
      <c r="CE3" s="97"/>
      <c r="CF3" s="97"/>
      <c r="CG3" s="97"/>
      <c r="CH3" s="97"/>
      <c r="CI3" s="97"/>
      <c r="CJ3" s="97"/>
      <c r="CK3" s="97"/>
      <c r="CL3" s="97"/>
      <c r="CM3" s="97"/>
      <c r="CN3" s="97"/>
      <c r="CO3" s="97"/>
      <c r="CP3" s="97"/>
      <c r="CQ3" s="97"/>
      <c r="CR3" s="97"/>
      <c r="CS3" s="97"/>
      <c r="CT3" s="97"/>
      <c r="CU3" s="97"/>
      <c r="CV3" s="97"/>
      <c r="CW3" s="97"/>
      <c r="CX3" s="97"/>
      <c r="CY3" s="97"/>
      <c r="CZ3" s="97"/>
      <c r="DA3" s="97"/>
      <c r="DB3" s="97"/>
      <c r="DC3" s="97"/>
      <c r="DD3" s="97"/>
      <c r="DE3" s="97"/>
      <c r="DF3" s="97"/>
      <c r="DG3" s="97"/>
      <c r="DH3" s="97"/>
      <c r="DI3" s="97"/>
      <c r="DJ3" s="97"/>
      <c r="DK3" s="97"/>
      <c r="DL3" s="97"/>
      <c r="DM3" s="97"/>
      <c r="DN3" s="97"/>
      <c r="DO3" s="97"/>
      <c r="DP3" s="97"/>
      <c r="DQ3" s="97"/>
      <c r="DR3" s="97"/>
      <c r="DS3" s="97"/>
      <c r="DT3" s="97"/>
      <c r="DU3" s="97"/>
      <c r="DV3" s="97"/>
      <c r="DW3" s="97"/>
      <c r="DX3" s="97"/>
      <c r="DY3" s="97"/>
      <c r="DZ3" s="97"/>
      <c r="EA3" s="97"/>
      <c r="EB3" s="97"/>
      <c r="EC3" s="97"/>
      <c r="ED3" s="97"/>
      <c r="EE3" s="97"/>
      <c r="EF3" s="97"/>
      <c r="EG3" s="97"/>
      <c r="EH3" s="97"/>
      <c r="EI3" s="97"/>
      <c r="EJ3" s="97"/>
      <c r="EK3" s="97"/>
      <c r="EL3" s="97"/>
      <c r="EM3" s="97"/>
      <c r="EN3" s="97"/>
      <c r="EO3" s="97"/>
      <c r="EP3" s="97"/>
      <c r="EQ3" s="97"/>
      <c r="ER3" s="97"/>
      <c r="ES3" s="97"/>
      <c r="ET3" s="97"/>
      <c r="EU3" s="97"/>
      <c r="EV3" s="97"/>
      <c r="EW3" s="97"/>
      <c r="EX3" s="97"/>
      <c r="EY3" s="97"/>
      <c r="EZ3" s="97"/>
      <c r="FA3" s="97"/>
      <c r="FB3" s="97"/>
      <c r="FC3" s="97"/>
      <c r="FD3" s="97"/>
      <c r="FE3" s="97"/>
      <c r="FF3" s="97"/>
      <c r="FG3" s="97"/>
      <c r="FH3" s="97"/>
      <c r="FI3" s="97"/>
      <c r="FJ3" s="97"/>
      <c r="FK3" s="97"/>
      <c r="FL3" s="97"/>
      <c r="FM3" s="97"/>
      <c r="FN3" s="97"/>
      <c r="FO3" s="97"/>
      <c r="FP3" s="97"/>
      <c r="FQ3" s="97"/>
      <c r="FR3" s="97"/>
      <c r="FS3" s="97"/>
      <c r="FT3" s="97"/>
      <c r="FU3" s="97"/>
      <c r="FV3" s="97"/>
      <c r="FW3" s="97"/>
      <c r="FX3" s="97"/>
      <c r="FY3" s="97"/>
      <c r="FZ3" s="97"/>
      <c r="GA3" s="97"/>
      <c r="GB3" s="97"/>
      <c r="GC3" s="97"/>
      <c r="GD3" s="97"/>
      <c r="GE3" s="97"/>
      <c r="GF3" s="97"/>
      <c r="GG3" s="97"/>
      <c r="GH3" s="97"/>
      <c r="GI3" s="97"/>
      <c r="GJ3" s="97"/>
      <c r="GK3" s="97"/>
      <c r="GL3" s="97"/>
      <c r="GM3" s="97"/>
      <c r="GN3" s="97"/>
    </row>
    <row r="4" spans="1:196" x14ac:dyDescent="0.2">
      <c r="O4" s="97"/>
      <c r="P4" s="97"/>
      <c r="Q4" s="97"/>
      <c r="R4" s="97"/>
      <c r="S4" s="97"/>
      <c r="T4" s="97"/>
      <c r="U4" s="97"/>
      <c r="V4" s="97"/>
      <c r="W4" s="97"/>
      <c r="X4" s="97"/>
      <c r="Y4" s="97"/>
      <c r="Z4" s="97"/>
      <c r="AA4" s="97"/>
      <c r="AB4" s="97"/>
      <c r="AC4" s="97"/>
      <c r="AD4" s="97"/>
      <c r="AE4" s="97"/>
      <c r="AF4" s="97"/>
      <c r="AG4" s="97"/>
      <c r="AH4" s="97"/>
      <c r="AI4" s="97"/>
      <c r="AJ4" s="97"/>
      <c r="AK4" s="97"/>
      <c r="AL4" s="97"/>
      <c r="AM4" s="97"/>
      <c r="AN4" s="97"/>
      <c r="AO4" s="97"/>
      <c r="AP4" s="97"/>
      <c r="AQ4" s="97"/>
      <c r="AR4" s="97"/>
      <c r="AS4" s="97"/>
      <c r="AT4" s="97"/>
      <c r="AU4" s="97"/>
      <c r="AV4" s="97"/>
      <c r="AW4" s="97"/>
      <c r="AX4" s="97"/>
      <c r="AY4" s="97"/>
      <c r="AZ4" s="97"/>
      <c r="BA4" s="97"/>
      <c r="BB4" s="97"/>
      <c r="BC4" s="97"/>
      <c r="BD4" s="97"/>
      <c r="BE4" s="97"/>
      <c r="BF4" s="97"/>
      <c r="BG4" s="97"/>
      <c r="BH4" s="97"/>
      <c r="BI4" s="97"/>
      <c r="BJ4" s="97"/>
      <c r="BK4" s="97"/>
      <c r="BL4" s="97"/>
      <c r="BM4" s="97"/>
      <c r="BN4" s="97"/>
      <c r="BO4" s="97"/>
      <c r="BP4" s="97"/>
      <c r="BQ4" s="97"/>
      <c r="BR4" s="97"/>
      <c r="BS4" s="97"/>
      <c r="BT4" s="97"/>
      <c r="BU4" s="97"/>
      <c r="BV4" s="97"/>
      <c r="BW4" s="97"/>
      <c r="BX4" s="97"/>
      <c r="BY4" s="97"/>
      <c r="BZ4" s="97"/>
      <c r="CA4" s="97"/>
      <c r="CB4" s="97"/>
      <c r="CC4" s="97"/>
      <c r="CD4" s="97"/>
      <c r="CE4" s="97"/>
      <c r="CF4" s="97"/>
      <c r="CG4" s="97"/>
      <c r="CH4" s="97"/>
      <c r="CI4" s="97"/>
      <c r="CJ4" s="97"/>
      <c r="CK4" s="97"/>
      <c r="CL4" s="97"/>
      <c r="CM4" s="97"/>
      <c r="CN4" s="97"/>
      <c r="CO4" s="97"/>
      <c r="CP4" s="97"/>
      <c r="CQ4" s="97"/>
      <c r="CR4" s="97"/>
      <c r="CS4" s="97"/>
      <c r="CT4" s="97"/>
      <c r="CU4" s="97"/>
      <c r="CV4" s="97"/>
      <c r="CW4" s="97"/>
      <c r="CX4" s="97"/>
      <c r="CY4" s="97"/>
      <c r="CZ4" s="97"/>
      <c r="DA4" s="97"/>
      <c r="DB4" s="97"/>
      <c r="DC4" s="97"/>
      <c r="DD4" s="97"/>
      <c r="DE4" s="97"/>
      <c r="DF4" s="97"/>
      <c r="DG4" s="97"/>
      <c r="DH4" s="97"/>
      <c r="DI4" s="97"/>
      <c r="DJ4" s="97"/>
      <c r="DK4" s="97"/>
      <c r="DL4" s="97"/>
      <c r="DM4" s="97"/>
      <c r="DN4" s="97"/>
      <c r="DO4" s="97"/>
      <c r="DP4" s="97"/>
      <c r="DQ4" s="97"/>
      <c r="DR4" s="97"/>
      <c r="DS4" s="97"/>
      <c r="DT4" s="97"/>
      <c r="DU4" s="97"/>
      <c r="DV4" s="97"/>
      <c r="DW4" s="97"/>
      <c r="DX4" s="97"/>
      <c r="DY4" s="97"/>
      <c r="DZ4" s="97"/>
      <c r="EA4" s="97"/>
      <c r="EB4" s="97"/>
      <c r="EC4" s="97"/>
      <c r="ED4" s="97"/>
      <c r="EE4" s="97"/>
      <c r="EF4" s="97"/>
      <c r="EG4" s="97"/>
      <c r="EH4" s="97"/>
      <c r="EI4" s="97"/>
      <c r="EJ4" s="97"/>
      <c r="EK4" s="97"/>
      <c r="EL4" s="97"/>
      <c r="EM4" s="97"/>
      <c r="EN4" s="97"/>
      <c r="EO4" s="97"/>
      <c r="EP4" s="97"/>
      <c r="EQ4" s="97"/>
      <c r="ER4" s="97"/>
      <c r="ES4" s="97"/>
      <c r="ET4" s="97"/>
      <c r="EU4" s="97"/>
      <c r="EV4" s="97"/>
      <c r="EW4" s="97"/>
      <c r="EX4" s="97"/>
      <c r="EY4" s="97"/>
      <c r="EZ4" s="97"/>
      <c r="FA4" s="97"/>
      <c r="FB4" s="97"/>
      <c r="FC4" s="97"/>
      <c r="FD4" s="97"/>
      <c r="FE4" s="97"/>
      <c r="FF4" s="97"/>
      <c r="FG4" s="97"/>
      <c r="FH4" s="97"/>
      <c r="FI4" s="97"/>
      <c r="FJ4" s="97"/>
      <c r="FK4" s="97"/>
      <c r="FL4" s="97"/>
      <c r="FM4" s="97"/>
      <c r="FN4" s="97"/>
      <c r="FO4" s="97"/>
      <c r="FP4" s="97"/>
      <c r="FQ4" s="97"/>
      <c r="FR4" s="97"/>
      <c r="FS4" s="97"/>
      <c r="FT4" s="97"/>
      <c r="FU4" s="97"/>
      <c r="FV4" s="97"/>
      <c r="FW4" s="97"/>
      <c r="FX4" s="97"/>
      <c r="FY4" s="97"/>
      <c r="FZ4" s="97"/>
      <c r="GA4" s="97"/>
      <c r="GB4" s="97"/>
      <c r="GC4" s="97"/>
      <c r="GD4" s="97"/>
      <c r="GE4" s="97"/>
      <c r="GF4" s="97"/>
      <c r="GG4" s="97"/>
      <c r="GH4" s="97"/>
      <c r="GI4" s="97"/>
      <c r="GJ4" s="97"/>
      <c r="GK4" s="97"/>
      <c r="GL4" s="97"/>
      <c r="GM4" s="97"/>
      <c r="GN4" s="97"/>
    </row>
    <row r="5" spans="1:196" x14ac:dyDescent="0.2">
      <c r="O5" s="97"/>
      <c r="P5" s="97"/>
      <c r="Q5" s="97"/>
      <c r="R5" s="97"/>
      <c r="S5" s="97"/>
      <c r="T5" s="97"/>
      <c r="U5" s="97"/>
      <c r="V5" s="97"/>
      <c r="W5" s="97"/>
      <c r="X5" s="97"/>
      <c r="Y5" s="97"/>
      <c r="Z5" s="97"/>
      <c r="AA5" s="97"/>
      <c r="AB5" s="97"/>
      <c r="AC5" s="97"/>
      <c r="AD5" s="97"/>
      <c r="AE5" s="97"/>
      <c r="AF5" s="97"/>
      <c r="AG5" s="97"/>
      <c r="AH5" s="97"/>
      <c r="AI5" s="97"/>
      <c r="AJ5" s="97"/>
      <c r="AK5" s="97"/>
      <c r="AL5" s="97"/>
      <c r="AM5" s="97"/>
      <c r="AN5" s="97"/>
      <c r="AO5" s="97"/>
      <c r="AP5" s="97"/>
      <c r="AQ5" s="97"/>
      <c r="AR5" s="97"/>
      <c r="AS5" s="97"/>
      <c r="AT5" s="97"/>
      <c r="AU5" s="97"/>
      <c r="AV5" s="97"/>
      <c r="AW5" s="97"/>
      <c r="AX5" s="97"/>
      <c r="AY5" s="97"/>
      <c r="AZ5" s="97"/>
      <c r="BA5" s="97"/>
      <c r="BB5" s="97"/>
      <c r="BC5" s="97"/>
      <c r="BD5" s="97"/>
      <c r="BE5" s="97"/>
      <c r="BF5" s="97"/>
      <c r="BG5" s="97"/>
      <c r="BH5" s="97"/>
      <c r="BI5" s="97"/>
      <c r="BJ5" s="97"/>
      <c r="BK5" s="97"/>
      <c r="BL5" s="97"/>
      <c r="BM5" s="97"/>
      <c r="BN5" s="97"/>
      <c r="BO5" s="97"/>
      <c r="BP5" s="97"/>
      <c r="BQ5" s="97"/>
      <c r="BR5" s="97"/>
      <c r="BS5" s="97"/>
      <c r="BT5" s="97"/>
      <c r="BU5" s="97"/>
      <c r="BV5" s="97"/>
      <c r="BW5" s="97"/>
      <c r="BX5" s="97"/>
      <c r="BY5" s="97"/>
      <c r="BZ5" s="97"/>
      <c r="CA5" s="97"/>
      <c r="CB5" s="97"/>
      <c r="CC5" s="97"/>
      <c r="CD5" s="97"/>
      <c r="CE5" s="97"/>
      <c r="CF5" s="97"/>
      <c r="CG5" s="97"/>
      <c r="CH5" s="97"/>
      <c r="CI5" s="97"/>
      <c r="CJ5" s="97"/>
      <c r="CK5" s="97"/>
      <c r="CL5" s="97"/>
      <c r="CM5" s="97"/>
      <c r="CN5" s="97"/>
      <c r="CO5" s="97"/>
      <c r="CP5" s="97"/>
      <c r="CQ5" s="97"/>
      <c r="CR5" s="97"/>
      <c r="CS5" s="97"/>
      <c r="CT5" s="97"/>
      <c r="CU5" s="97"/>
      <c r="CV5" s="97"/>
      <c r="CW5" s="97"/>
      <c r="CX5" s="97"/>
      <c r="CY5" s="97"/>
      <c r="CZ5" s="97"/>
      <c r="DA5" s="97"/>
      <c r="DB5" s="97"/>
      <c r="DC5" s="97"/>
      <c r="DD5" s="97"/>
      <c r="DE5" s="97"/>
      <c r="DF5" s="97"/>
      <c r="DG5" s="97"/>
      <c r="DH5" s="97"/>
      <c r="DI5" s="97"/>
      <c r="DJ5" s="97"/>
      <c r="DK5" s="97"/>
      <c r="DL5" s="97"/>
      <c r="DM5" s="97"/>
      <c r="DN5" s="97"/>
      <c r="DO5" s="97"/>
      <c r="DP5" s="97"/>
      <c r="DQ5" s="97"/>
      <c r="DR5" s="97"/>
      <c r="DS5" s="97"/>
      <c r="DT5" s="97"/>
      <c r="DU5" s="97"/>
      <c r="DV5" s="97"/>
      <c r="DW5" s="97"/>
      <c r="DX5" s="97"/>
      <c r="DY5" s="97"/>
      <c r="DZ5" s="97"/>
      <c r="EA5" s="97"/>
      <c r="EB5" s="97"/>
      <c r="EC5" s="97"/>
      <c r="ED5" s="97"/>
      <c r="EE5" s="97"/>
      <c r="EF5" s="97"/>
      <c r="EG5" s="97"/>
      <c r="EH5" s="97"/>
      <c r="EI5" s="97"/>
      <c r="EJ5" s="97"/>
      <c r="EK5" s="97"/>
      <c r="EL5" s="97"/>
      <c r="EM5" s="97"/>
      <c r="EN5" s="97"/>
      <c r="EO5" s="97"/>
      <c r="EP5" s="97"/>
      <c r="EQ5" s="97"/>
      <c r="ER5" s="97"/>
      <c r="ES5" s="97"/>
      <c r="ET5" s="97"/>
      <c r="EU5" s="97"/>
      <c r="EV5" s="97"/>
      <c r="EW5" s="97"/>
      <c r="EX5" s="97"/>
      <c r="EY5" s="97"/>
      <c r="EZ5" s="97"/>
      <c r="FA5" s="97"/>
      <c r="FB5" s="97"/>
      <c r="FC5" s="97"/>
      <c r="FD5" s="97"/>
      <c r="FE5" s="97"/>
      <c r="FF5" s="97"/>
      <c r="FG5" s="97"/>
      <c r="FH5" s="97"/>
      <c r="FI5" s="97"/>
      <c r="FJ5" s="97"/>
      <c r="FK5" s="97"/>
      <c r="FL5" s="97"/>
      <c r="FM5" s="97"/>
      <c r="FN5" s="97"/>
      <c r="FO5" s="97"/>
      <c r="FP5" s="97"/>
      <c r="FQ5" s="97"/>
      <c r="FR5" s="97"/>
      <c r="FS5" s="97"/>
      <c r="FT5" s="97"/>
      <c r="FU5" s="97"/>
      <c r="FV5" s="97"/>
      <c r="FW5" s="97"/>
      <c r="FX5" s="97"/>
      <c r="FY5" s="97"/>
      <c r="FZ5" s="97"/>
      <c r="GA5" s="97"/>
      <c r="GB5" s="97"/>
      <c r="GC5" s="97"/>
      <c r="GD5" s="97"/>
      <c r="GE5" s="97"/>
      <c r="GF5" s="97"/>
      <c r="GG5" s="97"/>
      <c r="GH5" s="97"/>
      <c r="GI5" s="97"/>
      <c r="GJ5" s="97"/>
      <c r="GK5" s="97"/>
      <c r="GL5" s="97"/>
      <c r="GM5" s="97"/>
      <c r="GN5" s="97"/>
    </row>
    <row r="6" spans="1:196" x14ac:dyDescent="0.2">
      <c r="O6" s="97"/>
      <c r="P6" s="97"/>
      <c r="Q6" s="97"/>
      <c r="R6" s="97"/>
      <c r="S6" s="97"/>
      <c r="T6" s="97"/>
      <c r="U6" s="97"/>
      <c r="V6" s="97"/>
      <c r="W6" s="97"/>
      <c r="X6" s="97"/>
      <c r="Y6" s="97"/>
      <c r="Z6" s="97"/>
      <c r="AA6" s="97"/>
      <c r="AB6" s="97"/>
      <c r="AC6" s="97"/>
      <c r="AD6" s="97"/>
      <c r="AE6" s="97"/>
      <c r="AF6" s="97"/>
      <c r="AG6" s="97"/>
      <c r="AH6" s="97"/>
      <c r="AI6" s="97"/>
      <c r="AJ6" s="97"/>
      <c r="AK6" s="97"/>
      <c r="AL6" s="97"/>
      <c r="AM6" s="97"/>
      <c r="AN6" s="97"/>
      <c r="AO6" s="97"/>
      <c r="AP6" s="97"/>
      <c r="AQ6" s="97"/>
      <c r="AR6" s="97"/>
      <c r="AS6" s="97"/>
      <c r="AT6" s="97"/>
      <c r="AU6" s="97"/>
      <c r="AV6" s="97"/>
      <c r="AW6" s="97"/>
      <c r="AX6" s="97"/>
      <c r="AY6" s="97"/>
      <c r="AZ6" s="97"/>
      <c r="BA6" s="97"/>
      <c r="BB6" s="97"/>
      <c r="BC6" s="97"/>
      <c r="BD6" s="97"/>
      <c r="BE6" s="97"/>
      <c r="BF6" s="97"/>
      <c r="BG6" s="97"/>
      <c r="BH6" s="97"/>
      <c r="BI6" s="97"/>
      <c r="BJ6" s="97"/>
      <c r="BK6" s="97"/>
      <c r="BL6" s="97"/>
      <c r="BM6" s="97"/>
      <c r="BN6" s="97"/>
      <c r="BO6" s="97"/>
      <c r="BP6" s="97"/>
      <c r="BQ6" s="97"/>
      <c r="BR6" s="97"/>
      <c r="BS6" s="97"/>
      <c r="BT6" s="97"/>
      <c r="BU6" s="97"/>
      <c r="BV6" s="97"/>
      <c r="BW6" s="97"/>
      <c r="BX6" s="97"/>
      <c r="BY6" s="97"/>
      <c r="BZ6" s="97"/>
      <c r="CA6" s="97"/>
      <c r="CB6" s="97"/>
      <c r="CC6" s="97"/>
      <c r="CD6" s="97"/>
      <c r="CE6" s="97"/>
      <c r="CF6" s="97"/>
      <c r="CG6" s="97"/>
      <c r="CH6" s="97"/>
      <c r="CI6" s="97"/>
      <c r="CJ6" s="97"/>
      <c r="CK6" s="97"/>
      <c r="CL6" s="97"/>
      <c r="CM6" s="97"/>
      <c r="CN6" s="97"/>
      <c r="CO6" s="97"/>
      <c r="CP6" s="97"/>
      <c r="CQ6" s="97"/>
      <c r="CR6" s="97"/>
      <c r="CS6" s="97"/>
      <c r="CT6" s="97"/>
      <c r="CU6" s="97"/>
      <c r="CV6" s="97"/>
      <c r="CW6" s="97"/>
      <c r="CX6" s="97"/>
      <c r="CY6" s="97"/>
      <c r="CZ6" s="97"/>
      <c r="DA6" s="97"/>
      <c r="DB6" s="97"/>
      <c r="DC6" s="97"/>
      <c r="DD6" s="97"/>
      <c r="DE6" s="97"/>
      <c r="DF6" s="97"/>
      <c r="DG6" s="97"/>
      <c r="DH6" s="97"/>
      <c r="DI6" s="97"/>
      <c r="DJ6" s="97"/>
      <c r="DK6" s="97"/>
      <c r="DL6" s="97"/>
      <c r="DM6" s="97"/>
      <c r="DN6" s="97"/>
      <c r="DO6" s="97"/>
      <c r="DP6" s="97"/>
      <c r="DQ6" s="97"/>
      <c r="DR6" s="97"/>
      <c r="DS6" s="97"/>
      <c r="DT6" s="97"/>
      <c r="DU6" s="97"/>
      <c r="DV6" s="97"/>
      <c r="DW6" s="97"/>
      <c r="DX6" s="97"/>
      <c r="DY6" s="97"/>
      <c r="DZ6" s="97"/>
      <c r="EA6" s="97"/>
      <c r="EB6" s="97"/>
      <c r="EC6" s="97"/>
      <c r="ED6" s="97"/>
      <c r="EE6" s="97"/>
      <c r="EF6" s="97"/>
      <c r="EG6" s="97"/>
      <c r="EH6" s="97"/>
      <c r="EI6" s="97"/>
      <c r="EJ6" s="97"/>
      <c r="EK6" s="97"/>
      <c r="EL6" s="97"/>
      <c r="EM6" s="97"/>
      <c r="EN6" s="97"/>
      <c r="EO6" s="97"/>
      <c r="EP6" s="97"/>
      <c r="EQ6" s="97"/>
      <c r="ER6" s="97"/>
      <c r="ES6" s="97"/>
      <c r="ET6" s="97"/>
      <c r="EU6" s="97"/>
      <c r="EV6" s="97"/>
      <c r="EW6" s="97"/>
      <c r="EX6" s="97"/>
      <c r="EY6" s="97"/>
      <c r="EZ6" s="97"/>
      <c r="FA6" s="97"/>
      <c r="FB6" s="97"/>
      <c r="FC6" s="97"/>
      <c r="FD6" s="97"/>
      <c r="FE6" s="97"/>
      <c r="FF6" s="97"/>
      <c r="FG6" s="97"/>
      <c r="FH6" s="97"/>
      <c r="FI6" s="97"/>
      <c r="FJ6" s="97"/>
      <c r="FK6" s="97"/>
      <c r="FL6" s="97"/>
      <c r="FM6" s="97"/>
      <c r="FN6" s="97"/>
      <c r="FO6" s="97"/>
      <c r="FP6" s="97"/>
      <c r="FQ6" s="97"/>
      <c r="FR6" s="97"/>
      <c r="FS6" s="97"/>
      <c r="FT6" s="97"/>
      <c r="FU6" s="97"/>
      <c r="FV6" s="97"/>
      <c r="FW6" s="97"/>
      <c r="FX6" s="97"/>
      <c r="FY6" s="97"/>
      <c r="FZ6" s="97"/>
      <c r="GA6" s="97"/>
      <c r="GB6" s="97"/>
      <c r="GC6" s="97"/>
      <c r="GD6" s="97"/>
      <c r="GE6" s="97"/>
      <c r="GF6" s="97"/>
      <c r="GG6" s="97"/>
      <c r="GH6" s="97"/>
      <c r="GI6" s="97"/>
      <c r="GJ6" s="97"/>
      <c r="GK6" s="97"/>
      <c r="GL6" s="97"/>
      <c r="GM6" s="97"/>
      <c r="GN6" s="97"/>
    </row>
    <row r="7" spans="1:196" x14ac:dyDescent="0.2">
      <c r="O7" s="97"/>
      <c r="P7" s="97"/>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c r="AV7" s="97"/>
      <c r="AW7" s="97"/>
      <c r="AX7" s="97"/>
      <c r="AY7" s="97"/>
      <c r="AZ7" s="97"/>
      <c r="BA7" s="97"/>
      <c r="BB7" s="97"/>
      <c r="BC7" s="97"/>
      <c r="BD7" s="97"/>
      <c r="BE7" s="97"/>
      <c r="BF7" s="97"/>
      <c r="BG7" s="97"/>
      <c r="BH7" s="97"/>
      <c r="BI7" s="97"/>
      <c r="BJ7" s="97"/>
      <c r="BK7" s="97"/>
      <c r="BL7" s="97"/>
      <c r="BM7" s="97"/>
      <c r="BN7" s="97"/>
      <c r="BO7" s="97"/>
      <c r="BP7" s="97"/>
      <c r="BQ7" s="97"/>
      <c r="BR7" s="97"/>
      <c r="BS7" s="97"/>
      <c r="BT7" s="97"/>
      <c r="BU7" s="97"/>
      <c r="BV7" s="97"/>
      <c r="BW7" s="97"/>
      <c r="BX7" s="97"/>
      <c r="BY7" s="97"/>
      <c r="BZ7" s="97"/>
      <c r="CA7" s="97"/>
      <c r="CB7" s="97"/>
      <c r="CC7" s="97"/>
      <c r="CD7" s="97"/>
      <c r="CE7" s="97"/>
      <c r="CF7" s="97"/>
      <c r="CG7" s="97"/>
      <c r="CH7" s="97"/>
      <c r="CI7" s="97"/>
      <c r="CJ7" s="97"/>
      <c r="CK7" s="97"/>
      <c r="CL7" s="97"/>
      <c r="CM7" s="97"/>
      <c r="CN7" s="97"/>
      <c r="CO7" s="97"/>
      <c r="CP7" s="97"/>
      <c r="CQ7" s="97"/>
      <c r="CR7" s="97"/>
      <c r="CS7" s="97"/>
      <c r="CT7" s="97"/>
      <c r="CU7" s="97"/>
      <c r="CV7" s="97"/>
      <c r="CW7" s="97"/>
      <c r="CX7" s="97"/>
      <c r="CY7" s="97"/>
      <c r="CZ7" s="97"/>
      <c r="DA7" s="97"/>
      <c r="DB7" s="97"/>
      <c r="DC7" s="97"/>
      <c r="DD7" s="97"/>
      <c r="DE7" s="97"/>
      <c r="DF7" s="97"/>
      <c r="DG7" s="97"/>
      <c r="DH7" s="97"/>
      <c r="DI7" s="97"/>
      <c r="DJ7" s="97"/>
      <c r="DK7" s="97"/>
      <c r="DL7" s="97"/>
      <c r="DM7" s="97"/>
      <c r="DN7" s="97"/>
      <c r="DO7" s="97"/>
      <c r="DP7" s="97"/>
      <c r="DQ7" s="97"/>
      <c r="DR7" s="97"/>
      <c r="DS7" s="97"/>
      <c r="DT7" s="97"/>
      <c r="DU7" s="97"/>
      <c r="DV7" s="97"/>
      <c r="DW7" s="97"/>
      <c r="DX7" s="97"/>
      <c r="DY7" s="97"/>
      <c r="DZ7" s="97"/>
      <c r="EA7" s="97"/>
      <c r="EB7" s="97"/>
      <c r="EC7" s="97"/>
      <c r="ED7" s="97"/>
      <c r="EE7" s="97"/>
      <c r="EF7" s="97"/>
      <c r="EG7" s="97"/>
      <c r="EH7" s="97"/>
      <c r="EI7" s="97"/>
      <c r="EJ7" s="97"/>
      <c r="EK7" s="97"/>
      <c r="EL7" s="97"/>
      <c r="EM7" s="97"/>
      <c r="EN7" s="97"/>
      <c r="EO7" s="97"/>
      <c r="EP7" s="97"/>
      <c r="EQ7" s="97"/>
      <c r="ER7" s="97"/>
      <c r="ES7" s="97"/>
      <c r="ET7" s="97"/>
      <c r="EU7" s="97"/>
      <c r="EV7" s="97"/>
      <c r="EW7" s="97"/>
      <c r="EX7" s="97"/>
      <c r="EY7" s="97"/>
      <c r="EZ7" s="97"/>
      <c r="FA7" s="97"/>
      <c r="FB7" s="97"/>
      <c r="FC7" s="97"/>
      <c r="FD7" s="97"/>
      <c r="FE7" s="97"/>
      <c r="FF7" s="97"/>
      <c r="FG7" s="97"/>
      <c r="FH7" s="97"/>
      <c r="FI7" s="97"/>
      <c r="FJ7" s="97"/>
      <c r="FK7" s="97"/>
      <c r="FL7" s="97"/>
      <c r="FM7" s="97"/>
      <c r="FN7" s="97"/>
      <c r="FO7" s="97"/>
      <c r="FP7" s="97"/>
      <c r="FQ7" s="97"/>
      <c r="FR7" s="97"/>
      <c r="FS7" s="97"/>
      <c r="FT7" s="97"/>
      <c r="FU7" s="97"/>
      <c r="FV7" s="97"/>
      <c r="FW7" s="97"/>
      <c r="FX7" s="97"/>
      <c r="FY7" s="97"/>
      <c r="FZ7" s="97"/>
      <c r="GA7" s="97"/>
      <c r="GB7" s="97"/>
      <c r="GC7" s="97"/>
      <c r="GD7" s="97"/>
      <c r="GE7" s="97"/>
      <c r="GF7" s="97"/>
      <c r="GG7" s="97"/>
      <c r="GH7" s="97"/>
      <c r="GI7" s="97"/>
      <c r="GJ7" s="97"/>
      <c r="GK7" s="97"/>
      <c r="GL7" s="97"/>
      <c r="GM7" s="97"/>
      <c r="GN7" s="97"/>
    </row>
    <row r="8" spans="1:196" x14ac:dyDescent="0.2">
      <c r="O8" s="97"/>
      <c r="P8" s="97"/>
      <c r="Q8" s="97"/>
      <c r="R8" s="97"/>
      <c r="S8" s="97"/>
      <c r="T8" s="97"/>
      <c r="U8" s="97"/>
      <c r="V8" s="97"/>
      <c r="W8" s="97"/>
      <c r="X8" s="97"/>
      <c r="Y8" s="97"/>
      <c r="Z8" s="97"/>
      <c r="AA8" s="97"/>
      <c r="AB8" s="97"/>
      <c r="AC8" s="97"/>
      <c r="AD8" s="97"/>
      <c r="AE8" s="97"/>
      <c r="AF8" s="97"/>
      <c r="AG8" s="97"/>
      <c r="AH8" s="97"/>
      <c r="AI8" s="97"/>
      <c r="AJ8" s="97"/>
      <c r="AK8" s="97"/>
      <c r="AL8" s="97"/>
      <c r="AM8" s="97"/>
      <c r="AN8" s="97"/>
      <c r="AO8" s="97"/>
      <c r="AP8" s="97"/>
      <c r="AQ8" s="97"/>
      <c r="AR8" s="97"/>
      <c r="AS8" s="97"/>
      <c r="AT8" s="97"/>
      <c r="AU8" s="97"/>
      <c r="AV8" s="97"/>
      <c r="AW8" s="97"/>
      <c r="AX8" s="97"/>
      <c r="AY8" s="97"/>
      <c r="AZ8" s="97"/>
      <c r="BA8" s="97"/>
      <c r="BB8" s="97"/>
      <c r="BC8" s="97"/>
      <c r="BD8" s="97"/>
      <c r="BE8" s="97"/>
      <c r="BF8" s="97"/>
      <c r="BG8" s="97"/>
      <c r="BH8" s="97"/>
      <c r="BI8" s="97"/>
      <c r="BJ8" s="97"/>
      <c r="BK8" s="97"/>
      <c r="BL8" s="97"/>
      <c r="BM8" s="97"/>
      <c r="BN8" s="97"/>
      <c r="BO8" s="97"/>
      <c r="BP8" s="97"/>
      <c r="BQ8" s="97"/>
      <c r="BR8" s="97"/>
      <c r="BS8" s="97"/>
      <c r="BT8" s="97"/>
      <c r="BU8" s="97"/>
      <c r="BV8" s="97"/>
      <c r="BW8" s="97"/>
      <c r="BX8" s="97"/>
      <c r="BY8" s="97"/>
      <c r="BZ8" s="97"/>
      <c r="CA8" s="97"/>
      <c r="CB8" s="97"/>
      <c r="CC8" s="97"/>
      <c r="CD8" s="97"/>
      <c r="CE8" s="97"/>
      <c r="CF8" s="97"/>
      <c r="CG8" s="97"/>
      <c r="CH8" s="97"/>
      <c r="CI8" s="97"/>
      <c r="CJ8" s="97"/>
      <c r="CK8" s="97"/>
      <c r="CL8" s="97"/>
      <c r="CM8" s="97"/>
      <c r="CN8" s="97"/>
      <c r="CO8" s="97"/>
      <c r="CP8" s="97"/>
      <c r="CQ8" s="97"/>
      <c r="CR8" s="97"/>
      <c r="CS8" s="97"/>
      <c r="CT8" s="97"/>
      <c r="CU8" s="97"/>
      <c r="CV8" s="97"/>
      <c r="CW8" s="97"/>
      <c r="CX8" s="97"/>
      <c r="CY8" s="97"/>
      <c r="CZ8" s="97"/>
      <c r="DA8" s="97"/>
      <c r="DB8" s="97"/>
      <c r="DC8" s="97"/>
      <c r="DD8" s="97"/>
      <c r="DE8" s="97"/>
      <c r="DF8" s="97"/>
      <c r="DG8" s="97"/>
      <c r="DH8" s="97"/>
      <c r="DI8" s="97"/>
      <c r="DJ8" s="97"/>
      <c r="DK8" s="97"/>
      <c r="DL8" s="97"/>
      <c r="DM8" s="97"/>
      <c r="DN8" s="97"/>
      <c r="DO8" s="97"/>
      <c r="DP8" s="97"/>
      <c r="DQ8" s="97"/>
      <c r="DR8" s="97"/>
      <c r="DS8" s="97"/>
      <c r="DT8" s="97"/>
      <c r="DU8" s="97"/>
      <c r="DV8" s="97"/>
      <c r="DW8" s="97"/>
      <c r="DX8" s="97"/>
      <c r="DY8" s="97"/>
      <c r="DZ8" s="97"/>
      <c r="EA8" s="97"/>
      <c r="EB8" s="97"/>
      <c r="EC8" s="97"/>
      <c r="ED8" s="97"/>
      <c r="EE8" s="97"/>
      <c r="EF8" s="97"/>
      <c r="EG8" s="97"/>
      <c r="EH8" s="97"/>
      <c r="EI8" s="97"/>
      <c r="EJ8" s="97"/>
      <c r="EK8" s="97"/>
      <c r="EL8" s="97"/>
      <c r="EM8" s="97"/>
      <c r="EN8" s="97"/>
      <c r="EO8" s="97"/>
      <c r="EP8" s="97"/>
      <c r="EQ8" s="97"/>
      <c r="ER8" s="97"/>
      <c r="ES8" s="97"/>
      <c r="ET8" s="97"/>
      <c r="EU8" s="97"/>
      <c r="EV8" s="97"/>
      <c r="EW8" s="97"/>
      <c r="EX8" s="97"/>
      <c r="EY8" s="97"/>
      <c r="EZ8" s="97"/>
      <c r="FA8" s="97"/>
      <c r="FB8" s="97"/>
      <c r="FC8" s="97"/>
      <c r="FD8" s="97"/>
      <c r="FE8" s="97"/>
      <c r="FF8" s="97"/>
      <c r="FG8" s="97"/>
      <c r="FH8" s="97"/>
      <c r="FI8" s="97"/>
      <c r="FJ8" s="97"/>
      <c r="FK8" s="97"/>
      <c r="FL8" s="97"/>
      <c r="FM8" s="97"/>
      <c r="FN8" s="97"/>
      <c r="FO8" s="97"/>
      <c r="FP8" s="97"/>
      <c r="FQ8" s="97"/>
      <c r="FR8" s="97"/>
      <c r="FS8" s="97"/>
      <c r="FT8" s="97"/>
      <c r="FU8" s="97"/>
      <c r="FV8" s="97"/>
      <c r="FW8" s="97"/>
      <c r="FX8" s="97"/>
      <c r="FY8" s="97"/>
      <c r="FZ8" s="97"/>
      <c r="GA8" s="97"/>
      <c r="GB8" s="97"/>
      <c r="GC8" s="97"/>
      <c r="GD8" s="97"/>
      <c r="GE8" s="97"/>
      <c r="GF8" s="97"/>
      <c r="GG8" s="97"/>
      <c r="GH8" s="97"/>
      <c r="GI8" s="97"/>
      <c r="GJ8" s="97"/>
      <c r="GK8" s="97"/>
      <c r="GL8" s="97"/>
      <c r="GM8" s="97"/>
      <c r="GN8" s="97"/>
    </row>
    <row r="9" spans="1:196" x14ac:dyDescent="0.2">
      <c r="O9" s="97"/>
      <c r="P9" s="97"/>
      <c r="Q9" s="97"/>
      <c r="R9" s="97"/>
      <c r="S9" s="97"/>
      <c r="T9" s="97"/>
      <c r="U9" s="97"/>
      <c r="V9" s="97"/>
      <c r="W9" s="97"/>
      <c r="X9" s="97"/>
      <c r="Y9" s="97"/>
      <c r="Z9" s="97"/>
      <c r="AA9" s="97"/>
      <c r="AB9" s="97"/>
      <c r="AC9" s="97"/>
      <c r="AD9" s="97"/>
      <c r="AE9" s="97"/>
      <c r="AF9" s="97"/>
      <c r="AG9" s="97"/>
      <c r="AH9" s="97"/>
      <c r="AI9" s="97"/>
      <c r="AJ9" s="97"/>
      <c r="AK9" s="97"/>
      <c r="AL9" s="97"/>
      <c r="AM9" s="97"/>
      <c r="AN9" s="97"/>
      <c r="AO9" s="97"/>
      <c r="AP9" s="97"/>
      <c r="AQ9" s="97"/>
      <c r="AR9" s="97"/>
      <c r="AS9" s="97"/>
      <c r="AT9" s="97"/>
      <c r="AU9" s="97"/>
      <c r="AV9" s="97"/>
      <c r="AW9" s="97"/>
      <c r="AX9" s="97"/>
      <c r="AY9" s="97"/>
      <c r="AZ9" s="97"/>
      <c r="BA9" s="97"/>
      <c r="BB9" s="97"/>
      <c r="BC9" s="97"/>
      <c r="BD9" s="97"/>
      <c r="BE9" s="97"/>
      <c r="BF9" s="97"/>
      <c r="BG9" s="97"/>
      <c r="BH9" s="97"/>
      <c r="BI9" s="97"/>
      <c r="BJ9" s="97"/>
      <c r="BK9" s="97"/>
      <c r="BL9" s="97"/>
      <c r="BM9" s="97"/>
      <c r="BN9" s="97"/>
      <c r="BO9" s="97"/>
      <c r="BP9" s="97"/>
      <c r="BQ9" s="97"/>
      <c r="BR9" s="97"/>
      <c r="BS9" s="97"/>
      <c r="BT9" s="97"/>
      <c r="BU9" s="97"/>
      <c r="BV9" s="97"/>
      <c r="BW9" s="97"/>
      <c r="BX9" s="97"/>
      <c r="BY9" s="97"/>
      <c r="BZ9" s="97"/>
      <c r="CA9" s="97"/>
      <c r="CB9" s="97"/>
      <c r="CC9" s="97"/>
      <c r="CD9" s="97"/>
      <c r="CE9" s="97"/>
      <c r="CF9" s="97"/>
      <c r="CG9" s="97"/>
      <c r="CH9" s="97"/>
      <c r="CI9" s="97"/>
      <c r="CJ9" s="97"/>
      <c r="CK9" s="97"/>
      <c r="CL9" s="97"/>
      <c r="CM9" s="97"/>
      <c r="CN9" s="97"/>
      <c r="CO9" s="97"/>
      <c r="CP9" s="97"/>
      <c r="CQ9" s="97"/>
      <c r="CR9" s="97"/>
      <c r="CS9" s="97"/>
      <c r="CT9" s="97"/>
      <c r="CU9" s="97"/>
      <c r="CV9" s="97"/>
      <c r="CW9" s="97"/>
      <c r="CX9" s="97"/>
      <c r="CY9" s="97"/>
      <c r="CZ9" s="97"/>
      <c r="DA9" s="97"/>
      <c r="DB9" s="97"/>
      <c r="DC9" s="97"/>
      <c r="DD9" s="97"/>
      <c r="DE9" s="97"/>
      <c r="DF9" s="97"/>
      <c r="DG9" s="97"/>
      <c r="DH9" s="97"/>
      <c r="DI9" s="97"/>
      <c r="DJ9" s="97"/>
      <c r="DK9" s="97"/>
      <c r="DL9" s="97"/>
      <c r="DM9" s="97"/>
      <c r="DN9" s="97"/>
      <c r="DO9" s="97"/>
      <c r="DP9" s="97"/>
      <c r="DQ9" s="97"/>
      <c r="DR9" s="97"/>
      <c r="DS9" s="97"/>
      <c r="DT9" s="97"/>
      <c r="DU9" s="97"/>
      <c r="DV9" s="97"/>
      <c r="DW9" s="97"/>
      <c r="DX9" s="97"/>
      <c r="DY9" s="97"/>
      <c r="DZ9" s="97"/>
      <c r="EA9" s="97"/>
      <c r="EB9" s="97"/>
      <c r="EC9" s="97"/>
      <c r="ED9" s="97"/>
      <c r="EE9" s="97"/>
      <c r="EF9" s="97"/>
      <c r="EG9" s="97"/>
      <c r="EH9" s="97"/>
      <c r="EI9" s="97"/>
      <c r="EJ9" s="97"/>
      <c r="EK9" s="97"/>
      <c r="EL9" s="97"/>
      <c r="EM9" s="97"/>
      <c r="EN9" s="97"/>
      <c r="EO9" s="97"/>
      <c r="EP9" s="97"/>
      <c r="EQ9" s="97"/>
      <c r="ER9" s="97"/>
      <c r="ES9" s="97"/>
      <c r="ET9" s="97"/>
      <c r="EU9" s="97"/>
      <c r="EV9" s="97"/>
      <c r="EW9" s="97"/>
      <c r="EX9" s="97"/>
      <c r="EY9" s="97"/>
      <c r="EZ9" s="97"/>
      <c r="FA9" s="97"/>
      <c r="FB9" s="97"/>
      <c r="FC9" s="97"/>
      <c r="FD9" s="97"/>
      <c r="FE9" s="97"/>
      <c r="FF9" s="97"/>
      <c r="FG9" s="97"/>
      <c r="FH9" s="97"/>
      <c r="FI9" s="97"/>
      <c r="FJ9" s="97"/>
      <c r="FK9" s="97"/>
      <c r="FL9" s="97"/>
      <c r="FM9" s="97"/>
      <c r="FN9" s="97"/>
      <c r="FO9" s="97"/>
      <c r="FP9" s="97"/>
      <c r="FQ9" s="97"/>
      <c r="FR9" s="97"/>
      <c r="FS9" s="97"/>
      <c r="FT9" s="97"/>
      <c r="FU9" s="97"/>
      <c r="FV9" s="97"/>
      <c r="FW9" s="97"/>
      <c r="FX9" s="97"/>
      <c r="FY9" s="97"/>
      <c r="FZ9" s="97"/>
      <c r="GA9" s="97"/>
      <c r="GB9" s="97"/>
      <c r="GC9" s="97"/>
      <c r="GD9" s="97"/>
      <c r="GE9" s="97"/>
      <c r="GF9" s="97"/>
      <c r="GG9" s="97"/>
      <c r="GH9" s="97"/>
      <c r="GI9" s="97"/>
      <c r="GJ9" s="97"/>
      <c r="GK9" s="97"/>
      <c r="GL9" s="97"/>
      <c r="GM9" s="97"/>
      <c r="GN9" s="97"/>
    </row>
    <row r="10" spans="1:196" x14ac:dyDescent="0.2">
      <c r="O10" s="97"/>
      <c r="P10" s="97"/>
      <c r="Q10" s="97"/>
      <c r="R10" s="97"/>
      <c r="S10" s="97"/>
      <c r="T10" s="97"/>
      <c r="U10" s="97"/>
      <c r="V10" s="97"/>
      <c r="W10" s="97"/>
      <c r="X10" s="97"/>
      <c r="Y10" s="97"/>
      <c r="Z10" s="97"/>
      <c r="AA10" s="97"/>
      <c r="AB10" s="97"/>
      <c r="AC10" s="97"/>
      <c r="AD10" s="97"/>
      <c r="AE10" s="97"/>
      <c r="AF10" s="97"/>
      <c r="AG10" s="97"/>
      <c r="AH10" s="97"/>
      <c r="AI10" s="97"/>
      <c r="AJ10" s="97"/>
      <c r="AK10" s="97"/>
      <c r="AL10" s="97"/>
      <c r="AM10" s="97"/>
      <c r="AN10" s="97"/>
      <c r="AO10" s="97"/>
      <c r="AP10" s="97"/>
      <c r="AQ10" s="97"/>
      <c r="AR10" s="97"/>
      <c r="AS10" s="97"/>
      <c r="AT10" s="97"/>
      <c r="AU10" s="97"/>
      <c r="AV10" s="97"/>
      <c r="AW10" s="97"/>
      <c r="AX10" s="97"/>
      <c r="AY10" s="97"/>
      <c r="AZ10" s="97"/>
      <c r="BA10" s="97"/>
      <c r="BB10" s="97"/>
      <c r="BC10" s="97"/>
      <c r="BD10" s="97"/>
      <c r="BE10" s="97"/>
      <c r="BF10" s="97"/>
      <c r="BG10" s="97"/>
      <c r="BH10" s="97"/>
      <c r="BI10" s="97"/>
      <c r="BJ10" s="97"/>
      <c r="BK10" s="97"/>
      <c r="BL10" s="97"/>
      <c r="BM10" s="97"/>
      <c r="BN10" s="97"/>
      <c r="BO10" s="97"/>
      <c r="BP10" s="97"/>
      <c r="BQ10" s="97"/>
      <c r="BR10" s="97"/>
      <c r="BS10" s="97"/>
      <c r="BT10" s="97"/>
      <c r="BU10" s="97"/>
      <c r="BV10" s="97"/>
      <c r="BW10" s="97"/>
      <c r="BX10" s="97"/>
      <c r="BY10" s="97"/>
      <c r="BZ10" s="97"/>
      <c r="CA10" s="97"/>
      <c r="CB10" s="97"/>
      <c r="CC10" s="97"/>
      <c r="CD10" s="97"/>
      <c r="CE10" s="97"/>
      <c r="CF10" s="97"/>
      <c r="CG10" s="97"/>
      <c r="CH10" s="97"/>
      <c r="CI10" s="97"/>
      <c r="CJ10" s="97"/>
      <c r="CK10" s="97"/>
      <c r="CL10" s="97"/>
      <c r="CM10" s="97"/>
      <c r="CN10" s="97"/>
      <c r="CO10" s="97"/>
      <c r="CP10" s="97"/>
      <c r="CQ10" s="97"/>
      <c r="CR10" s="97"/>
      <c r="CS10" s="97"/>
      <c r="CT10" s="97"/>
      <c r="CU10" s="97"/>
      <c r="CV10" s="97"/>
      <c r="CW10" s="97"/>
      <c r="CX10" s="97"/>
      <c r="CY10" s="97"/>
      <c r="CZ10" s="97"/>
      <c r="DA10" s="97"/>
      <c r="DB10" s="97"/>
      <c r="DC10" s="97"/>
      <c r="DD10" s="97"/>
      <c r="DE10" s="97"/>
      <c r="DF10" s="97"/>
      <c r="DG10" s="97"/>
      <c r="DH10" s="97"/>
      <c r="DI10" s="97"/>
      <c r="DJ10" s="97"/>
      <c r="DK10" s="97"/>
      <c r="DL10" s="97"/>
      <c r="DM10" s="97"/>
      <c r="DN10" s="97"/>
      <c r="DO10" s="97"/>
      <c r="DP10" s="97"/>
      <c r="DQ10" s="97"/>
      <c r="DR10" s="97"/>
      <c r="DS10" s="97"/>
      <c r="DT10" s="97"/>
      <c r="DU10" s="97"/>
      <c r="DV10" s="97"/>
      <c r="DW10" s="97"/>
      <c r="DX10" s="97"/>
      <c r="DY10" s="97"/>
      <c r="DZ10" s="97"/>
      <c r="EA10" s="97"/>
      <c r="EB10" s="97"/>
      <c r="EC10" s="97"/>
      <c r="ED10" s="97"/>
      <c r="EE10" s="97"/>
      <c r="EF10" s="97"/>
      <c r="EG10" s="97"/>
      <c r="EH10" s="97"/>
      <c r="EI10" s="97"/>
      <c r="EJ10" s="97"/>
      <c r="EK10" s="97"/>
      <c r="EL10" s="97"/>
      <c r="EM10" s="97"/>
      <c r="EN10" s="97"/>
      <c r="EO10" s="97"/>
      <c r="EP10" s="97"/>
      <c r="EQ10" s="97"/>
      <c r="ER10" s="97"/>
      <c r="ES10" s="97"/>
      <c r="ET10" s="97"/>
      <c r="EU10" s="97"/>
      <c r="EV10" s="97"/>
      <c r="EW10" s="97"/>
      <c r="EX10" s="97"/>
      <c r="EY10" s="97"/>
      <c r="EZ10" s="97"/>
      <c r="FA10" s="97"/>
      <c r="FB10" s="97"/>
      <c r="FC10" s="97"/>
      <c r="FD10" s="97"/>
      <c r="FE10" s="97"/>
      <c r="FF10" s="97"/>
      <c r="FG10" s="97"/>
      <c r="FH10" s="97"/>
      <c r="FI10" s="97" t="s">
        <v>1549</v>
      </c>
      <c r="FJ10" s="97"/>
      <c r="FK10" s="97"/>
      <c r="FL10" s="97"/>
      <c r="FM10" s="97"/>
      <c r="FN10" s="97"/>
      <c r="FO10" s="97"/>
      <c r="FP10" s="97"/>
      <c r="FQ10" s="97"/>
      <c r="FR10" s="97"/>
      <c r="FS10" s="97"/>
      <c r="FT10" s="97"/>
      <c r="FU10" s="97"/>
      <c r="FV10" s="97"/>
      <c r="FW10" s="97"/>
      <c r="FX10" s="97"/>
      <c r="FY10" s="97"/>
      <c r="FZ10" s="97"/>
      <c r="GA10" s="97"/>
      <c r="GB10" s="97"/>
      <c r="GC10" s="97"/>
      <c r="GD10" s="97"/>
      <c r="GE10" s="97"/>
      <c r="GF10" s="97"/>
      <c r="GG10" s="97"/>
      <c r="GH10" s="97"/>
      <c r="GI10" s="97"/>
      <c r="GJ10" s="97"/>
      <c r="GK10" s="97"/>
      <c r="GL10" s="97"/>
      <c r="GM10" s="97"/>
      <c r="GN10" s="97"/>
    </row>
    <row r="11" spans="1:196" x14ac:dyDescent="0.2">
      <c r="O11" s="97"/>
      <c r="P11" s="97"/>
      <c r="Q11" s="97"/>
      <c r="R11" s="97"/>
      <c r="S11" s="97"/>
      <c r="T11" s="97"/>
      <c r="U11" s="97"/>
      <c r="V11" s="97"/>
      <c r="W11" s="97"/>
      <c r="X11" s="97"/>
      <c r="Y11" s="97"/>
      <c r="Z11" s="97"/>
      <c r="AA11" s="97"/>
      <c r="AB11" s="97"/>
      <c r="AC11" s="97"/>
      <c r="AD11" s="97"/>
      <c r="AE11" s="97"/>
      <c r="AF11" s="97"/>
      <c r="AG11" s="97"/>
      <c r="AH11" s="97"/>
      <c r="AI11" s="97"/>
      <c r="AJ11" s="97"/>
      <c r="AK11" s="97"/>
      <c r="AL11" s="97"/>
      <c r="AM11" s="97"/>
      <c r="AN11" s="97"/>
      <c r="AO11" s="97"/>
      <c r="AP11" s="97"/>
      <c r="AQ11" s="97"/>
      <c r="AR11" s="97"/>
      <c r="AS11" s="97"/>
      <c r="AT11" s="97"/>
      <c r="AU11" s="97"/>
      <c r="AV11" s="97"/>
      <c r="AW11" s="97"/>
      <c r="AX11" s="97"/>
      <c r="AY11" s="97"/>
      <c r="AZ11" s="97"/>
      <c r="BA11" s="97"/>
      <c r="BB11" s="97"/>
      <c r="BC11" s="97"/>
      <c r="BD11" s="97"/>
      <c r="BE11" s="97"/>
      <c r="BF11" s="97"/>
      <c r="BG11" s="97"/>
      <c r="BH11" s="97"/>
      <c r="BI11" s="97"/>
      <c r="BJ11" s="97"/>
      <c r="BK11" s="97"/>
      <c r="BL11" s="97"/>
      <c r="BM11" s="97"/>
      <c r="BN11" s="97"/>
      <c r="BO11" s="97"/>
      <c r="BP11" s="97"/>
      <c r="BQ11" s="97"/>
      <c r="BR11" s="97"/>
      <c r="BS11" s="97"/>
      <c r="BT11" s="97"/>
      <c r="BU11" s="97"/>
      <c r="BV11" s="97"/>
      <c r="BW11" s="97"/>
      <c r="BX11" s="97"/>
      <c r="BY11" s="97"/>
      <c r="BZ11" s="97"/>
      <c r="CA11" s="97"/>
      <c r="CB11" s="97"/>
      <c r="CC11" s="97"/>
      <c r="CD11" s="97"/>
      <c r="CE11" s="97"/>
      <c r="CF11" s="97"/>
      <c r="CG11" s="97"/>
      <c r="CH11" s="97"/>
      <c r="CI11" s="97"/>
      <c r="CJ11" s="97"/>
      <c r="CK11" s="97"/>
      <c r="CL11" s="97"/>
      <c r="CM11" s="97"/>
      <c r="CN11" s="97"/>
      <c r="CO11" s="97"/>
      <c r="CP11" s="97"/>
      <c r="CQ11" s="97"/>
      <c r="CR11" s="97"/>
      <c r="CS11" s="97"/>
      <c r="CT11" s="97"/>
      <c r="CU11" s="97"/>
      <c r="CV11" s="97"/>
      <c r="CW11" s="97"/>
      <c r="CX11" s="97"/>
      <c r="CY11" s="97"/>
      <c r="CZ11" s="97"/>
      <c r="DA11" s="97"/>
      <c r="DB11" s="97"/>
      <c r="DC11" s="97"/>
      <c r="DD11" s="97"/>
      <c r="DE11" s="97"/>
      <c r="DF11" s="97"/>
      <c r="DG11" s="97"/>
      <c r="DH11" s="97"/>
      <c r="DI11" s="97"/>
      <c r="DJ11" s="97"/>
      <c r="DK11" s="97"/>
      <c r="DL11" s="97"/>
      <c r="DM11" s="97"/>
      <c r="DN11" s="97"/>
      <c r="DO11" s="97"/>
      <c r="DP11" s="97"/>
      <c r="DQ11" s="97"/>
      <c r="DR11" s="97"/>
      <c r="DS11" s="97"/>
      <c r="DT11" s="97"/>
      <c r="DU11" s="97"/>
      <c r="DV11" s="97"/>
      <c r="DW11" s="97"/>
      <c r="DX11" s="97"/>
      <c r="DY11" s="97"/>
      <c r="DZ11" s="97"/>
      <c r="EA11" s="97"/>
      <c r="EB11" s="97"/>
      <c r="EC11" s="97"/>
      <c r="ED11" s="97"/>
      <c r="EE11" s="97"/>
      <c r="EF11" s="97"/>
      <c r="EG11" s="97"/>
      <c r="EH11" s="97"/>
      <c r="EI11" s="97"/>
      <c r="EJ11" s="97"/>
      <c r="EK11" s="97"/>
      <c r="EL11" s="97"/>
      <c r="EM11" s="97"/>
      <c r="EN11" s="97"/>
      <c r="EO11" s="97"/>
      <c r="EP11" s="97"/>
      <c r="EQ11" s="97"/>
      <c r="ER11" s="97"/>
      <c r="ES11" s="97"/>
      <c r="ET11" s="97"/>
      <c r="EU11" s="97"/>
      <c r="EV11" s="97"/>
      <c r="EW11" s="97"/>
      <c r="EX11" s="97"/>
      <c r="EY11" s="97"/>
      <c r="EZ11" s="97"/>
      <c r="FA11" s="97"/>
      <c r="FB11" s="97"/>
      <c r="FC11" s="97"/>
      <c r="FD11" s="97"/>
      <c r="FE11" s="97"/>
      <c r="FF11" s="97"/>
      <c r="FG11" s="97"/>
      <c r="FH11" s="97"/>
      <c r="FI11" s="97"/>
      <c r="FJ11" s="97"/>
      <c r="FK11" s="97"/>
      <c r="FL11" s="97"/>
      <c r="FM11" s="97"/>
      <c r="FN11" s="97"/>
      <c r="FO11" s="97"/>
      <c r="FP11" s="97"/>
      <c r="FQ11" s="97"/>
      <c r="FR11" s="97"/>
      <c r="FS11" s="97"/>
      <c r="FT11" s="97"/>
      <c r="FU11" s="97"/>
      <c r="FV11" s="97"/>
      <c r="FW11" s="97"/>
      <c r="FX11" s="97"/>
      <c r="FY11" s="97"/>
      <c r="FZ11" s="97"/>
      <c r="GA11" s="97"/>
      <c r="GB11" s="97"/>
      <c r="GC11" s="97"/>
      <c r="GD11" s="97"/>
      <c r="GE11" s="97"/>
      <c r="GF11" s="97"/>
      <c r="GG11" s="97"/>
      <c r="GH11" s="97"/>
      <c r="GI11" s="97"/>
      <c r="GJ11" s="97"/>
      <c r="GK11" s="97"/>
      <c r="GL11" s="97"/>
      <c r="GM11" s="97"/>
      <c r="GN11" s="97"/>
    </row>
    <row r="12" spans="1:196" s="98" customFormat="1" ht="54" x14ac:dyDescent="0.25">
      <c r="A12" s="134"/>
      <c r="B12" s="126" t="s">
        <v>1816</v>
      </c>
      <c r="C12" s="127"/>
      <c r="D12" s="127"/>
      <c r="E12" s="127"/>
      <c r="F12" s="127"/>
      <c r="G12" s="127"/>
      <c r="H12" s="127"/>
      <c r="I12" s="127"/>
      <c r="J12" s="127"/>
      <c r="K12" s="127"/>
      <c r="L12" s="127"/>
      <c r="M12" s="127"/>
      <c r="N12" s="127"/>
    </row>
    <row r="13" spans="1:196" s="98" customFormat="1" ht="15.75" thickBot="1" x14ac:dyDescent="0.3">
      <c r="A13" s="134"/>
      <c r="B13" s="128" t="s">
        <v>48</v>
      </c>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c r="BZ13" s="129"/>
      <c r="CA13" s="129"/>
      <c r="CB13" s="129"/>
      <c r="CC13" s="129"/>
      <c r="CD13" s="129"/>
      <c r="CE13" s="129"/>
      <c r="CF13" s="129"/>
      <c r="CG13" s="129"/>
      <c r="CH13" s="129"/>
      <c r="CI13" s="129"/>
      <c r="CJ13" s="129"/>
      <c r="CK13" s="129"/>
      <c r="CL13" s="129"/>
      <c r="CM13" s="129"/>
      <c r="CN13" s="129"/>
      <c r="CO13" s="129"/>
      <c r="CP13" s="129"/>
      <c r="CQ13" s="129"/>
      <c r="CR13" s="129"/>
      <c r="CS13" s="129"/>
      <c r="CT13" s="129"/>
      <c r="CU13" s="129"/>
      <c r="CV13" s="129"/>
      <c r="CW13" s="129"/>
      <c r="CX13" s="129"/>
      <c r="CY13" s="129"/>
      <c r="CZ13" s="129"/>
      <c r="DA13" s="129"/>
      <c r="DB13" s="129"/>
      <c r="DC13" s="129"/>
      <c r="DD13" s="129"/>
      <c r="DE13" s="129"/>
      <c r="DF13" s="129"/>
      <c r="DG13" s="129"/>
      <c r="DH13" s="129"/>
      <c r="DI13" s="129"/>
      <c r="DJ13" s="129"/>
      <c r="DK13" s="129"/>
      <c r="DL13" s="129"/>
      <c r="DM13" s="129"/>
      <c r="DN13" s="129"/>
      <c r="DO13" s="129"/>
      <c r="DP13" s="129"/>
      <c r="DQ13" s="129"/>
      <c r="DR13" s="129"/>
      <c r="DS13" s="129"/>
      <c r="DT13" s="129"/>
      <c r="DU13" s="129"/>
      <c r="DV13" s="129"/>
      <c r="DW13" s="129"/>
      <c r="DX13" s="129"/>
      <c r="DY13" s="129"/>
      <c r="DZ13" s="129"/>
      <c r="EA13" s="129"/>
      <c r="EB13" s="129"/>
      <c r="EC13" s="129"/>
      <c r="ED13" s="129"/>
      <c r="EE13" s="129"/>
      <c r="EF13" s="129"/>
      <c r="EG13" s="129"/>
      <c r="EH13" s="129"/>
      <c r="EI13" s="129"/>
      <c r="EJ13" s="129"/>
      <c r="EK13" s="129"/>
      <c r="EL13" s="129"/>
      <c r="EM13" s="129"/>
      <c r="EN13" s="129"/>
      <c r="EO13" s="129"/>
      <c r="EP13" s="129"/>
      <c r="EQ13" s="129"/>
      <c r="ER13" s="129"/>
      <c r="ES13" s="129"/>
      <c r="ET13" s="129"/>
      <c r="EU13" s="129"/>
      <c r="EV13" s="129"/>
      <c r="EW13" s="129"/>
      <c r="EX13" s="129"/>
      <c r="EY13" s="129"/>
      <c r="EZ13" s="129"/>
      <c r="FA13" s="129"/>
      <c r="FB13" s="129"/>
      <c r="FC13" s="129"/>
      <c r="FD13" s="129"/>
      <c r="FE13" s="129"/>
      <c r="FF13" s="129"/>
      <c r="FG13" s="129"/>
      <c r="FH13" s="129"/>
      <c r="FI13" s="129"/>
      <c r="FJ13" s="129"/>
      <c r="FK13" s="129"/>
      <c r="FL13" s="129"/>
      <c r="FM13" s="129"/>
      <c r="FN13" s="129"/>
      <c r="FO13" s="129"/>
      <c r="FP13" s="129"/>
      <c r="FQ13" s="129"/>
      <c r="FR13" s="129"/>
      <c r="FS13" s="129"/>
      <c r="FT13" s="129"/>
      <c r="FU13" s="129"/>
      <c r="FV13" s="129"/>
      <c r="FW13" s="129"/>
      <c r="FX13" s="129"/>
      <c r="FY13" s="129"/>
      <c r="FZ13" s="129"/>
      <c r="GA13" s="129"/>
      <c r="GB13" s="129"/>
      <c r="GC13" s="129"/>
      <c r="GD13" s="129"/>
      <c r="GE13" s="129"/>
      <c r="GF13" s="129"/>
      <c r="GG13" s="129"/>
      <c r="GH13" s="129"/>
      <c r="GI13" s="129"/>
      <c r="GJ13" s="129"/>
      <c r="GK13" s="129"/>
      <c r="GL13" s="129"/>
      <c r="GM13" s="129"/>
      <c r="GN13" s="129"/>
    </row>
    <row r="14" spans="1:196" s="106" customFormat="1" ht="24.75" customHeight="1" thickBot="1" x14ac:dyDescent="0.25">
      <c r="A14" s="239"/>
      <c r="B14" s="104" t="s">
        <v>33</v>
      </c>
      <c r="C14" s="105">
        <v>40179</v>
      </c>
      <c r="D14" s="105">
        <v>40210</v>
      </c>
      <c r="E14" s="105">
        <v>40238</v>
      </c>
      <c r="F14" s="105">
        <v>40269</v>
      </c>
      <c r="G14" s="105">
        <v>40299</v>
      </c>
      <c r="H14" s="105">
        <v>40330</v>
      </c>
      <c r="I14" s="105">
        <v>40360</v>
      </c>
      <c r="J14" s="105">
        <v>40391</v>
      </c>
      <c r="K14" s="105">
        <v>40422</v>
      </c>
      <c r="L14" s="105">
        <v>40452</v>
      </c>
      <c r="M14" s="105">
        <v>40483</v>
      </c>
      <c r="N14" s="105">
        <v>40513</v>
      </c>
      <c r="O14" s="105">
        <v>40544</v>
      </c>
      <c r="P14" s="105">
        <v>40575</v>
      </c>
      <c r="Q14" s="105">
        <v>40603</v>
      </c>
      <c r="R14" s="105">
        <v>40634</v>
      </c>
      <c r="S14" s="105">
        <v>40664</v>
      </c>
      <c r="T14" s="105">
        <v>40695</v>
      </c>
      <c r="U14" s="105">
        <v>40725</v>
      </c>
      <c r="V14" s="105">
        <v>40756</v>
      </c>
      <c r="W14" s="105">
        <v>40787</v>
      </c>
      <c r="X14" s="105">
        <v>40817</v>
      </c>
      <c r="Y14" s="105">
        <v>40848</v>
      </c>
      <c r="Z14" s="105">
        <v>40878</v>
      </c>
      <c r="AA14" s="105">
        <v>40909</v>
      </c>
      <c r="AB14" s="105">
        <v>40940</v>
      </c>
      <c r="AC14" s="105">
        <v>40969</v>
      </c>
      <c r="AD14" s="105">
        <v>41000</v>
      </c>
      <c r="AE14" s="105">
        <v>41030</v>
      </c>
      <c r="AF14" s="105">
        <v>41061</v>
      </c>
      <c r="AG14" s="105">
        <v>41091</v>
      </c>
      <c r="AH14" s="105">
        <v>41122</v>
      </c>
      <c r="AI14" s="105">
        <v>41153</v>
      </c>
      <c r="AJ14" s="105">
        <v>41183</v>
      </c>
      <c r="AK14" s="105">
        <v>41214</v>
      </c>
      <c r="AL14" s="105">
        <v>41244</v>
      </c>
      <c r="AM14" s="105">
        <v>41275</v>
      </c>
      <c r="AN14" s="105">
        <v>41306</v>
      </c>
      <c r="AO14" s="105">
        <v>41334</v>
      </c>
      <c r="AP14" s="105">
        <v>41365</v>
      </c>
      <c r="AQ14" s="105">
        <v>41395</v>
      </c>
      <c r="AR14" s="105">
        <v>41426</v>
      </c>
      <c r="AS14" s="105">
        <v>41456</v>
      </c>
      <c r="AT14" s="105">
        <v>41487</v>
      </c>
      <c r="AU14" s="105">
        <v>41518</v>
      </c>
      <c r="AV14" s="105">
        <v>41548</v>
      </c>
      <c r="AW14" s="105">
        <v>41579</v>
      </c>
      <c r="AX14" s="105">
        <v>41609</v>
      </c>
      <c r="AY14" s="105">
        <v>41640</v>
      </c>
      <c r="AZ14" s="105">
        <v>41671</v>
      </c>
      <c r="BA14" s="105">
        <v>41699</v>
      </c>
      <c r="BB14" s="105">
        <v>41730</v>
      </c>
      <c r="BC14" s="105">
        <v>41760</v>
      </c>
      <c r="BD14" s="105">
        <v>41791</v>
      </c>
      <c r="BE14" s="105">
        <v>41821</v>
      </c>
      <c r="BF14" s="105">
        <v>41852</v>
      </c>
      <c r="BG14" s="105">
        <v>41883</v>
      </c>
      <c r="BH14" s="105">
        <v>41913</v>
      </c>
      <c r="BI14" s="105">
        <v>41944</v>
      </c>
      <c r="BJ14" s="105">
        <v>41974</v>
      </c>
      <c r="BK14" s="105">
        <v>42005</v>
      </c>
      <c r="BL14" s="105">
        <v>42036</v>
      </c>
      <c r="BM14" s="105">
        <v>42064</v>
      </c>
      <c r="BN14" s="105">
        <v>42095</v>
      </c>
      <c r="BO14" s="105">
        <v>42125</v>
      </c>
      <c r="BP14" s="105">
        <v>42156</v>
      </c>
      <c r="BQ14" s="105">
        <v>42186</v>
      </c>
      <c r="BR14" s="105">
        <v>42217</v>
      </c>
      <c r="BS14" s="105">
        <v>42248</v>
      </c>
      <c r="BT14" s="105">
        <v>42278</v>
      </c>
      <c r="BU14" s="105">
        <v>42309</v>
      </c>
      <c r="BV14" s="105">
        <v>42339</v>
      </c>
      <c r="BW14" s="105">
        <v>42370</v>
      </c>
      <c r="BX14" s="105">
        <v>42401</v>
      </c>
      <c r="BY14" s="105">
        <v>42430</v>
      </c>
      <c r="BZ14" s="105">
        <v>42461</v>
      </c>
      <c r="CA14" s="105">
        <v>42491</v>
      </c>
      <c r="CB14" s="105">
        <v>42522</v>
      </c>
      <c r="CC14" s="105">
        <v>42552</v>
      </c>
      <c r="CD14" s="105">
        <v>42583</v>
      </c>
      <c r="CE14" s="105">
        <v>42614</v>
      </c>
      <c r="CF14" s="105">
        <v>42644</v>
      </c>
      <c r="CG14" s="105">
        <v>42675</v>
      </c>
      <c r="CH14" s="105">
        <v>42705</v>
      </c>
      <c r="CI14" s="105">
        <v>42736</v>
      </c>
      <c r="CJ14" s="105">
        <v>42767</v>
      </c>
      <c r="CK14" s="105">
        <v>42795</v>
      </c>
      <c r="CL14" s="105">
        <v>42826</v>
      </c>
      <c r="CM14" s="105">
        <v>42856</v>
      </c>
      <c r="CN14" s="105">
        <v>42887</v>
      </c>
      <c r="CO14" s="105">
        <v>42917</v>
      </c>
      <c r="CP14" s="105">
        <v>42948</v>
      </c>
      <c r="CQ14" s="105">
        <v>42979</v>
      </c>
      <c r="CR14" s="105">
        <v>43009</v>
      </c>
      <c r="CS14" s="105">
        <v>43040</v>
      </c>
      <c r="CT14" s="105">
        <v>43070</v>
      </c>
      <c r="CU14" s="105">
        <v>43101</v>
      </c>
      <c r="CV14" s="105">
        <v>43132</v>
      </c>
      <c r="CW14" s="105">
        <v>43160</v>
      </c>
      <c r="CX14" s="105">
        <v>43191</v>
      </c>
      <c r="CY14" s="105">
        <v>43221</v>
      </c>
      <c r="CZ14" s="105">
        <v>43252</v>
      </c>
      <c r="DA14" s="105">
        <v>43282</v>
      </c>
      <c r="DB14" s="105">
        <v>43313</v>
      </c>
      <c r="DC14" s="105">
        <v>43344</v>
      </c>
      <c r="DD14" s="105">
        <v>43374</v>
      </c>
      <c r="DE14" s="105">
        <v>43405</v>
      </c>
      <c r="DF14" s="105">
        <v>43435</v>
      </c>
      <c r="DG14" s="105">
        <v>43466</v>
      </c>
      <c r="DH14" s="105">
        <v>43497</v>
      </c>
      <c r="DI14" s="105">
        <v>43525</v>
      </c>
      <c r="DJ14" s="105">
        <v>43556</v>
      </c>
      <c r="DK14" s="105">
        <v>43586</v>
      </c>
      <c r="DL14" s="105">
        <v>43617</v>
      </c>
      <c r="DM14" s="105">
        <v>43647</v>
      </c>
      <c r="DN14" s="105">
        <v>43678</v>
      </c>
      <c r="DO14" s="105">
        <v>43709</v>
      </c>
      <c r="DP14" s="105">
        <v>43739</v>
      </c>
      <c r="DQ14" s="105">
        <v>43770</v>
      </c>
      <c r="DR14" s="105">
        <v>43800</v>
      </c>
      <c r="DS14" s="105">
        <v>43831</v>
      </c>
      <c r="DT14" s="105">
        <v>43862</v>
      </c>
      <c r="DU14" s="105">
        <v>43891</v>
      </c>
      <c r="DV14" s="105">
        <v>43922</v>
      </c>
      <c r="DW14" s="105">
        <v>43952</v>
      </c>
      <c r="DX14" s="105">
        <v>43983</v>
      </c>
      <c r="DY14" s="105">
        <v>44013</v>
      </c>
      <c r="DZ14" s="105">
        <v>44044</v>
      </c>
      <c r="EA14" s="105">
        <v>44075</v>
      </c>
      <c r="EB14" s="105">
        <v>44105</v>
      </c>
      <c r="EC14" s="105">
        <v>44136</v>
      </c>
      <c r="ED14" s="105">
        <v>44166</v>
      </c>
      <c r="EE14" s="105">
        <v>44197</v>
      </c>
      <c r="EF14" s="105">
        <v>44228</v>
      </c>
      <c r="EG14" s="105">
        <v>44256</v>
      </c>
      <c r="EH14" s="105">
        <v>44287</v>
      </c>
      <c r="EI14" s="105">
        <v>44317</v>
      </c>
      <c r="EJ14" s="105">
        <v>44348</v>
      </c>
      <c r="EK14" s="105">
        <v>44378</v>
      </c>
      <c r="EL14" s="105">
        <v>44409</v>
      </c>
      <c r="EM14" s="105">
        <v>44440</v>
      </c>
      <c r="EN14" s="105">
        <v>44470</v>
      </c>
      <c r="EO14" s="105">
        <v>44501</v>
      </c>
      <c r="EP14" s="105">
        <v>44531</v>
      </c>
      <c r="EQ14" s="105">
        <v>44562</v>
      </c>
      <c r="ER14" s="105">
        <v>44593</v>
      </c>
      <c r="ES14" s="105">
        <v>44621</v>
      </c>
      <c r="ET14" s="105">
        <v>44652</v>
      </c>
      <c r="EU14" s="105">
        <v>44682</v>
      </c>
      <c r="EV14" s="105">
        <v>44713</v>
      </c>
      <c r="EW14" s="105">
        <v>44743</v>
      </c>
      <c r="EX14" s="105">
        <v>44774</v>
      </c>
      <c r="EY14" s="105">
        <v>44805</v>
      </c>
      <c r="EZ14" s="105">
        <v>44835</v>
      </c>
      <c r="FA14" s="105">
        <v>44866</v>
      </c>
      <c r="FB14" s="105">
        <v>44896</v>
      </c>
      <c r="FC14" s="105">
        <v>44927</v>
      </c>
      <c r="FD14" s="105">
        <v>44958</v>
      </c>
      <c r="FE14" s="105">
        <v>44986</v>
      </c>
      <c r="FF14" s="105">
        <v>45017</v>
      </c>
      <c r="FG14" s="105">
        <v>45047</v>
      </c>
      <c r="FH14" s="105">
        <v>45078</v>
      </c>
      <c r="FI14" s="105">
        <v>45108</v>
      </c>
      <c r="FJ14" s="105">
        <v>45139</v>
      </c>
      <c r="FK14" s="105">
        <v>45170</v>
      </c>
      <c r="FL14" s="105">
        <v>45200</v>
      </c>
      <c r="FM14" s="105">
        <v>45231</v>
      </c>
      <c r="FN14" s="105">
        <v>45261</v>
      </c>
      <c r="FO14" s="105">
        <v>45292</v>
      </c>
      <c r="FP14" s="105">
        <v>45323</v>
      </c>
      <c r="FQ14" s="105">
        <v>45352</v>
      </c>
      <c r="FR14" s="105">
        <v>45383</v>
      </c>
      <c r="FS14" s="105">
        <v>45413</v>
      </c>
      <c r="FT14" s="105">
        <v>45444</v>
      </c>
      <c r="FU14" s="105">
        <v>45474</v>
      </c>
      <c r="FV14" s="105">
        <v>45505</v>
      </c>
      <c r="FW14" s="105">
        <v>45536</v>
      </c>
      <c r="FX14" s="105">
        <v>45566</v>
      </c>
      <c r="FY14" s="105">
        <v>45597</v>
      </c>
      <c r="FZ14" s="105">
        <v>45627</v>
      </c>
      <c r="GA14" s="105">
        <v>45658</v>
      </c>
      <c r="GB14" s="105">
        <v>45689</v>
      </c>
      <c r="GC14" s="105">
        <v>45717</v>
      </c>
      <c r="GD14" s="105">
        <v>45748</v>
      </c>
      <c r="GE14" s="105">
        <v>45778</v>
      </c>
      <c r="GF14" s="105">
        <v>45809</v>
      </c>
      <c r="GG14" s="105">
        <v>45839</v>
      </c>
      <c r="GH14" s="105">
        <v>45870</v>
      </c>
      <c r="GI14" s="105">
        <v>45901</v>
      </c>
      <c r="GJ14" s="105">
        <v>45931</v>
      </c>
      <c r="GK14" s="105">
        <v>45962</v>
      </c>
      <c r="GL14" s="105">
        <v>45992</v>
      </c>
      <c r="GM14" s="105">
        <v>46023</v>
      </c>
      <c r="GN14" s="105">
        <v>46054</v>
      </c>
    </row>
    <row r="15" spans="1:196" s="132" customFormat="1" x14ac:dyDescent="0.25">
      <c r="A15" s="134"/>
      <c r="B15" s="130" t="s">
        <v>23</v>
      </c>
      <c r="C15" s="163"/>
      <c r="D15" s="163"/>
      <c r="E15" s="163"/>
      <c r="F15" s="163"/>
      <c r="G15" s="163"/>
      <c r="H15" s="163"/>
      <c r="I15" s="163"/>
      <c r="J15" s="163"/>
      <c r="K15" s="163"/>
      <c r="L15" s="163"/>
      <c r="M15" s="163"/>
      <c r="N15" s="163"/>
      <c r="O15" s="163"/>
      <c r="P15" s="163"/>
      <c r="Q15" s="163"/>
      <c r="R15" s="163"/>
      <c r="S15" s="163"/>
      <c r="T15" s="163"/>
      <c r="U15" s="163"/>
      <c r="V15" s="163"/>
      <c r="W15" s="163"/>
      <c r="X15" s="163"/>
      <c r="Y15" s="163"/>
      <c r="Z15" s="163"/>
      <c r="AA15" s="163"/>
      <c r="AB15" s="163"/>
      <c r="AC15" s="163"/>
      <c r="AD15" s="163"/>
      <c r="AE15" s="163"/>
      <c r="AF15" s="163"/>
      <c r="AG15" s="163"/>
      <c r="AH15" s="163"/>
      <c r="AI15" s="163"/>
      <c r="AJ15" s="163"/>
      <c r="AK15" s="163"/>
      <c r="AL15" s="163"/>
      <c r="AM15" s="163"/>
      <c r="AN15" s="163"/>
      <c r="AO15" s="163"/>
      <c r="AP15" s="163"/>
      <c r="AQ15" s="163"/>
      <c r="AR15" s="163"/>
      <c r="AS15" s="163"/>
      <c r="AT15" s="163"/>
      <c r="AU15" s="163"/>
      <c r="AV15" s="163"/>
      <c r="AW15" s="163"/>
      <c r="AX15" s="163"/>
      <c r="AY15" s="163"/>
      <c r="AZ15" s="163"/>
      <c r="BA15" s="163"/>
      <c r="BB15" s="163"/>
      <c r="BC15" s="163"/>
      <c r="BD15" s="163"/>
      <c r="BE15" s="163"/>
      <c r="BF15" s="163"/>
      <c r="BG15" s="163"/>
      <c r="BH15" s="163"/>
      <c r="BI15" s="163"/>
      <c r="BJ15" s="163"/>
      <c r="BK15" s="163"/>
      <c r="BL15" s="163"/>
      <c r="BM15" s="163"/>
      <c r="BN15" s="163"/>
      <c r="BO15" s="163"/>
      <c r="BP15" s="163"/>
      <c r="BQ15" s="163"/>
      <c r="BR15" s="163"/>
      <c r="BS15" s="163"/>
      <c r="BT15" s="163"/>
      <c r="BU15" s="163"/>
      <c r="BV15" s="163"/>
      <c r="BW15" s="163"/>
      <c r="BX15" s="163"/>
      <c r="BY15" s="163"/>
      <c r="BZ15" s="163"/>
      <c r="CA15" s="163"/>
      <c r="CB15" s="163"/>
      <c r="CC15" s="163"/>
      <c r="CD15" s="163"/>
      <c r="CE15" s="163"/>
      <c r="CF15" s="163"/>
      <c r="CG15" s="163"/>
      <c r="CH15" s="163"/>
      <c r="CI15" s="163"/>
      <c r="CJ15" s="163"/>
      <c r="CK15" s="163"/>
      <c r="CL15" s="163"/>
      <c r="CM15" s="163"/>
      <c r="CN15" s="163"/>
      <c r="CO15" s="163"/>
      <c r="CP15" s="163"/>
      <c r="CQ15" s="163"/>
      <c r="CR15" s="163"/>
      <c r="CS15" s="163"/>
      <c r="CT15" s="163"/>
      <c r="CU15" s="163"/>
      <c r="CV15" s="163"/>
      <c r="CW15" s="163"/>
      <c r="CX15" s="163"/>
      <c r="CY15" s="163"/>
      <c r="CZ15" s="163"/>
      <c r="DA15" s="163"/>
      <c r="DB15" s="163"/>
      <c r="DC15" s="163"/>
      <c r="DD15" s="163"/>
      <c r="DE15" s="163"/>
      <c r="DF15" s="163"/>
      <c r="DG15" s="163"/>
      <c r="DH15" s="163"/>
      <c r="DI15" s="163"/>
      <c r="DJ15" s="163"/>
      <c r="DK15" s="163"/>
      <c r="DL15" s="163"/>
      <c r="DM15" s="163"/>
      <c r="DN15" s="163"/>
      <c r="DO15" s="163"/>
      <c r="DP15" s="163"/>
      <c r="DQ15" s="163"/>
      <c r="DR15" s="163"/>
      <c r="DS15" s="163"/>
      <c r="DT15" s="163"/>
      <c r="DU15" s="163"/>
      <c r="DV15" s="163"/>
      <c r="DW15" s="163"/>
      <c r="DX15" s="163"/>
      <c r="DY15" s="163"/>
      <c r="DZ15" s="163"/>
      <c r="EA15" s="163"/>
      <c r="EB15" s="163"/>
      <c r="EC15" s="163"/>
      <c r="ED15" s="163"/>
      <c r="EE15" s="131"/>
      <c r="EF15" s="131"/>
      <c r="EG15" s="131"/>
      <c r="EH15" s="131"/>
      <c r="EI15" s="131"/>
      <c r="EJ15" s="131"/>
      <c r="EK15" s="131"/>
      <c r="EL15" s="131"/>
      <c r="EM15" s="131"/>
      <c r="EN15" s="131"/>
      <c r="EO15" s="131"/>
      <c r="EP15" s="131"/>
      <c r="EQ15" s="131"/>
      <c r="ER15" s="131"/>
      <c r="ES15" s="131"/>
      <c r="ET15" s="131"/>
      <c r="EU15" s="131"/>
      <c r="EV15" s="131"/>
      <c r="EW15" s="131"/>
      <c r="EX15" s="131"/>
      <c r="EY15" s="131"/>
      <c r="EZ15" s="131"/>
      <c r="FA15" s="131"/>
      <c r="FB15" s="131"/>
      <c r="FC15" s="131"/>
      <c r="FD15" s="131"/>
      <c r="FE15" s="131"/>
      <c r="FF15" s="131"/>
      <c r="FG15" s="131"/>
      <c r="FH15" s="131"/>
      <c r="FI15" s="131"/>
      <c r="FJ15" s="131"/>
      <c r="FK15" s="131"/>
      <c r="FL15" s="131"/>
      <c r="FM15" s="131"/>
      <c r="FN15" s="131"/>
      <c r="FO15" s="131"/>
      <c r="FP15" s="131"/>
      <c r="FQ15" s="131"/>
      <c r="FR15" s="131"/>
      <c r="FS15" s="131"/>
      <c r="FT15" s="131"/>
      <c r="FU15" s="131"/>
      <c r="FV15" s="131"/>
      <c r="FW15" s="131"/>
      <c r="FX15" s="131"/>
      <c r="FY15" s="131"/>
      <c r="FZ15" s="131"/>
      <c r="GA15" s="131"/>
      <c r="GB15" s="131"/>
      <c r="GC15" s="131"/>
      <c r="GD15" s="131"/>
      <c r="GE15" s="131"/>
      <c r="GF15" s="131"/>
      <c r="GG15" s="131"/>
      <c r="GH15" s="131"/>
      <c r="GI15" s="131"/>
      <c r="GJ15" s="131"/>
      <c r="GK15" s="131"/>
      <c r="GL15" s="131"/>
      <c r="GM15" s="131"/>
      <c r="GN15" s="131"/>
    </row>
    <row r="16" spans="1:196" s="132" customFormat="1" x14ac:dyDescent="0.25">
      <c r="A16" s="134"/>
      <c r="B16" s="115" t="s">
        <v>50</v>
      </c>
      <c r="C16" s="133">
        <v>9794685</v>
      </c>
      <c r="D16" s="133">
        <v>9612169</v>
      </c>
      <c r="E16" s="133">
        <v>11499304</v>
      </c>
      <c r="F16" s="133">
        <v>9950472</v>
      </c>
      <c r="G16" s="133">
        <v>9394069</v>
      </c>
      <c r="H16" s="133">
        <v>10696143</v>
      </c>
      <c r="I16" s="133">
        <v>9528589</v>
      </c>
      <c r="J16" s="133">
        <v>9321081</v>
      </c>
      <c r="K16" s="133">
        <v>10450919</v>
      </c>
      <c r="L16" s="133">
        <v>9983782</v>
      </c>
      <c r="M16" s="133">
        <v>10276362</v>
      </c>
      <c r="N16" s="133">
        <v>10144860</v>
      </c>
      <c r="O16" s="133">
        <v>10687421</v>
      </c>
      <c r="P16" s="133">
        <v>10211164</v>
      </c>
      <c r="Q16" s="133">
        <v>11282850</v>
      </c>
      <c r="R16" s="133">
        <v>9571467</v>
      </c>
      <c r="S16" s="133">
        <v>10799176</v>
      </c>
      <c r="T16" s="133">
        <v>9949641</v>
      </c>
      <c r="U16" s="133">
        <v>9291163</v>
      </c>
      <c r="V16" s="133">
        <v>9331555</v>
      </c>
      <c r="W16" s="133">
        <v>10384226</v>
      </c>
      <c r="X16" s="133">
        <v>10080727</v>
      </c>
      <c r="Y16" s="133">
        <v>10599566</v>
      </c>
      <c r="Z16" s="133">
        <v>10256656</v>
      </c>
      <c r="AA16" s="133">
        <v>10680686</v>
      </c>
      <c r="AB16" s="133">
        <v>9601901</v>
      </c>
      <c r="AC16" s="133">
        <v>10608774</v>
      </c>
      <c r="AD16" s="133">
        <v>9334430</v>
      </c>
      <c r="AE16" s="133">
        <v>9368870</v>
      </c>
      <c r="AF16" s="133">
        <v>9684515</v>
      </c>
      <c r="AG16" s="133">
        <v>9575443</v>
      </c>
      <c r="AH16" s="133">
        <v>8803544</v>
      </c>
      <c r="AI16" s="133">
        <v>9253569</v>
      </c>
      <c r="AJ16" s="133">
        <v>10841181</v>
      </c>
      <c r="AK16" s="133">
        <v>9737609</v>
      </c>
      <c r="AL16" s="133">
        <v>9433570</v>
      </c>
      <c r="AM16" s="133">
        <v>10441767</v>
      </c>
      <c r="AN16" s="133">
        <v>9614649</v>
      </c>
      <c r="AO16" s="133">
        <v>9719239</v>
      </c>
      <c r="AP16" s="133">
        <v>9411847</v>
      </c>
      <c r="AQ16" s="133">
        <v>9223366</v>
      </c>
      <c r="AR16" s="133">
        <v>8961403</v>
      </c>
      <c r="AS16" s="133">
        <v>9500702</v>
      </c>
      <c r="AT16" s="133">
        <v>7881383</v>
      </c>
      <c r="AU16" s="133">
        <v>9454009</v>
      </c>
      <c r="AV16" s="133">
        <v>9829349</v>
      </c>
      <c r="AW16" s="133">
        <v>8922681</v>
      </c>
      <c r="AX16" s="133">
        <v>9455815</v>
      </c>
      <c r="AY16" s="133">
        <v>9882325</v>
      </c>
      <c r="AZ16" s="133">
        <v>9101472</v>
      </c>
      <c r="BA16" s="133">
        <v>9139769</v>
      </c>
      <c r="BB16" s="133">
        <v>8991742</v>
      </c>
      <c r="BC16" s="133">
        <v>8309106</v>
      </c>
      <c r="BD16" s="133">
        <v>8770229</v>
      </c>
      <c r="BE16" s="133">
        <v>9014538</v>
      </c>
      <c r="BF16" s="133">
        <v>7558141</v>
      </c>
      <c r="BG16" s="133">
        <v>9301939</v>
      </c>
      <c r="BH16" s="133">
        <v>9237215</v>
      </c>
      <c r="BI16" s="133">
        <v>8608940</v>
      </c>
      <c r="BJ16" s="133">
        <v>9069749</v>
      </c>
      <c r="BK16" s="133">
        <v>8461274</v>
      </c>
      <c r="BL16" s="133">
        <v>8845580</v>
      </c>
      <c r="BM16" s="133">
        <v>9779306</v>
      </c>
      <c r="BN16" s="133">
        <v>8836265</v>
      </c>
      <c r="BO16" s="133">
        <v>7689921</v>
      </c>
      <c r="BP16" s="133">
        <v>8957577</v>
      </c>
      <c r="BQ16" s="133">
        <v>8315550</v>
      </c>
      <c r="BR16" s="133">
        <v>7326779</v>
      </c>
      <c r="BS16" s="133">
        <v>8963256</v>
      </c>
      <c r="BT16" s="133">
        <v>8536882</v>
      </c>
      <c r="BU16" s="133">
        <v>8607586</v>
      </c>
      <c r="BV16" s="133">
        <v>9004912</v>
      </c>
      <c r="BW16" s="133">
        <v>8406798</v>
      </c>
      <c r="BX16" s="133">
        <v>8577978</v>
      </c>
      <c r="BY16" s="133">
        <v>9213228</v>
      </c>
      <c r="BZ16" s="133">
        <v>8294857</v>
      </c>
      <c r="CA16" s="133">
        <v>8295593</v>
      </c>
      <c r="CB16" s="133">
        <v>8507083</v>
      </c>
      <c r="CC16" s="133">
        <v>7408263</v>
      </c>
      <c r="CD16" s="133">
        <v>7593249</v>
      </c>
      <c r="CE16" s="133">
        <v>8412924</v>
      </c>
      <c r="CF16" s="133">
        <v>8027079</v>
      </c>
      <c r="CG16" s="133">
        <v>8542255</v>
      </c>
      <c r="CH16" s="133">
        <v>8646898</v>
      </c>
      <c r="CI16" s="133">
        <v>8907859</v>
      </c>
      <c r="CJ16" s="133">
        <v>7671611</v>
      </c>
      <c r="CK16" s="133">
        <v>9024669</v>
      </c>
      <c r="CL16" s="133">
        <v>7156005</v>
      </c>
      <c r="CM16" s="133">
        <v>8377898</v>
      </c>
      <c r="CN16" s="133">
        <v>8675799</v>
      </c>
      <c r="CO16" s="133">
        <v>7937716</v>
      </c>
      <c r="CP16" s="133">
        <v>7846789</v>
      </c>
      <c r="CQ16" s="133">
        <v>8565327</v>
      </c>
      <c r="CR16" s="133">
        <v>9141909</v>
      </c>
      <c r="CS16" s="133">
        <v>8735195</v>
      </c>
      <c r="CT16" s="133">
        <v>8336831</v>
      </c>
      <c r="CU16" s="133">
        <v>9487648</v>
      </c>
      <c r="CV16" s="133">
        <v>8395574</v>
      </c>
      <c r="CW16" s="133">
        <v>9127277</v>
      </c>
      <c r="CX16" s="133">
        <v>8209032</v>
      </c>
      <c r="CY16" s="133">
        <v>7908536</v>
      </c>
      <c r="CZ16" s="133">
        <v>8169651</v>
      </c>
      <c r="DA16" s="133">
        <v>7776779</v>
      </c>
      <c r="DB16" s="133">
        <v>7420676</v>
      </c>
      <c r="DC16" s="133">
        <v>7757343</v>
      </c>
      <c r="DD16" s="133">
        <v>8887470</v>
      </c>
      <c r="DE16" s="133">
        <v>8411891</v>
      </c>
      <c r="DF16" s="133">
        <v>8042567</v>
      </c>
      <c r="DG16" s="133">
        <v>8758197</v>
      </c>
      <c r="DH16" s="133">
        <v>8034823</v>
      </c>
      <c r="DI16" s="133">
        <v>8295318</v>
      </c>
      <c r="DJ16" s="133">
        <v>7952396</v>
      </c>
      <c r="DK16" s="133">
        <v>7610532</v>
      </c>
      <c r="DL16" s="133">
        <v>7589611</v>
      </c>
      <c r="DM16" s="133">
        <v>7929488</v>
      </c>
      <c r="DN16" s="133">
        <v>6644529</v>
      </c>
      <c r="DO16" s="133">
        <v>7884718</v>
      </c>
      <c r="DP16" s="133">
        <v>8324749</v>
      </c>
      <c r="DQ16" s="133">
        <v>7498637</v>
      </c>
      <c r="DR16" s="133">
        <v>8066177</v>
      </c>
      <c r="DS16" s="133">
        <v>8217726</v>
      </c>
      <c r="DT16" s="133">
        <v>7536282</v>
      </c>
      <c r="DU16" s="133">
        <v>4081733</v>
      </c>
      <c r="DV16" s="133">
        <v>4081733</v>
      </c>
      <c r="DW16" s="133">
        <v>5868115</v>
      </c>
      <c r="DX16" s="133">
        <v>7787304</v>
      </c>
      <c r="DY16" s="133">
        <v>6816136</v>
      </c>
      <c r="DZ16" s="133">
        <v>6290348</v>
      </c>
      <c r="EA16" s="133">
        <v>7520524</v>
      </c>
      <c r="EB16" s="133">
        <v>6865079</v>
      </c>
      <c r="EC16" s="133">
        <v>6945044</v>
      </c>
      <c r="ED16" s="133">
        <v>7088399</v>
      </c>
      <c r="EE16" s="133">
        <v>7250029</v>
      </c>
      <c r="EF16" s="133">
        <v>7009836</v>
      </c>
      <c r="EG16" s="133">
        <v>8182872</v>
      </c>
      <c r="EH16" s="133">
        <v>6886835</v>
      </c>
      <c r="EI16" s="133">
        <v>6538511</v>
      </c>
      <c r="EJ16" s="133">
        <v>7114717</v>
      </c>
      <c r="EK16" s="133">
        <v>6137725</v>
      </c>
      <c r="EL16" s="133">
        <v>5948241</v>
      </c>
      <c r="EM16" s="133">
        <v>6868297</v>
      </c>
      <c r="EN16" s="133">
        <v>6513271</v>
      </c>
      <c r="EO16" s="133">
        <v>6879300</v>
      </c>
      <c r="EP16" s="133">
        <v>7063378</v>
      </c>
      <c r="EQ16" s="133">
        <v>6626871</v>
      </c>
      <c r="ER16" s="133">
        <v>6093937</v>
      </c>
      <c r="ES16" s="133">
        <v>7321901</v>
      </c>
      <c r="ET16" s="133">
        <v>6098490</v>
      </c>
      <c r="EU16" s="133">
        <v>6501881</v>
      </c>
      <c r="EV16" s="133">
        <v>6677288</v>
      </c>
      <c r="EW16" s="133">
        <v>5764639</v>
      </c>
      <c r="EX16" s="133">
        <v>5993925</v>
      </c>
      <c r="EY16" s="133">
        <v>6650051</v>
      </c>
      <c r="EZ16" s="133">
        <v>6474240</v>
      </c>
      <c r="FA16" s="133">
        <v>6563491</v>
      </c>
      <c r="FB16" s="133">
        <v>6713908</v>
      </c>
      <c r="FC16" s="133">
        <v>6938152</v>
      </c>
      <c r="FD16" s="133">
        <v>5963337</v>
      </c>
      <c r="FE16" s="133">
        <v>7066692</v>
      </c>
      <c r="FF16" s="133">
        <v>5666799</v>
      </c>
      <c r="FG16" s="133">
        <v>6003900</v>
      </c>
      <c r="FH16" s="133">
        <v>6708580</v>
      </c>
      <c r="FI16" s="133">
        <v>5555374</v>
      </c>
      <c r="FJ16" s="133">
        <v>5586509</v>
      </c>
      <c r="FK16" s="133">
        <v>6108036</v>
      </c>
      <c r="FL16" s="133">
        <v>6357852</v>
      </c>
      <c r="FM16" s="133">
        <v>6642499</v>
      </c>
      <c r="FN16" s="133">
        <v>6837377</v>
      </c>
      <c r="FO16" s="133">
        <v>6958625.3600000003</v>
      </c>
      <c r="FP16" s="133">
        <v>6704925.6200000001</v>
      </c>
      <c r="FQ16" s="133">
        <v>6505371.5499999998</v>
      </c>
      <c r="FR16" s="133">
        <v>6454105.2300000004</v>
      </c>
      <c r="FS16" s="133">
        <v>6323346.5599999996</v>
      </c>
      <c r="FT16" s="133">
        <v>6200129.7400000002</v>
      </c>
      <c r="FU16" s="133">
        <v>6468085.3300000001</v>
      </c>
      <c r="FV16" s="133">
        <v>5228412.68</v>
      </c>
      <c r="FW16" s="133">
        <v>6384464.7400000002</v>
      </c>
      <c r="FX16" s="133">
        <v>6714599.21</v>
      </c>
      <c r="FY16" s="133">
        <v>5922503.1299999999</v>
      </c>
      <c r="FZ16" s="133">
        <v>6709119.6299999999</v>
      </c>
      <c r="GA16" s="133">
        <v>7796641.1799999997</v>
      </c>
      <c r="GB16" s="133">
        <v>6878111.8799999999</v>
      </c>
      <c r="GC16" s="133">
        <v>7181884.3600000003</v>
      </c>
      <c r="GD16" s="133">
        <v>6767239.0300000003</v>
      </c>
      <c r="GE16" s="133">
        <v>6639715.7199999997</v>
      </c>
      <c r="GF16" s="133">
        <v>6738644.0199999996</v>
      </c>
      <c r="GG16" s="133">
        <v>6762696.4900000002</v>
      </c>
      <c r="GH16" s="133">
        <v>5470559.9400000004</v>
      </c>
      <c r="GI16" s="133">
        <v>7184403.4800000004</v>
      </c>
      <c r="GJ16" s="133">
        <v>7092387.8099999996</v>
      </c>
      <c r="GK16" s="133">
        <v>6170466.4800000004</v>
      </c>
      <c r="GL16" s="133">
        <v>7457213.4100000001</v>
      </c>
      <c r="GM16" s="133">
        <v>6922886.8300000001</v>
      </c>
      <c r="GN16" s="133">
        <v>6543772.2999999998</v>
      </c>
    </row>
    <row r="17" spans="1:196" s="132" customFormat="1" x14ac:dyDescent="0.25">
      <c r="A17" s="134"/>
      <c r="B17" s="135" t="s">
        <v>51</v>
      </c>
      <c r="C17" s="133">
        <v>7430797</v>
      </c>
      <c r="D17" s="133">
        <v>7312858</v>
      </c>
      <c r="E17" s="133">
        <v>8804999</v>
      </c>
      <c r="F17" s="133">
        <v>7449199</v>
      </c>
      <c r="G17" s="133">
        <v>6499981</v>
      </c>
      <c r="H17" s="133">
        <v>7949767</v>
      </c>
      <c r="I17" s="133">
        <v>7225882</v>
      </c>
      <c r="J17" s="133">
        <v>7068505</v>
      </c>
      <c r="K17" s="133">
        <v>7313282</v>
      </c>
      <c r="L17" s="133">
        <v>6959587</v>
      </c>
      <c r="M17" s="133">
        <v>6792342</v>
      </c>
      <c r="N17" s="133">
        <v>7692803</v>
      </c>
      <c r="O17" s="133">
        <v>7548198</v>
      </c>
      <c r="P17" s="133">
        <v>7038563</v>
      </c>
      <c r="Q17" s="133">
        <v>8031730</v>
      </c>
      <c r="R17" s="133">
        <v>6778034</v>
      </c>
      <c r="S17" s="133">
        <v>8028589</v>
      </c>
      <c r="T17" s="133">
        <v>6938821</v>
      </c>
      <c r="U17" s="133">
        <v>6514655</v>
      </c>
      <c r="V17" s="133">
        <v>6619781</v>
      </c>
      <c r="W17" s="133">
        <v>7222033</v>
      </c>
      <c r="X17" s="133">
        <v>6681886</v>
      </c>
      <c r="Y17" s="133">
        <v>6896029</v>
      </c>
      <c r="Z17" s="133">
        <v>6935916</v>
      </c>
      <c r="AA17" s="133">
        <v>7484526</v>
      </c>
      <c r="AB17" s="133">
        <v>7117653</v>
      </c>
      <c r="AC17" s="133">
        <v>7772589</v>
      </c>
      <c r="AD17" s="133">
        <v>6322133</v>
      </c>
      <c r="AE17" s="133">
        <v>6311865</v>
      </c>
      <c r="AF17" s="133">
        <v>6778359</v>
      </c>
      <c r="AG17" s="133">
        <v>6723919</v>
      </c>
      <c r="AH17" s="133">
        <v>6640859</v>
      </c>
      <c r="AI17" s="133">
        <v>6126000</v>
      </c>
      <c r="AJ17" s="133">
        <v>7408583</v>
      </c>
      <c r="AK17" s="133">
        <v>6748595</v>
      </c>
      <c r="AL17" s="133">
        <v>6375645</v>
      </c>
      <c r="AM17" s="133">
        <v>7526805</v>
      </c>
      <c r="AN17" s="133">
        <v>6701784</v>
      </c>
      <c r="AO17" s="133">
        <v>6759195</v>
      </c>
      <c r="AP17" s="133">
        <v>6476095</v>
      </c>
      <c r="AQ17" s="133">
        <v>6331258</v>
      </c>
      <c r="AR17" s="133">
        <v>6445753</v>
      </c>
      <c r="AS17" s="133">
        <v>7089847</v>
      </c>
      <c r="AT17" s="133">
        <v>5699088</v>
      </c>
      <c r="AU17" s="133">
        <v>6325455</v>
      </c>
      <c r="AV17" s="133">
        <v>6752807</v>
      </c>
      <c r="AW17" s="133">
        <v>5847690</v>
      </c>
      <c r="AX17" s="133">
        <v>6399154</v>
      </c>
      <c r="AY17" s="133">
        <v>6824156</v>
      </c>
      <c r="AZ17" s="133">
        <v>6370621</v>
      </c>
      <c r="BA17" s="133">
        <v>6293125</v>
      </c>
      <c r="BB17" s="133">
        <v>6225486</v>
      </c>
      <c r="BC17" s="133">
        <v>5668037</v>
      </c>
      <c r="BD17" s="133">
        <v>6013859</v>
      </c>
      <c r="BE17" s="133">
        <v>6398044</v>
      </c>
      <c r="BF17" s="133">
        <v>5408012</v>
      </c>
      <c r="BG17" s="133">
        <v>6187813</v>
      </c>
      <c r="BH17" s="133">
        <v>6209560</v>
      </c>
      <c r="BI17" s="133">
        <v>5506866</v>
      </c>
      <c r="BJ17" s="133">
        <v>5992097</v>
      </c>
      <c r="BK17" s="133">
        <v>5967220</v>
      </c>
      <c r="BL17" s="133">
        <v>5815394</v>
      </c>
      <c r="BM17" s="133">
        <v>6595652</v>
      </c>
      <c r="BN17" s="133">
        <v>6017330</v>
      </c>
      <c r="BO17" s="133">
        <v>5167013</v>
      </c>
      <c r="BP17" s="133">
        <v>6135782</v>
      </c>
      <c r="BQ17" s="133">
        <v>5822209</v>
      </c>
      <c r="BR17" s="133">
        <v>5100764</v>
      </c>
      <c r="BS17" s="133">
        <v>5809580</v>
      </c>
      <c r="BT17" s="133">
        <v>5631131</v>
      </c>
      <c r="BU17" s="133">
        <v>5434479</v>
      </c>
      <c r="BV17" s="133">
        <v>5665815</v>
      </c>
      <c r="BW17" s="133">
        <v>5387687</v>
      </c>
      <c r="BX17" s="133">
        <v>5398617</v>
      </c>
      <c r="BY17" s="133">
        <v>5979828</v>
      </c>
      <c r="BZ17" s="133">
        <v>5326472</v>
      </c>
      <c r="CA17" s="133">
        <v>5340336</v>
      </c>
      <c r="CB17" s="133">
        <v>5489140</v>
      </c>
      <c r="CC17" s="133">
        <v>4876205</v>
      </c>
      <c r="CD17" s="133">
        <v>5104405</v>
      </c>
      <c r="CE17" s="133">
        <v>5276873</v>
      </c>
      <c r="CF17" s="133">
        <v>5048478</v>
      </c>
      <c r="CG17" s="133">
        <v>5096692</v>
      </c>
      <c r="CH17" s="133">
        <v>5472797</v>
      </c>
      <c r="CI17" s="133">
        <v>5838323</v>
      </c>
      <c r="CJ17" s="133">
        <v>4924463</v>
      </c>
      <c r="CK17" s="133">
        <v>5853870</v>
      </c>
      <c r="CL17" s="133">
        <v>4555157</v>
      </c>
      <c r="CM17" s="133">
        <v>4647426</v>
      </c>
      <c r="CN17" s="133">
        <v>5308369</v>
      </c>
      <c r="CO17" s="133">
        <v>4959412</v>
      </c>
      <c r="CP17" s="133">
        <v>5042684</v>
      </c>
      <c r="CQ17" s="133">
        <v>5069077</v>
      </c>
      <c r="CR17" s="133">
        <v>5317351</v>
      </c>
      <c r="CS17" s="133">
        <v>5053110</v>
      </c>
      <c r="CT17" s="133">
        <v>4774694</v>
      </c>
      <c r="CU17" s="133">
        <v>5539649</v>
      </c>
      <c r="CV17" s="133">
        <v>4921276</v>
      </c>
      <c r="CW17" s="133">
        <v>5339433</v>
      </c>
      <c r="CX17" s="133">
        <v>4785097</v>
      </c>
      <c r="CY17" s="133">
        <v>4463426</v>
      </c>
      <c r="CZ17" s="133">
        <v>4780870</v>
      </c>
      <c r="DA17" s="133">
        <v>4584453</v>
      </c>
      <c r="DB17" s="133">
        <v>4556279</v>
      </c>
      <c r="DC17" s="133">
        <v>4336521</v>
      </c>
      <c r="DD17" s="133">
        <v>5080287</v>
      </c>
      <c r="DE17" s="133">
        <v>4699883</v>
      </c>
      <c r="DF17" s="133">
        <v>4338402</v>
      </c>
      <c r="DG17" s="133">
        <v>4894968</v>
      </c>
      <c r="DH17" s="133">
        <v>4622216</v>
      </c>
      <c r="DI17" s="133">
        <v>4759791</v>
      </c>
      <c r="DJ17" s="133">
        <v>4378726</v>
      </c>
      <c r="DK17" s="133">
        <v>4192712</v>
      </c>
      <c r="DL17" s="133">
        <v>4173450</v>
      </c>
      <c r="DM17" s="133">
        <v>4536167</v>
      </c>
      <c r="DN17" s="133">
        <v>3782844</v>
      </c>
      <c r="DO17" s="133">
        <v>4190099</v>
      </c>
      <c r="DP17" s="133">
        <v>4448009</v>
      </c>
      <c r="DQ17" s="133">
        <v>3935879</v>
      </c>
      <c r="DR17" s="133">
        <v>4182323</v>
      </c>
      <c r="DS17" s="133">
        <v>4395452</v>
      </c>
      <c r="DT17" s="133">
        <v>4014984</v>
      </c>
      <c r="DU17" s="133">
        <v>3390153</v>
      </c>
      <c r="DV17" s="133">
        <v>3390153</v>
      </c>
      <c r="DW17" s="133">
        <v>3845640</v>
      </c>
      <c r="DX17" s="133">
        <v>4355318</v>
      </c>
      <c r="DY17" s="133">
        <v>4000195</v>
      </c>
      <c r="DZ17" s="133">
        <v>3678533</v>
      </c>
      <c r="EA17" s="133">
        <v>4204816</v>
      </c>
      <c r="EB17" s="133">
        <v>4099133</v>
      </c>
      <c r="EC17" s="133">
        <v>4309097</v>
      </c>
      <c r="ED17" s="133">
        <v>4379272</v>
      </c>
      <c r="EE17" s="133">
        <v>4277599</v>
      </c>
      <c r="EF17" s="133">
        <v>4027161</v>
      </c>
      <c r="EG17" s="133">
        <v>4518849</v>
      </c>
      <c r="EH17" s="133">
        <v>3998850</v>
      </c>
      <c r="EI17" s="133">
        <v>3747482</v>
      </c>
      <c r="EJ17" s="133">
        <v>4047829</v>
      </c>
      <c r="EK17" s="133">
        <v>3423693</v>
      </c>
      <c r="EL17" s="133">
        <v>3362196</v>
      </c>
      <c r="EM17" s="133">
        <v>3866606</v>
      </c>
      <c r="EN17" s="133">
        <v>3547277</v>
      </c>
      <c r="EO17" s="133">
        <v>3541406</v>
      </c>
      <c r="EP17" s="133">
        <v>3664211</v>
      </c>
      <c r="EQ17" s="133">
        <v>3636743</v>
      </c>
      <c r="ER17" s="133">
        <v>3311869</v>
      </c>
      <c r="ES17" s="133">
        <v>3744346</v>
      </c>
      <c r="ET17" s="133">
        <v>3477480</v>
      </c>
      <c r="EU17" s="133">
        <v>3570434</v>
      </c>
      <c r="EV17" s="133">
        <v>3704241</v>
      </c>
      <c r="EW17" s="133">
        <v>3271255</v>
      </c>
      <c r="EX17" s="133">
        <v>3554935</v>
      </c>
      <c r="EY17" s="133">
        <v>3700659</v>
      </c>
      <c r="EZ17" s="133">
        <v>3569909</v>
      </c>
      <c r="FA17" s="133">
        <v>3384853</v>
      </c>
      <c r="FB17" s="133">
        <v>3504955</v>
      </c>
      <c r="FC17" s="133">
        <v>3922728</v>
      </c>
      <c r="FD17" s="133">
        <v>3261558</v>
      </c>
      <c r="FE17" s="133">
        <v>3813642</v>
      </c>
      <c r="FF17" s="133">
        <v>3175649</v>
      </c>
      <c r="FG17" s="133">
        <v>3340272</v>
      </c>
      <c r="FH17" s="133">
        <v>3585240</v>
      </c>
      <c r="FI17" s="133">
        <v>3032156</v>
      </c>
      <c r="FJ17" s="133">
        <v>2982954</v>
      </c>
      <c r="FK17" s="133">
        <v>3173211</v>
      </c>
      <c r="FL17" s="133">
        <v>3358809</v>
      </c>
      <c r="FM17" s="133">
        <v>3202564</v>
      </c>
      <c r="FN17" s="133">
        <v>3235735</v>
      </c>
      <c r="FO17" s="133">
        <v>3595855.85</v>
      </c>
      <c r="FP17" s="133">
        <v>3189969.33</v>
      </c>
      <c r="FQ17" s="133">
        <v>3044301.49</v>
      </c>
      <c r="FR17" s="133">
        <v>3250726.51</v>
      </c>
      <c r="FS17" s="133">
        <v>2997515.8</v>
      </c>
      <c r="FT17" s="133">
        <v>2920781.17</v>
      </c>
      <c r="FU17" s="133">
        <v>3157121.99</v>
      </c>
      <c r="FV17" s="133">
        <v>2515635.1800000002</v>
      </c>
      <c r="FW17" s="133">
        <v>2925369.66</v>
      </c>
      <c r="FX17" s="133">
        <v>3116329.27</v>
      </c>
      <c r="FY17" s="133">
        <v>2668795.46</v>
      </c>
      <c r="FZ17" s="133">
        <v>2739446.71</v>
      </c>
      <c r="GA17" s="133">
        <v>3381013</v>
      </c>
      <c r="GB17" s="133">
        <v>2770226.41</v>
      </c>
      <c r="GC17" s="133">
        <v>2887685.37</v>
      </c>
      <c r="GD17" s="133">
        <v>2937305.79</v>
      </c>
      <c r="GE17" s="133">
        <v>2697530.11</v>
      </c>
      <c r="GF17" s="133">
        <v>2674740.35</v>
      </c>
      <c r="GG17" s="133">
        <v>2782626.02</v>
      </c>
      <c r="GH17" s="133">
        <v>2267880.48</v>
      </c>
      <c r="GI17" s="133">
        <v>2797768.18</v>
      </c>
      <c r="GJ17" s="133">
        <v>2818991.79</v>
      </c>
      <c r="GK17" s="133">
        <v>2283083.5299999998</v>
      </c>
      <c r="GL17" s="133">
        <v>2693132.81</v>
      </c>
      <c r="GM17" s="133">
        <v>2823876.33</v>
      </c>
      <c r="GN17" s="133">
        <v>2425188.5699999998</v>
      </c>
    </row>
    <row r="18" spans="1:196" s="132" customFormat="1" x14ac:dyDescent="0.25">
      <c r="A18" s="134"/>
      <c r="B18" s="135" t="s">
        <v>36</v>
      </c>
      <c r="C18" s="133">
        <v>627322</v>
      </c>
      <c r="D18" s="133">
        <v>630448</v>
      </c>
      <c r="E18" s="133">
        <v>813095</v>
      </c>
      <c r="F18" s="133">
        <v>697800</v>
      </c>
      <c r="G18" s="133">
        <v>675465</v>
      </c>
      <c r="H18" s="133">
        <v>820409</v>
      </c>
      <c r="I18" s="133">
        <v>662318</v>
      </c>
      <c r="J18" s="133">
        <v>520667</v>
      </c>
      <c r="K18" s="133">
        <v>700868</v>
      </c>
      <c r="L18" s="133">
        <v>670415</v>
      </c>
      <c r="M18" s="133">
        <v>652819</v>
      </c>
      <c r="N18" s="133">
        <v>653072</v>
      </c>
      <c r="O18" s="133">
        <v>677207</v>
      </c>
      <c r="P18" s="133">
        <v>662947</v>
      </c>
      <c r="Q18" s="133">
        <v>748823</v>
      </c>
      <c r="R18" s="133">
        <v>658962</v>
      </c>
      <c r="S18" s="133">
        <v>765478</v>
      </c>
      <c r="T18" s="133">
        <v>700685</v>
      </c>
      <c r="U18" s="133">
        <v>604610</v>
      </c>
      <c r="V18" s="133">
        <v>529626</v>
      </c>
      <c r="W18" s="133">
        <v>682230</v>
      </c>
      <c r="X18" s="133">
        <v>646196</v>
      </c>
      <c r="Y18" s="133">
        <v>666087</v>
      </c>
      <c r="Z18" s="133">
        <v>650559</v>
      </c>
      <c r="AA18" s="133">
        <v>709031</v>
      </c>
      <c r="AB18" s="133">
        <v>654746</v>
      </c>
      <c r="AC18" s="133">
        <v>704099</v>
      </c>
      <c r="AD18" s="133">
        <v>633517</v>
      </c>
      <c r="AE18" s="133">
        <v>641708</v>
      </c>
      <c r="AF18" s="133">
        <v>767952</v>
      </c>
      <c r="AG18" s="133">
        <v>682687</v>
      </c>
      <c r="AH18" s="133">
        <v>498065</v>
      </c>
      <c r="AI18" s="133">
        <v>631621</v>
      </c>
      <c r="AJ18" s="133">
        <v>724603</v>
      </c>
      <c r="AK18" s="133">
        <v>633758</v>
      </c>
      <c r="AL18" s="133">
        <v>594815</v>
      </c>
      <c r="AM18" s="133">
        <v>667017</v>
      </c>
      <c r="AN18" s="133">
        <v>643558</v>
      </c>
      <c r="AO18" s="133">
        <v>667453</v>
      </c>
      <c r="AP18" s="133">
        <v>700082</v>
      </c>
      <c r="AQ18" s="133">
        <v>656508</v>
      </c>
      <c r="AR18" s="133">
        <v>731043</v>
      </c>
      <c r="AS18" s="133">
        <v>677789</v>
      </c>
      <c r="AT18" s="133">
        <v>460681</v>
      </c>
      <c r="AU18" s="133">
        <v>663609</v>
      </c>
      <c r="AV18" s="133">
        <v>673761</v>
      </c>
      <c r="AW18" s="133">
        <v>598470</v>
      </c>
      <c r="AX18" s="133">
        <v>632780</v>
      </c>
      <c r="AY18" s="133">
        <v>658113</v>
      </c>
      <c r="AZ18" s="133">
        <v>650416</v>
      </c>
      <c r="BA18" s="133">
        <v>661053</v>
      </c>
      <c r="BB18" s="133">
        <v>683046</v>
      </c>
      <c r="BC18" s="133">
        <v>624953</v>
      </c>
      <c r="BD18" s="133">
        <v>708040</v>
      </c>
      <c r="BE18" s="133">
        <v>662808</v>
      </c>
      <c r="BF18" s="133">
        <v>439629</v>
      </c>
      <c r="BG18" s="133">
        <v>696133</v>
      </c>
      <c r="BH18" s="133">
        <v>656838</v>
      </c>
      <c r="BI18" s="133">
        <v>576306</v>
      </c>
      <c r="BJ18" s="133">
        <v>607004</v>
      </c>
      <c r="BK18" s="133">
        <v>568474</v>
      </c>
      <c r="BL18" s="133">
        <v>615403</v>
      </c>
      <c r="BM18" s="133">
        <v>706202</v>
      </c>
      <c r="BN18" s="133">
        <v>665086</v>
      </c>
      <c r="BO18" s="133">
        <v>587677</v>
      </c>
      <c r="BP18" s="133">
        <v>756505</v>
      </c>
      <c r="BQ18" s="133">
        <v>635339</v>
      </c>
      <c r="BR18" s="133">
        <v>443297</v>
      </c>
      <c r="BS18" s="133">
        <v>669741</v>
      </c>
      <c r="BT18" s="133">
        <v>629288</v>
      </c>
      <c r="BU18" s="133">
        <v>612659</v>
      </c>
      <c r="BV18" s="133">
        <v>621847</v>
      </c>
      <c r="BW18" s="133">
        <v>602779</v>
      </c>
      <c r="BX18" s="133">
        <v>618432</v>
      </c>
      <c r="BY18" s="133">
        <v>678506</v>
      </c>
      <c r="BZ18" s="133">
        <v>638410</v>
      </c>
      <c r="CA18" s="133">
        <v>661471</v>
      </c>
      <c r="CB18" s="133">
        <v>739729</v>
      </c>
      <c r="CC18" s="133">
        <v>568335</v>
      </c>
      <c r="CD18" s="133">
        <v>481469</v>
      </c>
      <c r="CE18" s="133">
        <v>657380</v>
      </c>
      <c r="CF18" s="133">
        <v>573108</v>
      </c>
      <c r="CG18" s="133">
        <v>621738</v>
      </c>
      <c r="CH18" s="133">
        <v>602129</v>
      </c>
      <c r="CI18" s="133">
        <v>653723</v>
      </c>
      <c r="CJ18" s="133">
        <v>566089</v>
      </c>
      <c r="CK18" s="133">
        <v>724981</v>
      </c>
      <c r="CL18" s="133">
        <v>577889</v>
      </c>
      <c r="CM18" s="133">
        <v>654357</v>
      </c>
      <c r="CN18" s="133">
        <v>710208</v>
      </c>
      <c r="CO18" s="133">
        <v>563552</v>
      </c>
      <c r="CP18" s="133">
        <v>485368</v>
      </c>
      <c r="CQ18" s="133">
        <v>635896</v>
      </c>
      <c r="CR18" s="133">
        <v>645097</v>
      </c>
      <c r="CS18" s="133">
        <v>615664</v>
      </c>
      <c r="CT18" s="133">
        <v>550951</v>
      </c>
      <c r="CU18" s="133">
        <v>643513</v>
      </c>
      <c r="CV18" s="133">
        <v>618793</v>
      </c>
      <c r="CW18" s="133">
        <v>657967</v>
      </c>
      <c r="CX18" s="133">
        <v>620935</v>
      </c>
      <c r="CY18" s="133">
        <v>600666</v>
      </c>
      <c r="CZ18" s="133">
        <v>710797</v>
      </c>
      <c r="DA18" s="133">
        <v>600189</v>
      </c>
      <c r="DB18" s="133">
        <v>462158</v>
      </c>
      <c r="DC18" s="133">
        <v>592784</v>
      </c>
      <c r="DD18" s="133">
        <v>670889</v>
      </c>
      <c r="DE18" s="133">
        <v>611465</v>
      </c>
      <c r="DF18" s="133">
        <v>540926</v>
      </c>
      <c r="DG18" s="133">
        <v>640569</v>
      </c>
      <c r="DH18" s="133">
        <v>578988</v>
      </c>
      <c r="DI18" s="133">
        <v>615361</v>
      </c>
      <c r="DJ18" s="133">
        <v>604955</v>
      </c>
      <c r="DK18" s="133">
        <v>609016</v>
      </c>
      <c r="DL18" s="133">
        <v>587239</v>
      </c>
      <c r="DM18" s="133">
        <v>602869</v>
      </c>
      <c r="DN18" s="133">
        <v>389075</v>
      </c>
      <c r="DO18" s="133">
        <v>542110</v>
      </c>
      <c r="DP18" s="133">
        <v>628505</v>
      </c>
      <c r="DQ18" s="133">
        <v>532548</v>
      </c>
      <c r="DR18" s="133">
        <v>548982</v>
      </c>
      <c r="DS18" s="133">
        <v>619582</v>
      </c>
      <c r="DT18" s="133">
        <v>560807</v>
      </c>
      <c r="DU18" s="133">
        <v>227627</v>
      </c>
      <c r="DV18" s="133">
        <v>227627</v>
      </c>
      <c r="DW18" s="133">
        <v>447168</v>
      </c>
      <c r="DX18" s="133">
        <v>657968</v>
      </c>
      <c r="DY18" s="133">
        <v>607677</v>
      </c>
      <c r="DZ18" s="133">
        <v>393444</v>
      </c>
      <c r="EA18" s="133">
        <v>591718</v>
      </c>
      <c r="EB18" s="133">
        <v>537977</v>
      </c>
      <c r="EC18" s="133">
        <v>525271</v>
      </c>
      <c r="ED18" s="133">
        <v>517257</v>
      </c>
      <c r="EE18" s="133">
        <v>543293</v>
      </c>
      <c r="EF18" s="133">
        <v>512356</v>
      </c>
      <c r="EG18" s="133">
        <v>603414</v>
      </c>
      <c r="EH18" s="133">
        <v>520374</v>
      </c>
      <c r="EI18" s="133">
        <v>506769</v>
      </c>
      <c r="EJ18" s="133">
        <v>640607</v>
      </c>
      <c r="EK18" s="133">
        <v>519671</v>
      </c>
      <c r="EL18" s="133">
        <v>386480</v>
      </c>
      <c r="EM18" s="133">
        <v>573173</v>
      </c>
      <c r="EN18" s="133">
        <v>532101</v>
      </c>
      <c r="EO18" s="133">
        <v>516510</v>
      </c>
      <c r="EP18" s="133">
        <v>515177</v>
      </c>
      <c r="EQ18" s="133">
        <v>534060</v>
      </c>
      <c r="ER18" s="133">
        <v>492925</v>
      </c>
      <c r="ES18" s="133">
        <v>599786</v>
      </c>
      <c r="ET18" s="133">
        <v>498557</v>
      </c>
      <c r="EU18" s="133">
        <v>568083</v>
      </c>
      <c r="EV18" s="133">
        <v>603295</v>
      </c>
      <c r="EW18" s="133">
        <v>487866</v>
      </c>
      <c r="EX18" s="133">
        <v>412575</v>
      </c>
      <c r="EY18" s="133">
        <v>561601</v>
      </c>
      <c r="EZ18" s="133">
        <v>521136</v>
      </c>
      <c r="FA18" s="133">
        <v>521193</v>
      </c>
      <c r="FB18" s="133">
        <v>483485</v>
      </c>
      <c r="FC18" s="133">
        <v>566467</v>
      </c>
      <c r="FD18" s="133">
        <v>499250</v>
      </c>
      <c r="FE18" s="133">
        <v>608154</v>
      </c>
      <c r="FF18" s="133">
        <v>488120</v>
      </c>
      <c r="FG18" s="133">
        <v>496743</v>
      </c>
      <c r="FH18" s="133">
        <v>653118</v>
      </c>
      <c r="FI18" s="133">
        <v>472162</v>
      </c>
      <c r="FJ18" s="133">
        <v>401150</v>
      </c>
      <c r="FK18" s="133">
        <v>518896</v>
      </c>
      <c r="FL18" s="133">
        <v>518364</v>
      </c>
      <c r="FM18" s="133">
        <v>514314</v>
      </c>
      <c r="FN18" s="133">
        <v>476910</v>
      </c>
      <c r="FO18" s="133">
        <v>535646.46</v>
      </c>
      <c r="FP18" s="133">
        <v>517464.06</v>
      </c>
      <c r="FQ18" s="133">
        <v>540215.80000000005</v>
      </c>
      <c r="FR18" s="133">
        <v>517473.94</v>
      </c>
      <c r="FS18" s="133">
        <v>509133.44</v>
      </c>
      <c r="FT18" s="133">
        <v>553804.16</v>
      </c>
      <c r="FU18" s="133">
        <v>542056.02</v>
      </c>
      <c r="FV18" s="133">
        <v>349398.76</v>
      </c>
      <c r="FW18" s="133">
        <v>498193.28</v>
      </c>
      <c r="FX18" s="133">
        <v>520636.83</v>
      </c>
      <c r="FY18" s="133">
        <v>473300.76</v>
      </c>
      <c r="FZ18" s="133">
        <v>455030.1</v>
      </c>
      <c r="GA18" s="133">
        <v>432598.89</v>
      </c>
      <c r="GB18" s="133">
        <v>374634.41</v>
      </c>
      <c r="GC18" s="133">
        <v>403690.54</v>
      </c>
      <c r="GD18" s="133">
        <v>376322.18</v>
      </c>
      <c r="GE18" s="133">
        <v>362290.05</v>
      </c>
      <c r="GF18" s="133">
        <v>385703.15</v>
      </c>
      <c r="GG18" s="133">
        <v>357089.03</v>
      </c>
      <c r="GH18" s="133">
        <v>242420.97</v>
      </c>
      <c r="GI18" s="133">
        <v>384563.94</v>
      </c>
      <c r="GJ18" s="133">
        <v>359245.13</v>
      </c>
      <c r="GK18" s="133">
        <v>323987.15000000002</v>
      </c>
      <c r="GL18" s="133">
        <v>337773.33</v>
      </c>
      <c r="GM18" s="133">
        <v>310179.19</v>
      </c>
      <c r="GN18" s="133">
        <v>306795.78999999998</v>
      </c>
    </row>
    <row r="19" spans="1:196" s="132" customFormat="1" x14ac:dyDescent="0.25">
      <c r="A19" s="134"/>
      <c r="B19" s="135" t="s">
        <v>2135</v>
      </c>
      <c r="C19" s="133">
        <v>59203</v>
      </c>
      <c r="D19" s="133">
        <v>56996</v>
      </c>
      <c r="E19" s="133">
        <v>74836</v>
      </c>
      <c r="F19" s="133">
        <v>73307</v>
      </c>
      <c r="G19" s="133">
        <v>64839</v>
      </c>
      <c r="H19" s="133">
        <v>85035</v>
      </c>
      <c r="I19" s="133">
        <v>76917</v>
      </c>
      <c r="J19" s="133">
        <v>86844</v>
      </c>
      <c r="K19" s="133">
        <v>85056</v>
      </c>
      <c r="L19" s="133">
        <v>80632</v>
      </c>
      <c r="M19" s="133">
        <v>67961</v>
      </c>
      <c r="N19" s="133">
        <v>68924</v>
      </c>
      <c r="O19" s="133">
        <v>65672</v>
      </c>
      <c r="P19" s="133">
        <v>68945</v>
      </c>
      <c r="Q19" s="133">
        <v>71830</v>
      </c>
      <c r="R19" s="133">
        <v>73397</v>
      </c>
      <c r="S19" s="133">
        <v>84596</v>
      </c>
      <c r="T19" s="133">
        <v>75228</v>
      </c>
      <c r="U19" s="133">
        <v>71125</v>
      </c>
      <c r="V19" s="133">
        <v>80784</v>
      </c>
      <c r="W19" s="133">
        <v>80591</v>
      </c>
      <c r="X19" s="133">
        <v>79328</v>
      </c>
      <c r="Y19" s="133">
        <v>75061</v>
      </c>
      <c r="Z19" s="133">
        <v>70551</v>
      </c>
      <c r="AA19" s="133">
        <v>74698</v>
      </c>
      <c r="AB19" s="133">
        <v>69023</v>
      </c>
      <c r="AC19" s="133">
        <v>72162</v>
      </c>
      <c r="AD19" s="133">
        <v>69683</v>
      </c>
      <c r="AE19" s="133">
        <v>69619</v>
      </c>
      <c r="AF19" s="133">
        <v>75620</v>
      </c>
      <c r="AG19" s="133">
        <v>79647</v>
      </c>
      <c r="AH19" s="133">
        <v>76929</v>
      </c>
      <c r="AI19" s="133">
        <v>76917</v>
      </c>
      <c r="AJ19" s="133">
        <v>84597</v>
      </c>
      <c r="AK19" s="133">
        <v>73579</v>
      </c>
      <c r="AL19" s="133">
        <v>63502</v>
      </c>
      <c r="AM19" s="133">
        <v>69691</v>
      </c>
      <c r="AN19" s="133">
        <v>66250</v>
      </c>
      <c r="AO19" s="133">
        <v>66890</v>
      </c>
      <c r="AP19" s="133">
        <v>70430</v>
      </c>
      <c r="AQ19" s="133">
        <v>67187</v>
      </c>
      <c r="AR19" s="133">
        <v>71693</v>
      </c>
      <c r="AS19" s="133">
        <v>84769</v>
      </c>
      <c r="AT19" s="133">
        <v>71558</v>
      </c>
      <c r="AU19" s="133">
        <v>77547</v>
      </c>
      <c r="AV19" s="133">
        <v>79595</v>
      </c>
      <c r="AW19" s="133">
        <v>67834</v>
      </c>
      <c r="AX19" s="133">
        <v>68923</v>
      </c>
      <c r="AY19" s="133">
        <v>71278</v>
      </c>
      <c r="AZ19" s="133">
        <v>69122</v>
      </c>
      <c r="BA19" s="133">
        <v>68867</v>
      </c>
      <c r="BB19" s="133">
        <v>70967</v>
      </c>
      <c r="BC19" s="133">
        <v>63937</v>
      </c>
      <c r="BD19" s="133">
        <v>78469</v>
      </c>
      <c r="BE19" s="133">
        <v>77000</v>
      </c>
      <c r="BF19" s="133">
        <v>68389</v>
      </c>
      <c r="BG19" s="133">
        <v>81577</v>
      </c>
      <c r="BH19" s="133">
        <v>76513</v>
      </c>
      <c r="BI19" s="133">
        <v>65302</v>
      </c>
      <c r="BJ19" s="133">
        <v>64129</v>
      </c>
      <c r="BK19" s="133">
        <v>60775</v>
      </c>
      <c r="BL19" s="133">
        <v>65317</v>
      </c>
      <c r="BM19" s="133">
        <v>75965</v>
      </c>
      <c r="BN19" s="133">
        <v>77793</v>
      </c>
      <c r="BO19" s="133">
        <v>67919</v>
      </c>
      <c r="BP19" s="133">
        <v>91426</v>
      </c>
      <c r="BQ19" s="133">
        <v>82215</v>
      </c>
      <c r="BR19" s="133">
        <v>74161</v>
      </c>
      <c r="BS19" s="133">
        <v>88003</v>
      </c>
      <c r="BT19" s="133">
        <v>76728</v>
      </c>
      <c r="BU19" s="133">
        <v>69952</v>
      </c>
      <c r="BV19" s="133">
        <v>75816</v>
      </c>
      <c r="BW19" s="133">
        <v>68496</v>
      </c>
      <c r="BX19" s="133">
        <v>66730</v>
      </c>
      <c r="BY19" s="133">
        <v>72647</v>
      </c>
      <c r="BZ19" s="133">
        <v>68516</v>
      </c>
      <c r="CA19" s="133">
        <v>77797</v>
      </c>
      <c r="CB19" s="133">
        <v>78244</v>
      </c>
      <c r="CC19" s="133">
        <v>68807</v>
      </c>
      <c r="CD19" s="133">
        <v>74631</v>
      </c>
      <c r="CE19" s="133">
        <v>84188</v>
      </c>
      <c r="CF19" s="133">
        <v>74102</v>
      </c>
      <c r="CG19" s="133">
        <v>79000</v>
      </c>
      <c r="CH19" s="133">
        <v>74452</v>
      </c>
      <c r="CI19" s="133">
        <v>69579</v>
      </c>
      <c r="CJ19" s="133">
        <v>64930</v>
      </c>
      <c r="CK19" s="133">
        <v>78202</v>
      </c>
      <c r="CL19" s="133">
        <v>76613</v>
      </c>
      <c r="CM19" s="133">
        <v>72659</v>
      </c>
      <c r="CN19" s="133">
        <v>79625</v>
      </c>
      <c r="CO19" s="133">
        <v>75600</v>
      </c>
      <c r="CP19" s="133">
        <v>86321</v>
      </c>
      <c r="CQ19" s="133">
        <v>84527</v>
      </c>
      <c r="CR19" s="133">
        <v>85171</v>
      </c>
      <c r="CS19" s="133">
        <v>74690</v>
      </c>
      <c r="CT19" s="133">
        <v>66845</v>
      </c>
      <c r="CU19" s="133">
        <v>67670</v>
      </c>
      <c r="CV19" s="133">
        <v>64691</v>
      </c>
      <c r="CW19" s="133">
        <v>67591</v>
      </c>
      <c r="CX19" s="133">
        <v>73178</v>
      </c>
      <c r="CY19" s="133">
        <v>75918</v>
      </c>
      <c r="CZ19" s="133">
        <v>83490</v>
      </c>
      <c r="DA19" s="133">
        <v>86307</v>
      </c>
      <c r="DB19" s="133">
        <v>80759</v>
      </c>
      <c r="DC19" s="133">
        <v>83649</v>
      </c>
      <c r="DD19" s="133">
        <v>86150</v>
      </c>
      <c r="DE19" s="133">
        <v>72187</v>
      </c>
      <c r="DF19" s="133">
        <v>64071</v>
      </c>
      <c r="DG19" s="133">
        <v>71790</v>
      </c>
      <c r="DH19" s="133">
        <v>66777</v>
      </c>
      <c r="DI19" s="133">
        <v>73988</v>
      </c>
      <c r="DJ19" s="133">
        <v>76967</v>
      </c>
      <c r="DK19" s="133">
        <v>67566</v>
      </c>
      <c r="DL19" s="133">
        <v>78547</v>
      </c>
      <c r="DM19" s="133">
        <v>89484</v>
      </c>
      <c r="DN19" s="133">
        <v>73257</v>
      </c>
      <c r="DO19" s="133">
        <v>84637</v>
      </c>
      <c r="DP19" s="133">
        <v>87754</v>
      </c>
      <c r="DQ19" s="133">
        <v>66570</v>
      </c>
      <c r="DR19" s="133">
        <v>71547</v>
      </c>
      <c r="DS19" s="133">
        <v>70946</v>
      </c>
      <c r="DT19" s="133">
        <v>71532</v>
      </c>
      <c r="DU19" s="133">
        <v>62107</v>
      </c>
      <c r="DV19" s="133">
        <v>62107</v>
      </c>
      <c r="DW19" s="133">
        <v>62484</v>
      </c>
      <c r="DX19" s="133">
        <v>81928</v>
      </c>
      <c r="DY19" s="133">
        <v>76207</v>
      </c>
      <c r="DZ19" s="133">
        <v>66753</v>
      </c>
      <c r="EA19" s="133">
        <v>79242</v>
      </c>
      <c r="EB19" s="133">
        <v>72976</v>
      </c>
      <c r="EC19" s="133">
        <v>70091</v>
      </c>
      <c r="ED19" s="133">
        <v>73087</v>
      </c>
      <c r="EE19" s="133">
        <v>65983</v>
      </c>
      <c r="EF19" s="133">
        <v>67379</v>
      </c>
      <c r="EG19" s="133">
        <v>68176</v>
      </c>
      <c r="EH19" s="133">
        <v>73859</v>
      </c>
      <c r="EI19" s="133">
        <v>63163</v>
      </c>
      <c r="EJ19" s="133">
        <v>78627</v>
      </c>
      <c r="EK19" s="133">
        <v>68849</v>
      </c>
      <c r="EL19" s="133">
        <v>69838</v>
      </c>
      <c r="EM19" s="133">
        <v>73505</v>
      </c>
      <c r="EN19" s="133">
        <v>73731</v>
      </c>
      <c r="EO19" s="133">
        <v>63411</v>
      </c>
      <c r="EP19" s="133">
        <v>62057</v>
      </c>
      <c r="EQ19" s="133">
        <v>62503</v>
      </c>
      <c r="ER19" s="133">
        <v>49744</v>
      </c>
      <c r="ES19" s="133">
        <v>49303</v>
      </c>
      <c r="ET19" s="133">
        <v>47427</v>
      </c>
      <c r="EU19" s="133">
        <v>58852</v>
      </c>
      <c r="EV19" s="133">
        <v>59014</v>
      </c>
      <c r="EW19" s="133">
        <v>53887</v>
      </c>
      <c r="EX19" s="133">
        <v>57057</v>
      </c>
      <c r="EY19" s="133">
        <v>61489</v>
      </c>
      <c r="EZ19" s="133">
        <v>52102</v>
      </c>
      <c r="FA19" s="133">
        <v>53764</v>
      </c>
      <c r="FB19" s="133">
        <v>47007</v>
      </c>
      <c r="FC19" s="133">
        <v>55121</v>
      </c>
      <c r="FD19" s="133">
        <v>49982</v>
      </c>
      <c r="FE19" s="133">
        <v>54510</v>
      </c>
      <c r="FF19" s="133">
        <v>52068</v>
      </c>
      <c r="FG19" s="133">
        <v>51452</v>
      </c>
      <c r="FH19" s="133">
        <v>65249</v>
      </c>
      <c r="FI19" s="133">
        <v>54820</v>
      </c>
      <c r="FJ19" s="133">
        <v>53753</v>
      </c>
      <c r="FK19" s="133">
        <v>61310</v>
      </c>
      <c r="FL19" s="133">
        <v>56977</v>
      </c>
      <c r="FM19" s="133">
        <v>54374</v>
      </c>
      <c r="FN19" s="133">
        <v>52483</v>
      </c>
      <c r="FO19" s="133">
        <v>45472.53</v>
      </c>
      <c r="FP19" s="133">
        <v>46930.76</v>
      </c>
      <c r="FQ19" s="133">
        <v>46303.57</v>
      </c>
      <c r="FR19" s="133">
        <v>43775.71</v>
      </c>
      <c r="FS19" s="133">
        <v>46866.8</v>
      </c>
      <c r="FT19" s="133">
        <v>51330.35</v>
      </c>
      <c r="FU19" s="133">
        <v>57956.800000000003</v>
      </c>
      <c r="FV19" s="133">
        <v>49698.63</v>
      </c>
      <c r="FW19" s="133">
        <v>50786.42</v>
      </c>
      <c r="FX19" s="133">
        <v>48148.11</v>
      </c>
      <c r="FY19" s="133">
        <v>44424.37</v>
      </c>
      <c r="FZ19" s="133">
        <v>47367.1</v>
      </c>
      <c r="GA19" s="133">
        <v>47078.67</v>
      </c>
      <c r="GB19" s="133">
        <v>43921.279999999999</v>
      </c>
      <c r="GC19" s="133">
        <v>45300.04</v>
      </c>
      <c r="GD19" s="133">
        <v>43074.14</v>
      </c>
      <c r="GE19" s="133">
        <v>47997.31</v>
      </c>
      <c r="GF19" s="133">
        <v>49012.05</v>
      </c>
      <c r="GG19" s="133">
        <v>55900.6</v>
      </c>
      <c r="GH19" s="133">
        <v>45384.59</v>
      </c>
      <c r="GI19" s="133">
        <v>50422.87</v>
      </c>
      <c r="GJ19" s="133">
        <v>47217.73</v>
      </c>
      <c r="GK19" s="133">
        <v>38500.910000000003</v>
      </c>
      <c r="GL19" s="133">
        <v>46315.54</v>
      </c>
      <c r="GM19" s="133">
        <v>37899.040000000001</v>
      </c>
      <c r="GN19" s="133">
        <v>44853.7</v>
      </c>
    </row>
    <row r="20" spans="1:196" s="132" customFormat="1" x14ac:dyDescent="0.25">
      <c r="A20" s="134"/>
      <c r="B20" s="135" t="s">
        <v>1619</v>
      </c>
      <c r="C20" s="133">
        <v>326</v>
      </c>
      <c r="D20" s="133">
        <v>365</v>
      </c>
      <c r="E20" s="133">
        <v>448</v>
      </c>
      <c r="F20" s="133">
        <v>403</v>
      </c>
      <c r="G20" s="133">
        <v>389</v>
      </c>
      <c r="H20" s="133">
        <v>487</v>
      </c>
      <c r="I20" s="133">
        <v>404</v>
      </c>
      <c r="J20" s="133">
        <v>275</v>
      </c>
      <c r="K20" s="133">
        <v>239</v>
      </c>
      <c r="L20" s="133">
        <v>271</v>
      </c>
      <c r="M20" s="133">
        <v>291</v>
      </c>
      <c r="N20" s="133">
        <v>269</v>
      </c>
      <c r="O20" s="133">
        <v>259</v>
      </c>
      <c r="P20" s="133">
        <v>256</v>
      </c>
      <c r="Q20" s="133">
        <v>421</v>
      </c>
      <c r="R20" s="133">
        <v>491</v>
      </c>
      <c r="S20" s="133">
        <v>652</v>
      </c>
      <c r="T20" s="133">
        <v>291</v>
      </c>
      <c r="U20" s="133">
        <v>281</v>
      </c>
      <c r="V20" s="133">
        <v>440</v>
      </c>
      <c r="W20" s="133">
        <v>592</v>
      </c>
      <c r="X20" s="133">
        <v>445</v>
      </c>
      <c r="Y20" s="133">
        <v>410</v>
      </c>
      <c r="Z20" s="133">
        <v>364</v>
      </c>
      <c r="AA20" s="133">
        <v>434</v>
      </c>
      <c r="AB20" s="133">
        <v>281</v>
      </c>
      <c r="AC20" s="133">
        <v>353</v>
      </c>
      <c r="AD20" s="133">
        <v>484</v>
      </c>
      <c r="AE20" s="133">
        <v>376</v>
      </c>
      <c r="AF20" s="133">
        <v>361</v>
      </c>
      <c r="AG20" s="133">
        <v>380</v>
      </c>
      <c r="AH20" s="133">
        <v>302</v>
      </c>
      <c r="AI20" s="133">
        <v>413</v>
      </c>
      <c r="AJ20" s="133">
        <v>620</v>
      </c>
      <c r="AK20" s="133">
        <v>682</v>
      </c>
      <c r="AL20" s="133">
        <v>458</v>
      </c>
      <c r="AM20" s="133">
        <v>538</v>
      </c>
      <c r="AN20" s="133">
        <v>243</v>
      </c>
      <c r="AO20" s="133">
        <v>376</v>
      </c>
      <c r="AP20" s="133">
        <v>432</v>
      </c>
      <c r="AQ20" s="133">
        <v>620</v>
      </c>
      <c r="AR20" s="133">
        <v>569</v>
      </c>
      <c r="AS20" s="133">
        <v>508</v>
      </c>
      <c r="AT20" s="133">
        <v>314</v>
      </c>
      <c r="AU20" s="133">
        <v>568</v>
      </c>
      <c r="AV20" s="133">
        <v>373</v>
      </c>
      <c r="AW20" s="133">
        <v>789</v>
      </c>
      <c r="AX20" s="133">
        <v>406</v>
      </c>
      <c r="AY20" s="133">
        <v>594</v>
      </c>
      <c r="AZ20" s="133">
        <v>417</v>
      </c>
      <c r="BA20" s="133">
        <v>677</v>
      </c>
      <c r="BB20" s="133">
        <v>480</v>
      </c>
      <c r="BC20" s="133">
        <v>669</v>
      </c>
      <c r="BD20" s="133">
        <v>579</v>
      </c>
      <c r="BE20" s="133">
        <v>309</v>
      </c>
      <c r="BF20" s="133">
        <v>491</v>
      </c>
      <c r="BG20" s="133">
        <v>697</v>
      </c>
      <c r="BH20" s="133">
        <v>558</v>
      </c>
      <c r="BI20" s="133">
        <v>368</v>
      </c>
      <c r="BJ20" s="133">
        <v>578</v>
      </c>
      <c r="BK20" s="133">
        <v>481</v>
      </c>
      <c r="BL20" s="133">
        <v>505</v>
      </c>
      <c r="BM20" s="133">
        <v>471</v>
      </c>
      <c r="BN20" s="133">
        <v>731</v>
      </c>
      <c r="BO20" s="133">
        <v>360</v>
      </c>
      <c r="BP20" s="133">
        <v>508</v>
      </c>
      <c r="BQ20" s="133">
        <v>453</v>
      </c>
      <c r="BR20" s="133">
        <v>344</v>
      </c>
      <c r="BS20" s="133">
        <v>613</v>
      </c>
      <c r="BT20" s="133">
        <v>508</v>
      </c>
      <c r="BU20" s="133">
        <v>481</v>
      </c>
      <c r="BV20" s="133">
        <v>453</v>
      </c>
      <c r="BW20" s="133">
        <v>477</v>
      </c>
      <c r="BX20" s="133">
        <v>281</v>
      </c>
      <c r="BY20" s="133">
        <v>351</v>
      </c>
      <c r="BZ20" s="133">
        <v>729</v>
      </c>
      <c r="CA20" s="133">
        <v>639</v>
      </c>
      <c r="CB20" s="133">
        <v>351</v>
      </c>
      <c r="CC20" s="133">
        <v>330</v>
      </c>
      <c r="CD20" s="133">
        <v>420</v>
      </c>
      <c r="CE20" s="133">
        <v>799</v>
      </c>
      <c r="CF20" s="133">
        <v>490</v>
      </c>
      <c r="CG20" s="133">
        <v>270</v>
      </c>
      <c r="CH20" s="133">
        <v>352</v>
      </c>
      <c r="CI20" s="133">
        <v>493</v>
      </c>
      <c r="CJ20" s="133">
        <v>353</v>
      </c>
      <c r="CK20" s="133">
        <v>257</v>
      </c>
      <c r="CL20" s="133">
        <v>442</v>
      </c>
      <c r="CM20" s="133">
        <v>353</v>
      </c>
      <c r="CN20" s="133">
        <v>561</v>
      </c>
      <c r="CO20" s="133">
        <v>319</v>
      </c>
      <c r="CP20" s="133">
        <v>380</v>
      </c>
      <c r="CQ20" s="133">
        <v>617</v>
      </c>
      <c r="CR20" s="133">
        <v>481</v>
      </c>
      <c r="CS20" s="133">
        <v>560</v>
      </c>
      <c r="CT20" s="133">
        <v>481</v>
      </c>
      <c r="CU20" s="133">
        <v>301</v>
      </c>
      <c r="CV20" s="133">
        <v>480</v>
      </c>
      <c r="CW20" s="133">
        <v>368</v>
      </c>
      <c r="CX20" s="133">
        <v>450</v>
      </c>
      <c r="CY20" s="133">
        <v>325</v>
      </c>
      <c r="CZ20" s="133">
        <v>448</v>
      </c>
      <c r="DA20" s="133">
        <v>493</v>
      </c>
      <c r="DB20" s="133">
        <v>522</v>
      </c>
      <c r="DC20" s="133">
        <v>384</v>
      </c>
      <c r="DD20" s="133">
        <v>623</v>
      </c>
      <c r="DE20" s="133">
        <v>545</v>
      </c>
      <c r="DF20" s="133">
        <v>567</v>
      </c>
      <c r="DG20" s="133">
        <v>489</v>
      </c>
      <c r="DH20" s="133">
        <v>399</v>
      </c>
      <c r="DI20" s="133">
        <v>372</v>
      </c>
      <c r="DJ20" s="133">
        <v>579</v>
      </c>
      <c r="DK20" s="133">
        <v>417</v>
      </c>
      <c r="DL20" s="133">
        <v>390</v>
      </c>
      <c r="DM20" s="133">
        <v>544</v>
      </c>
      <c r="DN20" s="133">
        <v>301</v>
      </c>
      <c r="DO20" s="133">
        <v>468</v>
      </c>
      <c r="DP20" s="133">
        <v>625</v>
      </c>
      <c r="DQ20" s="133">
        <v>435</v>
      </c>
      <c r="DR20" s="133">
        <v>568</v>
      </c>
      <c r="DS20" s="133">
        <v>488</v>
      </c>
      <c r="DT20" s="133">
        <v>484</v>
      </c>
      <c r="DU20" s="133">
        <v>266</v>
      </c>
      <c r="DV20" s="133">
        <v>266</v>
      </c>
      <c r="DW20" s="133">
        <v>416</v>
      </c>
      <c r="DX20" s="133">
        <v>360</v>
      </c>
      <c r="DY20" s="133">
        <v>388</v>
      </c>
      <c r="DZ20" s="133">
        <v>444</v>
      </c>
      <c r="EA20" s="133">
        <v>583</v>
      </c>
      <c r="EB20" s="133">
        <v>485</v>
      </c>
      <c r="EC20" s="133">
        <v>324</v>
      </c>
      <c r="ED20" s="133">
        <v>428</v>
      </c>
      <c r="EE20" s="133">
        <v>572</v>
      </c>
      <c r="EF20" s="133">
        <v>336</v>
      </c>
      <c r="EG20" s="133">
        <v>766</v>
      </c>
      <c r="EH20" s="133">
        <v>401</v>
      </c>
      <c r="EI20" s="133">
        <v>347</v>
      </c>
      <c r="EJ20" s="133">
        <v>517</v>
      </c>
      <c r="EK20" s="133">
        <v>712</v>
      </c>
      <c r="EL20" s="133">
        <v>540</v>
      </c>
      <c r="EM20" s="133">
        <v>868</v>
      </c>
      <c r="EN20" s="133">
        <v>589</v>
      </c>
      <c r="EO20" s="133">
        <v>565</v>
      </c>
      <c r="EP20" s="133">
        <v>304</v>
      </c>
      <c r="EQ20" s="133">
        <v>583</v>
      </c>
      <c r="ER20" s="133">
        <v>436</v>
      </c>
      <c r="ES20" s="133">
        <v>782</v>
      </c>
      <c r="ET20" s="133">
        <v>521</v>
      </c>
      <c r="EU20" s="133">
        <v>665</v>
      </c>
      <c r="EV20" s="133">
        <v>452</v>
      </c>
      <c r="EW20" s="133">
        <v>505</v>
      </c>
      <c r="EX20" s="133">
        <v>669</v>
      </c>
      <c r="EY20" s="133">
        <v>622</v>
      </c>
      <c r="EZ20" s="133">
        <v>596</v>
      </c>
      <c r="FA20" s="133">
        <v>516</v>
      </c>
      <c r="FB20" s="133">
        <v>758</v>
      </c>
      <c r="FC20" s="133">
        <v>650</v>
      </c>
      <c r="FD20" s="133">
        <v>575</v>
      </c>
      <c r="FE20" s="133">
        <v>628</v>
      </c>
      <c r="FF20" s="133">
        <v>527</v>
      </c>
      <c r="FG20" s="133">
        <v>592</v>
      </c>
      <c r="FH20" s="133">
        <v>806</v>
      </c>
      <c r="FI20" s="133">
        <v>629</v>
      </c>
      <c r="FJ20" s="133">
        <v>344</v>
      </c>
      <c r="FK20" s="133">
        <v>636</v>
      </c>
      <c r="FL20" s="133">
        <v>766</v>
      </c>
      <c r="FM20" s="133">
        <v>801</v>
      </c>
      <c r="FN20" s="133">
        <v>461</v>
      </c>
      <c r="FO20" s="133">
        <v>656.32</v>
      </c>
      <c r="FP20" s="133">
        <v>492</v>
      </c>
      <c r="FQ20" s="133">
        <v>656.5</v>
      </c>
      <c r="FR20" s="133">
        <v>795.3</v>
      </c>
      <c r="FS20" s="133">
        <v>878.8</v>
      </c>
      <c r="FT20" s="133">
        <v>628</v>
      </c>
      <c r="FU20" s="133">
        <v>562.79999999999995</v>
      </c>
      <c r="FV20" s="133">
        <v>505.4</v>
      </c>
      <c r="FW20" s="133">
        <v>721.4</v>
      </c>
      <c r="FX20" s="133">
        <v>1009</v>
      </c>
      <c r="FY20" s="133">
        <v>1052</v>
      </c>
      <c r="FZ20" s="133">
        <v>823.5</v>
      </c>
      <c r="GA20" s="133">
        <v>942</v>
      </c>
      <c r="GB20" s="133">
        <v>1027</v>
      </c>
      <c r="GC20" s="133">
        <v>1157.1199999999999</v>
      </c>
      <c r="GD20" s="133">
        <v>1336.3</v>
      </c>
      <c r="GE20" s="133">
        <v>886.8</v>
      </c>
      <c r="GF20" s="133">
        <v>1165</v>
      </c>
      <c r="GG20" s="133">
        <v>1058.5</v>
      </c>
      <c r="GH20" s="133">
        <v>564.9</v>
      </c>
      <c r="GI20" s="133">
        <v>1186.9000000000001</v>
      </c>
      <c r="GJ20" s="133">
        <v>1187.8</v>
      </c>
      <c r="GK20" s="133">
        <v>1090.9000000000001</v>
      </c>
      <c r="GL20" s="133">
        <v>1412.4</v>
      </c>
      <c r="GM20" s="133">
        <v>1715.5</v>
      </c>
      <c r="GN20" s="133">
        <v>1326.3</v>
      </c>
    </row>
    <row r="21" spans="1:196" s="132" customFormat="1" x14ac:dyDescent="0.25">
      <c r="A21" s="134"/>
      <c r="B21" s="135" t="s">
        <v>37</v>
      </c>
      <c r="C21" s="133">
        <v>220090</v>
      </c>
      <c r="D21" s="133">
        <v>242286</v>
      </c>
      <c r="E21" s="133">
        <v>302648</v>
      </c>
      <c r="F21" s="133">
        <v>257883</v>
      </c>
      <c r="G21" s="133">
        <v>239724</v>
      </c>
      <c r="H21" s="133">
        <v>294275</v>
      </c>
      <c r="I21" s="133">
        <v>229929</v>
      </c>
      <c r="J21" s="133">
        <v>213598</v>
      </c>
      <c r="K21" s="133">
        <v>252120</v>
      </c>
      <c r="L21" s="133">
        <v>251879</v>
      </c>
      <c r="M21" s="133">
        <v>243639</v>
      </c>
      <c r="N21" s="133">
        <v>251364</v>
      </c>
      <c r="O21" s="133">
        <v>250773</v>
      </c>
      <c r="P21" s="133">
        <v>252699</v>
      </c>
      <c r="Q21" s="133">
        <v>298177</v>
      </c>
      <c r="R21" s="133">
        <v>273130</v>
      </c>
      <c r="S21" s="133">
        <v>301181</v>
      </c>
      <c r="T21" s="133">
        <v>259476</v>
      </c>
      <c r="U21" s="133">
        <v>257127</v>
      </c>
      <c r="V21" s="133">
        <v>205993</v>
      </c>
      <c r="W21" s="133">
        <v>254807</v>
      </c>
      <c r="X21" s="133">
        <v>273398</v>
      </c>
      <c r="Y21" s="133">
        <v>271524</v>
      </c>
      <c r="Z21" s="133">
        <v>261465</v>
      </c>
      <c r="AA21" s="133">
        <v>294513</v>
      </c>
      <c r="AB21" s="133">
        <v>278120</v>
      </c>
      <c r="AC21" s="133">
        <v>301365</v>
      </c>
      <c r="AD21" s="133">
        <v>275777</v>
      </c>
      <c r="AE21" s="133">
        <v>259161</v>
      </c>
      <c r="AF21" s="133">
        <v>290534</v>
      </c>
      <c r="AG21" s="133">
        <v>268556</v>
      </c>
      <c r="AH21" s="133">
        <v>203095</v>
      </c>
      <c r="AI21" s="133">
        <v>253028</v>
      </c>
      <c r="AJ21" s="133">
        <v>300737</v>
      </c>
      <c r="AK21" s="133">
        <v>278588</v>
      </c>
      <c r="AL21" s="133">
        <v>253528</v>
      </c>
      <c r="AM21" s="133">
        <v>275942</v>
      </c>
      <c r="AN21" s="133">
        <v>269050</v>
      </c>
      <c r="AO21" s="133">
        <v>268694</v>
      </c>
      <c r="AP21" s="133">
        <v>285037</v>
      </c>
      <c r="AQ21" s="133">
        <v>260884</v>
      </c>
      <c r="AR21" s="133">
        <v>237419</v>
      </c>
      <c r="AS21" s="133">
        <v>263694</v>
      </c>
      <c r="AT21" s="133">
        <v>193506</v>
      </c>
      <c r="AU21" s="133">
        <v>260630</v>
      </c>
      <c r="AV21" s="133">
        <v>289060</v>
      </c>
      <c r="AW21" s="133">
        <v>258113</v>
      </c>
      <c r="AX21" s="133">
        <v>267904</v>
      </c>
      <c r="AY21" s="133">
        <v>288545</v>
      </c>
      <c r="AZ21" s="133">
        <v>286465</v>
      </c>
      <c r="BA21" s="133">
        <v>301730</v>
      </c>
      <c r="BB21" s="133">
        <v>290317</v>
      </c>
      <c r="BC21" s="133">
        <v>267898</v>
      </c>
      <c r="BD21" s="133">
        <v>285936</v>
      </c>
      <c r="BE21" s="133">
        <v>253376</v>
      </c>
      <c r="BF21" s="133">
        <v>186386</v>
      </c>
      <c r="BG21" s="133">
        <v>289371</v>
      </c>
      <c r="BH21" s="133">
        <v>285945</v>
      </c>
      <c r="BI21" s="133">
        <v>254117</v>
      </c>
      <c r="BJ21" s="133">
        <v>277574</v>
      </c>
      <c r="BK21" s="133">
        <v>252243</v>
      </c>
      <c r="BL21" s="133">
        <v>269863</v>
      </c>
      <c r="BM21" s="133">
        <v>320683</v>
      </c>
      <c r="BN21" s="133">
        <v>304251</v>
      </c>
      <c r="BO21" s="133">
        <v>250257</v>
      </c>
      <c r="BP21" s="133">
        <v>320237</v>
      </c>
      <c r="BQ21" s="133">
        <v>266105</v>
      </c>
      <c r="BR21" s="133">
        <v>212205</v>
      </c>
      <c r="BS21" s="133">
        <v>286225</v>
      </c>
      <c r="BT21" s="133">
        <v>288216</v>
      </c>
      <c r="BU21" s="133">
        <v>284869</v>
      </c>
      <c r="BV21" s="133">
        <v>288907</v>
      </c>
      <c r="BW21" s="133">
        <v>280142</v>
      </c>
      <c r="BX21" s="133">
        <v>284964</v>
      </c>
      <c r="BY21" s="133">
        <v>310707</v>
      </c>
      <c r="BZ21" s="133">
        <v>291624</v>
      </c>
      <c r="CA21" s="133">
        <v>302626</v>
      </c>
      <c r="CB21" s="133">
        <v>302287</v>
      </c>
      <c r="CC21" s="133">
        <v>243961</v>
      </c>
      <c r="CD21" s="133">
        <v>227003</v>
      </c>
      <c r="CE21" s="133">
        <v>292922</v>
      </c>
      <c r="CF21" s="133">
        <v>276009</v>
      </c>
      <c r="CG21" s="133">
        <v>295677</v>
      </c>
      <c r="CH21" s="133">
        <v>289176</v>
      </c>
      <c r="CI21" s="133">
        <v>306119</v>
      </c>
      <c r="CJ21" s="133">
        <v>276408</v>
      </c>
      <c r="CK21" s="133">
        <v>351663</v>
      </c>
      <c r="CL21" s="133">
        <v>288839</v>
      </c>
      <c r="CM21" s="133">
        <v>293509</v>
      </c>
      <c r="CN21" s="133">
        <v>300233</v>
      </c>
      <c r="CO21" s="133">
        <v>257448</v>
      </c>
      <c r="CP21" s="133">
        <v>244480</v>
      </c>
      <c r="CQ21" s="133">
        <v>284179</v>
      </c>
      <c r="CR21" s="133">
        <v>356768</v>
      </c>
      <c r="CS21" s="133">
        <v>303459</v>
      </c>
      <c r="CT21" s="133">
        <v>273934</v>
      </c>
      <c r="CU21" s="133">
        <v>313408</v>
      </c>
      <c r="CV21" s="133">
        <v>312338</v>
      </c>
      <c r="CW21" s="133">
        <v>321146</v>
      </c>
      <c r="CX21" s="133">
        <v>304538</v>
      </c>
      <c r="CY21" s="133">
        <v>283715</v>
      </c>
      <c r="CZ21" s="133">
        <v>334566</v>
      </c>
      <c r="DA21" s="133">
        <v>275867</v>
      </c>
      <c r="DB21" s="133">
        <v>242793</v>
      </c>
      <c r="DC21" s="133">
        <v>273519</v>
      </c>
      <c r="DD21" s="133">
        <v>328447</v>
      </c>
      <c r="DE21" s="133">
        <v>297506</v>
      </c>
      <c r="DF21" s="133">
        <v>268665</v>
      </c>
      <c r="DG21" s="133">
        <v>310939</v>
      </c>
      <c r="DH21" s="133">
        <v>300632</v>
      </c>
      <c r="DI21" s="133">
        <v>329259</v>
      </c>
      <c r="DJ21" s="133">
        <v>316991</v>
      </c>
      <c r="DK21" s="133">
        <v>296026</v>
      </c>
      <c r="DL21" s="133">
        <v>288080</v>
      </c>
      <c r="DM21" s="133">
        <v>284305</v>
      </c>
      <c r="DN21" s="133">
        <v>229244</v>
      </c>
      <c r="DO21" s="133">
        <v>293312</v>
      </c>
      <c r="DP21" s="133">
        <v>350901</v>
      </c>
      <c r="DQ21" s="133">
        <v>306811</v>
      </c>
      <c r="DR21" s="133">
        <v>305790</v>
      </c>
      <c r="DS21" s="133">
        <v>356210</v>
      </c>
      <c r="DT21" s="133">
        <v>323858</v>
      </c>
      <c r="DU21" s="133">
        <v>163123</v>
      </c>
      <c r="DV21" s="133">
        <v>163123</v>
      </c>
      <c r="DW21" s="133">
        <v>230034</v>
      </c>
      <c r="DX21" s="133">
        <v>321805</v>
      </c>
      <c r="DY21" s="133">
        <v>274736</v>
      </c>
      <c r="DZ21" s="133">
        <v>216962</v>
      </c>
      <c r="EA21" s="133">
        <v>315921</v>
      </c>
      <c r="EB21" s="133">
        <v>315849</v>
      </c>
      <c r="EC21" s="133">
        <v>312454</v>
      </c>
      <c r="ED21" s="133">
        <v>323752</v>
      </c>
      <c r="EE21" s="133">
        <v>302312</v>
      </c>
      <c r="EF21" s="133">
        <v>294594</v>
      </c>
      <c r="EG21" s="133">
        <v>334885</v>
      </c>
      <c r="EH21" s="133">
        <v>309126</v>
      </c>
      <c r="EI21" s="133">
        <v>285084</v>
      </c>
      <c r="EJ21" s="133">
        <v>333230</v>
      </c>
      <c r="EK21" s="133">
        <v>252101</v>
      </c>
      <c r="EL21" s="133">
        <v>217764</v>
      </c>
      <c r="EM21" s="133">
        <v>316011</v>
      </c>
      <c r="EN21" s="133">
        <v>316076</v>
      </c>
      <c r="EO21" s="133">
        <v>323932</v>
      </c>
      <c r="EP21" s="133">
        <v>324688</v>
      </c>
      <c r="EQ21" s="133">
        <v>330641</v>
      </c>
      <c r="ER21" s="133">
        <v>299792</v>
      </c>
      <c r="ES21" s="133">
        <v>363580</v>
      </c>
      <c r="ET21" s="133">
        <v>290332</v>
      </c>
      <c r="EU21" s="133">
        <v>333898</v>
      </c>
      <c r="EV21" s="133">
        <v>333456</v>
      </c>
      <c r="EW21" s="133">
        <v>254729</v>
      </c>
      <c r="EX21" s="133">
        <v>244127</v>
      </c>
      <c r="EY21" s="133">
        <v>338382</v>
      </c>
      <c r="EZ21" s="133">
        <v>333923</v>
      </c>
      <c r="FA21" s="133">
        <v>331698</v>
      </c>
      <c r="FB21" s="133">
        <v>298229</v>
      </c>
      <c r="FC21" s="133">
        <v>391882</v>
      </c>
      <c r="FD21" s="133">
        <v>340411</v>
      </c>
      <c r="FE21" s="133">
        <v>423651</v>
      </c>
      <c r="FF21" s="133">
        <v>327281</v>
      </c>
      <c r="FG21" s="133">
        <v>351509</v>
      </c>
      <c r="FH21" s="133">
        <v>402023</v>
      </c>
      <c r="FI21" s="133">
        <v>300954</v>
      </c>
      <c r="FJ21" s="133">
        <v>281108</v>
      </c>
      <c r="FK21" s="133">
        <v>367415</v>
      </c>
      <c r="FL21" s="133">
        <v>395467</v>
      </c>
      <c r="FM21" s="133">
        <v>387954</v>
      </c>
      <c r="FN21" s="133">
        <v>359453</v>
      </c>
      <c r="FO21" s="133">
        <v>410720.6</v>
      </c>
      <c r="FP21" s="133">
        <v>425393.99</v>
      </c>
      <c r="FQ21" s="133">
        <v>414388.41</v>
      </c>
      <c r="FR21" s="133">
        <v>369626.83</v>
      </c>
      <c r="FS21" s="133">
        <v>375552.39</v>
      </c>
      <c r="FT21" s="133">
        <v>385128.44</v>
      </c>
      <c r="FU21" s="133">
        <v>368204.34</v>
      </c>
      <c r="FV21" s="133">
        <v>272419.32</v>
      </c>
      <c r="FW21" s="133">
        <v>390891.93</v>
      </c>
      <c r="FX21" s="133">
        <v>426823.08</v>
      </c>
      <c r="FY21" s="133">
        <v>369196.76</v>
      </c>
      <c r="FZ21" s="133">
        <v>390556.53</v>
      </c>
      <c r="GA21" s="133">
        <v>417942.11</v>
      </c>
      <c r="GB21" s="133">
        <v>376945.45</v>
      </c>
      <c r="GC21" s="133">
        <v>412738.16</v>
      </c>
      <c r="GD21" s="133">
        <v>341825.56</v>
      </c>
      <c r="GE21" s="133">
        <v>392600.36</v>
      </c>
      <c r="GF21" s="133">
        <v>373076.89</v>
      </c>
      <c r="GG21" s="133">
        <v>348351.79</v>
      </c>
      <c r="GH21" s="133">
        <v>261409.56</v>
      </c>
      <c r="GI21" s="133">
        <v>400161.18</v>
      </c>
      <c r="GJ21" s="133">
        <v>413455.11</v>
      </c>
      <c r="GK21" s="133">
        <v>353127.98</v>
      </c>
      <c r="GL21" s="133">
        <v>403256.76</v>
      </c>
      <c r="GM21" s="133">
        <v>395171.46</v>
      </c>
      <c r="GN21" s="133">
        <v>409245.13</v>
      </c>
    </row>
    <row r="22" spans="1:196" s="132" customFormat="1" x14ac:dyDescent="0.25">
      <c r="A22" s="134"/>
      <c r="B22" s="135" t="s">
        <v>99</v>
      </c>
      <c r="C22" s="133">
        <v>16699</v>
      </c>
      <c r="D22" s="133">
        <v>12631</v>
      </c>
      <c r="E22" s="133">
        <v>13723</v>
      </c>
      <c r="F22" s="133">
        <v>11886</v>
      </c>
      <c r="G22" s="133">
        <v>15517</v>
      </c>
      <c r="H22" s="133">
        <v>16603</v>
      </c>
      <c r="I22" s="133">
        <v>14293</v>
      </c>
      <c r="J22" s="133">
        <v>15689</v>
      </c>
      <c r="K22" s="133">
        <v>22343</v>
      </c>
      <c r="L22" s="133">
        <v>20456</v>
      </c>
      <c r="M22" s="133">
        <v>18633</v>
      </c>
      <c r="N22" s="133">
        <v>14634</v>
      </c>
      <c r="O22" s="133">
        <v>10142</v>
      </c>
      <c r="P22" s="133">
        <v>11499</v>
      </c>
      <c r="Q22" s="133">
        <v>12338</v>
      </c>
      <c r="R22" s="133">
        <v>9678</v>
      </c>
      <c r="S22" s="133">
        <v>13905</v>
      </c>
      <c r="T22" s="133">
        <v>14322</v>
      </c>
      <c r="U22" s="133">
        <v>16694</v>
      </c>
      <c r="V22" s="133">
        <v>20640</v>
      </c>
      <c r="W22" s="133">
        <v>20610</v>
      </c>
      <c r="X22" s="133">
        <v>26110</v>
      </c>
      <c r="Y22" s="133">
        <v>14289</v>
      </c>
      <c r="Z22" s="133">
        <v>18748</v>
      </c>
      <c r="AA22" s="133">
        <v>10995</v>
      </c>
      <c r="AB22" s="133">
        <v>15332</v>
      </c>
      <c r="AC22" s="133">
        <v>14085</v>
      </c>
      <c r="AD22" s="133">
        <v>12120</v>
      </c>
      <c r="AE22" s="133">
        <v>14705</v>
      </c>
      <c r="AF22" s="133">
        <v>14529</v>
      </c>
      <c r="AG22" s="133">
        <v>14149</v>
      </c>
      <c r="AH22" s="133">
        <v>11448</v>
      </c>
      <c r="AI22" s="133">
        <v>11811</v>
      </c>
      <c r="AJ22" s="133">
        <v>14177</v>
      </c>
      <c r="AK22" s="133">
        <v>10606</v>
      </c>
      <c r="AL22" s="133">
        <v>10442</v>
      </c>
      <c r="AM22" s="133">
        <v>11377</v>
      </c>
      <c r="AN22" s="133">
        <v>13359</v>
      </c>
      <c r="AO22" s="133">
        <v>11438</v>
      </c>
      <c r="AP22" s="133">
        <v>12286</v>
      </c>
      <c r="AQ22" s="133">
        <v>10590</v>
      </c>
      <c r="AR22" s="133">
        <v>9996</v>
      </c>
      <c r="AS22" s="133">
        <v>13545</v>
      </c>
      <c r="AT22" s="133">
        <v>8740</v>
      </c>
      <c r="AU22" s="133">
        <v>12515</v>
      </c>
      <c r="AV22" s="133">
        <v>15626</v>
      </c>
      <c r="AW22" s="133">
        <v>11097</v>
      </c>
      <c r="AX22" s="133">
        <v>12586</v>
      </c>
      <c r="AY22" s="133">
        <v>9361</v>
      </c>
      <c r="AZ22" s="133">
        <v>11729</v>
      </c>
      <c r="BA22" s="133">
        <v>13208</v>
      </c>
      <c r="BB22" s="133">
        <v>13923</v>
      </c>
      <c r="BC22" s="133">
        <v>11544</v>
      </c>
      <c r="BD22" s="133">
        <v>10715</v>
      </c>
      <c r="BE22" s="133">
        <v>10817</v>
      </c>
      <c r="BF22" s="133">
        <v>9544</v>
      </c>
      <c r="BG22" s="133">
        <v>12084</v>
      </c>
      <c r="BH22" s="133">
        <v>15907</v>
      </c>
      <c r="BI22" s="133">
        <v>8489</v>
      </c>
      <c r="BJ22" s="133">
        <v>9484</v>
      </c>
      <c r="BK22" s="133">
        <v>10597</v>
      </c>
      <c r="BL22" s="133">
        <v>8559</v>
      </c>
      <c r="BM22" s="133">
        <v>10050</v>
      </c>
      <c r="BN22" s="133">
        <v>8132</v>
      </c>
      <c r="BO22" s="133">
        <v>7871</v>
      </c>
      <c r="BP22" s="133">
        <v>11988</v>
      </c>
      <c r="BQ22" s="133">
        <v>6198</v>
      </c>
      <c r="BR22" s="133">
        <v>8382</v>
      </c>
      <c r="BS22" s="133">
        <v>8215</v>
      </c>
      <c r="BT22" s="133">
        <v>10817</v>
      </c>
      <c r="BU22" s="133">
        <v>6532</v>
      </c>
      <c r="BV22" s="133">
        <v>7989</v>
      </c>
      <c r="BW22" s="133">
        <v>11517</v>
      </c>
      <c r="BX22" s="133">
        <v>7816</v>
      </c>
      <c r="BY22" s="133">
        <v>8319</v>
      </c>
      <c r="BZ22" s="133">
        <v>8143</v>
      </c>
      <c r="CA22" s="133">
        <v>7792</v>
      </c>
      <c r="CB22" s="133">
        <v>7531</v>
      </c>
      <c r="CC22" s="133">
        <v>11156</v>
      </c>
      <c r="CD22" s="133">
        <v>10258</v>
      </c>
      <c r="CE22" s="133">
        <v>13059</v>
      </c>
      <c r="CF22" s="133">
        <v>12110</v>
      </c>
      <c r="CG22" s="133">
        <v>9278</v>
      </c>
      <c r="CH22" s="133">
        <v>11330</v>
      </c>
      <c r="CI22" s="133">
        <v>6154</v>
      </c>
      <c r="CJ22" s="133">
        <v>5271</v>
      </c>
      <c r="CK22" s="133">
        <v>11021</v>
      </c>
      <c r="CL22" s="133">
        <v>10665</v>
      </c>
      <c r="CM22" s="133">
        <v>6788</v>
      </c>
      <c r="CN22" s="133">
        <v>10536</v>
      </c>
      <c r="CO22" s="133">
        <v>7027</v>
      </c>
      <c r="CP22" s="133">
        <v>11044</v>
      </c>
      <c r="CQ22" s="133">
        <v>13547</v>
      </c>
      <c r="CR22" s="133">
        <v>10546</v>
      </c>
      <c r="CS22" s="133">
        <v>8380</v>
      </c>
      <c r="CT22" s="133">
        <v>9654</v>
      </c>
      <c r="CU22" s="133">
        <v>7709</v>
      </c>
      <c r="CV22" s="133">
        <v>9166</v>
      </c>
      <c r="CW22" s="133">
        <v>7821</v>
      </c>
      <c r="CX22" s="133">
        <v>8223</v>
      </c>
      <c r="CY22" s="133">
        <v>6004</v>
      </c>
      <c r="CZ22" s="133">
        <v>6606</v>
      </c>
      <c r="DA22" s="133">
        <v>4603</v>
      </c>
      <c r="DB22" s="133">
        <v>5734</v>
      </c>
      <c r="DC22" s="133">
        <v>6016</v>
      </c>
      <c r="DD22" s="133">
        <v>5711</v>
      </c>
      <c r="DE22" s="133">
        <v>7756</v>
      </c>
      <c r="DF22" s="133">
        <v>8205</v>
      </c>
      <c r="DG22" s="133">
        <v>6462</v>
      </c>
      <c r="DH22" s="133">
        <v>7205</v>
      </c>
      <c r="DI22" s="133">
        <v>5153</v>
      </c>
      <c r="DJ22" s="133">
        <v>6165</v>
      </c>
      <c r="DK22" s="133">
        <v>4371</v>
      </c>
      <c r="DL22" s="133">
        <v>10426</v>
      </c>
      <c r="DM22" s="133">
        <v>7377</v>
      </c>
      <c r="DN22" s="133">
        <v>5007</v>
      </c>
      <c r="DO22" s="133">
        <v>6486</v>
      </c>
      <c r="DP22" s="133">
        <v>11356</v>
      </c>
      <c r="DQ22" s="133">
        <v>9365</v>
      </c>
      <c r="DR22" s="133">
        <v>8826</v>
      </c>
      <c r="DS22" s="133">
        <v>7898</v>
      </c>
      <c r="DT22" s="133">
        <v>9057</v>
      </c>
      <c r="DU22" s="133">
        <v>10792</v>
      </c>
      <c r="DV22" s="133">
        <v>10792</v>
      </c>
      <c r="DW22" s="133">
        <v>10325</v>
      </c>
      <c r="DX22" s="133">
        <v>12560</v>
      </c>
      <c r="DY22" s="133">
        <v>10749</v>
      </c>
      <c r="DZ22" s="133">
        <v>8523</v>
      </c>
      <c r="EA22" s="133">
        <v>11588</v>
      </c>
      <c r="EB22" s="133">
        <v>4708</v>
      </c>
      <c r="EC22" s="133">
        <v>13798</v>
      </c>
      <c r="ED22" s="133">
        <v>9274</v>
      </c>
      <c r="EE22" s="133">
        <v>13306</v>
      </c>
      <c r="EF22" s="133">
        <v>9357</v>
      </c>
      <c r="EG22" s="133">
        <v>16286</v>
      </c>
      <c r="EH22" s="133">
        <v>12458</v>
      </c>
      <c r="EI22" s="133">
        <v>6842</v>
      </c>
      <c r="EJ22" s="133">
        <v>12382</v>
      </c>
      <c r="EK22" s="133">
        <v>10812</v>
      </c>
      <c r="EL22" s="133">
        <v>7608</v>
      </c>
      <c r="EM22" s="133">
        <v>6287</v>
      </c>
      <c r="EN22" s="133">
        <v>10027</v>
      </c>
      <c r="EO22" s="133">
        <v>12451</v>
      </c>
      <c r="EP22" s="133">
        <v>11825</v>
      </c>
      <c r="EQ22" s="133">
        <v>17985</v>
      </c>
      <c r="ER22" s="133">
        <v>4179</v>
      </c>
      <c r="ES22" s="133">
        <v>3851</v>
      </c>
      <c r="ET22" s="133">
        <v>13277</v>
      </c>
      <c r="EU22" s="133">
        <v>7499</v>
      </c>
      <c r="EV22" s="133">
        <v>10422</v>
      </c>
      <c r="EW22" s="133">
        <v>8610</v>
      </c>
      <c r="EX22" s="136">
        <v>10075</v>
      </c>
      <c r="EY22" s="136">
        <v>6650</v>
      </c>
      <c r="EZ22" s="136">
        <v>9495</v>
      </c>
      <c r="FA22" s="136">
        <v>9590</v>
      </c>
      <c r="FB22" s="136">
        <v>8297</v>
      </c>
      <c r="FC22" s="136">
        <v>8292</v>
      </c>
      <c r="FD22" s="136">
        <v>6632</v>
      </c>
      <c r="FE22" s="136">
        <v>9723</v>
      </c>
      <c r="FF22" s="136">
        <v>8188</v>
      </c>
      <c r="FG22" s="136">
        <v>6549</v>
      </c>
      <c r="FH22" s="136">
        <v>14393</v>
      </c>
      <c r="FI22" s="136">
        <v>9274</v>
      </c>
      <c r="FJ22" s="136">
        <v>11701</v>
      </c>
      <c r="FK22" s="136">
        <v>7399</v>
      </c>
      <c r="FL22" s="136">
        <v>11913</v>
      </c>
      <c r="FM22" s="136">
        <v>7173</v>
      </c>
      <c r="FN22" s="136">
        <v>7219</v>
      </c>
      <c r="FO22" s="136">
        <v>10667.46</v>
      </c>
      <c r="FP22" s="136">
        <v>8044.51</v>
      </c>
      <c r="FQ22" s="136">
        <v>6624.45</v>
      </c>
      <c r="FR22" s="136">
        <v>4894.6400000000003</v>
      </c>
      <c r="FS22" s="136">
        <v>8988.14</v>
      </c>
      <c r="FT22" s="136">
        <v>6452.5</v>
      </c>
      <c r="FU22" s="136">
        <v>8814.5300000000007</v>
      </c>
      <c r="FV22" s="136">
        <v>8063.83</v>
      </c>
      <c r="FW22" s="136">
        <v>11477.279999999999</v>
      </c>
      <c r="FX22" s="136">
        <v>3769.1</v>
      </c>
      <c r="FY22" s="136">
        <v>8179.85</v>
      </c>
      <c r="FZ22" s="136">
        <v>12267.17</v>
      </c>
      <c r="GA22" s="136">
        <v>8072.68</v>
      </c>
      <c r="GB22" s="136">
        <v>3702.52</v>
      </c>
      <c r="GC22" s="136">
        <v>3103.08</v>
      </c>
      <c r="GD22" s="136">
        <v>2911.53</v>
      </c>
      <c r="GE22" s="136">
        <v>9554.4599999999991</v>
      </c>
      <c r="GF22" s="136">
        <v>6500.17</v>
      </c>
      <c r="GG22" s="136">
        <v>10868.96</v>
      </c>
      <c r="GH22" s="136">
        <v>5751.53</v>
      </c>
      <c r="GI22" s="136">
        <v>8113.21</v>
      </c>
      <c r="GJ22" s="136">
        <v>11559.01</v>
      </c>
      <c r="GK22" s="136">
        <v>10860.14</v>
      </c>
      <c r="GL22" s="136">
        <v>8589.2900000000009</v>
      </c>
      <c r="GM22" s="136">
        <v>7022.04</v>
      </c>
      <c r="GN22" s="136">
        <v>8838.33</v>
      </c>
    </row>
    <row r="23" spans="1:196" s="132" customFormat="1" x14ac:dyDescent="0.25">
      <c r="A23" s="134"/>
      <c r="B23" s="135" t="s">
        <v>41</v>
      </c>
      <c r="C23" s="133">
        <v>16752</v>
      </c>
      <c r="D23" s="133">
        <v>22768</v>
      </c>
      <c r="E23" s="133">
        <v>18581</v>
      </c>
      <c r="F23" s="133">
        <v>16556</v>
      </c>
      <c r="G23" s="133">
        <v>15444</v>
      </c>
      <c r="H23" s="133">
        <v>18277</v>
      </c>
      <c r="I23" s="133">
        <v>13767</v>
      </c>
      <c r="J23" s="133">
        <v>6650</v>
      </c>
      <c r="K23" s="133">
        <v>10748</v>
      </c>
      <c r="L23" s="133">
        <v>12274</v>
      </c>
      <c r="M23" s="133">
        <v>7542</v>
      </c>
      <c r="N23" s="133">
        <v>11244</v>
      </c>
      <c r="O23" s="133">
        <v>12582</v>
      </c>
      <c r="P23" s="133">
        <v>17585</v>
      </c>
      <c r="Q23" s="133">
        <v>16436</v>
      </c>
      <c r="R23" s="133">
        <v>8826</v>
      </c>
      <c r="S23" s="133">
        <v>8974</v>
      </c>
      <c r="T23" s="133">
        <v>8023</v>
      </c>
      <c r="U23" s="133">
        <v>3822</v>
      </c>
      <c r="V23" s="133">
        <v>7216</v>
      </c>
      <c r="W23" s="133">
        <v>4822</v>
      </c>
      <c r="X23" s="133">
        <v>8950</v>
      </c>
      <c r="Y23" s="133">
        <v>4476</v>
      </c>
      <c r="Z23" s="133">
        <v>16174</v>
      </c>
      <c r="AA23" s="133">
        <v>12214</v>
      </c>
      <c r="AB23" s="133">
        <v>20155</v>
      </c>
      <c r="AC23" s="133">
        <v>18669</v>
      </c>
      <c r="AD23" s="133">
        <v>12247</v>
      </c>
      <c r="AE23" s="133">
        <v>9745</v>
      </c>
      <c r="AF23" s="133">
        <v>9083</v>
      </c>
      <c r="AG23" s="133">
        <v>6835</v>
      </c>
      <c r="AH23" s="133">
        <v>8843</v>
      </c>
      <c r="AI23" s="133">
        <v>10559</v>
      </c>
      <c r="AJ23" s="133">
        <v>9806</v>
      </c>
      <c r="AK23" s="133">
        <v>8715</v>
      </c>
      <c r="AL23" s="133">
        <v>4641</v>
      </c>
      <c r="AM23" s="133">
        <v>11381</v>
      </c>
      <c r="AN23" s="133">
        <v>9391</v>
      </c>
      <c r="AO23" s="133">
        <v>8828</v>
      </c>
      <c r="AP23" s="133">
        <v>7830</v>
      </c>
      <c r="AQ23" s="133">
        <v>6120</v>
      </c>
      <c r="AR23" s="133">
        <v>5317</v>
      </c>
      <c r="AS23" s="133">
        <v>6190</v>
      </c>
      <c r="AT23" s="133">
        <v>5169</v>
      </c>
      <c r="AU23" s="133">
        <v>5290</v>
      </c>
      <c r="AV23" s="133">
        <v>5415</v>
      </c>
      <c r="AW23" s="133">
        <v>5482</v>
      </c>
      <c r="AX23" s="133">
        <v>5579</v>
      </c>
      <c r="AY23" s="133">
        <v>8688</v>
      </c>
      <c r="AZ23" s="133">
        <v>10895</v>
      </c>
      <c r="BA23" s="133">
        <v>9983</v>
      </c>
      <c r="BB23" s="133">
        <v>7572</v>
      </c>
      <c r="BC23" s="133">
        <v>5990</v>
      </c>
      <c r="BD23" s="133">
        <v>7062</v>
      </c>
      <c r="BE23" s="133">
        <v>11854</v>
      </c>
      <c r="BF23" s="133">
        <v>6831</v>
      </c>
      <c r="BG23" s="133">
        <v>8162</v>
      </c>
      <c r="BH23" s="133">
        <v>7624</v>
      </c>
      <c r="BI23" s="133">
        <v>8351</v>
      </c>
      <c r="BJ23" s="133">
        <v>8889</v>
      </c>
      <c r="BK23" s="133">
        <v>9085</v>
      </c>
      <c r="BL23" s="133">
        <v>9050</v>
      </c>
      <c r="BM23" s="133">
        <v>10570</v>
      </c>
      <c r="BN23" s="133">
        <v>10625</v>
      </c>
      <c r="BO23" s="133">
        <v>5093</v>
      </c>
      <c r="BP23" s="133">
        <v>4549</v>
      </c>
      <c r="BQ23" s="133">
        <v>4453</v>
      </c>
      <c r="BR23" s="133">
        <v>3613</v>
      </c>
      <c r="BS23" s="133">
        <v>4994</v>
      </c>
      <c r="BT23" s="133">
        <v>3273</v>
      </c>
      <c r="BU23" s="133">
        <v>3981</v>
      </c>
      <c r="BV23" s="133">
        <v>4061</v>
      </c>
      <c r="BW23" s="133">
        <v>6366</v>
      </c>
      <c r="BX23" s="133">
        <v>10064</v>
      </c>
      <c r="BY23" s="133">
        <v>8386</v>
      </c>
      <c r="BZ23" s="133">
        <v>6421</v>
      </c>
      <c r="CA23" s="133">
        <v>4420</v>
      </c>
      <c r="CB23" s="133">
        <v>3315</v>
      </c>
      <c r="CC23" s="133">
        <v>2911</v>
      </c>
      <c r="CD23" s="133">
        <v>4940</v>
      </c>
      <c r="CE23" s="133">
        <v>4148</v>
      </c>
      <c r="CF23" s="133">
        <v>3474</v>
      </c>
      <c r="CG23" s="133">
        <v>5187</v>
      </c>
      <c r="CH23" s="133">
        <v>3959</v>
      </c>
      <c r="CI23" s="133">
        <v>5052</v>
      </c>
      <c r="CJ23" s="133">
        <v>6897</v>
      </c>
      <c r="CK23" s="133">
        <v>7263</v>
      </c>
      <c r="CL23" s="133">
        <v>4193</v>
      </c>
      <c r="CM23" s="133">
        <v>3475</v>
      </c>
      <c r="CN23" s="133">
        <v>3535</v>
      </c>
      <c r="CO23" s="133">
        <v>4047</v>
      </c>
      <c r="CP23" s="133">
        <v>3398</v>
      </c>
      <c r="CQ23" s="133">
        <v>4326</v>
      </c>
      <c r="CR23" s="133">
        <v>4962</v>
      </c>
      <c r="CS23" s="133">
        <v>4483</v>
      </c>
      <c r="CT23" s="133">
        <v>3832</v>
      </c>
      <c r="CU23" s="133">
        <v>5437</v>
      </c>
      <c r="CV23" s="133">
        <v>7412</v>
      </c>
      <c r="CW23" s="133">
        <v>7904</v>
      </c>
      <c r="CX23" s="133">
        <v>4243</v>
      </c>
      <c r="CY23" s="133">
        <v>3194</v>
      </c>
      <c r="CZ23" s="133">
        <v>4467</v>
      </c>
      <c r="DA23" s="133">
        <v>4173</v>
      </c>
      <c r="DB23" s="133">
        <v>4297</v>
      </c>
      <c r="DC23" s="133">
        <v>3137</v>
      </c>
      <c r="DD23" s="133">
        <v>2884</v>
      </c>
      <c r="DE23" s="133">
        <v>3144</v>
      </c>
      <c r="DF23" s="133">
        <v>3818</v>
      </c>
      <c r="DG23" s="133">
        <v>6152</v>
      </c>
      <c r="DH23" s="133">
        <v>8119</v>
      </c>
      <c r="DI23" s="133">
        <v>7653</v>
      </c>
      <c r="DJ23" s="133">
        <v>2935</v>
      </c>
      <c r="DK23" s="133">
        <v>2284</v>
      </c>
      <c r="DL23" s="133">
        <v>2725</v>
      </c>
      <c r="DM23" s="133">
        <v>2852</v>
      </c>
      <c r="DN23" s="133">
        <v>3022</v>
      </c>
      <c r="DO23" s="133">
        <v>2234</v>
      </c>
      <c r="DP23" s="133">
        <v>2688</v>
      </c>
      <c r="DQ23" s="133">
        <v>2431</v>
      </c>
      <c r="DR23" s="133">
        <v>2944</v>
      </c>
      <c r="DS23" s="133">
        <v>6193</v>
      </c>
      <c r="DT23" s="133">
        <v>6338</v>
      </c>
      <c r="DU23" s="133">
        <v>2341</v>
      </c>
      <c r="DV23" s="133">
        <v>2341</v>
      </c>
      <c r="DW23" s="133">
        <v>1843</v>
      </c>
      <c r="DX23" s="133">
        <v>1722</v>
      </c>
      <c r="DY23" s="133">
        <v>2858</v>
      </c>
      <c r="DZ23" s="133">
        <v>1780</v>
      </c>
      <c r="EA23" s="133">
        <v>2424</v>
      </c>
      <c r="EB23" s="133">
        <v>2691</v>
      </c>
      <c r="EC23" s="133">
        <v>2263</v>
      </c>
      <c r="ED23" s="133">
        <v>3136</v>
      </c>
      <c r="EE23" s="133">
        <v>3131</v>
      </c>
      <c r="EF23" s="133">
        <v>3494</v>
      </c>
      <c r="EG23" s="133">
        <v>3675</v>
      </c>
      <c r="EH23" s="133">
        <v>3536</v>
      </c>
      <c r="EI23" s="133">
        <v>1011</v>
      </c>
      <c r="EJ23" s="133">
        <v>2124</v>
      </c>
      <c r="EK23" s="133">
        <v>2315</v>
      </c>
      <c r="EL23" s="133">
        <v>2849</v>
      </c>
      <c r="EM23" s="133">
        <v>2056</v>
      </c>
      <c r="EN23" s="133">
        <v>1713</v>
      </c>
      <c r="EO23" s="133">
        <v>2263</v>
      </c>
      <c r="EP23" s="133">
        <v>3411</v>
      </c>
      <c r="EQ23" s="133">
        <v>6313</v>
      </c>
      <c r="ER23" s="133">
        <v>7409</v>
      </c>
      <c r="ES23" s="133">
        <v>6143</v>
      </c>
      <c r="ET23" s="133">
        <v>3257</v>
      </c>
      <c r="EU23" s="133">
        <v>2657</v>
      </c>
      <c r="EV23" s="133">
        <v>2602</v>
      </c>
      <c r="EW23" s="133">
        <v>2441</v>
      </c>
      <c r="EX23" s="133">
        <v>3525</v>
      </c>
      <c r="EY23" s="133">
        <v>2611</v>
      </c>
      <c r="EZ23" s="133">
        <v>2596</v>
      </c>
      <c r="FA23" s="133">
        <v>2238</v>
      </c>
      <c r="FB23" s="133">
        <v>3272</v>
      </c>
      <c r="FC23" s="133">
        <v>5994</v>
      </c>
      <c r="FD23" s="133">
        <v>8114</v>
      </c>
      <c r="FE23" s="133">
        <v>6419</v>
      </c>
      <c r="FF23" s="133">
        <v>3338</v>
      </c>
      <c r="FG23" s="133">
        <v>3188</v>
      </c>
      <c r="FH23" s="133">
        <v>3983</v>
      </c>
      <c r="FI23" s="133">
        <v>3845</v>
      </c>
      <c r="FJ23" s="133">
        <v>3712</v>
      </c>
      <c r="FK23" s="133">
        <v>3036</v>
      </c>
      <c r="FL23" s="133">
        <v>4195</v>
      </c>
      <c r="FM23" s="133">
        <v>2718</v>
      </c>
      <c r="FN23" s="133">
        <v>4287</v>
      </c>
      <c r="FO23" s="133">
        <v>7895.91</v>
      </c>
      <c r="FP23" s="133">
        <v>8141.28</v>
      </c>
      <c r="FQ23" s="133">
        <v>7643.11</v>
      </c>
      <c r="FR23" s="133">
        <v>3884.04</v>
      </c>
      <c r="FS23" s="133">
        <v>4109.1899999999996</v>
      </c>
      <c r="FT23" s="133">
        <v>3492.66</v>
      </c>
      <c r="FU23" s="133">
        <v>3880.7</v>
      </c>
      <c r="FV23" s="133">
        <v>3671.46</v>
      </c>
      <c r="FW23" s="133">
        <v>3590.59</v>
      </c>
      <c r="FX23" s="133">
        <v>4217.34</v>
      </c>
      <c r="FY23" s="133">
        <v>2962.91</v>
      </c>
      <c r="FZ23" s="133">
        <v>5287.38</v>
      </c>
      <c r="GA23" s="133">
        <v>8357.9699999999993</v>
      </c>
      <c r="GB23" s="133">
        <v>10493.78</v>
      </c>
      <c r="GC23" s="133">
        <v>8073.97</v>
      </c>
      <c r="GD23" s="133">
        <v>4719.03</v>
      </c>
      <c r="GE23" s="133">
        <v>4427.8100000000004</v>
      </c>
      <c r="GF23" s="133">
        <v>3921.83</v>
      </c>
      <c r="GG23" s="133">
        <v>4735.66</v>
      </c>
      <c r="GH23" s="133">
        <v>3428.78</v>
      </c>
      <c r="GI23" s="133">
        <v>4347.83</v>
      </c>
      <c r="GJ23" s="133">
        <v>4061.83</v>
      </c>
      <c r="GK23" s="133">
        <v>3851.49</v>
      </c>
      <c r="GL23" s="133">
        <v>6561.55</v>
      </c>
      <c r="GM23" s="133">
        <v>9260.01</v>
      </c>
      <c r="GN23" s="133">
        <v>10256.24</v>
      </c>
    </row>
    <row r="24" spans="1:196" s="132" customFormat="1" x14ac:dyDescent="0.25">
      <c r="A24" s="134"/>
      <c r="B24" s="135" t="s">
        <v>19</v>
      </c>
      <c r="C24" s="133">
        <v>7266</v>
      </c>
      <c r="D24" s="133">
        <v>4759</v>
      </c>
      <c r="E24" s="133">
        <v>27148</v>
      </c>
      <c r="F24" s="133">
        <v>44964</v>
      </c>
      <c r="G24" s="133">
        <v>54754</v>
      </c>
      <c r="H24" s="133">
        <v>60810</v>
      </c>
      <c r="I24" s="133">
        <v>54377</v>
      </c>
      <c r="J24" s="133">
        <v>56104</v>
      </c>
      <c r="K24" s="133">
        <v>92310</v>
      </c>
      <c r="L24" s="133">
        <v>109234</v>
      </c>
      <c r="M24" s="133">
        <v>84726</v>
      </c>
      <c r="N24" s="133">
        <v>33788</v>
      </c>
      <c r="O24" s="133">
        <v>9449</v>
      </c>
      <c r="P24" s="133">
        <v>5552</v>
      </c>
      <c r="Q24" s="133">
        <v>29554</v>
      </c>
      <c r="R24" s="133">
        <v>51010</v>
      </c>
      <c r="S24" s="133">
        <v>59608</v>
      </c>
      <c r="T24" s="133">
        <v>55885</v>
      </c>
      <c r="U24" s="133">
        <v>47992</v>
      </c>
      <c r="V24" s="133">
        <v>53988</v>
      </c>
      <c r="W24" s="133">
        <v>87377</v>
      </c>
      <c r="X24" s="133">
        <v>99949</v>
      </c>
      <c r="Y24" s="133">
        <v>90584</v>
      </c>
      <c r="Z24" s="133">
        <v>29027</v>
      </c>
      <c r="AA24" s="133">
        <v>9706</v>
      </c>
      <c r="AB24" s="133">
        <v>6824</v>
      </c>
      <c r="AC24" s="133">
        <v>27297</v>
      </c>
      <c r="AD24" s="133">
        <v>50492</v>
      </c>
      <c r="AE24" s="133">
        <v>57543</v>
      </c>
      <c r="AF24" s="133">
        <v>61909</v>
      </c>
      <c r="AG24" s="133">
        <v>53643</v>
      </c>
      <c r="AH24" s="133">
        <v>52761</v>
      </c>
      <c r="AI24" s="133">
        <v>86998</v>
      </c>
      <c r="AJ24" s="133">
        <v>119514</v>
      </c>
      <c r="AK24" s="133">
        <v>89545</v>
      </c>
      <c r="AL24" s="133">
        <v>29866</v>
      </c>
      <c r="AM24" s="133">
        <v>10697</v>
      </c>
      <c r="AN24" s="133">
        <v>10104</v>
      </c>
      <c r="AO24" s="133">
        <v>28556</v>
      </c>
      <c r="AP24" s="133">
        <v>54398</v>
      </c>
      <c r="AQ24" s="133">
        <v>54351</v>
      </c>
      <c r="AR24" s="133">
        <v>47904</v>
      </c>
      <c r="AS24" s="133">
        <v>51758</v>
      </c>
      <c r="AT24" s="133">
        <v>40965</v>
      </c>
      <c r="AU24" s="133">
        <v>73034</v>
      </c>
      <c r="AV24" s="133">
        <v>103503</v>
      </c>
      <c r="AW24" s="133">
        <v>77135</v>
      </c>
      <c r="AX24" s="133">
        <v>32405</v>
      </c>
      <c r="AY24" s="133">
        <v>12979</v>
      </c>
      <c r="AZ24" s="133">
        <v>13176</v>
      </c>
      <c r="BA24" s="133">
        <v>50977</v>
      </c>
      <c r="BB24" s="133">
        <v>80511</v>
      </c>
      <c r="BC24" s="133">
        <v>67385</v>
      </c>
      <c r="BD24" s="133">
        <v>83121</v>
      </c>
      <c r="BE24" s="133">
        <v>69504</v>
      </c>
      <c r="BF24" s="133">
        <v>64399</v>
      </c>
      <c r="BG24" s="133">
        <v>124494</v>
      </c>
      <c r="BH24" s="133">
        <v>153794</v>
      </c>
      <c r="BI24" s="133">
        <v>111390</v>
      </c>
      <c r="BJ24" s="133">
        <v>44933</v>
      </c>
      <c r="BK24" s="133">
        <v>15873</v>
      </c>
      <c r="BL24" s="133">
        <v>9940</v>
      </c>
      <c r="BM24" s="133">
        <v>52976</v>
      </c>
      <c r="BN24" s="133">
        <v>69340</v>
      </c>
      <c r="BO24" s="133">
        <v>62247</v>
      </c>
      <c r="BP24" s="133">
        <v>77837</v>
      </c>
      <c r="BQ24" s="133">
        <v>60592</v>
      </c>
      <c r="BR24" s="133">
        <v>60520</v>
      </c>
      <c r="BS24" s="133">
        <v>117434</v>
      </c>
      <c r="BT24" s="133">
        <v>130615</v>
      </c>
      <c r="BU24" s="133">
        <v>105289</v>
      </c>
      <c r="BV24" s="133">
        <v>36671</v>
      </c>
      <c r="BW24" s="133">
        <v>14902</v>
      </c>
      <c r="BX24" s="133">
        <v>12528</v>
      </c>
      <c r="BY24" s="133">
        <v>54812</v>
      </c>
      <c r="BZ24" s="133">
        <v>74048</v>
      </c>
      <c r="CA24" s="133">
        <v>78208</v>
      </c>
      <c r="CB24" s="133">
        <v>72483</v>
      </c>
      <c r="CC24" s="133">
        <v>61909</v>
      </c>
      <c r="CD24" s="133">
        <v>67219</v>
      </c>
      <c r="CE24" s="133">
        <v>111041</v>
      </c>
      <c r="CF24" s="133">
        <v>125633</v>
      </c>
      <c r="CG24" s="133">
        <v>110824</v>
      </c>
      <c r="CH24" s="133">
        <v>35842</v>
      </c>
      <c r="CI24" s="133">
        <v>15501</v>
      </c>
      <c r="CJ24" s="133">
        <v>13407</v>
      </c>
      <c r="CK24" s="133">
        <v>65618</v>
      </c>
      <c r="CL24" s="133">
        <v>63942</v>
      </c>
      <c r="CM24" s="133">
        <v>82656</v>
      </c>
      <c r="CN24" s="133">
        <v>71112</v>
      </c>
      <c r="CO24" s="133">
        <v>55396</v>
      </c>
      <c r="CP24" s="133">
        <v>67910</v>
      </c>
      <c r="CQ24" s="133">
        <v>116034</v>
      </c>
      <c r="CR24" s="133">
        <v>134062</v>
      </c>
      <c r="CS24" s="133">
        <v>109196</v>
      </c>
      <c r="CT24" s="133">
        <v>29477</v>
      </c>
      <c r="CU24" s="133">
        <v>12484</v>
      </c>
      <c r="CV24" s="133">
        <v>15950</v>
      </c>
      <c r="CW24" s="133">
        <v>65597</v>
      </c>
      <c r="CX24" s="133">
        <v>77951</v>
      </c>
      <c r="CY24" s="133">
        <v>72220</v>
      </c>
      <c r="CZ24" s="133">
        <v>74232</v>
      </c>
      <c r="DA24" s="133">
        <v>58497</v>
      </c>
      <c r="DB24" s="133">
        <v>66030</v>
      </c>
      <c r="DC24" s="133">
        <v>101721</v>
      </c>
      <c r="DD24" s="133">
        <v>138862</v>
      </c>
      <c r="DE24" s="133">
        <v>102102</v>
      </c>
      <c r="DF24" s="133">
        <v>21191</v>
      </c>
      <c r="DG24" s="133">
        <v>10972</v>
      </c>
      <c r="DH24" s="133">
        <v>16112</v>
      </c>
      <c r="DI24" s="133">
        <v>62916</v>
      </c>
      <c r="DJ24" s="133">
        <v>85047</v>
      </c>
      <c r="DK24" s="133">
        <v>71484</v>
      </c>
      <c r="DL24" s="133">
        <v>60760</v>
      </c>
      <c r="DM24" s="133">
        <v>55375</v>
      </c>
      <c r="DN24" s="133">
        <v>58248</v>
      </c>
      <c r="DO24" s="133">
        <v>100105</v>
      </c>
      <c r="DP24" s="133">
        <v>120930</v>
      </c>
      <c r="DQ24" s="133">
        <v>92870</v>
      </c>
      <c r="DR24" s="133">
        <v>25926</v>
      </c>
      <c r="DS24" s="133">
        <v>10218</v>
      </c>
      <c r="DT24" s="133">
        <v>14589</v>
      </c>
      <c r="DU24" s="133">
        <v>3163</v>
      </c>
      <c r="DV24" s="133">
        <v>3163</v>
      </c>
      <c r="DW24" s="133">
        <v>2366</v>
      </c>
      <c r="DX24" s="133">
        <v>3001</v>
      </c>
      <c r="DY24" s="133">
        <v>16305</v>
      </c>
      <c r="DZ24" s="133">
        <v>34389</v>
      </c>
      <c r="EA24" s="133">
        <v>61426</v>
      </c>
      <c r="EB24" s="133">
        <v>66819</v>
      </c>
      <c r="EC24" s="133">
        <v>15765</v>
      </c>
      <c r="ED24" s="133">
        <v>4162</v>
      </c>
      <c r="EE24" s="133">
        <v>2685</v>
      </c>
      <c r="EF24" s="133">
        <v>410</v>
      </c>
      <c r="EG24" s="133">
        <v>104</v>
      </c>
      <c r="EH24" s="133">
        <v>460</v>
      </c>
      <c r="EI24" s="133">
        <v>7820</v>
      </c>
      <c r="EJ24" s="133">
        <v>39766</v>
      </c>
      <c r="EK24" s="133">
        <v>41587</v>
      </c>
      <c r="EL24" s="133">
        <v>47474</v>
      </c>
      <c r="EM24" s="133">
        <v>78419</v>
      </c>
      <c r="EN24" s="133">
        <v>84199</v>
      </c>
      <c r="EO24" s="133">
        <v>68954</v>
      </c>
      <c r="EP24" s="133">
        <v>16288</v>
      </c>
      <c r="EQ24" s="133">
        <v>6105</v>
      </c>
      <c r="ER24" s="133">
        <v>8840</v>
      </c>
      <c r="ES24" s="133">
        <v>34375</v>
      </c>
      <c r="ET24" s="133">
        <v>39388</v>
      </c>
      <c r="EU24" s="133">
        <v>47997</v>
      </c>
      <c r="EV24" s="133">
        <v>46006</v>
      </c>
      <c r="EW24" s="133">
        <v>32627</v>
      </c>
      <c r="EX24" s="133">
        <v>43521</v>
      </c>
      <c r="EY24" s="133">
        <v>79702</v>
      </c>
      <c r="EZ24" s="133">
        <v>89853</v>
      </c>
      <c r="FA24" s="133">
        <v>66155</v>
      </c>
      <c r="FB24" s="133">
        <v>14352</v>
      </c>
      <c r="FC24" s="133">
        <v>5772</v>
      </c>
      <c r="FD24" s="133">
        <v>15088</v>
      </c>
      <c r="FE24" s="133">
        <v>41744</v>
      </c>
      <c r="FF24" s="133">
        <v>47024</v>
      </c>
      <c r="FG24" s="133">
        <v>49550</v>
      </c>
      <c r="FH24" s="133">
        <v>45373</v>
      </c>
      <c r="FI24" s="133">
        <v>37021</v>
      </c>
      <c r="FJ24" s="133">
        <v>45800</v>
      </c>
      <c r="FK24" s="133">
        <v>70037</v>
      </c>
      <c r="FL24" s="133">
        <v>89788</v>
      </c>
      <c r="FM24" s="133">
        <v>59675</v>
      </c>
      <c r="FN24" s="133">
        <v>12091</v>
      </c>
      <c r="FO24" s="133">
        <v>6177.5</v>
      </c>
      <c r="FP24" s="133">
        <v>14408</v>
      </c>
      <c r="FQ24" s="133">
        <v>38362.400000000001</v>
      </c>
      <c r="FR24" s="133">
        <v>57744.15</v>
      </c>
      <c r="FS24" s="133">
        <v>44005.81</v>
      </c>
      <c r="FT24" s="133">
        <v>43787.45</v>
      </c>
      <c r="FU24" s="133">
        <v>35839.56</v>
      </c>
      <c r="FV24" s="133">
        <v>39221.410000000003</v>
      </c>
      <c r="FW24" s="133">
        <v>69455.8</v>
      </c>
      <c r="FX24" s="133">
        <v>85413.99</v>
      </c>
      <c r="FY24" s="133">
        <v>56313.279999999999</v>
      </c>
      <c r="FZ24" s="133">
        <v>13553</v>
      </c>
      <c r="GA24" s="133">
        <v>4026.5</v>
      </c>
      <c r="GB24" s="133">
        <v>16008.38</v>
      </c>
      <c r="GC24" s="133">
        <v>42391.040000000001</v>
      </c>
      <c r="GD24" s="133">
        <v>48701.7</v>
      </c>
      <c r="GE24" s="133">
        <v>41864.339999999997</v>
      </c>
      <c r="GF24" s="133">
        <v>40967.08</v>
      </c>
      <c r="GG24" s="133">
        <v>34089.980000000003</v>
      </c>
      <c r="GH24" s="133">
        <v>35363.870000000003</v>
      </c>
      <c r="GI24" s="133">
        <v>70517.429999999993</v>
      </c>
      <c r="GJ24" s="133">
        <v>84371.91</v>
      </c>
      <c r="GK24" s="133">
        <v>52320.08</v>
      </c>
      <c r="GL24" s="133">
        <v>12841.07</v>
      </c>
      <c r="GM24" s="133">
        <v>3651.6</v>
      </c>
      <c r="GN24" s="133">
        <v>8708.7999999999993</v>
      </c>
    </row>
    <row r="25" spans="1:196" s="137" customFormat="1" x14ac:dyDescent="0.25">
      <c r="A25" s="134"/>
      <c r="B25" s="135" t="s">
        <v>1869</v>
      </c>
      <c r="C25" s="136"/>
      <c r="D25" s="136"/>
      <c r="E25" s="136"/>
      <c r="F25" s="136"/>
      <c r="G25" s="136"/>
      <c r="H25" s="136"/>
      <c r="I25" s="136"/>
      <c r="J25" s="136"/>
      <c r="K25" s="136"/>
      <c r="L25" s="136"/>
      <c r="M25" s="136"/>
      <c r="N25" s="136"/>
      <c r="O25" s="136"/>
      <c r="P25" s="136"/>
      <c r="Q25" s="136"/>
      <c r="R25" s="136"/>
      <c r="S25" s="136"/>
      <c r="T25" s="136"/>
      <c r="U25" s="136"/>
      <c r="V25" s="136"/>
      <c r="W25" s="136"/>
      <c r="X25" s="136"/>
      <c r="Y25" s="136"/>
      <c r="Z25" s="136"/>
      <c r="AA25" s="136"/>
      <c r="AB25" s="136"/>
      <c r="AC25" s="136"/>
      <c r="AD25" s="136"/>
      <c r="AE25" s="136"/>
      <c r="AF25" s="136"/>
      <c r="AG25" s="136"/>
      <c r="AH25" s="136"/>
      <c r="AI25" s="136"/>
      <c r="AJ25" s="136"/>
      <c r="AK25" s="136"/>
      <c r="AL25" s="136"/>
      <c r="AM25" s="136"/>
      <c r="AN25" s="136"/>
      <c r="AO25" s="136"/>
      <c r="AP25" s="136"/>
      <c r="AQ25" s="136"/>
      <c r="AR25" s="136"/>
      <c r="AS25" s="136"/>
      <c r="AT25" s="136"/>
      <c r="AU25" s="136"/>
      <c r="AV25" s="136"/>
      <c r="AW25" s="136"/>
      <c r="AX25" s="136"/>
      <c r="AY25" s="136"/>
      <c r="AZ25" s="136"/>
      <c r="BA25" s="136"/>
      <c r="BB25" s="136"/>
      <c r="BC25" s="136"/>
      <c r="BD25" s="136"/>
      <c r="BE25" s="136"/>
      <c r="BF25" s="136"/>
      <c r="BG25" s="136"/>
      <c r="BH25" s="136"/>
      <c r="BI25" s="136"/>
      <c r="BJ25" s="136"/>
      <c r="BK25" s="136"/>
      <c r="BL25" s="136"/>
      <c r="BM25" s="136"/>
      <c r="BN25" s="136"/>
      <c r="BO25" s="136"/>
      <c r="BP25" s="136"/>
      <c r="BQ25" s="136"/>
      <c r="BR25" s="136"/>
      <c r="BS25" s="136"/>
      <c r="BT25" s="136"/>
      <c r="BU25" s="136"/>
      <c r="BV25" s="136"/>
      <c r="BW25" s="136"/>
      <c r="BX25" s="136"/>
      <c r="BY25" s="136"/>
      <c r="BZ25" s="136"/>
      <c r="CA25" s="136"/>
      <c r="CB25" s="136"/>
      <c r="CC25" s="136"/>
      <c r="CD25" s="136"/>
      <c r="CE25" s="136"/>
      <c r="CF25" s="136"/>
      <c r="CG25" s="136"/>
      <c r="CH25" s="136"/>
      <c r="CI25" s="136"/>
      <c r="CJ25" s="136"/>
      <c r="CK25" s="136"/>
      <c r="CL25" s="136"/>
      <c r="CM25" s="136"/>
      <c r="CN25" s="136"/>
      <c r="CO25" s="136"/>
      <c r="CP25" s="136"/>
      <c r="CQ25" s="136"/>
      <c r="CR25" s="136"/>
      <c r="CS25" s="136"/>
      <c r="CT25" s="136"/>
      <c r="CU25" s="136"/>
      <c r="CV25" s="136"/>
      <c r="CW25" s="136"/>
      <c r="CX25" s="136"/>
      <c r="CY25" s="136"/>
      <c r="CZ25" s="136"/>
      <c r="DA25" s="136"/>
      <c r="DB25" s="136"/>
      <c r="DC25" s="136"/>
      <c r="DD25" s="136"/>
      <c r="DE25" s="136"/>
      <c r="DF25" s="136"/>
      <c r="DG25" s="136"/>
      <c r="DH25" s="136"/>
      <c r="DI25" s="136"/>
      <c r="DJ25" s="136"/>
      <c r="DK25" s="136"/>
      <c r="DL25" s="136"/>
      <c r="DM25" s="136"/>
      <c r="DN25" s="136"/>
      <c r="DO25" s="136"/>
      <c r="DP25" s="136"/>
      <c r="DQ25" s="136"/>
      <c r="DR25" s="136"/>
      <c r="DS25" s="136"/>
      <c r="DT25" s="136"/>
      <c r="DU25" s="136"/>
      <c r="DV25" s="136"/>
      <c r="DW25" s="136"/>
      <c r="DX25" s="136"/>
      <c r="DY25" s="136"/>
      <c r="DZ25" s="136"/>
      <c r="EA25" s="136"/>
      <c r="EB25" s="136"/>
      <c r="EC25" s="136"/>
      <c r="ED25" s="136"/>
      <c r="EE25" s="136">
        <v>99435</v>
      </c>
      <c r="EF25" s="136">
        <v>126040</v>
      </c>
      <c r="EG25" s="136">
        <v>988747</v>
      </c>
      <c r="EH25" s="136">
        <v>807977</v>
      </c>
      <c r="EI25" s="136">
        <v>471025</v>
      </c>
      <c r="EJ25" s="136">
        <v>660945</v>
      </c>
      <c r="EK25" s="136">
        <v>456955</v>
      </c>
      <c r="EL25" s="136">
        <v>297026</v>
      </c>
      <c r="EM25" s="136">
        <v>213632</v>
      </c>
      <c r="EN25" s="136">
        <v>205489</v>
      </c>
      <c r="EO25" s="136">
        <v>356698</v>
      </c>
      <c r="EP25" s="136">
        <v>676877</v>
      </c>
      <c r="EQ25" s="136">
        <v>377169</v>
      </c>
      <c r="ER25" s="136">
        <v>110193</v>
      </c>
      <c r="ES25" s="136">
        <v>45452</v>
      </c>
      <c r="ET25" s="136">
        <v>84464</v>
      </c>
      <c r="EU25" s="136">
        <v>75713</v>
      </c>
      <c r="EV25" s="136">
        <v>67253</v>
      </c>
      <c r="EW25" s="136">
        <v>137033</v>
      </c>
      <c r="EX25" s="136">
        <v>72591</v>
      </c>
      <c r="EY25" s="136">
        <v>49873</v>
      </c>
      <c r="EZ25" s="136">
        <v>61876</v>
      </c>
      <c r="FA25" s="136">
        <v>68224</v>
      </c>
      <c r="FB25" s="136">
        <v>96287</v>
      </c>
      <c r="FC25" s="136">
        <v>57058</v>
      </c>
      <c r="FD25" s="136">
        <v>21901</v>
      </c>
      <c r="FE25" s="136">
        <v>8874</v>
      </c>
      <c r="FF25" s="136">
        <v>4205</v>
      </c>
      <c r="FG25" s="136">
        <v>3924</v>
      </c>
      <c r="FH25" s="136">
        <v>4222</v>
      </c>
      <c r="FI25" s="136">
        <v>1374</v>
      </c>
      <c r="FJ25" s="136">
        <v>1381</v>
      </c>
      <c r="FK25" s="136">
        <v>2031</v>
      </c>
      <c r="FL25" s="136">
        <v>38873</v>
      </c>
      <c r="FM25" s="136">
        <v>45047</v>
      </c>
      <c r="FN25" s="136">
        <v>24438</v>
      </c>
      <c r="FO25" s="136">
        <v>5078.46</v>
      </c>
      <c r="FP25" s="136">
        <v>958.9</v>
      </c>
      <c r="FQ25" s="136">
        <v>628.46</v>
      </c>
      <c r="FR25" s="136">
        <v>641.91999999999996</v>
      </c>
      <c r="FS25" s="136">
        <v>946.36</v>
      </c>
      <c r="FT25" s="136">
        <v>2786.84</v>
      </c>
      <c r="FU25" s="136">
        <v>1413.42</v>
      </c>
      <c r="FV25" s="136">
        <v>455.6</v>
      </c>
      <c r="FW25" s="136">
        <v>138.4</v>
      </c>
      <c r="FX25" s="136">
        <v>4023</v>
      </c>
      <c r="FY25" s="136">
        <v>14236.18</v>
      </c>
      <c r="FZ25" s="136">
        <v>6578.37</v>
      </c>
      <c r="GA25" s="136">
        <v>998.91</v>
      </c>
      <c r="GB25" s="136">
        <v>236.4</v>
      </c>
      <c r="GC25" s="136">
        <v>103.8</v>
      </c>
      <c r="GD25" s="136">
        <v>153.66</v>
      </c>
      <c r="GE25" s="136">
        <v>0</v>
      </c>
      <c r="GF25" s="136">
        <v>0</v>
      </c>
      <c r="GG25" s="136">
        <v>0</v>
      </c>
      <c r="GH25" s="136">
        <v>0</v>
      </c>
      <c r="GI25" s="136">
        <v>0</v>
      </c>
      <c r="GJ25" s="136">
        <v>0</v>
      </c>
      <c r="GK25" s="136">
        <v>0</v>
      </c>
      <c r="GL25" s="136">
        <v>0</v>
      </c>
      <c r="GM25" s="136">
        <v>0</v>
      </c>
      <c r="GN25" s="136">
        <v>0</v>
      </c>
    </row>
    <row r="26" spans="1:196" s="132" customFormat="1" collapsed="1" x14ac:dyDescent="0.2">
      <c r="A26" s="134"/>
      <c r="B26" s="138" t="s">
        <v>96</v>
      </c>
      <c r="C26" s="136">
        <v>19562</v>
      </c>
      <c r="D26" s="136">
        <v>20918</v>
      </c>
      <c r="E26" s="136">
        <v>25258</v>
      </c>
      <c r="F26" s="136">
        <v>22426</v>
      </c>
      <c r="G26" s="136">
        <v>13219</v>
      </c>
      <c r="H26" s="136">
        <v>22033</v>
      </c>
      <c r="I26" s="136">
        <v>18792</v>
      </c>
      <c r="J26" s="136">
        <v>18277</v>
      </c>
      <c r="K26" s="136">
        <v>19474</v>
      </c>
      <c r="L26" s="136">
        <v>23390</v>
      </c>
      <c r="M26" s="136">
        <v>21408</v>
      </c>
      <c r="N26" s="136">
        <v>22595</v>
      </c>
      <c r="O26" s="136">
        <v>19032</v>
      </c>
      <c r="P26" s="136">
        <v>21744</v>
      </c>
      <c r="Q26" s="136">
        <v>26484</v>
      </c>
      <c r="R26" s="136">
        <v>23446</v>
      </c>
      <c r="S26" s="136">
        <v>27921</v>
      </c>
      <c r="T26" s="136">
        <v>22989</v>
      </c>
      <c r="U26" s="136">
        <v>26648</v>
      </c>
      <c r="V26" s="136">
        <v>21956</v>
      </c>
      <c r="W26" s="136">
        <v>24080</v>
      </c>
      <c r="X26" s="136">
        <v>28862</v>
      </c>
      <c r="Y26" s="136">
        <v>21673</v>
      </c>
      <c r="Z26" s="136">
        <v>24647</v>
      </c>
      <c r="AA26" s="136">
        <v>24571</v>
      </c>
      <c r="AB26" s="136">
        <v>26194</v>
      </c>
      <c r="AC26" s="136">
        <v>20714</v>
      </c>
      <c r="AD26" s="136">
        <v>20029</v>
      </c>
      <c r="AE26" s="136">
        <v>16371</v>
      </c>
      <c r="AF26" s="136">
        <v>24753</v>
      </c>
      <c r="AG26" s="136">
        <v>25690</v>
      </c>
      <c r="AH26" s="136">
        <v>18947</v>
      </c>
      <c r="AI26" s="136">
        <v>19458</v>
      </c>
      <c r="AJ26" s="136">
        <v>19723</v>
      </c>
      <c r="AK26" s="136">
        <v>16161</v>
      </c>
      <c r="AL26" s="136">
        <v>16269</v>
      </c>
      <c r="AM26" s="136">
        <v>19841</v>
      </c>
      <c r="AN26" s="136">
        <v>21864</v>
      </c>
      <c r="AO26" s="136">
        <v>19705</v>
      </c>
      <c r="AP26" s="136">
        <v>18226</v>
      </c>
      <c r="AQ26" s="136">
        <v>17661</v>
      </c>
      <c r="AR26" s="136">
        <v>26633</v>
      </c>
      <c r="AS26" s="136">
        <v>22682</v>
      </c>
      <c r="AT26" s="136">
        <v>19516</v>
      </c>
      <c r="AU26" s="136">
        <v>19806</v>
      </c>
      <c r="AV26" s="136">
        <v>17468</v>
      </c>
      <c r="AW26" s="136">
        <v>21702</v>
      </c>
      <c r="AX26" s="136">
        <v>21685</v>
      </c>
      <c r="AY26" s="136">
        <v>22530</v>
      </c>
      <c r="AZ26" s="136">
        <v>23244</v>
      </c>
      <c r="BA26" s="136">
        <v>27569</v>
      </c>
      <c r="BB26" s="136">
        <v>20870</v>
      </c>
      <c r="BC26" s="136">
        <v>25527</v>
      </c>
      <c r="BD26" s="136">
        <v>20549</v>
      </c>
      <c r="BE26" s="136">
        <v>6394286</v>
      </c>
      <c r="BF26" s="136">
        <v>115949</v>
      </c>
      <c r="BG26" s="136">
        <v>34570</v>
      </c>
      <c r="BH26" s="136">
        <v>4148856</v>
      </c>
      <c r="BI26" s="136">
        <v>226784</v>
      </c>
      <c r="BJ26" s="136">
        <v>4069336</v>
      </c>
      <c r="BK26" s="136">
        <v>8461277</v>
      </c>
      <c r="BL26" s="136">
        <v>1721209</v>
      </c>
      <c r="BM26" s="136">
        <v>27203</v>
      </c>
      <c r="BN26" s="136">
        <v>9444455</v>
      </c>
      <c r="BO26" s="136">
        <v>249489</v>
      </c>
      <c r="BP26" s="136">
        <v>132636</v>
      </c>
      <c r="BQ26" s="136">
        <v>7734922</v>
      </c>
      <c r="BR26" s="136">
        <v>472503</v>
      </c>
      <c r="BS26" s="136">
        <v>110113</v>
      </c>
      <c r="BT26" s="136">
        <v>8252866</v>
      </c>
      <c r="BU26" s="136">
        <v>19319</v>
      </c>
      <c r="BV26" s="136">
        <v>20318</v>
      </c>
      <c r="BW26" s="136">
        <v>9654657</v>
      </c>
      <c r="BX26" s="136">
        <v>580944</v>
      </c>
      <c r="BY26" s="136">
        <v>20090</v>
      </c>
      <c r="BZ26" s="136">
        <v>9305981</v>
      </c>
      <c r="CA26" s="136">
        <v>177286</v>
      </c>
      <c r="CB26" s="136">
        <v>20039</v>
      </c>
      <c r="CC26" s="136">
        <v>8265112</v>
      </c>
      <c r="CD26" s="136">
        <v>19352</v>
      </c>
      <c r="CE26" s="136">
        <v>22151</v>
      </c>
      <c r="CF26" s="136">
        <v>8160881</v>
      </c>
      <c r="CG26" s="136">
        <v>50672</v>
      </c>
      <c r="CH26" s="136">
        <v>21868</v>
      </c>
      <c r="CI26" s="136">
        <v>9280804</v>
      </c>
      <c r="CJ26" s="136">
        <v>392505</v>
      </c>
      <c r="CK26" s="136">
        <v>22123</v>
      </c>
      <c r="CL26" s="136">
        <v>9118603</v>
      </c>
      <c r="CM26" s="136">
        <v>128858</v>
      </c>
      <c r="CN26" s="136">
        <v>19245</v>
      </c>
      <c r="CO26" s="136">
        <v>7612809</v>
      </c>
      <c r="CP26" s="136">
        <v>217531</v>
      </c>
      <c r="CQ26" s="136">
        <v>23879</v>
      </c>
      <c r="CR26" s="136">
        <v>7500687</v>
      </c>
      <c r="CS26" s="136">
        <v>187428</v>
      </c>
      <c r="CT26" s="136">
        <v>15666</v>
      </c>
      <c r="CU26" s="136">
        <v>3470504</v>
      </c>
      <c r="CV26" s="136">
        <v>534982</v>
      </c>
      <c r="CW26" s="136">
        <v>17972</v>
      </c>
      <c r="CX26" s="136">
        <v>409344</v>
      </c>
      <c r="CY26" s="136">
        <v>15496</v>
      </c>
      <c r="CZ26" s="136">
        <v>20815</v>
      </c>
      <c r="DA26" s="136">
        <v>186972</v>
      </c>
      <c r="DB26" s="136">
        <v>20668</v>
      </c>
      <c r="DC26" s="136">
        <v>18752</v>
      </c>
      <c r="DD26" s="136">
        <v>180486</v>
      </c>
      <c r="DE26" s="136">
        <v>24048</v>
      </c>
      <c r="DF26" s="136">
        <v>16797</v>
      </c>
      <c r="DG26" s="136">
        <v>199495</v>
      </c>
      <c r="DH26" s="136">
        <v>17535</v>
      </c>
      <c r="DI26" s="136">
        <v>22383</v>
      </c>
      <c r="DJ26" s="136">
        <v>194680</v>
      </c>
      <c r="DK26" s="136">
        <v>15549</v>
      </c>
      <c r="DL26" s="136">
        <v>20471</v>
      </c>
      <c r="DM26" s="136">
        <v>181318</v>
      </c>
      <c r="DN26" s="136">
        <v>15728</v>
      </c>
      <c r="DO26" s="136">
        <v>16637</v>
      </c>
      <c r="DP26" s="136">
        <v>183218</v>
      </c>
      <c r="DQ26" s="136">
        <v>14115</v>
      </c>
      <c r="DR26" s="136">
        <v>17861</v>
      </c>
      <c r="DS26" s="136">
        <v>169339</v>
      </c>
      <c r="DT26" s="136">
        <v>30053</v>
      </c>
      <c r="DU26" s="136">
        <v>1616060</v>
      </c>
      <c r="DV26" s="136">
        <v>1616060</v>
      </c>
      <c r="DW26" s="136">
        <v>801833</v>
      </c>
      <c r="DX26" s="136">
        <v>409471</v>
      </c>
      <c r="DY26" s="136">
        <v>377165</v>
      </c>
      <c r="DZ26" s="136">
        <v>125758</v>
      </c>
      <c r="EA26" s="136">
        <v>150041</v>
      </c>
      <c r="EB26" s="136">
        <v>337001</v>
      </c>
      <c r="EC26" s="136">
        <v>528333</v>
      </c>
      <c r="ED26" s="136">
        <v>397161</v>
      </c>
      <c r="EE26" s="136">
        <v>573335</v>
      </c>
      <c r="EF26" s="136">
        <v>382011</v>
      </c>
      <c r="EG26" s="136">
        <v>378824</v>
      </c>
      <c r="EH26" s="136">
        <v>453130</v>
      </c>
      <c r="EI26" s="136">
        <v>243396</v>
      </c>
      <c r="EJ26" s="136">
        <v>151288</v>
      </c>
      <c r="EK26" s="136">
        <v>242967</v>
      </c>
      <c r="EL26" s="136">
        <v>114797</v>
      </c>
      <c r="EM26" s="136">
        <v>121792</v>
      </c>
      <c r="EN26" s="136">
        <v>244915</v>
      </c>
      <c r="EO26" s="136">
        <v>130706</v>
      </c>
      <c r="EP26" s="136">
        <v>156076</v>
      </c>
      <c r="EQ26" s="136">
        <v>310010</v>
      </c>
      <c r="ER26" s="136">
        <v>165699</v>
      </c>
      <c r="ES26" s="136">
        <v>167855</v>
      </c>
      <c r="ET26" s="136">
        <v>252424</v>
      </c>
      <c r="EU26" s="136">
        <v>138363</v>
      </c>
      <c r="EV26" s="136">
        <v>129642</v>
      </c>
      <c r="EW26" s="136">
        <v>236645</v>
      </c>
      <c r="EX26" s="136">
        <v>127103</v>
      </c>
      <c r="EY26" s="136">
        <v>135894</v>
      </c>
      <c r="EZ26" s="136">
        <v>211556</v>
      </c>
      <c r="FA26" s="136">
        <v>90435</v>
      </c>
      <c r="FB26" s="136">
        <v>84942</v>
      </c>
      <c r="FC26" s="136">
        <v>202825</v>
      </c>
      <c r="FD26" s="136">
        <v>86230</v>
      </c>
      <c r="FE26" s="136">
        <v>107963</v>
      </c>
      <c r="FF26" s="136">
        <v>173562</v>
      </c>
      <c r="FG26" s="136">
        <v>104018</v>
      </c>
      <c r="FH26" s="136">
        <v>105625</v>
      </c>
      <c r="FI26" s="136">
        <v>185668</v>
      </c>
      <c r="FJ26" s="136">
        <v>85813</v>
      </c>
      <c r="FK26" s="136">
        <v>97030</v>
      </c>
      <c r="FL26" s="136">
        <v>198785</v>
      </c>
      <c r="FM26" s="136">
        <v>91964</v>
      </c>
      <c r="FN26" s="136">
        <v>88192</v>
      </c>
      <c r="FO26" s="136">
        <v>184069.5599999968</v>
      </c>
      <c r="FP26" s="136">
        <v>92501.760000001639</v>
      </c>
      <c r="FQ26" s="136">
        <v>91532.699999999255</v>
      </c>
      <c r="FR26" s="136">
        <v>176868.45999999903</v>
      </c>
      <c r="FS26" s="136">
        <v>88203.079999998212</v>
      </c>
      <c r="FT26" s="136">
        <v>95770.170000001788</v>
      </c>
      <c r="FU26" s="136">
        <v>102274.6099999994</v>
      </c>
      <c r="FV26" s="136">
        <v>80420.550000000745</v>
      </c>
      <c r="FW26" s="136">
        <v>101166.3599999994</v>
      </c>
      <c r="FX26" s="136">
        <v>110024.90000000037</v>
      </c>
      <c r="FY26" s="136">
        <v>94194.340000001714</v>
      </c>
      <c r="FZ26" s="136">
        <v>101877.00000000186</v>
      </c>
      <c r="GA26" s="136">
        <v>109221.40000000037</v>
      </c>
      <c r="GB26" s="136">
        <v>97216.710000002757</v>
      </c>
      <c r="GC26" s="136">
        <v>103235.03000000119</v>
      </c>
      <c r="GD26" s="136">
        <v>94517.570000000298</v>
      </c>
      <c r="GE26" s="136">
        <v>106377.09999999776</v>
      </c>
      <c r="GF26" s="136">
        <v>101836.80999999866</v>
      </c>
      <c r="GG26" s="136">
        <v>106271.70000000112</v>
      </c>
      <c r="GH26" s="136">
        <v>82526.410000000149</v>
      </c>
      <c r="GI26" s="136">
        <v>107046.51999999955</v>
      </c>
      <c r="GJ26" s="136">
        <v>105779.84999999963</v>
      </c>
      <c r="GK26" s="136">
        <v>92606.209999997169</v>
      </c>
      <c r="GL26" s="136">
        <v>119082.80000000075</v>
      </c>
      <c r="GM26" s="136">
        <v>115510.04000000097</v>
      </c>
      <c r="GN26" s="136">
        <v>111658.03999999911</v>
      </c>
    </row>
    <row r="27" spans="1:196" s="132" customFormat="1" x14ac:dyDescent="0.25">
      <c r="A27" s="134"/>
      <c r="B27" s="135" t="s">
        <v>35</v>
      </c>
      <c r="C27" s="133">
        <v>-722472</v>
      </c>
      <c r="D27" s="133">
        <v>-770243</v>
      </c>
      <c r="E27" s="133">
        <v>-880187</v>
      </c>
      <c r="F27" s="133">
        <v>-763251</v>
      </c>
      <c r="G27" s="133">
        <v>-706187</v>
      </c>
      <c r="H27" s="133">
        <v>-804670</v>
      </c>
      <c r="I27" s="133">
        <v>-711341</v>
      </c>
      <c r="J27" s="133">
        <v>-689062</v>
      </c>
      <c r="K27" s="133">
        <v>-731542</v>
      </c>
      <c r="L27" s="133">
        <v>-707548</v>
      </c>
      <c r="M27" s="133">
        <v>-697368</v>
      </c>
      <c r="N27" s="133">
        <v>-700756</v>
      </c>
      <c r="O27" s="133">
        <v>-769296</v>
      </c>
      <c r="P27" s="133">
        <v>-729123</v>
      </c>
      <c r="Q27" s="133">
        <v>-808610</v>
      </c>
      <c r="R27" s="133">
        <v>-700516</v>
      </c>
      <c r="S27" s="133">
        <v>-777794</v>
      </c>
      <c r="T27" s="133">
        <v>-712364</v>
      </c>
      <c r="U27" s="133">
        <v>-662633</v>
      </c>
      <c r="V27" s="133">
        <v>-649473</v>
      </c>
      <c r="W27" s="133">
        <v>-698145</v>
      </c>
      <c r="X27" s="133">
        <v>-670880</v>
      </c>
      <c r="Y27" s="133">
        <v>-686802</v>
      </c>
      <c r="Z27" s="133">
        <v>-649815</v>
      </c>
      <c r="AA27" s="133">
        <v>-768245</v>
      </c>
      <c r="AB27" s="133">
        <v>-706343</v>
      </c>
      <c r="AC27" s="133">
        <v>-772644</v>
      </c>
      <c r="AD27" s="133">
        <v>-687617</v>
      </c>
      <c r="AE27" s="133">
        <v>-660706</v>
      </c>
      <c r="AF27" s="133">
        <v>-698591</v>
      </c>
      <c r="AG27" s="133">
        <v>-680014</v>
      </c>
      <c r="AH27" s="133">
        <v>-614405</v>
      </c>
      <c r="AI27" s="133">
        <v>-599316</v>
      </c>
      <c r="AJ27" s="133">
        <v>-731562</v>
      </c>
      <c r="AK27" s="133">
        <v>-644672</v>
      </c>
      <c r="AL27" s="133">
        <v>-574306</v>
      </c>
      <c r="AM27" s="133">
        <v>-756414</v>
      </c>
      <c r="AN27" s="133">
        <v>-680956</v>
      </c>
      <c r="AO27" s="133">
        <v>-708760</v>
      </c>
      <c r="AP27" s="133">
        <v>-687203</v>
      </c>
      <c r="AQ27" s="133">
        <v>-652459</v>
      </c>
      <c r="AR27" s="133">
        <v>-630941</v>
      </c>
      <c r="AS27" s="133">
        <v>-671604</v>
      </c>
      <c r="AT27" s="133">
        <v>-559588</v>
      </c>
      <c r="AU27" s="133">
        <v>-631474</v>
      </c>
      <c r="AV27" s="133">
        <v>-645605</v>
      </c>
      <c r="AW27" s="133">
        <v>-577317</v>
      </c>
      <c r="AX27" s="133">
        <v>-580620</v>
      </c>
      <c r="AY27" s="133">
        <v>-687572</v>
      </c>
      <c r="AZ27" s="133">
        <v>-652920</v>
      </c>
      <c r="BA27" s="133">
        <v>-662829</v>
      </c>
      <c r="BB27" s="133">
        <v>-640616</v>
      </c>
      <c r="BC27" s="133">
        <v>-605272</v>
      </c>
      <c r="BD27" s="133">
        <v>-612792</v>
      </c>
      <c r="BE27" s="133">
        <v>-607450</v>
      </c>
      <c r="BF27" s="133">
        <v>-533028</v>
      </c>
      <c r="BG27" s="133">
        <v>-616598</v>
      </c>
      <c r="BH27" s="133">
        <v>-606120</v>
      </c>
      <c r="BI27" s="133">
        <v>-558114</v>
      </c>
      <c r="BJ27" s="133">
        <v>-555053</v>
      </c>
      <c r="BK27" s="133">
        <v>-597425</v>
      </c>
      <c r="BL27" s="133">
        <v>-655354</v>
      </c>
      <c r="BM27" s="133">
        <v>-690060</v>
      </c>
      <c r="BN27" s="133">
        <v>-638567</v>
      </c>
      <c r="BO27" s="133">
        <v>-541239</v>
      </c>
      <c r="BP27" s="133">
        <v>-623357</v>
      </c>
      <c r="BQ27" s="133">
        <v>-572765</v>
      </c>
      <c r="BR27" s="133">
        <v>-488242</v>
      </c>
      <c r="BS27" s="133">
        <v>-561434</v>
      </c>
      <c r="BT27" s="133">
        <v>-557035</v>
      </c>
      <c r="BU27" s="133">
        <v>-538085</v>
      </c>
      <c r="BV27" s="133">
        <v>-503774</v>
      </c>
      <c r="BW27" s="133">
        <v>-602089</v>
      </c>
      <c r="BX27" s="133">
        <v>-581859</v>
      </c>
      <c r="BY27" s="133">
        <v>-573367</v>
      </c>
      <c r="BZ27" s="133">
        <v>-614314</v>
      </c>
      <c r="CA27" s="133">
        <v>-555400</v>
      </c>
      <c r="CB27" s="133">
        <v>-548982</v>
      </c>
      <c r="CC27" s="133">
        <v>-523414</v>
      </c>
      <c r="CD27" s="133">
        <v>-487013</v>
      </c>
      <c r="CE27" s="133">
        <v>-545609</v>
      </c>
      <c r="CF27" s="133">
        <v>-504665</v>
      </c>
      <c r="CG27" s="133">
        <v>-505805</v>
      </c>
      <c r="CH27" s="133">
        <v>-510194</v>
      </c>
      <c r="CI27" s="133">
        <v>-603364</v>
      </c>
      <c r="CJ27" s="133">
        <v>-534515</v>
      </c>
      <c r="CK27" s="133">
        <v>-612482</v>
      </c>
      <c r="CL27" s="133">
        <v>-495609</v>
      </c>
      <c r="CM27" s="133">
        <v>-490664</v>
      </c>
      <c r="CN27" s="133">
        <v>-560799</v>
      </c>
      <c r="CO27" s="133">
        <v>-474837</v>
      </c>
      <c r="CP27" s="133">
        <v>-457581</v>
      </c>
      <c r="CQ27" s="133">
        <v>-526212</v>
      </c>
      <c r="CR27" s="133">
        <v>-511651</v>
      </c>
      <c r="CS27" s="133">
        <v>-471194</v>
      </c>
      <c r="CT27" s="133">
        <v>-421938</v>
      </c>
      <c r="CU27" s="133">
        <v>-618587</v>
      </c>
      <c r="CV27" s="133">
        <v>-509014</v>
      </c>
      <c r="CW27" s="133">
        <v>-579279</v>
      </c>
      <c r="CX27" s="133">
        <v>-500408</v>
      </c>
      <c r="CY27" s="133">
        <v>-448208</v>
      </c>
      <c r="CZ27" s="133">
        <v>-518549</v>
      </c>
      <c r="DA27" s="133">
        <v>-452730</v>
      </c>
      <c r="DB27" s="133">
        <v>-451397</v>
      </c>
      <c r="DC27" s="133">
        <v>-447660</v>
      </c>
      <c r="DD27" s="133">
        <v>-486478</v>
      </c>
      <c r="DE27" s="133">
        <v>-479018</v>
      </c>
      <c r="DF27" s="133">
        <v>-306371</v>
      </c>
      <c r="DG27" s="133">
        <v>-603127</v>
      </c>
      <c r="DH27" s="133">
        <v>-488161</v>
      </c>
      <c r="DI27" s="133">
        <v>-559956</v>
      </c>
      <c r="DJ27" s="133">
        <v>-446166</v>
      </c>
      <c r="DK27" s="133">
        <v>-464909</v>
      </c>
      <c r="DL27" s="133">
        <v>-458130</v>
      </c>
      <c r="DM27" s="133">
        <v>-433895</v>
      </c>
      <c r="DN27" s="133">
        <v>-418920</v>
      </c>
      <c r="DO27" s="133">
        <v>-422699</v>
      </c>
      <c r="DP27" s="133">
        <v>-478401</v>
      </c>
      <c r="DQ27" s="133">
        <v>-401466</v>
      </c>
      <c r="DR27" s="133">
        <v>-328382</v>
      </c>
      <c r="DS27" s="133">
        <v>-573820</v>
      </c>
      <c r="DT27" s="133">
        <v>-443446</v>
      </c>
      <c r="DU27" s="133">
        <v>-328981</v>
      </c>
      <c r="DV27" s="133">
        <v>-328981</v>
      </c>
      <c r="DW27" s="133">
        <v>-387487</v>
      </c>
      <c r="DX27" s="133">
        <v>-428776</v>
      </c>
      <c r="DY27" s="133">
        <v>-422385</v>
      </c>
      <c r="DZ27" s="133">
        <v>-347293</v>
      </c>
      <c r="EA27" s="133">
        <v>-398496</v>
      </c>
      <c r="EB27" s="133">
        <v>-416551</v>
      </c>
      <c r="EC27" s="133">
        <v>-387476</v>
      </c>
      <c r="ED27" s="133">
        <v>-289384</v>
      </c>
      <c r="EE27" s="133">
        <v>-520079</v>
      </c>
      <c r="EF27" s="133">
        <v>-349364</v>
      </c>
      <c r="EG27" s="133">
        <v>-490638</v>
      </c>
      <c r="EH27" s="133">
        <v>-435986</v>
      </c>
      <c r="EI27" s="133">
        <v>-367172</v>
      </c>
      <c r="EJ27" s="133">
        <v>-402527</v>
      </c>
      <c r="EK27" s="133">
        <v>-385956</v>
      </c>
      <c r="EL27" s="133">
        <v>-323380</v>
      </c>
      <c r="EM27" s="133">
        <v>-358353</v>
      </c>
      <c r="EN27" s="133">
        <v>-316715</v>
      </c>
      <c r="EO27" s="133">
        <v>-442797</v>
      </c>
      <c r="EP27" s="133">
        <v>-310572</v>
      </c>
      <c r="EQ27" s="133">
        <v>-454868</v>
      </c>
      <c r="ER27" s="133">
        <v>-342702</v>
      </c>
      <c r="ES27" s="133">
        <v>-416381</v>
      </c>
      <c r="ET27" s="133">
        <v>-391882</v>
      </c>
      <c r="EU27" s="133">
        <v>-344262</v>
      </c>
      <c r="EV27" s="133">
        <v>-353333</v>
      </c>
      <c r="EW27" s="133">
        <v>-351074</v>
      </c>
      <c r="EX27" s="133">
        <v>-315819</v>
      </c>
      <c r="EY27" s="133">
        <v>-401786</v>
      </c>
      <c r="EZ27" s="133">
        <v>-333970</v>
      </c>
      <c r="FA27" s="133">
        <v>-317663</v>
      </c>
      <c r="FB27" s="133">
        <v>-277035</v>
      </c>
      <c r="FC27" s="133">
        <v>-437973</v>
      </c>
      <c r="FD27" s="133">
        <v>-331359</v>
      </c>
      <c r="FE27" s="133">
        <v>-441501</v>
      </c>
      <c r="FF27" s="133">
        <v>-330250</v>
      </c>
      <c r="FG27" s="133">
        <v>-324172</v>
      </c>
      <c r="FH27" s="133">
        <v>-393092</v>
      </c>
      <c r="FI27" s="133">
        <v>-268289</v>
      </c>
      <c r="FJ27" s="133">
        <v>-288815</v>
      </c>
      <c r="FK27" s="133">
        <v>-375411</v>
      </c>
      <c r="FL27" s="133">
        <v>-317307</v>
      </c>
      <c r="FM27" s="133">
        <v>-304900</v>
      </c>
      <c r="FN27" s="133">
        <v>-262559</v>
      </c>
      <c r="FO27" s="133">
        <v>-394030</v>
      </c>
      <c r="FP27" s="133">
        <v>-373329</v>
      </c>
      <c r="FQ27" s="133">
        <v>-379916</v>
      </c>
      <c r="FR27" s="133">
        <v>-322296</v>
      </c>
      <c r="FS27" s="133">
        <v>-669904</v>
      </c>
      <c r="FT27" s="133">
        <v>-622722</v>
      </c>
      <c r="FU27" s="133">
        <v>-595854</v>
      </c>
      <c r="FV27" s="133">
        <v>-552274</v>
      </c>
      <c r="FW27" s="133">
        <v>-552486</v>
      </c>
      <c r="FX27" s="133">
        <v>-591876</v>
      </c>
      <c r="FY27" s="133">
        <v>-506110</v>
      </c>
      <c r="FZ27" s="133">
        <v>-383888</v>
      </c>
      <c r="GA27" s="133">
        <v>-818872</v>
      </c>
      <c r="GB27" s="133">
        <v>-571290</v>
      </c>
      <c r="GC27" s="133">
        <v>-673520</v>
      </c>
      <c r="GD27" s="133">
        <v>-566078</v>
      </c>
      <c r="GE27" s="133">
        <v>-595530</v>
      </c>
      <c r="GF27" s="133">
        <v>-511310</v>
      </c>
      <c r="GG27" s="133">
        <v>-505794</v>
      </c>
      <c r="GH27" s="133">
        <v>-508920</v>
      </c>
      <c r="GI27" s="133">
        <v>-493620</v>
      </c>
      <c r="GJ27" s="133">
        <v>-516422</v>
      </c>
      <c r="GK27" s="133">
        <v>-370938</v>
      </c>
      <c r="GL27" s="133">
        <v>-358004</v>
      </c>
      <c r="GM27" s="133">
        <v>-719760</v>
      </c>
      <c r="GN27" s="133">
        <v>-576268</v>
      </c>
    </row>
    <row r="28" spans="1:196" s="132" customFormat="1" x14ac:dyDescent="0.25">
      <c r="A28" s="134"/>
      <c r="B28" s="135" t="s">
        <v>1620</v>
      </c>
      <c r="C28" s="133">
        <v>-4626</v>
      </c>
      <c r="D28" s="133">
        <v>-5562</v>
      </c>
      <c r="E28" s="133">
        <v>-7056</v>
      </c>
      <c r="F28" s="133">
        <v>-5796</v>
      </c>
      <c r="G28" s="133">
        <v>-5580</v>
      </c>
      <c r="H28" s="133">
        <v>-7236</v>
      </c>
      <c r="I28" s="133">
        <v>-5472</v>
      </c>
      <c r="J28" s="133">
        <v>-4320</v>
      </c>
      <c r="K28" s="133">
        <v>-6696</v>
      </c>
      <c r="L28" s="133">
        <v>-6318</v>
      </c>
      <c r="M28" s="133">
        <v>-6012</v>
      </c>
      <c r="N28" s="133">
        <v>-6156</v>
      </c>
      <c r="O28" s="133">
        <v>-6336</v>
      </c>
      <c r="P28" s="133">
        <v>-6372</v>
      </c>
      <c r="Q28" s="133">
        <v>-4374</v>
      </c>
      <c r="R28" s="133">
        <v>-1242</v>
      </c>
      <c r="S28" s="133">
        <v>-936</v>
      </c>
      <c r="T28" s="133">
        <v>-666</v>
      </c>
      <c r="U28" s="133">
        <v>-702</v>
      </c>
      <c r="V28" s="133">
        <v>-450</v>
      </c>
      <c r="W28" s="133">
        <v>-324</v>
      </c>
      <c r="X28" s="133">
        <v>-504</v>
      </c>
      <c r="Y28" s="133">
        <v>-378</v>
      </c>
      <c r="Z28" s="133">
        <v>-396</v>
      </c>
      <c r="AA28" s="133">
        <v>-504</v>
      </c>
      <c r="AB28" s="133">
        <v>-288</v>
      </c>
      <c r="AC28" s="133">
        <v>-432</v>
      </c>
      <c r="AD28" s="133">
        <v>-468</v>
      </c>
      <c r="AE28" s="133">
        <v>-270</v>
      </c>
      <c r="AF28" s="133">
        <v>-234</v>
      </c>
      <c r="AG28" s="133">
        <v>-342</v>
      </c>
      <c r="AH28" s="133">
        <v>-288</v>
      </c>
      <c r="AI28" s="133">
        <v>-324</v>
      </c>
      <c r="AJ28" s="133">
        <v>-342</v>
      </c>
      <c r="AK28" s="133">
        <v>-378</v>
      </c>
      <c r="AL28" s="133">
        <v>-306</v>
      </c>
      <c r="AM28" s="133">
        <v>-180</v>
      </c>
      <c r="AN28" s="133">
        <v>-270</v>
      </c>
      <c r="AO28" s="133">
        <v>-360</v>
      </c>
      <c r="AP28" s="133">
        <v>-360</v>
      </c>
      <c r="AQ28" s="133">
        <v>-270</v>
      </c>
      <c r="AR28" s="133">
        <v>-234</v>
      </c>
      <c r="AS28" s="133">
        <v>-288</v>
      </c>
      <c r="AT28" s="133">
        <v>-324</v>
      </c>
      <c r="AU28" s="133">
        <v>-396</v>
      </c>
      <c r="AV28" s="133">
        <v>-288</v>
      </c>
      <c r="AW28" s="133">
        <v>-270</v>
      </c>
      <c r="AX28" s="133">
        <v>-270</v>
      </c>
      <c r="AY28" s="133">
        <v>-414</v>
      </c>
      <c r="AZ28" s="133">
        <v>-306</v>
      </c>
      <c r="BA28" s="133">
        <v>-414</v>
      </c>
      <c r="BB28" s="133">
        <v>-450</v>
      </c>
      <c r="BC28" s="133">
        <v>-378</v>
      </c>
      <c r="BD28" s="133">
        <v>-342</v>
      </c>
      <c r="BE28" s="133">
        <v>-360</v>
      </c>
      <c r="BF28" s="133">
        <v>-270</v>
      </c>
      <c r="BG28" s="133">
        <v>-324</v>
      </c>
      <c r="BH28" s="133">
        <v>-414</v>
      </c>
      <c r="BI28" s="133">
        <v>-342</v>
      </c>
      <c r="BJ28" s="133">
        <v>-252</v>
      </c>
      <c r="BK28" s="133">
        <v>-468</v>
      </c>
      <c r="BL28" s="133">
        <v>-522</v>
      </c>
      <c r="BM28" s="133">
        <v>-468</v>
      </c>
      <c r="BN28" s="133">
        <v>-396</v>
      </c>
      <c r="BO28" s="133">
        <v>-378</v>
      </c>
      <c r="BP28" s="133">
        <v>-468</v>
      </c>
      <c r="BQ28" s="133">
        <v>-414</v>
      </c>
      <c r="BR28" s="133">
        <v>-324</v>
      </c>
      <c r="BS28" s="133">
        <v>-504</v>
      </c>
      <c r="BT28" s="133">
        <v>-468</v>
      </c>
      <c r="BU28" s="133">
        <v>-450</v>
      </c>
      <c r="BV28" s="133">
        <v>-378</v>
      </c>
      <c r="BW28" s="133">
        <v>-360</v>
      </c>
      <c r="BX28" s="133">
        <v>-396</v>
      </c>
      <c r="BY28" s="133">
        <v>-612</v>
      </c>
      <c r="BZ28" s="133">
        <v>-324</v>
      </c>
      <c r="CA28" s="133">
        <v>-360</v>
      </c>
      <c r="CB28" s="133">
        <v>-216</v>
      </c>
      <c r="CC28" s="133">
        <v>-216</v>
      </c>
      <c r="CD28" s="133">
        <v>-252</v>
      </c>
      <c r="CE28" s="133">
        <v>-324</v>
      </c>
      <c r="CF28" s="133">
        <v>-378</v>
      </c>
      <c r="CG28" s="133">
        <v>-450</v>
      </c>
      <c r="CH28" s="133">
        <v>-378</v>
      </c>
      <c r="CI28" s="133">
        <v>-594</v>
      </c>
      <c r="CJ28" s="133">
        <v>-504</v>
      </c>
      <c r="CK28" s="133">
        <v>-414</v>
      </c>
      <c r="CL28" s="133">
        <v>-432</v>
      </c>
      <c r="CM28" s="133">
        <v>-558</v>
      </c>
      <c r="CN28" s="133">
        <v>-756</v>
      </c>
      <c r="CO28" s="133">
        <v>-666</v>
      </c>
      <c r="CP28" s="133">
        <v>-540</v>
      </c>
      <c r="CQ28" s="133">
        <v>-558</v>
      </c>
      <c r="CR28" s="133">
        <v>-774</v>
      </c>
      <c r="CS28" s="133">
        <v>-792</v>
      </c>
      <c r="CT28" s="133">
        <v>-1044</v>
      </c>
      <c r="CU28" s="133">
        <v>-792</v>
      </c>
      <c r="CV28" s="133">
        <v>-900</v>
      </c>
      <c r="CW28" s="133">
        <v>-1242</v>
      </c>
      <c r="CX28" s="133">
        <v>-1206</v>
      </c>
      <c r="CY28" s="133">
        <v>-972</v>
      </c>
      <c r="CZ28" s="133">
        <v>-1170</v>
      </c>
      <c r="DA28" s="133">
        <v>-990</v>
      </c>
      <c r="DB28" s="133">
        <v>-864</v>
      </c>
      <c r="DC28" s="133">
        <v>-684</v>
      </c>
      <c r="DD28" s="133">
        <v>-1170</v>
      </c>
      <c r="DE28" s="133">
        <v>-1098</v>
      </c>
      <c r="DF28" s="133">
        <v>-1242</v>
      </c>
      <c r="DG28" s="133">
        <v>-1314</v>
      </c>
      <c r="DH28" s="133">
        <v>-1188</v>
      </c>
      <c r="DI28" s="133">
        <v>-1764</v>
      </c>
      <c r="DJ28" s="133">
        <v>-1440</v>
      </c>
      <c r="DK28" s="133">
        <v>-1386</v>
      </c>
      <c r="DL28" s="133">
        <v>-1242</v>
      </c>
      <c r="DM28" s="133">
        <v>-1278</v>
      </c>
      <c r="DN28" s="133">
        <v>-810</v>
      </c>
      <c r="DO28" s="133">
        <v>-1746</v>
      </c>
      <c r="DP28" s="133">
        <v>-2214</v>
      </c>
      <c r="DQ28" s="133">
        <v>-2736</v>
      </c>
      <c r="DR28" s="133">
        <v>-2106</v>
      </c>
      <c r="DS28" s="133">
        <v>-2736</v>
      </c>
      <c r="DT28" s="133">
        <v>-2340</v>
      </c>
      <c r="DU28" s="133">
        <v>-504</v>
      </c>
      <c r="DV28" s="133">
        <v>-504</v>
      </c>
      <c r="DW28" s="133">
        <v>-1242</v>
      </c>
      <c r="DX28" s="133">
        <v>-1998</v>
      </c>
      <c r="DY28" s="133">
        <v>-1692</v>
      </c>
      <c r="DZ28" s="133">
        <v>-1620</v>
      </c>
      <c r="EA28" s="133">
        <v>-2196</v>
      </c>
      <c r="EB28" s="133">
        <v>-4200</v>
      </c>
      <c r="EC28" s="133">
        <v>-4152</v>
      </c>
      <c r="ED28" s="133">
        <v>-3840</v>
      </c>
      <c r="EE28" s="133">
        <v>-3792</v>
      </c>
      <c r="EF28" s="133">
        <v>-4056</v>
      </c>
      <c r="EG28" s="133">
        <v>-5448</v>
      </c>
      <c r="EH28" s="133">
        <v>-3960</v>
      </c>
      <c r="EI28" s="133">
        <v>-3696</v>
      </c>
      <c r="EJ28" s="133">
        <v>-4224</v>
      </c>
      <c r="EK28" s="133">
        <v>-3048</v>
      </c>
      <c r="EL28" s="133">
        <v>-1776</v>
      </c>
      <c r="EM28" s="133">
        <v>-4176</v>
      </c>
      <c r="EN28" s="133">
        <v>-4440</v>
      </c>
      <c r="EO28" s="133">
        <v>-4296</v>
      </c>
      <c r="EP28" s="133">
        <v>-3960</v>
      </c>
      <c r="EQ28" s="133">
        <v>-5472</v>
      </c>
      <c r="ER28" s="133">
        <v>-4704</v>
      </c>
      <c r="ES28" s="133">
        <v>-6624</v>
      </c>
      <c r="ET28" s="133">
        <v>-4344</v>
      </c>
      <c r="EU28" s="133">
        <v>-5328</v>
      </c>
      <c r="EV28" s="133">
        <v>-4368</v>
      </c>
      <c r="EW28" s="133">
        <v>-3216</v>
      </c>
      <c r="EX28" s="133">
        <v>-3024</v>
      </c>
      <c r="EY28" s="133">
        <v>-5208</v>
      </c>
      <c r="EZ28" s="133">
        <v>-5832</v>
      </c>
      <c r="FA28" s="133">
        <v>-5208</v>
      </c>
      <c r="FB28" s="133">
        <v>-4392</v>
      </c>
      <c r="FC28" s="133">
        <v>-6960</v>
      </c>
      <c r="FD28" s="133">
        <v>-4896</v>
      </c>
      <c r="FE28" s="133">
        <v>-6936</v>
      </c>
      <c r="FF28" s="133">
        <v>-5448</v>
      </c>
      <c r="FG28" s="133">
        <v>-5808</v>
      </c>
      <c r="FH28" s="133">
        <v>-6480</v>
      </c>
      <c r="FI28" s="133">
        <v>-4008</v>
      </c>
      <c r="FJ28" s="133">
        <v>-3456</v>
      </c>
      <c r="FK28" s="133">
        <v>-5472</v>
      </c>
      <c r="FL28" s="133">
        <v>-7128</v>
      </c>
      <c r="FM28" s="133">
        <v>-7056</v>
      </c>
      <c r="FN28" s="133">
        <v>-6048</v>
      </c>
      <c r="FO28" s="133">
        <v>-7392</v>
      </c>
      <c r="FP28" s="133">
        <v>-8424</v>
      </c>
      <c r="FQ28" s="133">
        <v>-9024</v>
      </c>
      <c r="FR28" s="133">
        <v>-8280</v>
      </c>
      <c r="FS28" s="133">
        <v>-6912</v>
      </c>
      <c r="FT28" s="133">
        <v>-7368</v>
      </c>
      <c r="FU28" s="133">
        <v>-6048</v>
      </c>
      <c r="FV28" s="133">
        <v>-4152</v>
      </c>
      <c r="FW28" s="133">
        <v>-7872</v>
      </c>
      <c r="FX28" s="133">
        <v>-8544</v>
      </c>
      <c r="FY28" s="133">
        <v>-7656</v>
      </c>
      <c r="FZ28" s="133">
        <v>-7920</v>
      </c>
      <c r="GA28" s="133">
        <v>-8160</v>
      </c>
      <c r="GB28" s="133">
        <v>-8016</v>
      </c>
      <c r="GC28" s="133">
        <v>-9480</v>
      </c>
      <c r="GD28" s="133">
        <v>-7944</v>
      </c>
      <c r="GE28" s="133">
        <v>-8088</v>
      </c>
      <c r="GF28" s="133">
        <v>-8184</v>
      </c>
      <c r="GG28" s="133">
        <v>-7272</v>
      </c>
      <c r="GH28" s="133">
        <v>-5112</v>
      </c>
      <c r="GI28" s="133">
        <v>-8976</v>
      </c>
      <c r="GJ28" s="133">
        <v>-10536</v>
      </c>
      <c r="GK28" s="133">
        <v>-7896</v>
      </c>
      <c r="GL28" s="133">
        <v>-10032</v>
      </c>
      <c r="GM28" s="133">
        <v>-9696</v>
      </c>
      <c r="GN28" s="133">
        <v>-9024</v>
      </c>
    </row>
    <row r="29" spans="1:196" s="132" customFormat="1" x14ac:dyDescent="0.25">
      <c r="A29" s="134"/>
      <c r="B29" s="110" t="s">
        <v>70</v>
      </c>
      <c r="C29" s="139">
        <v>17465604</v>
      </c>
      <c r="D29" s="139">
        <v>17140393</v>
      </c>
      <c r="E29" s="139">
        <v>20692797</v>
      </c>
      <c r="F29" s="139">
        <v>17755849</v>
      </c>
      <c r="G29" s="139">
        <v>16261634</v>
      </c>
      <c r="H29" s="139">
        <v>19151933</v>
      </c>
      <c r="I29" s="139">
        <v>17108455</v>
      </c>
      <c r="J29" s="139">
        <v>16614308</v>
      </c>
      <c r="K29" s="139">
        <v>18209121</v>
      </c>
      <c r="L29" s="139">
        <v>17398054</v>
      </c>
      <c r="M29" s="139">
        <v>17462343</v>
      </c>
      <c r="N29" s="139">
        <v>18186641</v>
      </c>
      <c r="O29" s="139">
        <v>18505103</v>
      </c>
      <c r="P29" s="139">
        <v>17555459</v>
      </c>
      <c r="Q29" s="139">
        <v>19705659</v>
      </c>
      <c r="R29" s="139">
        <v>16746683</v>
      </c>
      <c r="S29" s="139">
        <v>19311350</v>
      </c>
      <c r="T29" s="139">
        <v>17312331</v>
      </c>
      <c r="U29" s="139">
        <v>16170782</v>
      </c>
      <c r="V29" s="139">
        <v>16222056</v>
      </c>
      <c r="W29" s="139">
        <v>18062899</v>
      </c>
      <c r="X29" s="139">
        <v>17254467</v>
      </c>
      <c r="Y29" s="139">
        <v>17952519</v>
      </c>
      <c r="Z29" s="139">
        <v>17613896</v>
      </c>
      <c r="AA29" s="139">
        <v>18532625</v>
      </c>
      <c r="AB29" s="139">
        <v>17083598</v>
      </c>
      <c r="AC29" s="139">
        <v>18767031</v>
      </c>
      <c r="AD29" s="139">
        <v>16042827</v>
      </c>
      <c r="AE29" s="139">
        <v>16088987</v>
      </c>
      <c r="AF29" s="139">
        <v>17008790</v>
      </c>
      <c r="AG29" s="139">
        <v>16750593</v>
      </c>
      <c r="AH29" s="139">
        <v>15700100</v>
      </c>
      <c r="AI29" s="139">
        <v>15870734</v>
      </c>
      <c r="AJ29" s="139">
        <v>18791637</v>
      </c>
      <c r="AK29" s="139">
        <v>16952788</v>
      </c>
      <c r="AL29" s="139">
        <v>16208124</v>
      </c>
      <c r="AM29" s="139">
        <v>18278462</v>
      </c>
      <c r="AN29" s="139">
        <v>16669026</v>
      </c>
      <c r="AO29" s="139">
        <v>16841254</v>
      </c>
      <c r="AP29" s="139">
        <v>16349100</v>
      </c>
      <c r="AQ29" s="139">
        <v>15975816</v>
      </c>
      <c r="AR29" s="139">
        <v>15906555</v>
      </c>
      <c r="AS29" s="139">
        <v>17039592</v>
      </c>
      <c r="AT29" s="139">
        <v>13821008</v>
      </c>
      <c r="AU29" s="139">
        <v>16260593</v>
      </c>
      <c r="AV29" s="139">
        <v>17121064</v>
      </c>
      <c r="AW29" s="139">
        <v>15233406</v>
      </c>
      <c r="AX29" s="139">
        <v>16316347</v>
      </c>
      <c r="AY29" s="139">
        <v>17090583</v>
      </c>
      <c r="AZ29" s="139">
        <v>15884331</v>
      </c>
      <c r="BA29" s="139">
        <v>15903715</v>
      </c>
      <c r="BB29" s="139">
        <v>15743848</v>
      </c>
      <c r="BC29" s="139">
        <v>14439396</v>
      </c>
      <c r="BD29" s="139">
        <v>15365425</v>
      </c>
      <c r="BE29" s="139">
        <v>22284726</v>
      </c>
      <c r="BF29" s="139">
        <v>13324473</v>
      </c>
      <c r="BG29" s="139">
        <v>16119918</v>
      </c>
      <c r="BH29" s="139">
        <v>20186276</v>
      </c>
      <c r="BI29" s="139">
        <v>14808457</v>
      </c>
      <c r="BJ29" s="139">
        <v>19588468</v>
      </c>
      <c r="BK29" s="139">
        <v>23209406</v>
      </c>
      <c r="BL29" s="139">
        <v>16704944</v>
      </c>
      <c r="BM29" s="139">
        <v>16888550</v>
      </c>
      <c r="BN29" s="139">
        <v>24795045</v>
      </c>
      <c r="BO29" s="139">
        <v>13546230</v>
      </c>
      <c r="BP29" s="139">
        <v>15865220</v>
      </c>
      <c r="BQ29" s="139">
        <v>22354857</v>
      </c>
      <c r="BR29" s="139">
        <v>13214002</v>
      </c>
      <c r="BS29" s="139">
        <v>15496236</v>
      </c>
      <c r="BT29" s="139">
        <v>23002821</v>
      </c>
      <c r="BU29" s="139">
        <v>14606612</v>
      </c>
      <c r="BV29" s="139">
        <v>15222637</v>
      </c>
      <c r="BW29" s="139">
        <v>23831372</v>
      </c>
      <c r="BX29" s="139">
        <v>14976099</v>
      </c>
      <c r="BY29" s="139">
        <v>15772895</v>
      </c>
      <c r="BZ29" s="139">
        <v>23400563</v>
      </c>
      <c r="CA29" s="139">
        <v>14390408</v>
      </c>
      <c r="CB29" s="139">
        <v>14671004</v>
      </c>
      <c r="CC29" s="139">
        <v>20983359</v>
      </c>
      <c r="CD29" s="139">
        <v>13095681</v>
      </c>
      <c r="CE29" s="139">
        <v>14329552</v>
      </c>
      <c r="CF29" s="139">
        <v>21796321</v>
      </c>
      <c r="CG29" s="139">
        <v>14305338</v>
      </c>
      <c r="CH29" s="139">
        <v>14648231</v>
      </c>
      <c r="CI29" s="139">
        <v>24479649</v>
      </c>
      <c r="CJ29" s="139">
        <v>13386915</v>
      </c>
      <c r="CK29" s="139">
        <v>15526771</v>
      </c>
      <c r="CL29" s="139">
        <v>21356307</v>
      </c>
      <c r="CM29" s="139">
        <v>13776757</v>
      </c>
      <c r="CN29" s="139">
        <v>14617668</v>
      </c>
      <c r="CO29" s="139">
        <v>20997823</v>
      </c>
      <c r="CP29" s="139">
        <v>13547784</v>
      </c>
      <c r="CQ29" s="139">
        <v>14270639</v>
      </c>
      <c r="CR29" s="139">
        <v>22684609</v>
      </c>
      <c r="CS29" s="139">
        <v>14620179</v>
      </c>
      <c r="CT29" s="139">
        <v>13639383</v>
      </c>
      <c r="CU29" s="139">
        <v>18928944</v>
      </c>
      <c r="CV29" s="139">
        <v>14370748</v>
      </c>
      <c r="CW29" s="139">
        <v>15032555</v>
      </c>
      <c r="CX29" s="139">
        <v>13991377</v>
      </c>
      <c r="CY29" s="139">
        <v>12980320</v>
      </c>
      <c r="CZ29" s="139">
        <v>13666223</v>
      </c>
      <c r="DA29" s="139">
        <v>13124613</v>
      </c>
      <c r="DB29" s="139">
        <v>12407655</v>
      </c>
      <c r="DC29" s="139">
        <v>12725482</v>
      </c>
      <c r="DD29" s="139">
        <v>14894161</v>
      </c>
      <c r="DE29" s="139">
        <v>13750411</v>
      </c>
      <c r="DF29" s="139">
        <v>12997596</v>
      </c>
      <c r="DG29" s="139">
        <v>14295592</v>
      </c>
      <c r="DH29" s="139">
        <v>13163457</v>
      </c>
      <c r="DI29" s="139">
        <v>13610474</v>
      </c>
      <c r="DJ29" s="139">
        <v>13171835</v>
      </c>
      <c r="DK29" s="139">
        <v>12403662</v>
      </c>
      <c r="DL29" s="139">
        <v>12352327</v>
      </c>
      <c r="DM29" s="139">
        <v>13254606</v>
      </c>
      <c r="DN29" s="139">
        <v>10781525</v>
      </c>
      <c r="DO29" s="139">
        <v>12696361</v>
      </c>
      <c r="DP29" s="139">
        <v>13678120</v>
      </c>
      <c r="DQ29" s="139">
        <v>12055459</v>
      </c>
      <c r="DR29" s="139">
        <v>12900456</v>
      </c>
      <c r="DS29" s="139">
        <v>13277496</v>
      </c>
      <c r="DT29" s="139">
        <v>12122198</v>
      </c>
      <c r="DU29" s="139">
        <v>9227880</v>
      </c>
      <c r="DV29" s="139">
        <v>9227880</v>
      </c>
      <c r="DW29" s="139">
        <v>10881495</v>
      </c>
      <c r="DX29" s="139">
        <v>13200663</v>
      </c>
      <c r="DY29" s="139">
        <v>11758339</v>
      </c>
      <c r="DZ29" s="139">
        <v>10468021</v>
      </c>
      <c r="EA29" s="139">
        <v>12537591</v>
      </c>
      <c r="EB29" s="139">
        <v>11881967</v>
      </c>
      <c r="EC29" s="139">
        <v>12330812</v>
      </c>
      <c r="ED29" s="139">
        <v>12502704</v>
      </c>
      <c r="EE29" s="139">
        <v>12607809</v>
      </c>
      <c r="EF29" s="139">
        <v>12079554</v>
      </c>
      <c r="EG29" s="139">
        <v>14600512</v>
      </c>
      <c r="EH29" s="139">
        <v>12627060</v>
      </c>
      <c r="EI29" s="139">
        <v>11500582</v>
      </c>
      <c r="EJ29" s="139">
        <v>12675281</v>
      </c>
      <c r="EK29" s="139">
        <v>10768383</v>
      </c>
      <c r="EL29" s="139">
        <v>10129657</v>
      </c>
      <c r="EM29" s="139">
        <v>11758117</v>
      </c>
      <c r="EN29" s="139">
        <v>11208233</v>
      </c>
      <c r="EO29" s="139">
        <v>11449103</v>
      </c>
      <c r="EP29" s="139">
        <v>12179760</v>
      </c>
      <c r="EQ29" s="139">
        <v>11448643</v>
      </c>
      <c r="ER29" s="139">
        <v>10197617</v>
      </c>
      <c r="ES29" s="139">
        <v>11914369</v>
      </c>
      <c r="ET29" s="139">
        <v>10409391</v>
      </c>
      <c r="EU29" s="139">
        <v>10956452</v>
      </c>
      <c r="EV29" s="139">
        <v>11275970</v>
      </c>
      <c r="EW29" s="139">
        <v>9895947</v>
      </c>
      <c r="EX29" s="139">
        <v>10201260</v>
      </c>
      <c r="EY29" s="139">
        <v>11180540</v>
      </c>
      <c r="EZ29" s="139">
        <v>10987480</v>
      </c>
      <c r="FA29" s="139">
        <v>10769286</v>
      </c>
      <c r="FB29" s="139">
        <v>10974065</v>
      </c>
      <c r="FC29" s="139">
        <v>11710008</v>
      </c>
      <c r="FD29" s="139">
        <v>9916823</v>
      </c>
      <c r="FE29" s="139">
        <v>11693563</v>
      </c>
      <c r="FF29" s="139">
        <v>9611063</v>
      </c>
      <c r="FG29" s="139">
        <v>10081717</v>
      </c>
      <c r="FH29" s="139">
        <v>11189040</v>
      </c>
      <c r="FI29" s="139">
        <v>9380980</v>
      </c>
      <c r="FJ29" s="139">
        <v>9161954</v>
      </c>
      <c r="FK29" s="139">
        <v>10028154</v>
      </c>
      <c r="FL29" s="139">
        <v>10707354</v>
      </c>
      <c r="FM29" s="139">
        <v>10697127</v>
      </c>
      <c r="FN29" s="139">
        <v>10830039</v>
      </c>
      <c r="FO29" s="139">
        <v>11359444.01</v>
      </c>
      <c r="FP29" s="139">
        <v>10627477.210000001</v>
      </c>
      <c r="FQ29" s="139">
        <v>10307088.439999999</v>
      </c>
      <c r="FR29" s="139">
        <v>10549960.73</v>
      </c>
      <c r="FS29" s="139">
        <v>9722730.3699999992</v>
      </c>
      <c r="FT29" s="139">
        <v>9634001.4800000004</v>
      </c>
      <c r="FU29" s="139">
        <v>10144308.1</v>
      </c>
      <c r="FV29" s="139">
        <v>7991476.8200000003</v>
      </c>
      <c r="FW29" s="139">
        <v>9875897.8599999994</v>
      </c>
      <c r="FX29" s="139">
        <v>10434573.83</v>
      </c>
      <c r="FY29" s="139">
        <v>9141393.0399999991</v>
      </c>
      <c r="FZ29" s="139">
        <v>10090098.49</v>
      </c>
      <c r="GA29" s="139">
        <v>11379861.310000001</v>
      </c>
      <c r="GB29" s="139">
        <v>9993218.2200000007</v>
      </c>
      <c r="GC29" s="139">
        <v>10406362.51</v>
      </c>
      <c r="GD29" s="139">
        <v>10044084.49</v>
      </c>
      <c r="GE29" s="139">
        <v>9699626.0600000005</v>
      </c>
      <c r="GF29" s="139">
        <v>9856073.3499999996</v>
      </c>
      <c r="GG29" s="139">
        <v>9950622.7300000004</v>
      </c>
      <c r="GH29" s="139">
        <v>7901259.0300000003</v>
      </c>
      <c r="GI29" s="139">
        <v>10505935.539999999</v>
      </c>
      <c r="GJ29" s="139">
        <v>10411299.970000001</v>
      </c>
      <c r="GK29" s="139">
        <v>8951060.8699999992</v>
      </c>
      <c r="GL29" s="139">
        <v>10718142.960000001</v>
      </c>
      <c r="GM29" s="139">
        <v>9897716.0399999991</v>
      </c>
      <c r="GN29" s="139">
        <v>9285351.1999999993</v>
      </c>
    </row>
    <row r="30" spans="1:196" s="132" customFormat="1" x14ac:dyDescent="0.25">
      <c r="A30" s="134"/>
      <c r="B30" s="130" t="s">
        <v>24</v>
      </c>
      <c r="C30" s="140"/>
      <c r="D30" s="140"/>
      <c r="E30" s="140"/>
      <c r="F30" s="140"/>
      <c r="G30" s="140"/>
      <c r="H30" s="140"/>
      <c r="I30" s="140"/>
      <c r="J30" s="140"/>
      <c r="K30" s="140"/>
      <c r="L30" s="140"/>
      <c r="M30" s="140"/>
      <c r="N30" s="140"/>
      <c r="O30" s="140"/>
      <c r="P30" s="140"/>
      <c r="Q30" s="140"/>
      <c r="R30" s="140"/>
      <c r="S30" s="140"/>
      <c r="T30" s="140"/>
      <c r="U30" s="140"/>
      <c r="V30" s="140"/>
      <c r="W30" s="140"/>
      <c r="X30" s="140"/>
      <c r="Y30" s="140"/>
      <c r="Z30" s="140"/>
      <c r="AA30" s="140"/>
      <c r="AB30" s="140"/>
      <c r="AC30" s="140"/>
      <c r="AD30" s="140"/>
      <c r="AE30" s="140"/>
      <c r="AF30" s="140"/>
      <c r="AG30" s="140"/>
      <c r="AH30" s="140"/>
      <c r="AI30" s="140"/>
      <c r="AJ30" s="140"/>
      <c r="AK30" s="140"/>
      <c r="AL30" s="140"/>
      <c r="AM30" s="140"/>
      <c r="AN30" s="140"/>
      <c r="AO30" s="140"/>
      <c r="AP30" s="140"/>
      <c r="AQ30" s="140"/>
      <c r="AR30" s="140"/>
      <c r="AS30" s="140"/>
      <c r="AT30" s="140"/>
      <c r="AU30" s="140"/>
      <c r="AV30" s="140"/>
      <c r="AW30" s="140"/>
      <c r="AX30" s="140"/>
      <c r="AY30" s="140"/>
      <c r="AZ30" s="140"/>
      <c r="BA30" s="140"/>
      <c r="BB30" s="140"/>
      <c r="BC30" s="140"/>
      <c r="BD30" s="140"/>
      <c r="BE30" s="140"/>
      <c r="BF30" s="140"/>
      <c r="BG30" s="140"/>
      <c r="BH30" s="140"/>
      <c r="BI30" s="140"/>
      <c r="BJ30" s="140"/>
      <c r="BK30" s="140"/>
      <c r="BL30" s="140"/>
      <c r="BM30" s="140"/>
      <c r="BN30" s="140"/>
      <c r="BO30" s="140"/>
      <c r="BP30" s="140"/>
      <c r="BQ30" s="140"/>
      <c r="BR30" s="140"/>
      <c r="BS30" s="140"/>
      <c r="BT30" s="140"/>
      <c r="BU30" s="140"/>
      <c r="BV30" s="140"/>
      <c r="BW30" s="140"/>
      <c r="BX30" s="140"/>
      <c r="BY30" s="140"/>
      <c r="BZ30" s="140"/>
      <c r="CA30" s="140"/>
      <c r="CB30" s="140"/>
      <c r="CC30" s="140"/>
      <c r="CD30" s="140"/>
      <c r="CE30" s="140"/>
      <c r="CF30" s="140"/>
      <c r="CG30" s="140"/>
      <c r="CH30" s="140"/>
      <c r="CI30" s="140"/>
      <c r="CJ30" s="140"/>
      <c r="CK30" s="140"/>
      <c r="CL30" s="140"/>
      <c r="CM30" s="140"/>
      <c r="CN30" s="140"/>
      <c r="CO30" s="140"/>
      <c r="CP30" s="140"/>
      <c r="CQ30" s="140"/>
      <c r="CR30" s="140"/>
      <c r="CS30" s="140"/>
      <c r="CT30" s="140"/>
      <c r="CU30" s="140"/>
      <c r="CV30" s="140"/>
      <c r="CW30" s="140"/>
      <c r="CX30" s="140"/>
      <c r="CY30" s="140"/>
      <c r="CZ30" s="140"/>
      <c r="DA30" s="140"/>
      <c r="DB30" s="140"/>
      <c r="DC30" s="140"/>
      <c r="DD30" s="140"/>
      <c r="DE30" s="140"/>
      <c r="DF30" s="140"/>
      <c r="DG30" s="140"/>
      <c r="DH30" s="140"/>
      <c r="DI30" s="140"/>
      <c r="DJ30" s="140"/>
      <c r="DK30" s="140"/>
      <c r="DL30" s="140"/>
      <c r="DM30" s="140"/>
      <c r="DN30" s="140"/>
      <c r="DO30" s="140"/>
      <c r="DP30" s="140"/>
      <c r="DQ30" s="140"/>
      <c r="DR30" s="140"/>
      <c r="DS30" s="140"/>
      <c r="DT30" s="140"/>
      <c r="DU30" s="140"/>
      <c r="DV30" s="140"/>
      <c r="DW30" s="140"/>
      <c r="DX30" s="140"/>
      <c r="DY30" s="140"/>
      <c r="DZ30" s="140"/>
      <c r="EA30" s="140"/>
      <c r="EB30" s="140"/>
      <c r="EC30" s="140"/>
      <c r="ED30" s="140"/>
      <c r="EE30" s="140"/>
      <c r="EF30" s="140"/>
      <c r="EG30" s="140"/>
      <c r="EH30" s="140"/>
      <c r="EI30" s="140"/>
      <c r="EJ30" s="140"/>
      <c r="EK30" s="140"/>
      <c r="EL30" s="140"/>
      <c r="EM30" s="140"/>
      <c r="EN30" s="140"/>
      <c r="EO30" s="140"/>
      <c r="EP30" s="140"/>
      <c r="EQ30" s="140"/>
      <c r="ER30" s="140"/>
      <c r="ES30" s="140"/>
      <c r="ET30" s="140"/>
      <c r="EU30" s="140"/>
      <c r="EV30" s="140"/>
      <c r="EW30" s="140"/>
      <c r="EX30" s="140"/>
      <c r="EY30" s="140"/>
      <c r="EZ30" s="140"/>
      <c r="FA30" s="140"/>
      <c r="FB30" s="140"/>
      <c r="FC30" s="140"/>
      <c r="FD30" s="140"/>
      <c r="FE30" s="140"/>
      <c r="FF30" s="140"/>
      <c r="FG30" s="140"/>
      <c r="FH30" s="140"/>
      <c r="FI30" s="140"/>
      <c r="FJ30" s="140"/>
      <c r="FK30" s="140"/>
      <c r="FL30" s="140"/>
      <c r="FM30" s="140"/>
      <c r="FN30" s="140"/>
      <c r="FO30" s="140"/>
      <c r="FP30" s="140"/>
      <c r="FQ30" s="140"/>
      <c r="FR30" s="140"/>
      <c r="FS30" s="140"/>
      <c r="FT30" s="140"/>
      <c r="FU30" s="140"/>
      <c r="FV30" s="140"/>
      <c r="FW30" s="140"/>
      <c r="FX30" s="140"/>
      <c r="FY30" s="140"/>
      <c r="FZ30" s="140"/>
      <c r="GA30" s="140"/>
      <c r="GB30" s="140"/>
      <c r="GC30" s="140"/>
      <c r="GD30" s="140"/>
      <c r="GE30" s="140"/>
      <c r="GF30" s="140"/>
      <c r="GG30" s="140"/>
      <c r="GH30" s="140"/>
      <c r="GI30" s="140"/>
      <c r="GJ30" s="140"/>
      <c r="GK30" s="140"/>
      <c r="GL30" s="140"/>
      <c r="GM30" s="140"/>
      <c r="GN30" s="140"/>
    </row>
    <row r="31" spans="1:196" s="132" customFormat="1" x14ac:dyDescent="0.25">
      <c r="A31" s="134"/>
      <c r="B31" s="115" t="s">
        <v>50</v>
      </c>
      <c r="C31" s="133">
        <v>3891419</v>
      </c>
      <c r="D31" s="133">
        <v>3984993</v>
      </c>
      <c r="E31" s="133">
        <v>4986687</v>
      </c>
      <c r="F31" s="133">
        <v>4252046</v>
      </c>
      <c r="G31" s="133">
        <v>3959076</v>
      </c>
      <c r="H31" s="133">
        <v>4888999</v>
      </c>
      <c r="I31" s="133">
        <v>3983839</v>
      </c>
      <c r="J31" s="133">
        <v>3290239</v>
      </c>
      <c r="K31" s="133">
        <v>4368101</v>
      </c>
      <c r="L31" s="133">
        <v>4210166</v>
      </c>
      <c r="M31" s="133">
        <v>4022970</v>
      </c>
      <c r="N31" s="133">
        <v>4179179</v>
      </c>
      <c r="O31" s="133">
        <v>4206167</v>
      </c>
      <c r="P31" s="133">
        <v>4072175</v>
      </c>
      <c r="Q31" s="133">
        <v>4680888</v>
      </c>
      <c r="R31" s="133">
        <v>4071344</v>
      </c>
      <c r="S31" s="133">
        <v>4655713</v>
      </c>
      <c r="T31" s="133">
        <v>4232999</v>
      </c>
      <c r="U31" s="133">
        <v>3867197</v>
      </c>
      <c r="V31" s="133">
        <v>3252919</v>
      </c>
      <c r="W31" s="133">
        <v>4367889</v>
      </c>
      <c r="X31" s="133">
        <v>4244382</v>
      </c>
      <c r="Y31" s="133">
        <v>4217011</v>
      </c>
      <c r="Z31" s="133">
        <v>4117857</v>
      </c>
      <c r="AA31" s="133">
        <v>4382633</v>
      </c>
      <c r="AB31" s="133">
        <v>4003329</v>
      </c>
      <c r="AC31" s="133">
        <v>4484353</v>
      </c>
      <c r="AD31" s="133">
        <v>3907937</v>
      </c>
      <c r="AE31" s="133">
        <v>3874884</v>
      </c>
      <c r="AF31" s="133">
        <v>4472098</v>
      </c>
      <c r="AG31" s="133">
        <v>3925578</v>
      </c>
      <c r="AH31" s="133">
        <v>3134567</v>
      </c>
      <c r="AI31" s="133">
        <v>3940714</v>
      </c>
      <c r="AJ31" s="133">
        <v>4566842</v>
      </c>
      <c r="AK31" s="133">
        <v>4004467</v>
      </c>
      <c r="AL31" s="133">
        <v>3682503</v>
      </c>
      <c r="AM31" s="133">
        <v>4086347</v>
      </c>
      <c r="AN31" s="133">
        <v>3879491</v>
      </c>
      <c r="AO31" s="133">
        <v>3904154</v>
      </c>
      <c r="AP31" s="133">
        <v>3970102</v>
      </c>
      <c r="AQ31" s="133">
        <v>3801157</v>
      </c>
      <c r="AR31" s="133">
        <v>4093602</v>
      </c>
      <c r="AS31" s="133">
        <v>3990044</v>
      </c>
      <c r="AT31" s="133">
        <v>2778263</v>
      </c>
      <c r="AU31" s="133">
        <v>3953305</v>
      </c>
      <c r="AV31" s="133">
        <v>4186327</v>
      </c>
      <c r="AW31" s="133">
        <v>3651988</v>
      </c>
      <c r="AX31" s="133">
        <v>3826717</v>
      </c>
      <c r="AY31" s="133">
        <v>4102682</v>
      </c>
      <c r="AZ31" s="133">
        <v>3903581</v>
      </c>
      <c r="BA31" s="133">
        <v>3938033</v>
      </c>
      <c r="BB31" s="133">
        <v>3956733</v>
      </c>
      <c r="BC31" s="133">
        <v>3615987</v>
      </c>
      <c r="BD31" s="133">
        <v>3922029</v>
      </c>
      <c r="BE31" s="133">
        <v>3672349</v>
      </c>
      <c r="BF31" s="133">
        <v>2651231</v>
      </c>
      <c r="BG31" s="133">
        <v>3985902</v>
      </c>
      <c r="BH31" s="133">
        <v>3988524</v>
      </c>
      <c r="BI31" s="133">
        <v>3455564</v>
      </c>
      <c r="BJ31" s="133">
        <v>3689946</v>
      </c>
      <c r="BK31" s="133">
        <v>3306398</v>
      </c>
      <c r="BL31" s="133">
        <v>3408757</v>
      </c>
      <c r="BM31" s="133">
        <v>4068482</v>
      </c>
      <c r="BN31" s="133">
        <v>3757765</v>
      </c>
      <c r="BO31" s="133">
        <v>3220500</v>
      </c>
      <c r="BP31" s="133">
        <v>4144025</v>
      </c>
      <c r="BQ31" s="133">
        <v>3493280</v>
      </c>
      <c r="BR31" s="133">
        <v>2580157</v>
      </c>
      <c r="BS31" s="133">
        <v>3876717</v>
      </c>
      <c r="BT31" s="133">
        <v>3658029</v>
      </c>
      <c r="BU31" s="133">
        <v>3544997</v>
      </c>
      <c r="BV31" s="133">
        <v>3590085</v>
      </c>
      <c r="BW31" s="133">
        <v>3496987</v>
      </c>
      <c r="BX31" s="133">
        <v>3455805</v>
      </c>
      <c r="BY31" s="133">
        <v>3820481</v>
      </c>
      <c r="BZ31" s="133">
        <v>3467660</v>
      </c>
      <c r="CA31" s="133">
        <v>3511539</v>
      </c>
      <c r="CB31" s="133">
        <v>3868529</v>
      </c>
      <c r="CC31" s="133">
        <v>2993859</v>
      </c>
      <c r="CD31" s="133">
        <v>2591668</v>
      </c>
      <c r="CE31" s="133">
        <v>3646662</v>
      </c>
      <c r="CF31" s="133">
        <v>3333755</v>
      </c>
      <c r="CG31" s="133">
        <v>3418314</v>
      </c>
      <c r="CH31" s="133">
        <v>3326490</v>
      </c>
      <c r="CI31" s="133">
        <v>3503306</v>
      </c>
      <c r="CJ31" s="133">
        <v>3034054</v>
      </c>
      <c r="CK31" s="133">
        <v>3912220</v>
      </c>
      <c r="CL31" s="133">
        <v>3050598</v>
      </c>
      <c r="CM31" s="133">
        <v>3336975</v>
      </c>
      <c r="CN31" s="133">
        <v>3589185</v>
      </c>
      <c r="CO31" s="133">
        <v>2967002</v>
      </c>
      <c r="CP31" s="133">
        <v>2620179</v>
      </c>
      <c r="CQ31" s="133">
        <v>3489830</v>
      </c>
      <c r="CR31" s="133">
        <v>3642066</v>
      </c>
      <c r="CS31" s="133">
        <v>3571838</v>
      </c>
      <c r="CT31" s="133">
        <v>3240462</v>
      </c>
      <c r="CU31" s="133">
        <v>3510528</v>
      </c>
      <c r="CV31" s="133">
        <v>3348956</v>
      </c>
      <c r="CW31" s="133">
        <v>3587784</v>
      </c>
      <c r="CX31" s="133">
        <v>3339771</v>
      </c>
      <c r="CY31" s="133">
        <v>3141736</v>
      </c>
      <c r="CZ31" s="133">
        <v>3753167</v>
      </c>
      <c r="DA31" s="133">
        <v>3174312</v>
      </c>
      <c r="DB31" s="133">
        <v>2577738</v>
      </c>
      <c r="DC31" s="133">
        <v>3330048</v>
      </c>
      <c r="DD31" s="133">
        <v>3748974</v>
      </c>
      <c r="DE31" s="133">
        <v>3555422</v>
      </c>
      <c r="DF31" s="133">
        <v>3065489</v>
      </c>
      <c r="DG31" s="133">
        <v>3493149</v>
      </c>
      <c r="DH31" s="133">
        <v>3198358</v>
      </c>
      <c r="DI31" s="133">
        <v>3539672</v>
      </c>
      <c r="DJ31" s="133">
        <v>3306859</v>
      </c>
      <c r="DK31" s="133">
        <v>3258128</v>
      </c>
      <c r="DL31" s="133">
        <v>3349519</v>
      </c>
      <c r="DM31" s="133">
        <v>3270898</v>
      </c>
      <c r="DN31" s="133">
        <v>2275059</v>
      </c>
      <c r="DO31" s="133">
        <v>3343643</v>
      </c>
      <c r="DP31" s="133">
        <v>3580893</v>
      </c>
      <c r="DQ31" s="133">
        <v>3159086</v>
      </c>
      <c r="DR31" s="133">
        <v>3117704</v>
      </c>
      <c r="DS31" s="133">
        <v>3397248</v>
      </c>
      <c r="DT31" s="133">
        <v>3120879</v>
      </c>
      <c r="DU31" s="133">
        <v>1134793</v>
      </c>
      <c r="DV31" s="133">
        <v>1134793</v>
      </c>
      <c r="DW31" s="133">
        <v>2192978</v>
      </c>
      <c r="DX31" s="133">
        <v>3295203</v>
      </c>
      <c r="DY31" s="133">
        <v>2953453</v>
      </c>
      <c r="DZ31" s="133">
        <v>2137536</v>
      </c>
      <c r="EA31" s="133">
        <v>3283643</v>
      </c>
      <c r="EB31" s="133">
        <v>3046976</v>
      </c>
      <c r="EC31" s="133">
        <v>2928446</v>
      </c>
      <c r="ED31" s="133">
        <v>2876886</v>
      </c>
      <c r="EE31" s="133">
        <v>2929135</v>
      </c>
      <c r="EF31" s="133">
        <v>2724629</v>
      </c>
      <c r="EG31" s="133">
        <v>3178332</v>
      </c>
      <c r="EH31" s="133">
        <v>2834683</v>
      </c>
      <c r="EI31" s="133">
        <v>2656800</v>
      </c>
      <c r="EJ31" s="133">
        <v>3293809</v>
      </c>
      <c r="EK31" s="133">
        <v>2606799</v>
      </c>
      <c r="EL31" s="133">
        <v>2055811</v>
      </c>
      <c r="EM31" s="133">
        <v>3114568</v>
      </c>
      <c r="EN31" s="133">
        <v>2948219</v>
      </c>
      <c r="EO31" s="133">
        <v>2786141</v>
      </c>
      <c r="EP31" s="133">
        <v>2868517</v>
      </c>
      <c r="EQ31" s="133">
        <v>2884641</v>
      </c>
      <c r="ER31" s="133">
        <v>2589724</v>
      </c>
      <c r="ES31" s="133">
        <v>3163806</v>
      </c>
      <c r="ET31" s="133">
        <v>2671484</v>
      </c>
      <c r="EU31" s="133">
        <v>3083828</v>
      </c>
      <c r="EV31" s="133">
        <v>3242337</v>
      </c>
      <c r="EW31" s="133">
        <v>2563705</v>
      </c>
      <c r="EX31" s="133">
        <v>2214339</v>
      </c>
      <c r="EY31" s="133">
        <v>3241576</v>
      </c>
      <c r="EZ31" s="133">
        <v>3023464</v>
      </c>
      <c r="FA31" s="133">
        <v>2986744</v>
      </c>
      <c r="FB31" s="133">
        <v>2845393</v>
      </c>
      <c r="FC31" s="133">
        <v>3183533</v>
      </c>
      <c r="FD31" s="133">
        <v>2800970</v>
      </c>
      <c r="FE31" s="133">
        <v>3401080</v>
      </c>
      <c r="FF31" s="133">
        <v>2675466</v>
      </c>
      <c r="FG31" s="133">
        <v>2809690</v>
      </c>
      <c r="FH31" s="133">
        <v>3459653</v>
      </c>
      <c r="FI31" s="133">
        <v>2524629</v>
      </c>
      <c r="FJ31" s="133">
        <v>2135459</v>
      </c>
      <c r="FK31" s="133">
        <v>3012484</v>
      </c>
      <c r="FL31" s="133">
        <v>3055378</v>
      </c>
      <c r="FM31" s="133">
        <v>3121919</v>
      </c>
      <c r="FN31" s="133">
        <v>2896226</v>
      </c>
      <c r="FO31" s="133">
        <v>3129367.61</v>
      </c>
      <c r="FP31" s="133">
        <v>3055361.01</v>
      </c>
      <c r="FQ31" s="133">
        <v>2981951.21</v>
      </c>
      <c r="FR31" s="133">
        <v>2780703.66</v>
      </c>
      <c r="FS31" s="133">
        <v>3020080.48</v>
      </c>
      <c r="FT31" s="133">
        <v>3175075.72</v>
      </c>
      <c r="FU31" s="133">
        <v>2943266.9</v>
      </c>
      <c r="FV31" s="133">
        <v>2004635.19</v>
      </c>
      <c r="FW31" s="133">
        <v>2986805.48</v>
      </c>
      <c r="FX31" s="133">
        <v>3140306.79</v>
      </c>
      <c r="FY31" s="133">
        <v>2902459.52</v>
      </c>
      <c r="FZ31" s="133">
        <v>2799146.78</v>
      </c>
      <c r="GA31" s="133">
        <v>3291935.27</v>
      </c>
      <c r="GB31" s="133">
        <v>2927548.64</v>
      </c>
      <c r="GC31" s="133">
        <v>3156107.43</v>
      </c>
      <c r="GD31" s="133">
        <v>2817389.11</v>
      </c>
      <c r="GE31" s="133">
        <v>3219659.77</v>
      </c>
      <c r="GF31" s="133">
        <v>3118859.63</v>
      </c>
      <c r="GG31" s="133">
        <v>2891039.8</v>
      </c>
      <c r="GH31" s="133">
        <v>2015768.76</v>
      </c>
      <c r="GI31" s="133">
        <v>3195332.74</v>
      </c>
      <c r="GJ31" s="133">
        <v>3253615.9</v>
      </c>
      <c r="GK31" s="133">
        <v>2882298.16</v>
      </c>
      <c r="GL31" s="133">
        <v>3011611.73</v>
      </c>
      <c r="GM31" s="133">
        <v>2931735.04</v>
      </c>
      <c r="GN31" s="133">
        <v>2868793.21</v>
      </c>
    </row>
    <row r="32" spans="1:196" s="132" customFormat="1" x14ac:dyDescent="0.25">
      <c r="A32" s="134"/>
      <c r="B32" s="115" t="s">
        <v>51</v>
      </c>
      <c r="C32" s="133">
        <v>4504</v>
      </c>
      <c r="D32" s="133">
        <v>5595</v>
      </c>
      <c r="E32" s="133">
        <v>9283</v>
      </c>
      <c r="F32" s="133">
        <v>5746</v>
      </c>
      <c r="G32" s="133">
        <v>6417</v>
      </c>
      <c r="H32" s="133">
        <v>6504</v>
      </c>
      <c r="I32" s="133">
        <v>7489</v>
      </c>
      <c r="J32" s="133">
        <v>5264</v>
      </c>
      <c r="K32" s="133">
        <v>5056</v>
      </c>
      <c r="L32" s="133">
        <v>6923</v>
      </c>
      <c r="M32" s="133">
        <v>5401</v>
      </c>
      <c r="N32" s="133">
        <v>4875</v>
      </c>
      <c r="O32" s="133">
        <v>5512</v>
      </c>
      <c r="P32" s="133">
        <v>6215</v>
      </c>
      <c r="Q32" s="133">
        <v>5526</v>
      </c>
      <c r="R32" s="133">
        <v>4906</v>
      </c>
      <c r="S32" s="133">
        <v>5297</v>
      </c>
      <c r="T32" s="133">
        <v>4292</v>
      </c>
      <c r="U32" s="133">
        <v>4865</v>
      </c>
      <c r="V32" s="133">
        <v>4641</v>
      </c>
      <c r="W32" s="133">
        <v>5166</v>
      </c>
      <c r="X32" s="133">
        <v>4493</v>
      </c>
      <c r="Y32" s="133">
        <v>5539</v>
      </c>
      <c r="Z32" s="133">
        <v>4451</v>
      </c>
      <c r="AA32" s="133">
        <v>4672</v>
      </c>
      <c r="AB32" s="133">
        <v>4415</v>
      </c>
      <c r="AC32" s="133">
        <v>5873</v>
      </c>
      <c r="AD32" s="133">
        <v>6823</v>
      </c>
      <c r="AE32" s="133">
        <v>4104</v>
      </c>
      <c r="AF32" s="133">
        <v>6365</v>
      </c>
      <c r="AG32" s="133">
        <v>5456</v>
      </c>
      <c r="AH32" s="133">
        <v>4589</v>
      </c>
      <c r="AI32" s="133">
        <v>4433</v>
      </c>
      <c r="AJ32" s="133">
        <v>8137</v>
      </c>
      <c r="AK32" s="133">
        <v>4578</v>
      </c>
      <c r="AL32" s="133">
        <v>4235</v>
      </c>
      <c r="AM32" s="133">
        <v>6555</v>
      </c>
      <c r="AN32" s="133">
        <v>4015</v>
      </c>
      <c r="AO32" s="133">
        <v>3572</v>
      </c>
      <c r="AP32" s="133">
        <v>4513</v>
      </c>
      <c r="AQ32" s="133">
        <v>3939</v>
      </c>
      <c r="AR32" s="133">
        <v>6546</v>
      </c>
      <c r="AS32" s="133">
        <v>3578</v>
      </c>
      <c r="AT32" s="133">
        <v>3484</v>
      </c>
      <c r="AU32" s="133">
        <v>5075</v>
      </c>
      <c r="AV32" s="133">
        <v>4490</v>
      </c>
      <c r="AW32" s="133">
        <v>4553</v>
      </c>
      <c r="AX32" s="133">
        <v>3067</v>
      </c>
      <c r="AY32" s="133">
        <v>4391</v>
      </c>
      <c r="AZ32" s="133">
        <v>4523</v>
      </c>
      <c r="BA32" s="133">
        <v>3705</v>
      </c>
      <c r="BB32" s="133">
        <v>3303</v>
      </c>
      <c r="BC32" s="133">
        <v>2927</v>
      </c>
      <c r="BD32" s="133">
        <v>3879</v>
      </c>
      <c r="BE32" s="133">
        <v>3409</v>
      </c>
      <c r="BF32" s="133">
        <v>5245</v>
      </c>
      <c r="BG32" s="133">
        <v>3412</v>
      </c>
      <c r="BH32" s="133">
        <v>4164</v>
      </c>
      <c r="BI32" s="133">
        <v>3084</v>
      </c>
      <c r="BJ32" s="133">
        <v>2831</v>
      </c>
      <c r="BK32" s="133">
        <v>3209</v>
      </c>
      <c r="BL32" s="133">
        <v>4191</v>
      </c>
      <c r="BM32" s="133">
        <v>2810</v>
      </c>
      <c r="BN32" s="133">
        <v>2810</v>
      </c>
      <c r="BO32" s="133">
        <v>2130</v>
      </c>
      <c r="BP32" s="133">
        <v>3458</v>
      </c>
      <c r="BQ32" s="133">
        <v>3521</v>
      </c>
      <c r="BR32" s="133">
        <v>2726</v>
      </c>
      <c r="BS32" s="133">
        <v>2893</v>
      </c>
      <c r="BT32" s="133">
        <v>3403</v>
      </c>
      <c r="BU32" s="133">
        <v>3973</v>
      </c>
      <c r="BV32" s="133">
        <v>3819</v>
      </c>
      <c r="BW32" s="133">
        <v>4343</v>
      </c>
      <c r="BX32" s="133">
        <v>2965</v>
      </c>
      <c r="BY32" s="133">
        <v>2847</v>
      </c>
      <c r="BZ32" s="133">
        <v>4065</v>
      </c>
      <c r="CA32" s="133">
        <v>2799</v>
      </c>
      <c r="CB32" s="133">
        <v>3355</v>
      </c>
      <c r="CC32" s="133">
        <v>2284</v>
      </c>
      <c r="CD32" s="133">
        <v>1982</v>
      </c>
      <c r="CE32" s="133">
        <v>2465</v>
      </c>
      <c r="CF32" s="133">
        <v>3186</v>
      </c>
      <c r="CG32" s="133">
        <v>2873</v>
      </c>
      <c r="CH32" s="133">
        <v>2428</v>
      </c>
      <c r="CI32" s="133">
        <v>2277</v>
      </c>
      <c r="CJ32" s="133">
        <v>2380</v>
      </c>
      <c r="CK32" s="133">
        <v>2406</v>
      </c>
      <c r="CL32" s="133">
        <v>2485</v>
      </c>
      <c r="CM32" s="133">
        <v>2039</v>
      </c>
      <c r="CN32" s="133">
        <v>3064</v>
      </c>
      <c r="CO32" s="133">
        <v>3086</v>
      </c>
      <c r="CP32" s="133">
        <v>2588</v>
      </c>
      <c r="CQ32" s="133">
        <v>3623</v>
      </c>
      <c r="CR32" s="133">
        <v>4982</v>
      </c>
      <c r="CS32" s="133">
        <v>5536</v>
      </c>
      <c r="CT32" s="133">
        <v>5126</v>
      </c>
      <c r="CU32" s="133">
        <v>6978</v>
      </c>
      <c r="CV32" s="133">
        <v>6826</v>
      </c>
      <c r="CW32" s="133">
        <v>6328</v>
      </c>
      <c r="CX32" s="133">
        <v>7266</v>
      </c>
      <c r="CY32" s="133">
        <v>6862</v>
      </c>
      <c r="CZ32" s="133">
        <v>6754</v>
      </c>
      <c r="DA32" s="133">
        <v>6430</v>
      </c>
      <c r="DB32" s="133">
        <v>4332</v>
      </c>
      <c r="DC32" s="133">
        <v>5463</v>
      </c>
      <c r="DD32" s="133">
        <v>6013</v>
      </c>
      <c r="DE32" s="133">
        <v>5374</v>
      </c>
      <c r="DF32" s="133">
        <v>5287</v>
      </c>
      <c r="DG32" s="133">
        <v>4794</v>
      </c>
      <c r="DH32" s="133">
        <v>5673</v>
      </c>
      <c r="DI32" s="133">
        <v>5547</v>
      </c>
      <c r="DJ32" s="133">
        <v>4248</v>
      </c>
      <c r="DK32" s="133">
        <v>5447</v>
      </c>
      <c r="DL32" s="133">
        <v>4570</v>
      </c>
      <c r="DM32" s="133">
        <v>4413</v>
      </c>
      <c r="DN32" s="133">
        <v>3632</v>
      </c>
      <c r="DO32" s="133">
        <v>5201</v>
      </c>
      <c r="DP32" s="133">
        <v>5715</v>
      </c>
      <c r="DQ32" s="133">
        <v>4385</v>
      </c>
      <c r="DR32" s="133">
        <v>3847</v>
      </c>
      <c r="DS32" s="133">
        <v>5676</v>
      </c>
      <c r="DT32" s="133">
        <v>4887</v>
      </c>
      <c r="DU32" s="133">
        <v>1669</v>
      </c>
      <c r="DV32" s="133">
        <v>1669</v>
      </c>
      <c r="DW32" s="133">
        <v>2373</v>
      </c>
      <c r="DX32" s="133">
        <v>4848</v>
      </c>
      <c r="DY32" s="133">
        <v>3754</v>
      </c>
      <c r="DZ32" s="133">
        <v>2650</v>
      </c>
      <c r="EA32" s="133">
        <v>5290</v>
      </c>
      <c r="EB32" s="133">
        <v>3076</v>
      </c>
      <c r="EC32" s="133">
        <v>3193</v>
      </c>
      <c r="ED32" s="133">
        <v>3757</v>
      </c>
      <c r="EE32" s="133">
        <v>3092</v>
      </c>
      <c r="EF32" s="133">
        <v>3103</v>
      </c>
      <c r="EG32" s="133">
        <v>4188</v>
      </c>
      <c r="EH32" s="133">
        <v>2987</v>
      </c>
      <c r="EI32" s="133">
        <v>3786</v>
      </c>
      <c r="EJ32" s="133">
        <v>4274</v>
      </c>
      <c r="EK32" s="133">
        <v>3232</v>
      </c>
      <c r="EL32" s="133">
        <v>2775</v>
      </c>
      <c r="EM32" s="133">
        <v>3406</v>
      </c>
      <c r="EN32" s="133">
        <v>3645</v>
      </c>
      <c r="EO32" s="133">
        <v>2830</v>
      </c>
      <c r="EP32" s="133">
        <v>2803</v>
      </c>
      <c r="EQ32" s="133">
        <v>2783</v>
      </c>
      <c r="ER32" s="133">
        <v>2855</v>
      </c>
      <c r="ES32" s="133">
        <v>3580</v>
      </c>
      <c r="ET32" s="133">
        <v>2607</v>
      </c>
      <c r="EU32" s="133">
        <v>3431</v>
      </c>
      <c r="EV32" s="133">
        <v>3326</v>
      </c>
      <c r="EW32" s="133">
        <v>2540</v>
      </c>
      <c r="EX32" s="133">
        <v>1656</v>
      </c>
      <c r="EY32" s="133">
        <v>4007</v>
      </c>
      <c r="EZ32" s="133">
        <v>5099</v>
      </c>
      <c r="FA32" s="133">
        <v>4212</v>
      </c>
      <c r="FB32" s="133">
        <v>3381</v>
      </c>
      <c r="FC32" s="133">
        <v>4988</v>
      </c>
      <c r="FD32" s="133">
        <v>6349</v>
      </c>
      <c r="FE32" s="133">
        <v>4218</v>
      </c>
      <c r="FF32" s="133">
        <v>5427</v>
      </c>
      <c r="FG32" s="133">
        <v>4720</v>
      </c>
      <c r="FH32" s="133">
        <v>4580</v>
      </c>
      <c r="FI32" s="133">
        <v>4401</v>
      </c>
      <c r="FJ32" s="133">
        <v>3231</v>
      </c>
      <c r="FK32" s="133">
        <v>5900</v>
      </c>
      <c r="FL32" s="133">
        <v>5156</v>
      </c>
      <c r="FM32" s="133">
        <v>3440</v>
      </c>
      <c r="FN32" s="133">
        <v>4611</v>
      </c>
      <c r="FO32" s="133">
        <v>5413.75</v>
      </c>
      <c r="FP32" s="133">
        <v>6142.85</v>
      </c>
      <c r="FQ32" s="133">
        <v>5028.32</v>
      </c>
      <c r="FR32" s="133">
        <v>5753.17</v>
      </c>
      <c r="FS32" s="133">
        <v>6669.68</v>
      </c>
      <c r="FT32" s="133">
        <v>5688.82</v>
      </c>
      <c r="FU32" s="133">
        <v>6300.9</v>
      </c>
      <c r="FV32" s="133">
        <v>3118.28</v>
      </c>
      <c r="FW32" s="133">
        <v>5510.22</v>
      </c>
      <c r="FX32" s="133">
        <v>5146.46</v>
      </c>
      <c r="FY32" s="133">
        <v>5025.8</v>
      </c>
      <c r="FZ32" s="133">
        <v>5214.18</v>
      </c>
      <c r="GA32" s="133">
        <v>6765.58</v>
      </c>
      <c r="GB32" s="133">
        <v>6814.3</v>
      </c>
      <c r="GC32" s="133">
        <v>8582.92</v>
      </c>
      <c r="GD32" s="133">
        <v>6248.14</v>
      </c>
      <c r="GE32" s="133">
        <v>9227.0499999999993</v>
      </c>
      <c r="GF32" s="133">
        <v>7521.29</v>
      </c>
      <c r="GG32" s="133">
        <v>5962.39</v>
      </c>
      <c r="GH32" s="133">
        <v>5195.51</v>
      </c>
      <c r="GI32" s="133">
        <v>9600.64</v>
      </c>
      <c r="GJ32" s="133">
        <v>6721.02</v>
      </c>
      <c r="GK32" s="133">
        <v>6974.08</v>
      </c>
      <c r="GL32" s="133">
        <v>7507.24</v>
      </c>
      <c r="GM32" s="133">
        <v>7610.61</v>
      </c>
      <c r="GN32" s="133">
        <v>8258.25</v>
      </c>
    </row>
    <row r="33" spans="1:196" s="132" customFormat="1" x14ac:dyDescent="0.25">
      <c r="A33" s="134"/>
      <c r="B33" s="115" t="s">
        <v>36</v>
      </c>
      <c r="C33" s="133">
        <v>2199192</v>
      </c>
      <c r="D33" s="133">
        <v>2309515</v>
      </c>
      <c r="E33" s="133">
        <v>2866132</v>
      </c>
      <c r="F33" s="133">
        <v>2480734</v>
      </c>
      <c r="G33" s="133">
        <v>2326382</v>
      </c>
      <c r="H33" s="133">
        <v>2814957</v>
      </c>
      <c r="I33" s="133">
        <v>2210416</v>
      </c>
      <c r="J33" s="133">
        <v>1961639</v>
      </c>
      <c r="K33" s="133">
        <v>2496356</v>
      </c>
      <c r="L33" s="133">
        <v>2404446</v>
      </c>
      <c r="M33" s="133">
        <v>2294733</v>
      </c>
      <c r="N33" s="133">
        <v>2351278</v>
      </c>
      <c r="O33" s="133">
        <v>2398411</v>
      </c>
      <c r="P33" s="133">
        <v>2357710</v>
      </c>
      <c r="Q33" s="133">
        <v>2608875</v>
      </c>
      <c r="R33" s="133">
        <v>2278650</v>
      </c>
      <c r="S33" s="133">
        <v>2580920</v>
      </c>
      <c r="T33" s="133">
        <v>2313710</v>
      </c>
      <c r="U33" s="133">
        <v>2060321</v>
      </c>
      <c r="V33" s="133">
        <v>1873550</v>
      </c>
      <c r="W33" s="133">
        <v>2413294</v>
      </c>
      <c r="X33" s="133">
        <v>2281163</v>
      </c>
      <c r="Y33" s="133">
        <v>2329618</v>
      </c>
      <c r="Z33" s="133">
        <v>2257518</v>
      </c>
      <c r="AA33" s="133">
        <v>2393362</v>
      </c>
      <c r="AB33" s="133">
        <v>2184000</v>
      </c>
      <c r="AC33" s="133">
        <v>2467651</v>
      </c>
      <c r="AD33" s="133">
        <v>2194267</v>
      </c>
      <c r="AE33" s="133">
        <v>2179105</v>
      </c>
      <c r="AF33" s="133">
        <v>2496396</v>
      </c>
      <c r="AG33" s="133">
        <v>2183323</v>
      </c>
      <c r="AH33" s="133">
        <v>1800011</v>
      </c>
      <c r="AI33" s="133">
        <v>2179833</v>
      </c>
      <c r="AJ33" s="133">
        <v>2499400</v>
      </c>
      <c r="AK33" s="133">
        <v>2222518</v>
      </c>
      <c r="AL33" s="133">
        <v>2062863</v>
      </c>
      <c r="AM33" s="133">
        <v>2277520</v>
      </c>
      <c r="AN33" s="133">
        <v>2244738</v>
      </c>
      <c r="AO33" s="133">
        <v>2276115</v>
      </c>
      <c r="AP33" s="133">
        <v>2375278</v>
      </c>
      <c r="AQ33" s="133">
        <v>2200592</v>
      </c>
      <c r="AR33" s="133">
        <v>2371965</v>
      </c>
      <c r="AS33" s="133">
        <v>2266896</v>
      </c>
      <c r="AT33" s="133">
        <v>1643334</v>
      </c>
      <c r="AU33" s="133">
        <v>2223869</v>
      </c>
      <c r="AV33" s="133">
        <v>2386033</v>
      </c>
      <c r="AW33" s="133">
        <v>2067511</v>
      </c>
      <c r="AX33" s="133">
        <v>2186525</v>
      </c>
      <c r="AY33" s="133">
        <v>2361014</v>
      </c>
      <c r="AZ33" s="133">
        <v>2267207</v>
      </c>
      <c r="BA33" s="133">
        <v>2324088</v>
      </c>
      <c r="BB33" s="133">
        <v>2329599</v>
      </c>
      <c r="BC33" s="133">
        <v>2097260</v>
      </c>
      <c r="BD33" s="133">
        <v>2336901</v>
      </c>
      <c r="BE33" s="133">
        <v>2136539</v>
      </c>
      <c r="BF33" s="133">
        <v>1608554</v>
      </c>
      <c r="BG33" s="133">
        <v>2321437</v>
      </c>
      <c r="BH33" s="133">
        <v>2327051</v>
      </c>
      <c r="BI33" s="133">
        <v>2033067</v>
      </c>
      <c r="BJ33" s="133">
        <v>2160071</v>
      </c>
      <c r="BK33" s="133">
        <v>1999704</v>
      </c>
      <c r="BL33" s="133">
        <v>2080967</v>
      </c>
      <c r="BM33" s="133">
        <v>2407812</v>
      </c>
      <c r="BN33" s="133">
        <v>2293377</v>
      </c>
      <c r="BO33" s="133">
        <v>1936954</v>
      </c>
      <c r="BP33" s="133">
        <v>2481571</v>
      </c>
      <c r="BQ33" s="133">
        <v>2050119</v>
      </c>
      <c r="BR33" s="133">
        <v>1622282</v>
      </c>
      <c r="BS33" s="133">
        <v>2247543</v>
      </c>
      <c r="BT33" s="133">
        <v>2154556</v>
      </c>
      <c r="BU33" s="133">
        <v>2089844</v>
      </c>
      <c r="BV33" s="133">
        <v>2097734</v>
      </c>
      <c r="BW33" s="133">
        <v>2058612</v>
      </c>
      <c r="BX33" s="133">
        <v>2114737</v>
      </c>
      <c r="BY33" s="133">
        <v>2286196</v>
      </c>
      <c r="BZ33" s="133">
        <v>2164320</v>
      </c>
      <c r="CA33" s="133">
        <v>2116090</v>
      </c>
      <c r="CB33" s="133">
        <v>2338936</v>
      </c>
      <c r="CC33" s="133">
        <v>1775687</v>
      </c>
      <c r="CD33" s="133">
        <v>1647878</v>
      </c>
      <c r="CE33" s="133">
        <v>2160310</v>
      </c>
      <c r="CF33" s="133">
        <v>2010297</v>
      </c>
      <c r="CG33" s="133">
        <v>2081796</v>
      </c>
      <c r="CH33" s="133">
        <v>2059555</v>
      </c>
      <c r="CI33" s="133">
        <v>2154515</v>
      </c>
      <c r="CJ33" s="133">
        <v>1918621</v>
      </c>
      <c r="CK33" s="133">
        <v>2442256</v>
      </c>
      <c r="CL33" s="133">
        <v>1903510</v>
      </c>
      <c r="CM33" s="133">
        <v>2088461</v>
      </c>
      <c r="CN33" s="133">
        <v>2222761</v>
      </c>
      <c r="CO33" s="133">
        <v>1837069</v>
      </c>
      <c r="CP33" s="133">
        <v>1624989</v>
      </c>
      <c r="CQ33" s="133">
        <v>2092905</v>
      </c>
      <c r="CR33" s="133">
        <v>2191597</v>
      </c>
      <c r="CS33" s="133">
        <v>2112610</v>
      </c>
      <c r="CT33" s="133">
        <v>1892144</v>
      </c>
      <c r="CU33" s="133">
        <v>2117382</v>
      </c>
      <c r="CV33" s="133">
        <v>2042374</v>
      </c>
      <c r="CW33" s="133">
        <v>2176513</v>
      </c>
      <c r="CX33" s="133">
        <v>2055116</v>
      </c>
      <c r="CY33" s="133">
        <v>1901024</v>
      </c>
      <c r="CZ33" s="133">
        <v>2237858</v>
      </c>
      <c r="DA33" s="133">
        <v>1896966</v>
      </c>
      <c r="DB33" s="133">
        <v>1562478</v>
      </c>
      <c r="DC33" s="133">
        <v>1951490</v>
      </c>
      <c r="DD33" s="133">
        <v>2237620</v>
      </c>
      <c r="DE33" s="133">
        <v>2096905</v>
      </c>
      <c r="DF33" s="133">
        <v>1870032</v>
      </c>
      <c r="DG33" s="133">
        <v>2087196</v>
      </c>
      <c r="DH33" s="133">
        <v>1959531</v>
      </c>
      <c r="DI33" s="133">
        <v>2171904</v>
      </c>
      <c r="DJ33" s="133">
        <v>2066933</v>
      </c>
      <c r="DK33" s="133">
        <v>2037363</v>
      </c>
      <c r="DL33" s="133">
        <v>2065184</v>
      </c>
      <c r="DM33" s="133">
        <v>2006293</v>
      </c>
      <c r="DN33" s="133">
        <v>1454664</v>
      </c>
      <c r="DO33" s="133">
        <v>2029589</v>
      </c>
      <c r="DP33" s="133">
        <v>2187694</v>
      </c>
      <c r="DQ33" s="133">
        <v>1920270</v>
      </c>
      <c r="DR33" s="133">
        <v>1951573</v>
      </c>
      <c r="DS33" s="133">
        <v>2113056</v>
      </c>
      <c r="DT33" s="133">
        <v>1969242</v>
      </c>
      <c r="DU33" s="133">
        <v>860376</v>
      </c>
      <c r="DV33" s="133">
        <v>860376</v>
      </c>
      <c r="DW33" s="133">
        <v>1562383</v>
      </c>
      <c r="DX33" s="133">
        <v>2198115</v>
      </c>
      <c r="DY33" s="133">
        <v>1954015</v>
      </c>
      <c r="DZ33" s="133">
        <v>1432379</v>
      </c>
      <c r="EA33" s="133">
        <v>2106437</v>
      </c>
      <c r="EB33" s="133">
        <v>1931716</v>
      </c>
      <c r="EC33" s="133">
        <v>1899272</v>
      </c>
      <c r="ED33" s="133">
        <v>1889167</v>
      </c>
      <c r="EE33" s="133">
        <v>1908502</v>
      </c>
      <c r="EF33" s="133">
        <v>1858212</v>
      </c>
      <c r="EG33" s="133">
        <v>2149540</v>
      </c>
      <c r="EH33" s="133">
        <v>1902494</v>
      </c>
      <c r="EI33" s="133">
        <v>1760000</v>
      </c>
      <c r="EJ33" s="133">
        <v>2189787</v>
      </c>
      <c r="EK33" s="133">
        <v>1709609</v>
      </c>
      <c r="EL33" s="133">
        <v>1415698</v>
      </c>
      <c r="EM33" s="133">
        <v>1996124</v>
      </c>
      <c r="EN33" s="133">
        <v>1915385</v>
      </c>
      <c r="EO33" s="133">
        <v>1829534</v>
      </c>
      <c r="EP33" s="133">
        <v>1897018</v>
      </c>
      <c r="EQ33" s="133">
        <v>1941311</v>
      </c>
      <c r="ER33" s="133">
        <v>1792428</v>
      </c>
      <c r="ES33" s="133">
        <v>2179968</v>
      </c>
      <c r="ET33" s="133">
        <v>1740333</v>
      </c>
      <c r="EU33" s="133">
        <v>1972147</v>
      </c>
      <c r="EV33" s="133">
        <v>2024640</v>
      </c>
      <c r="EW33" s="133">
        <v>1583453</v>
      </c>
      <c r="EX33" s="133">
        <v>1457466</v>
      </c>
      <c r="EY33" s="133">
        <v>2002527</v>
      </c>
      <c r="EZ33" s="133">
        <v>1905762</v>
      </c>
      <c r="FA33" s="133">
        <v>1875169</v>
      </c>
      <c r="FB33" s="133">
        <v>1843826</v>
      </c>
      <c r="FC33" s="133">
        <v>2037952</v>
      </c>
      <c r="FD33" s="133">
        <v>1801456</v>
      </c>
      <c r="FE33" s="133">
        <v>2207051</v>
      </c>
      <c r="FF33" s="133">
        <v>1722764</v>
      </c>
      <c r="FG33" s="133">
        <v>1809172</v>
      </c>
      <c r="FH33" s="133">
        <v>2223624</v>
      </c>
      <c r="FI33" s="133">
        <v>1653018</v>
      </c>
      <c r="FJ33" s="133">
        <v>1457063</v>
      </c>
      <c r="FK33" s="133">
        <v>1905929</v>
      </c>
      <c r="FL33" s="133">
        <v>1965519</v>
      </c>
      <c r="FM33" s="133">
        <v>1928533</v>
      </c>
      <c r="FN33" s="133">
        <v>1802342</v>
      </c>
      <c r="FO33" s="133">
        <v>1939339.14</v>
      </c>
      <c r="FP33" s="133">
        <v>1940934.98</v>
      </c>
      <c r="FQ33" s="133">
        <v>1937782.55</v>
      </c>
      <c r="FR33" s="133">
        <v>1786953.68</v>
      </c>
      <c r="FS33" s="133">
        <v>1884545.72</v>
      </c>
      <c r="FT33" s="133">
        <v>1999897.43</v>
      </c>
      <c r="FU33" s="133">
        <v>1878938.07</v>
      </c>
      <c r="FV33" s="133">
        <v>1288264.79</v>
      </c>
      <c r="FW33" s="133">
        <v>1874943.04</v>
      </c>
      <c r="FX33" s="133">
        <v>1975888.82</v>
      </c>
      <c r="FY33" s="133">
        <v>1789518.81</v>
      </c>
      <c r="FZ33" s="133">
        <v>1864930.74</v>
      </c>
      <c r="GA33" s="133">
        <v>2114222.0499999998</v>
      </c>
      <c r="GB33" s="133">
        <v>1932054.9</v>
      </c>
      <c r="GC33" s="133">
        <v>2088791.95</v>
      </c>
      <c r="GD33" s="133">
        <v>1897183.79</v>
      </c>
      <c r="GE33" s="133">
        <v>2130669.54</v>
      </c>
      <c r="GF33" s="133">
        <v>2081560.4</v>
      </c>
      <c r="GG33" s="133">
        <v>1935220.36</v>
      </c>
      <c r="GH33" s="133">
        <v>1374807.64</v>
      </c>
      <c r="GI33" s="133">
        <v>2107118.15</v>
      </c>
      <c r="GJ33" s="133">
        <v>2150025.4300000002</v>
      </c>
      <c r="GK33" s="133">
        <v>1909438.91</v>
      </c>
      <c r="GL33" s="133">
        <v>2050840.47</v>
      </c>
      <c r="GM33" s="133">
        <v>1974174.83</v>
      </c>
      <c r="GN33" s="133">
        <v>1983033.87</v>
      </c>
    </row>
    <row r="34" spans="1:196" s="132" customFormat="1" x14ac:dyDescent="0.25">
      <c r="A34" s="134"/>
      <c r="B34" s="135" t="s">
        <v>2135</v>
      </c>
      <c r="C34" s="133">
        <v>6167061</v>
      </c>
      <c r="D34" s="133">
        <v>6242926</v>
      </c>
      <c r="E34" s="133">
        <v>7350873</v>
      </c>
      <c r="F34" s="133">
        <v>6605371</v>
      </c>
      <c r="G34" s="133">
        <v>5686538</v>
      </c>
      <c r="H34" s="133">
        <v>7829623</v>
      </c>
      <c r="I34" s="133">
        <v>6581655</v>
      </c>
      <c r="J34" s="133">
        <v>5548876</v>
      </c>
      <c r="K34" s="133">
        <v>5772954</v>
      </c>
      <c r="L34" s="133">
        <v>6617704</v>
      </c>
      <c r="M34" s="133">
        <v>5603375</v>
      </c>
      <c r="N34" s="133">
        <v>6868524</v>
      </c>
      <c r="O34" s="133">
        <v>6096694</v>
      </c>
      <c r="P34" s="133">
        <v>6419216</v>
      </c>
      <c r="Q34" s="133">
        <v>7125719</v>
      </c>
      <c r="R34" s="133">
        <v>6397874</v>
      </c>
      <c r="S34" s="133">
        <v>7077204</v>
      </c>
      <c r="T34" s="133">
        <v>6674508</v>
      </c>
      <c r="U34" s="133">
        <v>6043825</v>
      </c>
      <c r="V34" s="133">
        <v>5458852</v>
      </c>
      <c r="W34" s="133">
        <v>5758999</v>
      </c>
      <c r="X34" s="133">
        <v>6449666</v>
      </c>
      <c r="Y34" s="133">
        <v>6400562</v>
      </c>
      <c r="Z34" s="133">
        <v>7255191</v>
      </c>
      <c r="AA34" s="133">
        <v>6582677</v>
      </c>
      <c r="AB34" s="133">
        <v>6469549</v>
      </c>
      <c r="AC34" s="133">
        <v>6225711</v>
      </c>
      <c r="AD34" s="133">
        <v>6284757</v>
      </c>
      <c r="AE34" s="133">
        <v>5969923</v>
      </c>
      <c r="AF34" s="133">
        <v>7393328</v>
      </c>
      <c r="AG34" s="133">
        <v>6897776</v>
      </c>
      <c r="AH34" s="133">
        <v>5217965</v>
      </c>
      <c r="AI34" s="133">
        <v>5058087</v>
      </c>
      <c r="AJ34" s="133">
        <v>6669923</v>
      </c>
      <c r="AK34" s="133">
        <v>6244113</v>
      </c>
      <c r="AL34" s="133">
        <v>5823349</v>
      </c>
      <c r="AM34" s="133">
        <v>6333011</v>
      </c>
      <c r="AN34" s="133">
        <v>6369707</v>
      </c>
      <c r="AO34" s="133">
        <v>5694079</v>
      </c>
      <c r="AP34" s="133">
        <v>6599924</v>
      </c>
      <c r="AQ34" s="133">
        <v>5323524</v>
      </c>
      <c r="AR34" s="133">
        <v>6850904</v>
      </c>
      <c r="AS34" s="133">
        <v>6713818</v>
      </c>
      <c r="AT34" s="133">
        <v>4585876</v>
      </c>
      <c r="AU34" s="133">
        <v>5455855</v>
      </c>
      <c r="AV34" s="133">
        <v>6281587</v>
      </c>
      <c r="AW34" s="133">
        <v>5531465</v>
      </c>
      <c r="AX34" s="133">
        <v>6527096</v>
      </c>
      <c r="AY34" s="133">
        <v>6332308</v>
      </c>
      <c r="AZ34" s="133">
        <v>6156610</v>
      </c>
      <c r="BA34" s="133">
        <v>6346122</v>
      </c>
      <c r="BB34" s="133">
        <v>6093510</v>
      </c>
      <c r="BC34" s="133">
        <v>5497261</v>
      </c>
      <c r="BD34" s="133">
        <v>6426192</v>
      </c>
      <c r="BE34" s="133">
        <v>5740352</v>
      </c>
      <c r="BF34" s="133">
        <v>4697181</v>
      </c>
      <c r="BG34" s="133">
        <v>5995774</v>
      </c>
      <c r="BH34" s="133">
        <v>6253501</v>
      </c>
      <c r="BI34" s="133">
        <v>5683379</v>
      </c>
      <c r="BJ34" s="133">
        <v>6619236</v>
      </c>
      <c r="BK34" s="133">
        <v>5751099</v>
      </c>
      <c r="BL34" s="133">
        <v>5967682</v>
      </c>
      <c r="BM34" s="133">
        <v>6767697</v>
      </c>
      <c r="BN34" s="133">
        <v>6341047</v>
      </c>
      <c r="BO34" s="133">
        <v>4941669</v>
      </c>
      <c r="BP34" s="133">
        <v>7536165</v>
      </c>
      <c r="BQ34" s="133">
        <v>6354413</v>
      </c>
      <c r="BR34" s="133">
        <v>5331062</v>
      </c>
      <c r="BS34" s="133">
        <v>5765040</v>
      </c>
      <c r="BT34" s="133">
        <v>6142089</v>
      </c>
      <c r="BU34" s="133">
        <v>5878885</v>
      </c>
      <c r="BV34" s="133">
        <v>6593451</v>
      </c>
      <c r="BW34" s="133">
        <v>5907678</v>
      </c>
      <c r="BX34" s="133">
        <v>6114392</v>
      </c>
      <c r="BY34" s="133">
        <v>5619890</v>
      </c>
      <c r="BZ34" s="133">
        <v>6241860</v>
      </c>
      <c r="CA34" s="133">
        <v>5835010</v>
      </c>
      <c r="CB34" s="133">
        <v>7062837</v>
      </c>
      <c r="CC34" s="133">
        <v>5771695</v>
      </c>
      <c r="CD34" s="133">
        <v>4870751</v>
      </c>
      <c r="CE34" s="133">
        <v>5560236</v>
      </c>
      <c r="CF34" s="133">
        <v>5727901</v>
      </c>
      <c r="CG34" s="133">
        <v>6031577</v>
      </c>
      <c r="CH34" s="133">
        <v>6733310</v>
      </c>
      <c r="CI34" s="133">
        <v>6256823</v>
      </c>
      <c r="CJ34" s="133">
        <v>5626886</v>
      </c>
      <c r="CK34" s="133">
        <v>5215540</v>
      </c>
      <c r="CL34" s="133">
        <v>6528519</v>
      </c>
      <c r="CM34" s="133">
        <v>5850712</v>
      </c>
      <c r="CN34" s="133">
        <v>6553066</v>
      </c>
      <c r="CO34" s="133">
        <v>5756623</v>
      </c>
      <c r="CP34" s="133">
        <v>5061591</v>
      </c>
      <c r="CQ34" s="133">
        <v>5496616</v>
      </c>
      <c r="CR34" s="133">
        <v>6267339</v>
      </c>
      <c r="CS34" s="133">
        <v>6015541</v>
      </c>
      <c r="CT34" s="133">
        <v>6162200</v>
      </c>
      <c r="CU34" s="133">
        <v>6212106</v>
      </c>
      <c r="CV34" s="133">
        <v>6091765</v>
      </c>
      <c r="CW34" s="133">
        <v>5454479</v>
      </c>
      <c r="CX34" s="133">
        <v>5973197</v>
      </c>
      <c r="CY34" s="133">
        <v>5568585</v>
      </c>
      <c r="CZ34" s="133">
        <v>6747625</v>
      </c>
      <c r="DA34" s="133">
        <v>6199492</v>
      </c>
      <c r="DB34" s="133">
        <v>4780158</v>
      </c>
      <c r="DC34" s="133">
        <v>5109509</v>
      </c>
      <c r="DD34" s="133">
        <v>6388219</v>
      </c>
      <c r="DE34" s="133">
        <v>5908655</v>
      </c>
      <c r="DF34" s="133">
        <v>5723502</v>
      </c>
      <c r="DG34" s="133">
        <v>6294214</v>
      </c>
      <c r="DH34" s="133">
        <v>5945243</v>
      </c>
      <c r="DI34" s="133">
        <v>5207591</v>
      </c>
      <c r="DJ34" s="133">
        <v>6510823</v>
      </c>
      <c r="DK34" s="133">
        <v>5283990</v>
      </c>
      <c r="DL34" s="133">
        <v>5900133</v>
      </c>
      <c r="DM34" s="133">
        <v>6198606</v>
      </c>
      <c r="DN34" s="133">
        <v>4333201</v>
      </c>
      <c r="DO34" s="133">
        <v>4873575</v>
      </c>
      <c r="DP34" s="133">
        <v>6030909</v>
      </c>
      <c r="DQ34" s="133">
        <v>5456384</v>
      </c>
      <c r="DR34" s="133">
        <v>5749494</v>
      </c>
      <c r="DS34" s="133">
        <v>5865127</v>
      </c>
      <c r="DT34" s="133">
        <v>5796537</v>
      </c>
      <c r="DU34" s="133">
        <v>3057250</v>
      </c>
      <c r="DV34" s="133">
        <v>3057250</v>
      </c>
      <c r="DW34" s="133">
        <v>2439489</v>
      </c>
      <c r="DX34" s="133">
        <v>4513559</v>
      </c>
      <c r="DY34" s="133">
        <v>4430452</v>
      </c>
      <c r="DZ34" s="133">
        <v>3855693</v>
      </c>
      <c r="EA34" s="133">
        <v>5012600</v>
      </c>
      <c r="EB34" s="133">
        <v>5344383</v>
      </c>
      <c r="EC34" s="133">
        <v>5002399</v>
      </c>
      <c r="ED34" s="133">
        <v>5449717</v>
      </c>
      <c r="EE34" s="133">
        <v>5475704</v>
      </c>
      <c r="EF34" s="133">
        <v>5105621</v>
      </c>
      <c r="EG34" s="133">
        <v>3804042</v>
      </c>
      <c r="EH34" s="133">
        <v>5710831</v>
      </c>
      <c r="EI34" s="133">
        <v>4936368</v>
      </c>
      <c r="EJ34" s="133">
        <v>5918110</v>
      </c>
      <c r="EK34" s="133">
        <v>4811051</v>
      </c>
      <c r="EL34" s="133">
        <v>4015018</v>
      </c>
      <c r="EM34" s="133">
        <v>4705391</v>
      </c>
      <c r="EN34" s="133">
        <v>5136019</v>
      </c>
      <c r="EO34" s="133">
        <v>4919583</v>
      </c>
      <c r="EP34" s="133">
        <v>6066930</v>
      </c>
      <c r="EQ34" s="133">
        <v>5181628</v>
      </c>
      <c r="ER34" s="133">
        <v>4924902</v>
      </c>
      <c r="ES34" s="133">
        <v>3626199</v>
      </c>
      <c r="ET34" s="133">
        <v>4506493</v>
      </c>
      <c r="EU34" s="133">
        <v>6399746</v>
      </c>
      <c r="EV34" s="133">
        <v>5912808</v>
      </c>
      <c r="EW34" s="133">
        <v>4859919</v>
      </c>
      <c r="EX34" s="133">
        <v>4222237</v>
      </c>
      <c r="EY34" s="133">
        <v>4895850</v>
      </c>
      <c r="EZ34" s="133">
        <v>4716785</v>
      </c>
      <c r="FA34" s="133">
        <v>5124972</v>
      </c>
      <c r="FB34" s="133">
        <v>5922968</v>
      </c>
      <c r="FC34" s="133">
        <v>5393282</v>
      </c>
      <c r="FD34" s="133">
        <v>5240127</v>
      </c>
      <c r="FE34" s="133">
        <v>3747312</v>
      </c>
      <c r="FF34" s="133">
        <v>5122365</v>
      </c>
      <c r="FG34" s="133">
        <v>5345607</v>
      </c>
      <c r="FH34" s="133">
        <v>6768140</v>
      </c>
      <c r="FI34" s="133">
        <v>5025607</v>
      </c>
      <c r="FJ34" s="133">
        <v>3895548</v>
      </c>
      <c r="FK34" s="133">
        <v>4563016</v>
      </c>
      <c r="FL34" s="133">
        <v>5476478</v>
      </c>
      <c r="FM34" s="133">
        <v>5119629</v>
      </c>
      <c r="FN34" s="133">
        <v>5527544</v>
      </c>
      <c r="FO34" s="133">
        <v>5559935.4800000004</v>
      </c>
      <c r="FP34" s="133">
        <v>5346767.75</v>
      </c>
      <c r="FQ34" s="133">
        <v>3301121.94</v>
      </c>
      <c r="FR34" s="133">
        <v>1084833.6399999999</v>
      </c>
      <c r="FS34" s="133">
        <v>6826704.4100000001</v>
      </c>
      <c r="FT34" s="133">
        <v>7267783.1500000004</v>
      </c>
      <c r="FU34" s="133">
        <v>6163674.6500000004</v>
      </c>
      <c r="FV34" s="133">
        <v>3614794.74</v>
      </c>
      <c r="FW34" s="133">
        <v>4442097.59</v>
      </c>
      <c r="FX34" s="133">
        <v>5264043.05</v>
      </c>
      <c r="FY34" s="133">
        <v>4571069.07</v>
      </c>
      <c r="FZ34" s="133">
        <v>5782583.8099999996</v>
      </c>
      <c r="GA34" s="133">
        <v>5367166.76</v>
      </c>
      <c r="GB34" s="133">
        <v>5079812.37</v>
      </c>
      <c r="GC34" s="133">
        <v>3689505.91</v>
      </c>
      <c r="GD34" s="133">
        <v>993858.97</v>
      </c>
      <c r="GE34" s="133">
        <v>9409521.2899999991</v>
      </c>
      <c r="GF34" s="133">
        <v>6047388.5</v>
      </c>
      <c r="GG34" s="133">
        <v>5558039.2999999998</v>
      </c>
      <c r="GH34" s="133">
        <v>3617174.81</v>
      </c>
      <c r="GI34" s="133">
        <v>4391009.17</v>
      </c>
      <c r="GJ34" s="133">
        <v>5610793.9000000004</v>
      </c>
      <c r="GK34" s="133">
        <v>4922713.87</v>
      </c>
      <c r="GL34" s="133">
        <v>5974564.2800000003</v>
      </c>
      <c r="GM34" s="133">
        <v>3388622.39</v>
      </c>
      <c r="GN34" s="133">
        <v>6286116.2400000002</v>
      </c>
    </row>
    <row r="35" spans="1:196" s="132" customFormat="1" x14ac:dyDescent="0.25">
      <c r="A35" s="134"/>
      <c r="B35" s="115" t="s">
        <v>1619</v>
      </c>
      <c r="C35" s="133">
        <v>23332</v>
      </c>
      <c r="D35" s="133">
        <v>24433</v>
      </c>
      <c r="E35" s="133">
        <v>30017</v>
      </c>
      <c r="F35" s="133">
        <v>25044</v>
      </c>
      <c r="G35" s="133">
        <v>23071</v>
      </c>
      <c r="H35" s="133">
        <v>32363</v>
      </c>
      <c r="I35" s="133">
        <v>24784</v>
      </c>
      <c r="J35" s="133">
        <v>19588</v>
      </c>
      <c r="K35" s="133">
        <v>28665</v>
      </c>
      <c r="L35" s="133">
        <v>28397</v>
      </c>
      <c r="M35" s="133">
        <v>24913</v>
      </c>
      <c r="N35" s="133">
        <v>25281</v>
      </c>
      <c r="O35" s="133">
        <v>27524</v>
      </c>
      <c r="P35" s="133">
        <v>26728</v>
      </c>
      <c r="Q35" s="133">
        <v>29194</v>
      </c>
      <c r="R35" s="133">
        <v>24999</v>
      </c>
      <c r="S35" s="133">
        <v>29101</v>
      </c>
      <c r="T35" s="133">
        <v>27524</v>
      </c>
      <c r="U35" s="133">
        <v>22348</v>
      </c>
      <c r="V35" s="133">
        <v>18341</v>
      </c>
      <c r="W35" s="133">
        <v>26381</v>
      </c>
      <c r="X35" s="133">
        <v>28952</v>
      </c>
      <c r="Y35" s="133">
        <v>28992</v>
      </c>
      <c r="Z35" s="133">
        <v>25550</v>
      </c>
      <c r="AA35" s="133">
        <v>27868</v>
      </c>
      <c r="AB35" s="133">
        <v>25093</v>
      </c>
      <c r="AC35" s="133">
        <v>27686</v>
      </c>
      <c r="AD35" s="133">
        <v>26800</v>
      </c>
      <c r="AE35" s="133">
        <v>29239</v>
      </c>
      <c r="AF35" s="133">
        <v>35949</v>
      </c>
      <c r="AG35" s="133">
        <v>29126</v>
      </c>
      <c r="AH35" s="133">
        <v>21235</v>
      </c>
      <c r="AI35" s="133">
        <v>29165</v>
      </c>
      <c r="AJ35" s="133">
        <v>36769</v>
      </c>
      <c r="AK35" s="133">
        <v>32323</v>
      </c>
      <c r="AL35" s="133">
        <v>29748</v>
      </c>
      <c r="AM35" s="133">
        <v>33713</v>
      </c>
      <c r="AN35" s="133">
        <v>32210</v>
      </c>
      <c r="AO35" s="133">
        <v>30934</v>
      </c>
      <c r="AP35" s="133">
        <v>31741</v>
      </c>
      <c r="AQ35" s="133">
        <v>27666</v>
      </c>
      <c r="AR35" s="133">
        <v>31544</v>
      </c>
      <c r="AS35" s="133">
        <v>30477</v>
      </c>
      <c r="AT35" s="133">
        <v>18464</v>
      </c>
      <c r="AU35" s="133">
        <v>31591</v>
      </c>
      <c r="AV35" s="133">
        <v>36209</v>
      </c>
      <c r="AW35" s="133">
        <v>31753</v>
      </c>
      <c r="AX35" s="133">
        <v>28894</v>
      </c>
      <c r="AY35" s="133">
        <v>33091</v>
      </c>
      <c r="AZ35" s="133">
        <v>33405</v>
      </c>
      <c r="BA35" s="133">
        <v>30550</v>
      </c>
      <c r="BB35" s="133">
        <v>32841</v>
      </c>
      <c r="BC35" s="133">
        <v>28784</v>
      </c>
      <c r="BD35" s="133">
        <v>30405</v>
      </c>
      <c r="BE35" s="133">
        <v>29218</v>
      </c>
      <c r="BF35" s="133">
        <v>18989</v>
      </c>
      <c r="BG35" s="133">
        <v>34825</v>
      </c>
      <c r="BH35" s="133">
        <v>37329</v>
      </c>
      <c r="BI35" s="133">
        <v>29521</v>
      </c>
      <c r="BJ35" s="133">
        <v>29279</v>
      </c>
      <c r="BK35" s="133">
        <v>25565</v>
      </c>
      <c r="BL35" s="133">
        <v>30889</v>
      </c>
      <c r="BM35" s="133">
        <v>34129</v>
      </c>
      <c r="BN35" s="133">
        <v>31556</v>
      </c>
      <c r="BO35" s="133">
        <v>25638</v>
      </c>
      <c r="BP35" s="133">
        <v>34106</v>
      </c>
      <c r="BQ35" s="133">
        <v>28441</v>
      </c>
      <c r="BR35" s="133">
        <v>17876</v>
      </c>
      <c r="BS35" s="133">
        <v>35801</v>
      </c>
      <c r="BT35" s="133">
        <v>32289</v>
      </c>
      <c r="BU35" s="133">
        <v>33049</v>
      </c>
      <c r="BV35" s="133">
        <v>28973</v>
      </c>
      <c r="BW35" s="133">
        <v>31019</v>
      </c>
      <c r="BX35" s="133">
        <v>31173</v>
      </c>
      <c r="BY35" s="133">
        <v>33056</v>
      </c>
      <c r="BZ35" s="133">
        <v>28162</v>
      </c>
      <c r="CA35" s="133">
        <v>28139</v>
      </c>
      <c r="CB35" s="133">
        <v>32617</v>
      </c>
      <c r="CC35" s="133">
        <v>26163</v>
      </c>
      <c r="CD35" s="133">
        <v>19345</v>
      </c>
      <c r="CE35" s="133">
        <v>32642</v>
      </c>
      <c r="CF35" s="133">
        <v>30490</v>
      </c>
      <c r="CG35" s="133">
        <v>31969</v>
      </c>
      <c r="CH35" s="133">
        <v>29128</v>
      </c>
      <c r="CI35" s="133">
        <v>32274</v>
      </c>
      <c r="CJ35" s="133">
        <v>28033</v>
      </c>
      <c r="CK35" s="133">
        <v>32786</v>
      </c>
      <c r="CL35" s="133">
        <v>23926</v>
      </c>
      <c r="CM35" s="133">
        <v>27639</v>
      </c>
      <c r="CN35" s="133">
        <v>30040</v>
      </c>
      <c r="CO35" s="133">
        <v>23643</v>
      </c>
      <c r="CP35" s="133">
        <v>18283</v>
      </c>
      <c r="CQ35" s="133">
        <v>29223</v>
      </c>
      <c r="CR35" s="133">
        <v>32350</v>
      </c>
      <c r="CS35" s="133">
        <v>31647</v>
      </c>
      <c r="CT35" s="133">
        <v>27418</v>
      </c>
      <c r="CU35" s="133">
        <v>30000</v>
      </c>
      <c r="CV35" s="133">
        <v>29790</v>
      </c>
      <c r="CW35" s="133">
        <v>32161</v>
      </c>
      <c r="CX35" s="133">
        <v>26709</v>
      </c>
      <c r="CY35" s="133">
        <v>25654</v>
      </c>
      <c r="CZ35" s="133">
        <v>29055</v>
      </c>
      <c r="DA35" s="133">
        <v>24763</v>
      </c>
      <c r="DB35" s="133">
        <v>19477</v>
      </c>
      <c r="DC35" s="133">
        <v>27459</v>
      </c>
      <c r="DD35" s="133">
        <v>32294</v>
      </c>
      <c r="DE35" s="133">
        <v>28850</v>
      </c>
      <c r="DF35" s="133">
        <v>23380</v>
      </c>
      <c r="DG35" s="133">
        <v>29941</v>
      </c>
      <c r="DH35" s="133">
        <v>26081</v>
      </c>
      <c r="DI35" s="133">
        <v>31568</v>
      </c>
      <c r="DJ35" s="133">
        <v>26821</v>
      </c>
      <c r="DK35" s="133">
        <v>27056</v>
      </c>
      <c r="DL35" s="133">
        <v>26246</v>
      </c>
      <c r="DM35" s="133">
        <v>25132</v>
      </c>
      <c r="DN35" s="133">
        <v>16141</v>
      </c>
      <c r="DO35" s="133">
        <v>26299</v>
      </c>
      <c r="DP35" s="133">
        <v>30230</v>
      </c>
      <c r="DQ35" s="133">
        <v>27068</v>
      </c>
      <c r="DR35" s="133">
        <v>24574</v>
      </c>
      <c r="DS35" s="133">
        <v>28795</v>
      </c>
      <c r="DT35" s="133">
        <v>26244</v>
      </c>
      <c r="DU35" s="133">
        <v>9382</v>
      </c>
      <c r="DV35" s="133">
        <v>9382</v>
      </c>
      <c r="DW35" s="133">
        <v>17831</v>
      </c>
      <c r="DX35" s="133">
        <v>26591</v>
      </c>
      <c r="DY35" s="133">
        <v>24722</v>
      </c>
      <c r="DZ35" s="133">
        <v>15519</v>
      </c>
      <c r="EA35" s="133">
        <v>28023</v>
      </c>
      <c r="EB35" s="133">
        <v>26221</v>
      </c>
      <c r="EC35" s="133">
        <v>27074</v>
      </c>
      <c r="ED35" s="133">
        <v>23586</v>
      </c>
      <c r="EE35" s="133">
        <v>24727</v>
      </c>
      <c r="EF35" s="133">
        <v>23831</v>
      </c>
      <c r="EG35" s="133">
        <v>27956</v>
      </c>
      <c r="EH35" s="133">
        <v>23440</v>
      </c>
      <c r="EI35" s="133">
        <v>22383</v>
      </c>
      <c r="EJ35" s="133">
        <v>26034</v>
      </c>
      <c r="EK35" s="133">
        <v>18734</v>
      </c>
      <c r="EL35" s="133">
        <v>14187</v>
      </c>
      <c r="EM35" s="133">
        <v>23426</v>
      </c>
      <c r="EN35" s="133">
        <v>24574</v>
      </c>
      <c r="EO35" s="133">
        <v>23348</v>
      </c>
      <c r="EP35" s="133">
        <v>22310</v>
      </c>
      <c r="EQ35" s="133">
        <v>26397</v>
      </c>
      <c r="ER35" s="133">
        <v>24847</v>
      </c>
      <c r="ES35" s="133">
        <v>28420</v>
      </c>
      <c r="ET35" s="133">
        <v>22091</v>
      </c>
      <c r="EU35" s="133">
        <v>23760</v>
      </c>
      <c r="EV35" s="133">
        <v>23674</v>
      </c>
      <c r="EW35" s="133">
        <v>18178</v>
      </c>
      <c r="EX35" s="133">
        <v>13922</v>
      </c>
      <c r="EY35" s="133">
        <v>26545</v>
      </c>
      <c r="EZ35" s="133">
        <v>26325</v>
      </c>
      <c r="FA35" s="133">
        <v>26343</v>
      </c>
      <c r="FB35" s="133">
        <v>22085</v>
      </c>
      <c r="FC35" s="133">
        <v>28805</v>
      </c>
      <c r="FD35" s="133">
        <v>24391</v>
      </c>
      <c r="FE35" s="133">
        <v>32888</v>
      </c>
      <c r="FF35" s="133">
        <v>22540</v>
      </c>
      <c r="FG35" s="133">
        <v>23196</v>
      </c>
      <c r="FH35" s="133">
        <v>26169</v>
      </c>
      <c r="FI35" s="133">
        <v>20671</v>
      </c>
      <c r="FJ35" s="133">
        <v>15371</v>
      </c>
      <c r="FK35" s="133">
        <v>24632</v>
      </c>
      <c r="FL35" s="133">
        <v>27141</v>
      </c>
      <c r="FM35" s="133">
        <v>27915</v>
      </c>
      <c r="FN35" s="133">
        <v>23294</v>
      </c>
      <c r="FO35" s="133">
        <v>27357.9</v>
      </c>
      <c r="FP35" s="133">
        <v>27337.7</v>
      </c>
      <c r="FQ35" s="133">
        <v>26169.599999999999</v>
      </c>
      <c r="FR35" s="133">
        <v>24640.6</v>
      </c>
      <c r="FS35" s="133">
        <v>22123.599999999999</v>
      </c>
      <c r="FT35" s="133">
        <v>23434.400000000001</v>
      </c>
      <c r="FU35" s="133">
        <v>23067.4</v>
      </c>
      <c r="FV35" s="133">
        <v>13793.1</v>
      </c>
      <c r="FW35" s="133">
        <v>23625.8</v>
      </c>
      <c r="FX35" s="133">
        <v>25891.599999999999</v>
      </c>
      <c r="FY35" s="133">
        <v>27464.799999999999</v>
      </c>
      <c r="FZ35" s="133">
        <v>22536.74</v>
      </c>
      <c r="GA35" s="133">
        <v>30917.4</v>
      </c>
      <c r="GB35" s="133">
        <v>27104.3</v>
      </c>
      <c r="GC35" s="133">
        <v>28654.3</v>
      </c>
      <c r="GD35" s="133">
        <v>28514.2</v>
      </c>
      <c r="GE35" s="133">
        <v>28155</v>
      </c>
      <c r="GF35" s="133">
        <v>28636.799999999999</v>
      </c>
      <c r="GG35" s="133">
        <v>26065</v>
      </c>
      <c r="GH35" s="133">
        <v>15465.8</v>
      </c>
      <c r="GI35" s="133">
        <v>29982.2</v>
      </c>
      <c r="GJ35" s="133">
        <v>32282.3</v>
      </c>
      <c r="GK35" s="133">
        <v>28782.5</v>
      </c>
      <c r="GL35" s="133">
        <v>28306.38</v>
      </c>
      <c r="GM35" s="133">
        <v>30720.2</v>
      </c>
      <c r="GN35" s="133">
        <v>29793.8</v>
      </c>
    </row>
    <row r="36" spans="1:196" s="132" customFormat="1" x14ac:dyDescent="0.25">
      <c r="A36" s="134"/>
      <c r="B36" s="115" t="s">
        <v>37</v>
      </c>
      <c r="C36" s="133">
        <v>5095130</v>
      </c>
      <c r="D36" s="133">
        <v>5150779</v>
      </c>
      <c r="E36" s="133">
        <v>6239717</v>
      </c>
      <c r="F36" s="133">
        <v>5353613</v>
      </c>
      <c r="G36" s="133">
        <v>4846402</v>
      </c>
      <c r="H36" s="133">
        <v>6439761</v>
      </c>
      <c r="I36" s="133">
        <v>5354253</v>
      </c>
      <c r="J36" s="133">
        <v>4895451</v>
      </c>
      <c r="K36" s="133">
        <v>5893955</v>
      </c>
      <c r="L36" s="133">
        <v>5913421</v>
      </c>
      <c r="M36" s="133">
        <v>5495836</v>
      </c>
      <c r="N36" s="133">
        <v>5861425</v>
      </c>
      <c r="O36" s="133">
        <v>5952469</v>
      </c>
      <c r="P36" s="133">
        <v>5696110</v>
      </c>
      <c r="Q36" s="133">
        <v>6490542</v>
      </c>
      <c r="R36" s="133">
        <v>5865770</v>
      </c>
      <c r="S36" s="133">
        <v>6806379</v>
      </c>
      <c r="T36" s="133">
        <v>5944859</v>
      </c>
      <c r="U36" s="133">
        <v>5436552</v>
      </c>
      <c r="V36" s="133">
        <v>5222990</v>
      </c>
      <c r="W36" s="133">
        <v>6224393</v>
      </c>
      <c r="X36" s="133">
        <v>5886815</v>
      </c>
      <c r="Y36" s="133">
        <v>5751436</v>
      </c>
      <c r="Z36" s="133">
        <v>5957434</v>
      </c>
      <c r="AA36" s="133">
        <v>6309709</v>
      </c>
      <c r="AB36" s="133">
        <v>5565786</v>
      </c>
      <c r="AC36" s="133">
        <v>6421150</v>
      </c>
      <c r="AD36" s="133">
        <v>5753626</v>
      </c>
      <c r="AE36" s="133">
        <v>5713657</v>
      </c>
      <c r="AF36" s="133">
        <v>6766969</v>
      </c>
      <c r="AG36" s="133">
        <v>6470496</v>
      </c>
      <c r="AH36" s="133">
        <v>5391271</v>
      </c>
      <c r="AI36" s="133">
        <v>6129037</v>
      </c>
      <c r="AJ36" s="133">
        <v>7036449</v>
      </c>
      <c r="AK36" s="133">
        <v>6389785</v>
      </c>
      <c r="AL36" s="133">
        <v>5587699</v>
      </c>
      <c r="AM36" s="133">
        <v>6745982</v>
      </c>
      <c r="AN36" s="133">
        <v>6173261</v>
      </c>
      <c r="AO36" s="133">
        <v>6047823</v>
      </c>
      <c r="AP36" s="133">
        <v>6496763</v>
      </c>
      <c r="AQ36" s="133">
        <v>5922733</v>
      </c>
      <c r="AR36" s="133">
        <v>6891908</v>
      </c>
      <c r="AS36" s="133">
        <v>6899443</v>
      </c>
      <c r="AT36" s="133">
        <v>5045347</v>
      </c>
      <c r="AU36" s="133">
        <v>6570980</v>
      </c>
      <c r="AV36" s="133">
        <v>6763144</v>
      </c>
      <c r="AW36" s="133">
        <v>5832992</v>
      </c>
      <c r="AX36" s="133">
        <v>6090207</v>
      </c>
      <c r="AY36" s="133">
        <v>7054184</v>
      </c>
      <c r="AZ36" s="133">
        <v>6221175</v>
      </c>
      <c r="BA36" s="133">
        <v>6724712</v>
      </c>
      <c r="BB36" s="133">
        <v>6523815</v>
      </c>
      <c r="BC36" s="133">
        <v>6157811</v>
      </c>
      <c r="BD36" s="133">
        <v>6722818</v>
      </c>
      <c r="BE36" s="133">
        <v>6371055</v>
      </c>
      <c r="BF36" s="133">
        <v>5053488</v>
      </c>
      <c r="BG36" s="133">
        <v>7245993</v>
      </c>
      <c r="BH36" s="133">
        <v>6928780</v>
      </c>
      <c r="BI36" s="133">
        <v>5878589</v>
      </c>
      <c r="BJ36" s="133">
        <v>6603990</v>
      </c>
      <c r="BK36" s="133">
        <v>6582133</v>
      </c>
      <c r="BL36" s="133">
        <v>6478419</v>
      </c>
      <c r="BM36" s="133">
        <v>7313038</v>
      </c>
      <c r="BN36" s="133">
        <v>6928547</v>
      </c>
      <c r="BO36" s="133">
        <v>5666312</v>
      </c>
      <c r="BP36" s="133">
        <v>7672355</v>
      </c>
      <c r="BQ36" s="133">
        <v>6800251</v>
      </c>
      <c r="BR36" s="133">
        <v>5518187</v>
      </c>
      <c r="BS36" s="133">
        <v>7379888</v>
      </c>
      <c r="BT36" s="133">
        <v>6876608</v>
      </c>
      <c r="BU36" s="133">
        <v>6574974</v>
      </c>
      <c r="BV36" s="133">
        <v>6890179</v>
      </c>
      <c r="BW36" s="133">
        <v>6742262</v>
      </c>
      <c r="BX36" s="133">
        <v>6635075</v>
      </c>
      <c r="BY36" s="133">
        <v>7275371</v>
      </c>
      <c r="BZ36" s="133">
        <v>6931061</v>
      </c>
      <c r="CA36" s="133">
        <v>7059534</v>
      </c>
      <c r="CB36" s="133">
        <v>7530179</v>
      </c>
      <c r="CC36" s="133">
        <v>6564204</v>
      </c>
      <c r="CD36" s="133">
        <v>5429441</v>
      </c>
      <c r="CE36" s="133">
        <v>7115000</v>
      </c>
      <c r="CF36" s="133">
        <v>6615208</v>
      </c>
      <c r="CG36" s="133">
        <v>6854127</v>
      </c>
      <c r="CH36" s="133">
        <v>6936578</v>
      </c>
      <c r="CI36" s="133">
        <v>7298109</v>
      </c>
      <c r="CJ36" s="133">
        <v>5917422</v>
      </c>
      <c r="CK36" s="133">
        <v>7555528</v>
      </c>
      <c r="CL36" s="133">
        <v>6319132</v>
      </c>
      <c r="CM36" s="133">
        <v>6781169</v>
      </c>
      <c r="CN36" s="133">
        <v>7349245</v>
      </c>
      <c r="CO36" s="133">
        <v>6490903</v>
      </c>
      <c r="CP36" s="133">
        <v>5907694</v>
      </c>
      <c r="CQ36" s="133">
        <v>7103457</v>
      </c>
      <c r="CR36" s="133">
        <v>7271975</v>
      </c>
      <c r="CS36" s="133">
        <v>7149128</v>
      </c>
      <c r="CT36" s="133">
        <v>6422582</v>
      </c>
      <c r="CU36" s="133">
        <v>6959075</v>
      </c>
      <c r="CV36" s="133">
        <v>6713305</v>
      </c>
      <c r="CW36" s="133">
        <v>7201268</v>
      </c>
      <c r="CX36" s="133">
        <v>6987535</v>
      </c>
      <c r="CY36" s="133">
        <v>6488418</v>
      </c>
      <c r="CZ36" s="133">
        <v>7746198</v>
      </c>
      <c r="DA36" s="133">
        <v>6773328</v>
      </c>
      <c r="DB36" s="133">
        <v>5647880</v>
      </c>
      <c r="DC36" s="133">
        <v>6735626</v>
      </c>
      <c r="DD36" s="133">
        <v>7284789</v>
      </c>
      <c r="DE36" s="133">
        <v>6915503</v>
      </c>
      <c r="DF36" s="133">
        <v>5927742</v>
      </c>
      <c r="DG36" s="133">
        <v>6819960</v>
      </c>
      <c r="DH36" s="133">
        <v>6648066</v>
      </c>
      <c r="DI36" s="133">
        <v>6720774</v>
      </c>
      <c r="DJ36" s="133">
        <v>6763592</v>
      </c>
      <c r="DK36" s="133">
        <v>6827807</v>
      </c>
      <c r="DL36" s="133">
        <v>6705898</v>
      </c>
      <c r="DM36" s="133">
        <v>7180780</v>
      </c>
      <c r="DN36" s="133">
        <v>5560089</v>
      </c>
      <c r="DO36" s="133">
        <v>6791440</v>
      </c>
      <c r="DP36" s="133">
        <v>7064724</v>
      </c>
      <c r="DQ36" s="133">
        <v>6842654</v>
      </c>
      <c r="DR36" s="133">
        <v>6908268</v>
      </c>
      <c r="DS36" s="133">
        <v>7329158</v>
      </c>
      <c r="DT36" s="133">
        <v>6422159</v>
      </c>
      <c r="DU36" s="133">
        <v>4015698</v>
      </c>
      <c r="DV36" s="133">
        <v>4015698</v>
      </c>
      <c r="DW36" s="133">
        <v>4920557</v>
      </c>
      <c r="DX36" s="133">
        <v>6586193</v>
      </c>
      <c r="DY36" s="133">
        <v>6487574</v>
      </c>
      <c r="DZ36" s="133">
        <v>5302218</v>
      </c>
      <c r="EA36" s="133">
        <v>6817316</v>
      </c>
      <c r="EB36" s="133">
        <v>6620690</v>
      </c>
      <c r="EC36" s="133">
        <v>6208810</v>
      </c>
      <c r="ED36" s="133">
        <v>6556188</v>
      </c>
      <c r="EE36" s="133">
        <v>6501944</v>
      </c>
      <c r="EF36" s="133">
        <v>6261169</v>
      </c>
      <c r="EG36" s="133">
        <v>6766084</v>
      </c>
      <c r="EH36" s="133">
        <v>6700549</v>
      </c>
      <c r="EI36" s="133">
        <v>6021777</v>
      </c>
      <c r="EJ36" s="133">
        <v>7604878</v>
      </c>
      <c r="EK36" s="133">
        <v>6258915</v>
      </c>
      <c r="EL36" s="133">
        <v>5621886</v>
      </c>
      <c r="EM36" s="133">
        <v>6961766</v>
      </c>
      <c r="EN36" s="133">
        <v>6162532</v>
      </c>
      <c r="EO36" s="133">
        <v>6467281</v>
      </c>
      <c r="EP36" s="133">
        <v>6959660</v>
      </c>
      <c r="EQ36" s="133">
        <v>6813388</v>
      </c>
      <c r="ER36" s="133">
        <v>6191214</v>
      </c>
      <c r="ES36" s="133">
        <v>6580756</v>
      </c>
      <c r="ET36" s="133">
        <v>5931654</v>
      </c>
      <c r="EU36" s="133">
        <v>6815074</v>
      </c>
      <c r="EV36" s="133">
        <v>7178148</v>
      </c>
      <c r="EW36" s="133">
        <v>6188539</v>
      </c>
      <c r="EX36" s="133">
        <v>5554083</v>
      </c>
      <c r="EY36" s="133">
        <v>7144461</v>
      </c>
      <c r="EZ36" s="133">
        <v>6362962</v>
      </c>
      <c r="FA36" s="133">
        <v>6358985</v>
      </c>
      <c r="FB36" s="133">
        <v>6548594</v>
      </c>
      <c r="FC36" s="133">
        <v>7225630</v>
      </c>
      <c r="FD36" s="133">
        <v>6193536</v>
      </c>
      <c r="FE36" s="133">
        <v>6922779</v>
      </c>
      <c r="FF36" s="133">
        <v>5894825</v>
      </c>
      <c r="FG36" s="133">
        <v>6404775</v>
      </c>
      <c r="FH36" s="133">
        <v>8025561</v>
      </c>
      <c r="FI36" s="133">
        <v>6232959</v>
      </c>
      <c r="FJ36" s="133">
        <v>5929241</v>
      </c>
      <c r="FK36" s="133">
        <v>6714679</v>
      </c>
      <c r="FL36" s="133">
        <v>7139553</v>
      </c>
      <c r="FM36" s="133">
        <v>6732983</v>
      </c>
      <c r="FN36" s="133">
        <v>6646177</v>
      </c>
      <c r="FO36" s="133">
        <v>7066604.3799999999</v>
      </c>
      <c r="FP36" s="133">
        <v>6727004.8700000001</v>
      </c>
      <c r="FQ36" s="133">
        <v>6440092.4100000001</v>
      </c>
      <c r="FR36" s="133">
        <v>5315792.66</v>
      </c>
      <c r="FS36" s="133">
        <v>7415121.1900000004</v>
      </c>
      <c r="FT36" s="133">
        <v>7410866.3700000001</v>
      </c>
      <c r="FU36" s="133">
        <v>7389779.2300000004</v>
      </c>
      <c r="FV36" s="133">
        <v>5562731</v>
      </c>
      <c r="FW36" s="133">
        <v>6906741.5800000001</v>
      </c>
      <c r="FX36" s="133">
        <v>7221005.8399999999</v>
      </c>
      <c r="FY36" s="133">
        <v>6842969.4000000004</v>
      </c>
      <c r="FZ36" s="133">
        <v>7111282.7599999998</v>
      </c>
      <c r="GA36" s="133">
        <v>6903905.4199999999</v>
      </c>
      <c r="GB36" s="133">
        <v>6422710.8399999999</v>
      </c>
      <c r="GC36" s="133">
        <v>6801214.4100000001</v>
      </c>
      <c r="GD36" s="133">
        <v>5708319.7000000002</v>
      </c>
      <c r="GE36" s="133">
        <v>8050341.0999999996</v>
      </c>
      <c r="GF36" s="133">
        <v>7479336.9000000004</v>
      </c>
      <c r="GG36" s="133">
        <v>7134770.5999999996</v>
      </c>
      <c r="GH36" s="133">
        <v>5472295.8700000001</v>
      </c>
      <c r="GI36" s="133">
        <v>7314389.3399999999</v>
      </c>
      <c r="GJ36" s="133">
        <v>7635308.7000000002</v>
      </c>
      <c r="GK36" s="133">
        <v>6734383.7599999998</v>
      </c>
      <c r="GL36" s="133">
        <v>7370284.0199999996</v>
      </c>
      <c r="GM36" s="133">
        <v>6741364.9299999997</v>
      </c>
      <c r="GN36" s="133">
        <v>6682978.29</v>
      </c>
    </row>
    <row r="37" spans="1:196" s="132" customFormat="1" x14ac:dyDescent="0.25">
      <c r="A37" s="134"/>
      <c r="B37" s="135" t="s">
        <v>99</v>
      </c>
      <c r="C37" s="133">
        <v>262676</v>
      </c>
      <c r="D37" s="133">
        <v>232285</v>
      </c>
      <c r="E37" s="133">
        <v>298808</v>
      </c>
      <c r="F37" s="133">
        <v>269374</v>
      </c>
      <c r="G37" s="133">
        <v>244592</v>
      </c>
      <c r="H37" s="133">
        <v>305078</v>
      </c>
      <c r="I37" s="133">
        <v>272312</v>
      </c>
      <c r="J37" s="133">
        <v>243159</v>
      </c>
      <c r="K37" s="133">
        <v>259477</v>
      </c>
      <c r="L37" s="133">
        <v>245659</v>
      </c>
      <c r="M37" s="133">
        <v>226932</v>
      </c>
      <c r="N37" s="133">
        <v>260012</v>
      </c>
      <c r="O37" s="133">
        <v>262582</v>
      </c>
      <c r="P37" s="133">
        <v>238166</v>
      </c>
      <c r="Q37" s="133">
        <v>268990</v>
      </c>
      <c r="R37" s="133">
        <v>225100</v>
      </c>
      <c r="S37" s="133">
        <v>277108</v>
      </c>
      <c r="T37" s="133">
        <v>239949</v>
      </c>
      <c r="U37" s="133">
        <v>247323</v>
      </c>
      <c r="V37" s="133">
        <v>247572</v>
      </c>
      <c r="W37" s="133">
        <v>293103</v>
      </c>
      <c r="X37" s="133">
        <v>259581</v>
      </c>
      <c r="Y37" s="133">
        <v>249496</v>
      </c>
      <c r="Z37" s="133">
        <v>246371</v>
      </c>
      <c r="AA37" s="133">
        <v>258289</v>
      </c>
      <c r="AB37" s="133">
        <v>244624</v>
      </c>
      <c r="AC37" s="133">
        <v>275719</v>
      </c>
      <c r="AD37" s="133">
        <v>229304</v>
      </c>
      <c r="AE37" s="133">
        <v>232430</v>
      </c>
      <c r="AF37" s="133">
        <v>267790</v>
      </c>
      <c r="AG37" s="133">
        <v>263333</v>
      </c>
      <c r="AH37" s="133">
        <v>234120</v>
      </c>
      <c r="AI37" s="133">
        <v>230280</v>
      </c>
      <c r="AJ37" s="133">
        <v>243435</v>
      </c>
      <c r="AK37" s="133">
        <v>257675</v>
      </c>
      <c r="AL37" s="133">
        <v>207622</v>
      </c>
      <c r="AM37" s="133">
        <v>250520</v>
      </c>
      <c r="AN37" s="133">
        <v>221616</v>
      </c>
      <c r="AO37" s="133">
        <v>207729</v>
      </c>
      <c r="AP37" s="133">
        <v>265734</v>
      </c>
      <c r="AQ37" s="133">
        <v>205409</v>
      </c>
      <c r="AR37" s="133">
        <v>257507</v>
      </c>
      <c r="AS37" s="133">
        <v>250062</v>
      </c>
      <c r="AT37" s="133">
        <v>201304</v>
      </c>
      <c r="AU37" s="133">
        <v>247572</v>
      </c>
      <c r="AV37" s="133">
        <v>241506</v>
      </c>
      <c r="AW37" s="133">
        <v>218179</v>
      </c>
      <c r="AX37" s="133">
        <v>216398</v>
      </c>
      <c r="AY37" s="133">
        <v>241038</v>
      </c>
      <c r="AZ37" s="133">
        <v>208374</v>
      </c>
      <c r="BA37" s="133">
        <v>248106</v>
      </c>
      <c r="BB37" s="133">
        <v>222528</v>
      </c>
      <c r="BC37" s="133">
        <v>204418</v>
      </c>
      <c r="BD37" s="133">
        <v>203804</v>
      </c>
      <c r="BE37" s="133">
        <v>178678</v>
      </c>
      <c r="BF37" s="133">
        <v>134522</v>
      </c>
      <c r="BG37" s="133">
        <v>199199</v>
      </c>
      <c r="BH37" s="133">
        <v>186248</v>
      </c>
      <c r="BI37" s="133">
        <v>144893</v>
      </c>
      <c r="BJ37" s="133">
        <v>176330</v>
      </c>
      <c r="BK37" s="133">
        <v>148889</v>
      </c>
      <c r="BL37" s="133">
        <v>151666</v>
      </c>
      <c r="BM37" s="133">
        <v>137386</v>
      </c>
      <c r="BN37" s="133">
        <v>136597</v>
      </c>
      <c r="BO37" s="133">
        <v>125084</v>
      </c>
      <c r="BP37" s="133">
        <v>191183</v>
      </c>
      <c r="BQ37" s="133">
        <v>139304</v>
      </c>
      <c r="BR37" s="133">
        <v>144566</v>
      </c>
      <c r="BS37" s="133">
        <v>160299</v>
      </c>
      <c r="BT37" s="133">
        <v>144843</v>
      </c>
      <c r="BU37" s="133">
        <v>139931</v>
      </c>
      <c r="BV37" s="133">
        <v>133582</v>
      </c>
      <c r="BW37" s="133">
        <v>127264</v>
      </c>
      <c r="BX37" s="133">
        <v>131902</v>
      </c>
      <c r="BY37" s="133">
        <v>134543</v>
      </c>
      <c r="BZ37" s="133">
        <v>145351</v>
      </c>
      <c r="CA37" s="133">
        <v>151834</v>
      </c>
      <c r="CB37" s="133">
        <v>149642</v>
      </c>
      <c r="CC37" s="133">
        <v>126598</v>
      </c>
      <c r="CD37" s="133">
        <v>140184</v>
      </c>
      <c r="CE37" s="133">
        <v>167714</v>
      </c>
      <c r="CF37" s="133">
        <v>144278</v>
      </c>
      <c r="CG37" s="133">
        <v>151480</v>
      </c>
      <c r="CH37" s="133">
        <v>146606</v>
      </c>
      <c r="CI37" s="133">
        <v>145143</v>
      </c>
      <c r="CJ37" s="133">
        <v>126078</v>
      </c>
      <c r="CK37" s="133">
        <v>108890</v>
      </c>
      <c r="CL37" s="133">
        <v>131971</v>
      </c>
      <c r="CM37" s="133">
        <v>141497</v>
      </c>
      <c r="CN37" s="133">
        <v>147150</v>
      </c>
      <c r="CO37" s="133">
        <v>117500</v>
      </c>
      <c r="CP37" s="133">
        <v>138168</v>
      </c>
      <c r="CQ37" s="133">
        <v>141355</v>
      </c>
      <c r="CR37" s="133">
        <v>146129</v>
      </c>
      <c r="CS37" s="133">
        <v>145603</v>
      </c>
      <c r="CT37" s="133">
        <v>112473</v>
      </c>
      <c r="CU37" s="133">
        <v>128779</v>
      </c>
      <c r="CV37" s="133">
        <v>131025</v>
      </c>
      <c r="CW37" s="133">
        <v>106030</v>
      </c>
      <c r="CX37" s="133">
        <v>135962</v>
      </c>
      <c r="CY37" s="133">
        <v>139598</v>
      </c>
      <c r="CZ37" s="133">
        <v>132857</v>
      </c>
      <c r="DA37" s="133">
        <v>115534</v>
      </c>
      <c r="DB37" s="133">
        <v>119405</v>
      </c>
      <c r="DC37" s="133">
        <v>135776</v>
      </c>
      <c r="DD37" s="133">
        <v>142423</v>
      </c>
      <c r="DE37" s="133">
        <v>124544</v>
      </c>
      <c r="DF37" s="133">
        <v>105986</v>
      </c>
      <c r="DG37" s="133">
        <v>132346</v>
      </c>
      <c r="DH37" s="133">
        <v>128517</v>
      </c>
      <c r="DI37" s="133">
        <v>101888</v>
      </c>
      <c r="DJ37" s="133">
        <v>133100</v>
      </c>
      <c r="DK37" s="133">
        <v>122825</v>
      </c>
      <c r="DL37" s="133">
        <v>154676</v>
      </c>
      <c r="DM37" s="133">
        <v>124709</v>
      </c>
      <c r="DN37" s="133">
        <v>107379</v>
      </c>
      <c r="DO37" s="133">
        <v>143596</v>
      </c>
      <c r="DP37" s="133">
        <v>150696</v>
      </c>
      <c r="DQ37" s="133">
        <v>116614</v>
      </c>
      <c r="DR37" s="133">
        <v>129717</v>
      </c>
      <c r="DS37" s="133">
        <v>146915</v>
      </c>
      <c r="DT37" s="133">
        <v>115426</v>
      </c>
      <c r="DU37" s="133">
        <v>111286</v>
      </c>
      <c r="DV37" s="133">
        <v>111286</v>
      </c>
      <c r="DW37" s="133">
        <v>110713</v>
      </c>
      <c r="DX37" s="133">
        <v>134310</v>
      </c>
      <c r="DY37" s="133">
        <v>119198</v>
      </c>
      <c r="DZ37" s="133">
        <v>113143</v>
      </c>
      <c r="EA37" s="133">
        <v>139896</v>
      </c>
      <c r="EB37" s="133">
        <v>127247</v>
      </c>
      <c r="EC37" s="133">
        <v>144649</v>
      </c>
      <c r="ED37" s="133">
        <v>142445</v>
      </c>
      <c r="EE37" s="133">
        <v>141315</v>
      </c>
      <c r="EF37" s="133">
        <v>134285</v>
      </c>
      <c r="EG37" s="133">
        <v>90787</v>
      </c>
      <c r="EH37" s="133">
        <v>156393</v>
      </c>
      <c r="EI37" s="133">
        <v>118926</v>
      </c>
      <c r="EJ37" s="133">
        <v>141070</v>
      </c>
      <c r="EK37" s="133">
        <v>107282</v>
      </c>
      <c r="EL37" s="133">
        <v>120739</v>
      </c>
      <c r="EM37" s="133">
        <v>136844</v>
      </c>
      <c r="EN37" s="133">
        <v>106619</v>
      </c>
      <c r="EO37" s="133">
        <v>111166</v>
      </c>
      <c r="EP37" s="133">
        <v>120821</v>
      </c>
      <c r="EQ37" s="133">
        <v>122873</v>
      </c>
      <c r="ER37" s="133">
        <v>107320</v>
      </c>
      <c r="ES37" s="133">
        <v>78398</v>
      </c>
      <c r="ET37" s="133">
        <v>103885</v>
      </c>
      <c r="EU37" s="133">
        <v>127195</v>
      </c>
      <c r="EV37" s="133">
        <v>116630</v>
      </c>
      <c r="EW37" s="133">
        <v>114500</v>
      </c>
      <c r="EX37" s="133">
        <v>105596</v>
      </c>
      <c r="EY37" s="133">
        <v>116354</v>
      </c>
      <c r="EZ37" s="133">
        <v>101773</v>
      </c>
      <c r="FA37" s="133">
        <v>109259</v>
      </c>
      <c r="FB37" s="133">
        <v>93188</v>
      </c>
      <c r="FC37" s="133">
        <v>89606</v>
      </c>
      <c r="FD37" s="133">
        <v>100588</v>
      </c>
      <c r="FE37" s="133">
        <v>54299</v>
      </c>
      <c r="FF37" s="133">
        <v>100081</v>
      </c>
      <c r="FG37" s="133">
        <v>99559</v>
      </c>
      <c r="FH37" s="133">
        <v>110299</v>
      </c>
      <c r="FI37" s="133">
        <v>94465</v>
      </c>
      <c r="FJ37" s="133">
        <v>98677</v>
      </c>
      <c r="FK37" s="133">
        <v>103269</v>
      </c>
      <c r="FL37" s="133">
        <v>110174</v>
      </c>
      <c r="FM37" s="133">
        <v>101032</v>
      </c>
      <c r="FN37" s="133">
        <v>89828</v>
      </c>
      <c r="FO37" s="133">
        <v>94344.56</v>
      </c>
      <c r="FP37" s="133">
        <v>99414.16</v>
      </c>
      <c r="FQ37" s="133">
        <v>52165.14</v>
      </c>
      <c r="FR37" s="133">
        <v>13802.74</v>
      </c>
      <c r="FS37" s="133">
        <v>154396.07999999999</v>
      </c>
      <c r="FT37" s="133">
        <v>110691.63</v>
      </c>
      <c r="FU37" s="133">
        <v>108927.77</v>
      </c>
      <c r="FV37" s="133">
        <v>89520.91</v>
      </c>
      <c r="FW37" s="133">
        <v>102718.28</v>
      </c>
      <c r="FX37" s="133">
        <v>102839.67999999999</v>
      </c>
      <c r="FY37" s="133">
        <v>98923.4</v>
      </c>
      <c r="FZ37" s="133">
        <v>102958.72</v>
      </c>
      <c r="GA37" s="133">
        <v>96326.48</v>
      </c>
      <c r="GB37" s="133">
        <v>79809.38</v>
      </c>
      <c r="GC37" s="133">
        <v>46593.61</v>
      </c>
      <c r="GD37" s="133">
        <v>11012.28</v>
      </c>
      <c r="GE37" s="133">
        <v>171983.75</v>
      </c>
      <c r="GF37" s="133">
        <v>106173.56000000001</v>
      </c>
      <c r="GG37" s="133">
        <v>91741.1</v>
      </c>
      <c r="GH37" s="133">
        <v>80376.850000000006</v>
      </c>
      <c r="GI37" s="133">
        <v>98937.16</v>
      </c>
      <c r="GJ37" s="133">
        <v>100421.92</v>
      </c>
      <c r="GK37" s="133">
        <v>88995.56</v>
      </c>
      <c r="GL37" s="133">
        <v>76345.430000000008</v>
      </c>
      <c r="GM37" s="133">
        <v>42028.34</v>
      </c>
      <c r="GN37" s="133">
        <v>109278.02</v>
      </c>
    </row>
    <row r="38" spans="1:196" s="132" customFormat="1" x14ac:dyDescent="0.25">
      <c r="A38" s="134"/>
      <c r="B38" s="115" t="s">
        <v>41</v>
      </c>
      <c r="C38" s="133">
        <v>4497125</v>
      </c>
      <c r="D38" s="133">
        <v>4560031</v>
      </c>
      <c r="E38" s="133">
        <v>5614840</v>
      </c>
      <c r="F38" s="133">
        <v>4861621</v>
      </c>
      <c r="G38" s="133">
        <v>4437993</v>
      </c>
      <c r="H38" s="133">
        <v>5531380</v>
      </c>
      <c r="I38" s="133">
        <v>4524418</v>
      </c>
      <c r="J38" s="133">
        <v>4090991</v>
      </c>
      <c r="K38" s="133">
        <v>4917509</v>
      </c>
      <c r="L38" s="133">
        <v>4784142</v>
      </c>
      <c r="M38" s="133">
        <v>4518555</v>
      </c>
      <c r="N38" s="133">
        <v>4602775</v>
      </c>
      <c r="O38" s="133">
        <v>4705741</v>
      </c>
      <c r="P38" s="133">
        <v>4466347</v>
      </c>
      <c r="Q38" s="133">
        <v>5180398</v>
      </c>
      <c r="R38" s="133">
        <v>4559226</v>
      </c>
      <c r="S38" s="133">
        <v>5189995</v>
      </c>
      <c r="T38" s="133">
        <v>4651315</v>
      </c>
      <c r="U38" s="133">
        <v>4352889</v>
      </c>
      <c r="V38" s="133">
        <v>4044909</v>
      </c>
      <c r="W38" s="133">
        <v>4826464</v>
      </c>
      <c r="X38" s="133">
        <v>4737180</v>
      </c>
      <c r="Y38" s="133">
        <v>4691885</v>
      </c>
      <c r="Z38" s="133">
        <v>4580743</v>
      </c>
      <c r="AA38" s="133">
        <v>4905767</v>
      </c>
      <c r="AB38" s="133">
        <v>4456923</v>
      </c>
      <c r="AC38" s="133">
        <v>5063912</v>
      </c>
      <c r="AD38" s="133">
        <v>4363473</v>
      </c>
      <c r="AE38" s="133">
        <v>4300645</v>
      </c>
      <c r="AF38" s="133">
        <v>4952687</v>
      </c>
      <c r="AG38" s="133">
        <v>4320357</v>
      </c>
      <c r="AH38" s="133">
        <v>3535165</v>
      </c>
      <c r="AI38" s="133">
        <v>3927314</v>
      </c>
      <c r="AJ38" s="133">
        <v>4538819</v>
      </c>
      <c r="AK38" s="133">
        <v>4136422</v>
      </c>
      <c r="AL38" s="133">
        <v>3670375</v>
      </c>
      <c r="AM38" s="133">
        <v>4114120</v>
      </c>
      <c r="AN38" s="133">
        <v>4043711</v>
      </c>
      <c r="AO38" s="133">
        <v>4007600</v>
      </c>
      <c r="AP38" s="133">
        <v>4224229</v>
      </c>
      <c r="AQ38" s="133">
        <v>3839403</v>
      </c>
      <c r="AR38" s="133">
        <v>4173717</v>
      </c>
      <c r="AS38" s="133">
        <v>4117516</v>
      </c>
      <c r="AT38" s="133">
        <v>3107076</v>
      </c>
      <c r="AU38" s="133">
        <v>3913342</v>
      </c>
      <c r="AV38" s="133">
        <v>4142205</v>
      </c>
      <c r="AW38" s="133">
        <v>3640549</v>
      </c>
      <c r="AX38" s="133">
        <v>3782909</v>
      </c>
      <c r="AY38" s="133">
        <v>4165326</v>
      </c>
      <c r="AZ38" s="133">
        <v>3954120</v>
      </c>
      <c r="BA38" s="133">
        <v>4085149</v>
      </c>
      <c r="BB38" s="133">
        <v>3969784</v>
      </c>
      <c r="BC38" s="133">
        <v>3601756</v>
      </c>
      <c r="BD38" s="133">
        <v>3960203</v>
      </c>
      <c r="BE38" s="133">
        <v>3718543</v>
      </c>
      <c r="BF38" s="133">
        <v>2912594</v>
      </c>
      <c r="BG38" s="133">
        <v>3908710</v>
      </c>
      <c r="BH38" s="133">
        <v>4155262</v>
      </c>
      <c r="BI38" s="133">
        <v>3580604</v>
      </c>
      <c r="BJ38" s="133">
        <v>3692637</v>
      </c>
      <c r="BK38" s="133">
        <v>3580651</v>
      </c>
      <c r="BL38" s="133">
        <v>3563430</v>
      </c>
      <c r="BM38" s="133">
        <v>4104765</v>
      </c>
      <c r="BN38" s="133">
        <v>3807858</v>
      </c>
      <c r="BO38" s="133">
        <v>3262942</v>
      </c>
      <c r="BP38" s="133">
        <v>4301847</v>
      </c>
      <c r="BQ38" s="133">
        <v>3590858</v>
      </c>
      <c r="BR38" s="133">
        <v>3003088</v>
      </c>
      <c r="BS38" s="133">
        <v>3807219</v>
      </c>
      <c r="BT38" s="133">
        <v>3765874</v>
      </c>
      <c r="BU38" s="133">
        <v>3553181</v>
      </c>
      <c r="BV38" s="133">
        <v>3693097</v>
      </c>
      <c r="BW38" s="133">
        <v>3551410</v>
      </c>
      <c r="BX38" s="133">
        <v>3613540</v>
      </c>
      <c r="BY38" s="133">
        <v>3711291</v>
      </c>
      <c r="BZ38" s="133">
        <v>3644781</v>
      </c>
      <c r="CA38" s="133">
        <v>3569767</v>
      </c>
      <c r="CB38" s="133">
        <v>3955692</v>
      </c>
      <c r="CC38" s="133">
        <v>3117549</v>
      </c>
      <c r="CD38" s="133">
        <v>3038657</v>
      </c>
      <c r="CE38" s="133">
        <v>3574955</v>
      </c>
      <c r="CF38" s="133">
        <v>3371856</v>
      </c>
      <c r="CG38" s="133">
        <v>3502889</v>
      </c>
      <c r="CH38" s="133">
        <v>3621818</v>
      </c>
      <c r="CI38" s="133">
        <v>3640077</v>
      </c>
      <c r="CJ38" s="133">
        <v>3275897</v>
      </c>
      <c r="CK38" s="133">
        <v>3883380</v>
      </c>
      <c r="CL38" s="133">
        <v>3319722</v>
      </c>
      <c r="CM38" s="133">
        <v>3355060</v>
      </c>
      <c r="CN38" s="133">
        <v>3668833</v>
      </c>
      <c r="CO38" s="133">
        <v>3113378</v>
      </c>
      <c r="CP38" s="133">
        <v>3008933</v>
      </c>
      <c r="CQ38" s="133">
        <v>3409792</v>
      </c>
      <c r="CR38" s="133">
        <v>3603749</v>
      </c>
      <c r="CS38" s="133">
        <v>3577788</v>
      </c>
      <c r="CT38" s="133">
        <v>3166155</v>
      </c>
      <c r="CU38" s="133">
        <v>3463762</v>
      </c>
      <c r="CV38" s="133">
        <v>3390584</v>
      </c>
      <c r="CW38" s="133">
        <v>3522285</v>
      </c>
      <c r="CX38" s="133">
        <v>3357778</v>
      </c>
      <c r="CY38" s="133">
        <v>3111534</v>
      </c>
      <c r="CZ38" s="133">
        <v>3607069</v>
      </c>
      <c r="DA38" s="133">
        <v>3215595</v>
      </c>
      <c r="DB38" s="133">
        <v>2751093</v>
      </c>
      <c r="DC38" s="133">
        <v>3121693</v>
      </c>
      <c r="DD38" s="133">
        <v>3625100</v>
      </c>
      <c r="DE38" s="133">
        <v>3286977</v>
      </c>
      <c r="DF38" s="133">
        <v>2975983</v>
      </c>
      <c r="DG38" s="133">
        <v>3374426</v>
      </c>
      <c r="DH38" s="133">
        <v>3178640</v>
      </c>
      <c r="DI38" s="133">
        <v>3339288</v>
      </c>
      <c r="DJ38" s="133">
        <v>3312496</v>
      </c>
      <c r="DK38" s="133">
        <v>3144263</v>
      </c>
      <c r="DL38" s="133">
        <v>3206081</v>
      </c>
      <c r="DM38" s="133">
        <v>3353342</v>
      </c>
      <c r="DN38" s="133">
        <v>2595737</v>
      </c>
      <c r="DO38" s="133">
        <v>3134467</v>
      </c>
      <c r="DP38" s="133">
        <v>3455645</v>
      </c>
      <c r="DQ38" s="133">
        <v>3002865</v>
      </c>
      <c r="DR38" s="133">
        <v>3079659</v>
      </c>
      <c r="DS38" s="133">
        <v>3302369</v>
      </c>
      <c r="DT38" s="133">
        <v>3212204</v>
      </c>
      <c r="DU38" s="133">
        <v>1285583</v>
      </c>
      <c r="DV38" s="133">
        <v>1285583</v>
      </c>
      <c r="DW38" s="133">
        <v>2060444</v>
      </c>
      <c r="DX38" s="133">
        <v>3173880</v>
      </c>
      <c r="DY38" s="133">
        <v>2981336</v>
      </c>
      <c r="DZ38" s="133">
        <v>2472449</v>
      </c>
      <c r="EA38" s="133">
        <v>3143432</v>
      </c>
      <c r="EB38" s="133">
        <v>3068261</v>
      </c>
      <c r="EC38" s="133">
        <v>2798330</v>
      </c>
      <c r="ED38" s="133">
        <v>2910179</v>
      </c>
      <c r="EE38" s="133">
        <v>2917840</v>
      </c>
      <c r="EF38" s="133">
        <v>2854025</v>
      </c>
      <c r="EG38" s="133">
        <v>3078991</v>
      </c>
      <c r="EH38" s="133">
        <v>2942056</v>
      </c>
      <c r="EI38" s="133">
        <v>2712626</v>
      </c>
      <c r="EJ38" s="133">
        <v>3261135</v>
      </c>
      <c r="EK38" s="133">
        <v>2734584</v>
      </c>
      <c r="EL38" s="133">
        <v>2469507</v>
      </c>
      <c r="EM38" s="133">
        <v>2913590</v>
      </c>
      <c r="EN38" s="133">
        <v>2942856</v>
      </c>
      <c r="EO38" s="133">
        <v>2837306</v>
      </c>
      <c r="EP38" s="133">
        <v>3049402</v>
      </c>
      <c r="EQ38" s="133">
        <v>2892599</v>
      </c>
      <c r="ER38" s="133">
        <v>2775587</v>
      </c>
      <c r="ES38" s="133">
        <v>3114648</v>
      </c>
      <c r="ET38" s="133">
        <v>2734340</v>
      </c>
      <c r="EU38" s="133">
        <v>2994388</v>
      </c>
      <c r="EV38" s="133">
        <v>3203260</v>
      </c>
      <c r="EW38" s="133">
        <v>2675864</v>
      </c>
      <c r="EX38" s="133">
        <v>2559632</v>
      </c>
      <c r="EY38" s="133">
        <v>3004970</v>
      </c>
      <c r="EZ38" s="133">
        <v>2878664</v>
      </c>
      <c r="FA38" s="133">
        <v>2790979</v>
      </c>
      <c r="FB38" s="133">
        <v>2940716</v>
      </c>
      <c r="FC38" s="133">
        <v>3084764</v>
      </c>
      <c r="FD38" s="133">
        <v>2856345</v>
      </c>
      <c r="FE38" s="133">
        <v>3176088</v>
      </c>
      <c r="FF38" s="133">
        <v>2700820</v>
      </c>
      <c r="FG38" s="133">
        <v>2758466</v>
      </c>
      <c r="FH38" s="133">
        <v>3495767</v>
      </c>
      <c r="FI38" s="133">
        <v>2658072</v>
      </c>
      <c r="FJ38" s="133">
        <v>2498296</v>
      </c>
      <c r="FK38" s="133">
        <v>2842298</v>
      </c>
      <c r="FL38" s="133">
        <v>3103550</v>
      </c>
      <c r="FM38" s="133">
        <v>2925763</v>
      </c>
      <c r="FN38" s="133">
        <v>2885540</v>
      </c>
      <c r="FO38" s="133">
        <v>3078659.37</v>
      </c>
      <c r="FP38" s="133">
        <v>3054530.62</v>
      </c>
      <c r="FQ38" s="133">
        <v>2880822.33</v>
      </c>
      <c r="FR38" s="133">
        <v>2581483.58</v>
      </c>
      <c r="FS38" s="133">
        <v>2981796.49</v>
      </c>
      <c r="FT38" s="133">
        <v>3145662.12</v>
      </c>
      <c r="FU38" s="133">
        <v>3144105.6</v>
      </c>
      <c r="FV38" s="133">
        <v>2342482.81</v>
      </c>
      <c r="FW38" s="133">
        <v>2825583.48</v>
      </c>
      <c r="FX38" s="133">
        <v>3068508.52</v>
      </c>
      <c r="FY38" s="133">
        <v>2729087.64</v>
      </c>
      <c r="FZ38" s="133">
        <v>2864260.99</v>
      </c>
      <c r="GA38" s="133">
        <v>3061934.15</v>
      </c>
      <c r="GB38" s="133">
        <v>2874611.96</v>
      </c>
      <c r="GC38" s="133">
        <v>2921803.3600000003</v>
      </c>
      <c r="GD38" s="133">
        <v>2529992.6800000002</v>
      </c>
      <c r="GE38" s="133">
        <v>3277898.16</v>
      </c>
      <c r="GF38" s="133">
        <v>3124186.8200000003</v>
      </c>
      <c r="GG38" s="133">
        <v>2974450.96</v>
      </c>
      <c r="GH38" s="133">
        <v>2301057.79</v>
      </c>
      <c r="GI38" s="133">
        <v>2963579.16</v>
      </c>
      <c r="GJ38" s="133">
        <v>3225926.3000000003</v>
      </c>
      <c r="GK38" s="133">
        <v>2636327.7999999998</v>
      </c>
      <c r="GL38" s="133">
        <v>2935722.95</v>
      </c>
      <c r="GM38" s="133">
        <v>2775555.54</v>
      </c>
      <c r="GN38" s="133">
        <v>2919928.94</v>
      </c>
    </row>
    <row r="39" spans="1:196" s="132" customFormat="1" x14ac:dyDescent="0.25">
      <c r="A39" s="134"/>
      <c r="B39" s="115" t="s">
        <v>19</v>
      </c>
      <c r="C39" s="133">
        <v>4039</v>
      </c>
      <c r="D39" s="133">
        <v>1770</v>
      </c>
      <c r="E39" s="133">
        <v>9583</v>
      </c>
      <c r="F39" s="133">
        <v>16529</v>
      </c>
      <c r="G39" s="133">
        <v>22949</v>
      </c>
      <c r="H39" s="133">
        <v>22879</v>
      </c>
      <c r="I39" s="133">
        <v>19801</v>
      </c>
      <c r="J39" s="133">
        <v>18585</v>
      </c>
      <c r="K39" s="133">
        <v>30428</v>
      </c>
      <c r="L39" s="133">
        <v>39754</v>
      </c>
      <c r="M39" s="133">
        <v>34098</v>
      </c>
      <c r="N39" s="133">
        <v>13324</v>
      </c>
      <c r="O39" s="133">
        <v>5053</v>
      </c>
      <c r="P39" s="133">
        <v>2633</v>
      </c>
      <c r="Q39" s="133">
        <v>8091</v>
      </c>
      <c r="R39" s="133">
        <v>17509</v>
      </c>
      <c r="S39" s="133">
        <v>20638</v>
      </c>
      <c r="T39" s="133">
        <v>22622</v>
      </c>
      <c r="U39" s="133">
        <v>14281</v>
      </c>
      <c r="V39" s="133">
        <v>17179</v>
      </c>
      <c r="W39" s="133">
        <v>31348</v>
      </c>
      <c r="X39" s="133">
        <v>37678</v>
      </c>
      <c r="Y39" s="133">
        <v>29566</v>
      </c>
      <c r="Z39" s="133">
        <v>11731</v>
      </c>
      <c r="AA39" s="133">
        <v>3561</v>
      </c>
      <c r="AB39" s="133">
        <v>3333</v>
      </c>
      <c r="AC39" s="133">
        <v>10062</v>
      </c>
      <c r="AD39" s="133">
        <v>17241</v>
      </c>
      <c r="AE39" s="133">
        <v>18895</v>
      </c>
      <c r="AF39" s="133">
        <v>20622</v>
      </c>
      <c r="AG39" s="133">
        <v>17916</v>
      </c>
      <c r="AH39" s="133">
        <v>18372</v>
      </c>
      <c r="AI39" s="133">
        <v>30453</v>
      </c>
      <c r="AJ39" s="133">
        <v>43295</v>
      </c>
      <c r="AK39" s="133">
        <v>30952</v>
      </c>
      <c r="AL39" s="133">
        <v>10210</v>
      </c>
      <c r="AM39" s="133">
        <v>7250</v>
      </c>
      <c r="AN39" s="133">
        <v>2627</v>
      </c>
      <c r="AO39" s="133">
        <v>12123</v>
      </c>
      <c r="AP39" s="133">
        <v>16785</v>
      </c>
      <c r="AQ39" s="133">
        <v>17887</v>
      </c>
      <c r="AR39" s="133">
        <v>16216</v>
      </c>
      <c r="AS39" s="133">
        <v>16657</v>
      </c>
      <c r="AT39" s="133">
        <v>14855</v>
      </c>
      <c r="AU39" s="133">
        <v>28562</v>
      </c>
      <c r="AV39" s="133">
        <v>33697</v>
      </c>
      <c r="AW39" s="133">
        <v>25735</v>
      </c>
      <c r="AX39" s="133">
        <v>10277</v>
      </c>
      <c r="AY39" s="133">
        <v>3580</v>
      </c>
      <c r="AZ39" s="133">
        <v>5163</v>
      </c>
      <c r="BA39" s="133">
        <v>13033</v>
      </c>
      <c r="BB39" s="133">
        <v>17936</v>
      </c>
      <c r="BC39" s="133">
        <v>13847</v>
      </c>
      <c r="BD39" s="133">
        <v>17310</v>
      </c>
      <c r="BE39" s="133">
        <v>17196</v>
      </c>
      <c r="BF39" s="133">
        <v>14035</v>
      </c>
      <c r="BG39" s="133">
        <v>27055</v>
      </c>
      <c r="BH39" s="133">
        <v>38411</v>
      </c>
      <c r="BI39" s="133">
        <v>26102</v>
      </c>
      <c r="BJ39" s="133">
        <v>10167</v>
      </c>
      <c r="BK39" s="133">
        <v>2227</v>
      </c>
      <c r="BL39" s="133">
        <v>1571</v>
      </c>
      <c r="BM39" s="133">
        <v>10045</v>
      </c>
      <c r="BN39" s="133">
        <v>14026</v>
      </c>
      <c r="BO39" s="133">
        <v>11762</v>
      </c>
      <c r="BP39" s="133">
        <v>14415</v>
      </c>
      <c r="BQ39" s="133">
        <v>14026</v>
      </c>
      <c r="BR39" s="133">
        <v>13441</v>
      </c>
      <c r="BS39" s="133">
        <v>22484</v>
      </c>
      <c r="BT39" s="133">
        <v>27703</v>
      </c>
      <c r="BU39" s="133">
        <v>21637</v>
      </c>
      <c r="BV39" s="133">
        <v>10627</v>
      </c>
      <c r="BW39" s="133">
        <v>2656</v>
      </c>
      <c r="BX39" s="133">
        <v>2254</v>
      </c>
      <c r="BY39" s="133">
        <v>10085</v>
      </c>
      <c r="BZ39" s="133">
        <v>12765</v>
      </c>
      <c r="CA39" s="133">
        <v>12611</v>
      </c>
      <c r="CB39" s="133">
        <v>13204</v>
      </c>
      <c r="CC39" s="133">
        <v>10525</v>
      </c>
      <c r="CD39" s="133">
        <v>13548</v>
      </c>
      <c r="CE39" s="133">
        <v>22957</v>
      </c>
      <c r="CF39" s="133">
        <v>24071</v>
      </c>
      <c r="CG39" s="133">
        <v>21484</v>
      </c>
      <c r="CH39" s="133">
        <v>7471</v>
      </c>
      <c r="CI39" s="133">
        <v>1655</v>
      </c>
      <c r="CJ39" s="133">
        <v>3837</v>
      </c>
      <c r="CK39" s="133">
        <v>10608</v>
      </c>
      <c r="CL39" s="133">
        <v>11632</v>
      </c>
      <c r="CM39" s="133">
        <v>11287</v>
      </c>
      <c r="CN39" s="133">
        <v>13036</v>
      </c>
      <c r="CO39" s="133">
        <v>11405</v>
      </c>
      <c r="CP39" s="133">
        <v>12537</v>
      </c>
      <c r="CQ39" s="133">
        <v>22028</v>
      </c>
      <c r="CR39" s="133">
        <v>26744</v>
      </c>
      <c r="CS39" s="133">
        <v>19307</v>
      </c>
      <c r="CT39" s="133">
        <v>6832</v>
      </c>
      <c r="CU39" s="133">
        <v>1363</v>
      </c>
      <c r="CV39" s="133">
        <v>2485</v>
      </c>
      <c r="CW39" s="133">
        <v>9688</v>
      </c>
      <c r="CX39" s="133">
        <v>11644</v>
      </c>
      <c r="CY39" s="133">
        <v>11717</v>
      </c>
      <c r="CZ39" s="133">
        <v>14089</v>
      </c>
      <c r="DA39" s="133">
        <v>10497</v>
      </c>
      <c r="DB39" s="133">
        <v>10633</v>
      </c>
      <c r="DC39" s="133">
        <v>18356</v>
      </c>
      <c r="DD39" s="133">
        <v>25321</v>
      </c>
      <c r="DE39" s="133">
        <v>17019</v>
      </c>
      <c r="DF39" s="133">
        <v>6689</v>
      </c>
      <c r="DG39" s="133">
        <v>1280</v>
      </c>
      <c r="DH39" s="133">
        <v>2095</v>
      </c>
      <c r="DI39" s="133">
        <v>8421</v>
      </c>
      <c r="DJ39" s="133">
        <v>13311</v>
      </c>
      <c r="DK39" s="133">
        <v>11473</v>
      </c>
      <c r="DL39" s="133">
        <v>10628</v>
      </c>
      <c r="DM39" s="133">
        <v>9449</v>
      </c>
      <c r="DN39" s="133">
        <v>10699</v>
      </c>
      <c r="DO39" s="133">
        <v>19686</v>
      </c>
      <c r="DP39" s="133">
        <v>23889</v>
      </c>
      <c r="DQ39" s="133">
        <v>13609</v>
      </c>
      <c r="DR39" s="133">
        <v>5824</v>
      </c>
      <c r="DS39" s="133">
        <v>1268</v>
      </c>
      <c r="DT39" s="133">
        <v>3175</v>
      </c>
      <c r="DU39" s="133">
        <v>807</v>
      </c>
      <c r="DV39" s="133">
        <v>807</v>
      </c>
      <c r="DW39" s="133">
        <v>400</v>
      </c>
      <c r="DX39" s="133">
        <v>490</v>
      </c>
      <c r="DY39" s="133">
        <v>2491</v>
      </c>
      <c r="DZ39" s="133">
        <v>6920</v>
      </c>
      <c r="EA39" s="133">
        <v>9775</v>
      </c>
      <c r="EB39" s="133">
        <v>11221</v>
      </c>
      <c r="EC39" s="133">
        <v>3733</v>
      </c>
      <c r="ED39" s="133">
        <v>537</v>
      </c>
      <c r="EE39" s="133">
        <v>408</v>
      </c>
      <c r="EF39" s="133">
        <v>0</v>
      </c>
      <c r="EG39" s="133">
        <v>56</v>
      </c>
      <c r="EH39" s="133">
        <v>0</v>
      </c>
      <c r="EI39" s="133">
        <v>648</v>
      </c>
      <c r="EJ39" s="133">
        <v>4192</v>
      </c>
      <c r="EK39" s="133">
        <v>6751</v>
      </c>
      <c r="EL39" s="133">
        <v>7686</v>
      </c>
      <c r="EM39" s="133">
        <v>12973</v>
      </c>
      <c r="EN39" s="133">
        <v>15176</v>
      </c>
      <c r="EO39" s="133">
        <v>8700</v>
      </c>
      <c r="EP39" s="133">
        <v>2152</v>
      </c>
      <c r="EQ39" s="133">
        <v>451</v>
      </c>
      <c r="ER39" s="133">
        <v>1181</v>
      </c>
      <c r="ES39" s="133">
        <v>4596</v>
      </c>
      <c r="ET39" s="133">
        <v>6313</v>
      </c>
      <c r="EU39" s="133">
        <v>5868</v>
      </c>
      <c r="EV39" s="133">
        <v>5918</v>
      </c>
      <c r="EW39" s="133">
        <v>4988</v>
      </c>
      <c r="EX39" s="133">
        <v>7090</v>
      </c>
      <c r="EY39" s="133">
        <v>10368</v>
      </c>
      <c r="EZ39" s="133">
        <v>12683</v>
      </c>
      <c r="FA39" s="133">
        <v>7581</v>
      </c>
      <c r="FB39" s="133">
        <v>2062</v>
      </c>
      <c r="FC39" s="133">
        <v>296</v>
      </c>
      <c r="FD39" s="133">
        <v>982</v>
      </c>
      <c r="FE39" s="133">
        <v>5109</v>
      </c>
      <c r="FF39" s="133">
        <v>4541</v>
      </c>
      <c r="FG39" s="133">
        <v>5576</v>
      </c>
      <c r="FH39" s="133">
        <v>6634</v>
      </c>
      <c r="FI39" s="133">
        <v>6491</v>
      </c>
      <c r="FJ39" s="133">
        <v>6863</v>
      </c>
      <c r="FK39" s="133">
        <v>11612</v>
      </c>
      <c r="FL39" s="133">
        <v>11521</v>
      </c>
      <c r="FM39" s="133">
        <v>7968</v>
      </c>
      <c r="FN39" s="133">
        <v>1111</v>
      </c>
      <c r="FO39" s="133">
        <v>667.68</v>
      </c>
      <c r="FP39" s="133">
        <v>901.92</v>
      </c>
      <c r="FQ39" s="133">
        <v>4489.7700000000004</v>
      </c>
      <c r="FR39" s="133">
        <v>5618.96</v>
      </c>
      <c r="FS39" s="133">
        <v>4975.17</v>
      </c>
      <c r="FT39" s="133">
        <v>6852.09</v>
      </c>
      <c r="FU39" s="133">
        <v>4627.76</v>
      </c>
      <c r="FV39" s="133">
        <v>5913.31</v>
      </c>
      <c r="FW39" s="133">
        <v>9147.61</v>
      </c>
      <c r="FX39" s="133">
        <v>12480.94</v>
      </c>
      <c r="FY39" s="133">
        <v>9758.2900000000009</v>
      </c>
      <c r="FZ39" s="133">
        <v>2105.7399999999998</v>
      </c>
      <c r="GA39" s="133">
        <v>518</v>
      </c>
      <c r="GB39" s="133">
        <v>2277.8200000000002</v>
      </c>
      <c r="GC39" s="133">
        <v>4371.46</v>
      </c>
      <c r="GD39" s="133">
        <v>6511.89</v>
      </c>
      <c r="GE39" s="133">
        <v>5221.78</v>
      </c>
      <c r="GF39" s="133">
        <v>5229.4399999999996</v>
      </c>
      <c r="GG39" s="133">
        <v>5211.07</v>
      </c>
      <c r="GH39" s="133">
        <v>4284.4799999999996</v>
      </c>
      <c r="GI39" s="133">
        <v>8437.7900000000009</v>
      </c>
      <c r="GJ39" s="133">
        <v>11605.05</v>
      </c>
      <c r="GK39" s="133">
        <v>7444.92</v>
      </c>
      <c r="GL39" s="133">
        <v>1598.76</v>
      </c>
      <c r="GM39" s="133">
        <v>225.6</v>
      </c>
      <c r="GN39" s="133">
        <v>1972.14</v>
      </c>
    </row>
    <row r="40" spans="1:196" s="132" customFormat="1" x14ac:dyDescent="0.25">
      <c r="A40" s="134"/>
      <c r="B40" s="115" t="s">
        <v>20</v>
      </c>
      <c r="C40" s="133">
        <v>503339</v>
      </c>
      <c r="D40" s="133">
        <v>672201</v>
      </c>
      <c r="E40" s="133">
        <v>977373</v>
      </c>
      <c r="F40" s="133">
        <v>820266</v>
      </c>
      <c r="G40" s="133">
        <v>680452</v>
      </c>
      <c r="H40" s="133">
        <v>855127</v>
      </c>
      <c r="I40" s="133">
        <v>668279</v>
      </c>
      <c r="J40" s="133">
        <v>555978</v>
      </c>
      <c r="K40" s="133">
        <v>628027</v>
      </c>
      <c r="L40" s="133">
        <v>566371</v>
      </c>
      <c r="M40" s="133">
        <v>425378</v>
      </c>
      <c r="N40" s="133">
        <v>440028</v>
      </c>
      <c r="O40" s="133">
        <v>557530</v>
      </c>
      <c r="P40" s="133">
        <v>726504</v>
      </c>
      <c r="Q40" s="133">
        <v>798341</v>
      </c>
      <c r="R40" s="133">
        <v>708099</v>
      </c>
      <c r="S40" s="133">
        <v>785125</v>
      </c>
      <c r="T40" s="133">
        <v>640201</v>
      </c>
      <c r="U40" s="133">
        <v>512008</v>
      </c>
      <c r="V40" s="133">
        <v>509561</v>
      </c>
      <c r="W40" s="133">
        <v>525367</v>
      </c>
      <c r="X40" s="133">
        <v>445689</v>
      </c>
      <c r="Y40" s="133">
        <v>421555</v>
      </c>
      <c r="Z40" s="133">
        <v>427488</v>
      </c>
      <c r="AA40" s="133">
        <v>539839</v>
      </c>
      <c r="AB40" s="133">
        <v>631203</v>
      </c>
      <c r="AC40" s="133">
        <v>690879</v>
      </c>
      <c r="AD40" s="133">
        <v>685247</v>
      </c>
      <c r="AE40" s="133">
        <v>634661</v>
      </c>
      <c r="AF40" s="133">
        <v>694794</v>
      </c>
      <c r="AG40" s="133">
        <v>578718</v>
      </c>
      <c r="AH40" s="133">
        <v>448196</v>
      </c>
      <c r="AI40" s="133">
        <v>435723</v>
      </c>
      <c r="AJ40" s="133">
        <v>465669</v>
      </c>
      <c r="AK40" s="133">
        <v>372751</v>
      </c>
      <c r="AL40" s="133">
        <v>344672</v>
      </c>
      <c r="AM40" s="133">
        <v>499653</v>
      </c>
      <c r="AN40" s="133">
        <v>633686</v>
      </c>
      <c r="AO40" s="133">
        <v>611768</v>
      </c>
      <c r="AP40" s="133">
        <v>643408</v>
      </c>
      <c r="AQ40" s="133">
        <v>526847</v>
      </c>
      <c r="AR40" s="133">
        <v>583891</v>
      </c>
      <c r="AS40" s="133">
        <v>496394</v>
      </c>
      <c r="AT40" s="133">
        <v>431425</v>
      </c>
      <c r="AU40" s="133">
        <v>441993</v>
      </c>
      <c r="AV40" s="133">
        <v>415454</v>
      </c>
      <c r="AW40" s="133">
        <v>368941</v>
      </c>
      <c r="AX40" s="133">
        <v>350293</v>
      </c>
      <c r="AY40" s="133">
        <v>476774</v>
      </c>
      <c r="AZ40" s="133">
        <v>625029</v>
      </c>
      <c r="BA40" s="133">
        <v>653401</v>
      </c>
      <c r="BB40" s="133">
        <v>560499</v>
      </c>
      <c r="BC40" s="133">
        <v>544340</v>
      </c>
      <c r="BD40" s="133">
        <v>601590</v>
      </c>
      <c r="BE40" s="133">
        <v>478518</v>
      </c>
      <c r="BF40" s="133">
        <v>396549</v>
      </c>
      <c r="BG40" s="133">
        <v>512611</v>
      </c>
      <c r="BH40" s="133">
        <v>550004</v>
      </c>
      <c r="BI40" s="133">
        <v>438229</v>
      </c>
      <c r="BJ40" s="133">
        <v>468906</v>
      </c>
      <c r="BK40" s="133">
        <v>544594</v>
      </c>
      <c r="BL40" s="133">
        <v>767060</v>
      </c>
      <c r="BM40" s="133">
        <v>815971</v>
      </c>
      <c r="BN40" s="133">
        <v>773903</v>
      </c>
      <c r="BO40" s="133">
        <v>646561</v>
      </c>
      <c r="BP40" s="133">
        <v>778498</v>
      </c>
      <c r="BQ40" s="133">
        <v>585666</v>
      </c>
      <c r="BR40" s="133">
        <v>496636</v>
      </c>
      <c r="BS40" s="133">
        <v>563789</v>
      </c>
      <c r="BT40" s="133">
        <v>483586</v>
      </c>
      <c r="BU40" s="133">
        <v>435918</v>
      </c>
      <c r="BV40" s="133">
        <v>411237</v>
      </c>
      <c r="BW40" s="133">
        <v>623234</v>
      </c>
      <c r="BX40" s="133">
        <v>749728</v>
      </c>
      <c r="BY40" s="133">
        <v>808298</v>
      </c>
      <c r="BZ40" s="133">
        <v>798239</v>
      </c>
      <c r="CA40" s="133">
        <v>700550</v>
      </c>
      <c r="CB40" s="133">
        <v>739193</v>
      </c>
      <c r="CC40" s="133">
        <v>562016</v>
      </c>
      <c r="CD40" s="133">
        <v>523977</v>
      </c>
      <c r="CE40" s="133">
        <v>532642</v>
      </c>
      <c r="CF40" s="133">
        <v>496524</v>
      </c>
      <c r="CG40" s="133">
        <v>486007</v>
      </c>
      <c r="CH40" s="133">
        <v>485982</v>
      </c>
      <c r="CI40" s="133">
        <v>726866</v>
      </c>
      <c r="CJ40" s="133">
        <v>714396</v>
      </c>
      <c r="CK40" s="133">
        <v>884630</v>
      </c>
      <c r="CL40" s="133">
        <v>685969</v>
      </c>
      <c r="CM40" s="133">
        <v>698681</v>
      </c>
      <c r="CN40" s="133">
        <v>742746</v>
      </c>
      <c r="CO40" s="133">
        <v>618202</v>
      </c>
      <c r="CP40" s="133">
        <v>567611</v>
      </c>
      <c r="CQ40" s="133">
        <v>559856</v>
      </c>
      <c r="CR40" s="133">
        <v>534572</v>
      </c>
      <c r="CS40" s="133">
        <v>468302</v>
      </c>
      <c r="CT40" s="133">
        <v>426228</v>
      </c>
      <c r="CU40" s="133">
        <v>685722</v>
      </c>
      <c r="CV40" s="133">
        <v>728551</v>
      </c>
      <c r="CW40" s="133">
        <v>787463</v>
      </c>
      <c r="CX40" s="133">
        <v>736606</v>
      </c>
      <c r="CY40" s="133">
        <v>656900</v>
      </c>
      <c r="CZ40" s="133">
        <v>724771</v>
      </c>
      <c r="DA40" s="133">
        <v>658531</v>
      </c>
      <c r="DB40" s="133">
        <v>541743</v>
      </c>
      <c r="DC40" s="133">
        <v>559258</v>
      </c>
      <c r="DD40" s="133">
        <v>581840</v>
      </c>
      <c r="DE40" s="133">
        <v>493999</v>
      </c>
      <c r="DF40" s="133">
        <v>399656</v>
      </c>
      <c r="DG40" s="133">
        <v>644642</v>
      </c>
      <c r="DH40" s="133">
        <v>696539</v>
      </c>
      <c r="DI40" s="133">
        <v>739673</v>
      </c>
      <c r="DJ40" s="133">
        <v>718657</v>
      </c>
      <c r="DK40" s="133">
        <v>696120</v>
      </c>
      <c r="DL40" s="133">
        <v>693875</v>
      </c>
      <c r="DM40" s="133">
        <v>685079</v>
      </c>
      <c r="DN40" s="133">
        <v>528083</v>
      </c>
      <c r="DO40" s="133">
        <v>553565</v>
      </c>
      <c r="DP40" s="133">
        <v>598080</v>
      </c>
      <c r="DQ40" s="133">
        <v>488782</v>
      </c>
      <c r="DR40" s="133">
        <v>483531</v>
      </c>
      <c r="DS40" s="133">
        <v>651975</v>
      </c>
      <c r="DT40" s="133">
        <v>699219</v>
      </c>
      <c r="DU40" s="133">
        <v>304706</v>
      </c>
      <c r="DV40" s="133">
        <v>304706</v>
      </c>
      <c r="DW40" s="133">
        <v>506195</v>
      </c>
      <c r="DX40" s="133">
        <v>721731</v>
      </c>
      <c r="DY40" s="133">
        <v>641679</v>
      </c>
      <c r="DZ40" s="133">
        <v>570717</v>
      </c>
      <c r="EA40" s="133">
        <v>580366</v>
      </c>
      <c r="EB40" s="133">
        <v>520309</v>
      </c>
      <c r="EC40" s="133">
        <v>452454</v>
      </c>
      <c r="ED40" s="133">
        <v>459963</v>
      </c>
      <c r="EE40" s="133">
        <v>616867</v>
      </c>
      <c r="EF40" s="133">
        <v>699408</v>
      </c>
      <c r="EG40" s="133">
        <v>788573</v>
      </c>
      <c r="EH40" s="133">
        <v>731506</v>
      </c>
      <c r="EI40" s="133">
        <v>660991</v>
      </c>
      <c r="EJ40" s="133">
        <v>742889</v>
      </c>
      <c r="EK40" s="133">
        <v>597926</v>
      </c>
      <c r="EL40" s="133">
        <v>505581</v>
      </c>
      <c r="EM40" s="133">
        <v>549159</v>
      </c>
      <c r="EN40" s="133">
        <v>499803</v>
      </c>
      <c r="EO40" s="133">
        <v>473239</v>
      </c>
      <c r="EP40" s="133">
        <v>477230</v>
      </c>
      <c r="EQ40" s="133">
        <v>648358</v>
      </c>
      <c r="ER40" s="133">
        <v>683537</v>
      </c>
      <c r="ES40" s="133">
        <v>830772</v>
      </c>
      <c r="ET40" s="133">
        <v>686171</v>
      </c>
      <c r="EU40" s="133">
        <v>711994</v>
      </c>
      <c r="EV40" s="133">
        <v>745101</v>
      </c>
      <c r="EW40" s="133">
        <v>603906</v>
      </c>
      <c r="EX40" s="133">
        <v>543189</v>
      </c>
      <c r="EY40" s="133">
        <v>587807</v>
      </c>
      <c r="EZ40" s="133">
        <v>484295</v>
      </c>
      <c r="FA40" s="133">
        <v>526345</v>
      </c>
      <c r="FB40" s="133">
        <v>512373</v>
      </c>
      <c r="FC40" s="133">
        <v>737792</v>
      </c>
      <c r="FD40" s="133">
        <v>704895</v>
      </c>
      <c r="FE40" s="133">
        <v>830024</v>
      </c>
      <c r="FF40" s="133">
        <v>666408</v>
      </c>
      <c r="FG40" s="133">
        <v>668296</v>
      </c>
      <c r="FH40" s="133">
        <v>791126</v>
      </c>
      <c r="FI40" s="133">
        <v>590698</v>
      </c>
      <c r="FJ40" s="133">
        <v>555813</v>
      </c>
      <c r="FK40" s="133">
        <v>565655</v>
      </c>
      <c r="FL40" s="133">
        <v>554207</v>
      </c>
      <c r="FM40" s="133">
        <v>503301</v>
      </c>
      <c r="FN40" s="133">
        <v>478555</v>
      </c>
      <c r="FO40" s="133">
        <v>724766.66</v>
      </c>
      <c r="FP40" s="133">
        <v>780426.79</v>
      </c>
      <c r="FQ40" s="133">
        <v>848954.83</v>
      </c>
      <c r="FR40" s="133">
        <v>833508.42</v>
      </c>
      <c r="FS40" s="133">
        <v>787451.11</v>
      </c>
      <c r="FT40" s="133">
        <v>669224.44999999995</v>
      </c>
      <c r="FU40" s="133">
        <v>723502.99</v>
      </c>
      <c r="FV40" s="133">
        <v>571142.30000000005</v>
      </c>
      <c r="FW40" s="133">
        <v>657180.14</v>
      </c>
      <c r="FX40" s="133">
        <v>640300.98</v>
      </c>
      <c r="FY40" s="133">
        <v>538175.21</v>
      </c>
      <c r="FZ40" s="133">
        <v>572800.02</v>
      </c>
      <c r="GA40" s="133">
        <v>844336.29</v>
      </c>
      <c r="GB40" s="133">
        <v>814318.21</v>
      </c>
      <c r="GC40" s="133">
        <v>896068.96</v>
      </c>
      <c r="GD40" s="133">
        <v>535799.25</v>
      </c>
      <c r="GE40" s="133">
        <v>1096745.31</v>
      </c>
      <c r="GF40" s="133">
        <v>784292.7</v>
      </c>
      <c r="GG40" s="133">
        <v>738520.89</v>
      </c>
      <c r="GH40" s="133">
        <v>552250.89</v>
      </c>
      <c r="GI40" s="133">
        <v>679094.31</v>
      </c>
      <c r="GJ40" s="133">
        <v>642385.29</v>
      </c>
      <c r="GK40" s="133">
        <v>504318.58</v>
      </c>
      <c r="GL40" s="133">
        <v>512350.56</v>
      </c>
      <c r="GM40" s="133">
        <v>667861.68000000005</v>
      </c>
      <c r="GN40" s="133">
        <v>819776.88</v>
      </c>
    </row>
    <row r="41" spans="1:196" s="132" customFormat="1" x14ac:dyDescent="0.25">
      <c r="A41" s="134"/>
      <c r="B41" s="115" t="s">
        <v>21</v>
      </c>
      <c r="C41" s="133">
        <v>642202</v>
      </c>
      <c r="D41" s="133">
        <v>919595</v>
      </c>
      <c r="E41" s="133">
        <v>1149575</v>
      </c>
      <c r="F41" s="133">
        <v>985760</v>
      </c>
      <c r="G41" s="133">
        <v>831362</v>
      </c>
      <c r="H41" s="133">
        <v>1015416</v>
      </c>
      <c r="I41" s="133">
        <v>854908</v>
      </c>
      <c r="J41" s="133">
        <v>709921</v>
      </c>
      <c r="K41" s="133">
        <v>787483</v>
      </c>
      <c r="L41" s="133">
        <v>633660</v>
      </c>
      <c r="M41" s="133">
        <v>520800</v>
      </c>
      <c r="N41" s="133">
        <v>550395</v>
      </c>
      <c r="O41" s="133">
        <v>838605</v>
      </c>
      <c r="P41" s="133">
        <v>907562</v>
      </c>
      <c r="Q41" s="133">
        <v>1165549</v>
      </c>
      <c r="R41" s="133">
        <v>990663</v>
      </c>
      <c r="S41" s="133">
        <v>1202010</v>
      </c>
      <c r="T41" s="133">
        <v>1010029</v>
      </c>
      <c r="U41" s="133">
        <v>819142</v>
      </c>
      <c r="V41" s="133">
        <v>774604</v>
      </c>
      <c r="W41" s="133">
        <v>766772</v>
      </c>
      <c r="X41" s="133">
        <v>604260</v>
      </c>
      <c r="Y41" s="133">
        <v>577721</v>
      </c>
      <c r="Z41" s="133">
        <v>586813</v>
      </c>
      <c r="AA41" s="133">
        <v>956553</v>
      </c>
      <c r="AB41" s="133">
        <v>1126735</v>
      </c>
      <c r="AC41" s="133">
        <v>1130130</v>
      </c>
      <c r="AD41" s="133">
        <v>1087635</v>
      </c>
      <c r="AE41" s="133">
        <v>983570</v>
      </c>
      <c r="AF41" s="133">
        <v>1058900</v>
      </c>
      <c r="AG41" s="133">
        <v>989907</v>
      </c>
      <c r="AH41" s="133">
        <v>752471</v>
      </c>
      <c r="AI41" s="133">
        <v>755022</v>
      </c>
      <c r="AJ41" s="133">
        <v>754723</v>
      </c>
      <c r="AK41" s="133">
        <v>571337</v>
      </c>
      <c r="AL41" s="133">
        <v>498053</v>
      </c>
      <c r="AM41" s="133">
        <v>937904</v>
      </c>
      <c r="AN41" s="133">
        <v>1114404</v>
      </c>
      <c r="AO41" s="133">
        <v>1142370</v>
      </c>
      <c r="AP41" s="133">
        <v>1111022</v>
      </c>
      <c r="AQ41" s="133">
        <v>1008296</v>
      </c>
      <c r="AR41" s="133">
        <v>1059604</v>
      </c>
      <c r="AS41" s="133">
        <v>969472</v>
      </c>
      <c r="AT41" s="133">
        <v>746857</v>
      </c>
      <c r="AU41" s="133">
        <v>812211</v>
      </c>
      <c r="AV41" s="133">
        <v>758691</v>
      </c>
      <c r="AW41" s="133">
        <v>587949</v>
      </c>
      <c r="AX41" s="133">
        <v>558125</v>
      </c>
      <c r="AY41" s="133">
        <v>1008061</v>
      </c>
      <c r="AZ41" s="133">
        <v>1188950</v>
      </c>
      <c r="BA41" s="133">
        <v>1249033</v>
      </c>
      <c r="BB41" s="133">
        <v>1090051</v>
      </c>
      <c r="BC41" s="133">
        <v>999568</v>
      </c>
      <c r="BD41" s="133">
        <v>1001035</v>
      </c>
      <c r="BE41" s="133">
        <v>891537</v>
      </c>
      <c r="BF41" s="133">
        <v>695922</v>
      </c>
      <c r="BG41" s="133">
        <v>847655</v>
      </c>
      <c r="BH41" s="133">
        <v>620110</v>
      </c>
      <c r="BI41" s="133">
        <v>573596</v>
      </c>
      <c r="BJ41" s="133">
        <v>576911</v>
      </c>
      <c r="BK41" s="133">
        <v>710367</v>
      </c>
      <c r="BL41" s="133">
        <v>1116322</v>
      </c>
      <c r="BM41" s="133">
        <v>1042897</v>
      </c>
      <c r="BN41" s="133">
        <v>1028482</v>
      </c>
      <c r="BO41" s="133">
        <v>855162</v>
      </c>
      <c r="BP41" s="133">
        <v>1055582</v>
      </c>
      <c r="BQ41" s="133">
        <v>817608</v>
      </c>
      <c r="BR41" s="133">
        <v>737376</v>
      </c>
      <c r="BS41" s="133">
        <v>797941</v>
      </c>
      <c r="BT41" s="133">
        <v>709157</v>
      </c>
      <c r="BU41" s="133">
        <v>566531</v>
      </c>
      <c r="BV41" s="133">
        <v>640476</v>
      </c>
      <c r="BW41" s="133">
        <v>870518</v>
      </c>
      <c r="BX41" s="133">
        <v>1093171</v>
      </c>
      <c r="BY41" s="133">
        <v>1137886</v>
      </c>
      <c r="BZ41" s="133">
        <v>1044256</v>
      </c>
      <c r="CA41" s="133">
        <v>1185685</v>
      </c>
      <c r="CB41" s="133">
        <v>1137112</v>
      </c>
      <c r="CC41" s="133">
        <v>882904</v>
      </c>
      <c r="CD41" s="133">
        <v>878356</v>
      </c>
      <c r="CE41" s="133">
        <v>745275</v>
      </c>
      <c r="CF41" s="133">
        <v>676293</v>
      </c>
      <c r="CG41" s="133">
        <v>705986</v>
      </c>
      <c r="CH41" s="133">
        <v>721029</v>
      </c>
      <c r="CI41" s="133">
        <v>1147737</v>
      </c>
      <c r="CJ41" s="133">
        <v>1074761</v>
      </c>
      <c r="CK41" s="133">
        <v>1455352</v>
      </c>
      <c r="CL41" s="133">
        <v>1053644</v>
      </c>
      <c r="CM41" s="133">
        <v>1069389</v>
      </c>
      <c r="CN41" s="133">
        <v>1175960</v>
      </c>
      <c r="CO41" s="133">
        <v>996767</v>
      </c>
      <c r="CP41" s="133">
        <v>918298</v>
      </c>
      <c r="CQ41" s="133">
        <v>851064</v>
      </c>
      <c r="CR41" s="133">
        <v>865098</v>
      </c>
      <c r="CS41" s="133">
        <v>692981</v>
      </c>
      <c r="CT41" s="133">
        <v>656349</v>
      </c>
      <c r="CU41" s="133">
        <v>1144358</v>
      </c>
      <c r="CV41" s="133">
        <v>1239548</v>
      </c>
      <c r="CW41" s="133">
        <v>1328717</v>
      </c>
      <c r="CX41" s="133">
        <v>1182984</v>
      </c>
      <c r="CY41" s="133">
        <v>1093518</v>
      </c>
      <c r="CZ41" s="133">
        <v>1221228</v>
      </c>
      <c r="DA41" s="133">
        <v>1053350</v>
      </c>
      <c r="DB41" s="133">
        <v>898828</v>
      </c>
      <c r="DC41" s="133">
        <v>805828</v>
      </c>
      <c r="DD41" s="133">
        <v>865265</v>
      </c>
      <c r="DE41" s="133">
        <v>758197</v>
      </c>
      <c r="DF41" s="133">
        <v>629539</v>
      </c>
      <c r="DG41" s="133">
        <v>1116237</v>
      </c>
      <c r="DH41" s="133">
        <v>1274647</v>
      </c>
      <c r="DI41" s="133">
        <v>1379207</v>
      </c>
      <c r="DJ41" s="133">
        <v>1212305</v>
      </c>
      <c r="DK41" s="133">
        <v>1154134</v>
      </c>
      <c r="DL41" s="133">
        <v>1146716</v>
      </c>
      <c r="DM41" s="133">
        <v>1172000</v>
      </c>
      <c r="DN41" s="133">
        <v>850127</v>
      </c>
      <c r="DO41" s="133">
        <v>926655</v>
      </c>
      <c r="DP41" s="133">
        <v>968994</v>
      </c>
      <c r="DQ41" s="133">
        <v>798023</v>
      </c>
      <c r="DR41" s="133">
        <v>828375</v>
      </c>
      <c r="DS41" s="133">
        <v>1270465</v>
      </c>
      <c r="DT41" s="133">
        <v>1473620</v>
      </c>
      <c r="DU41" s="133">
        <v>544667</v>
      </c>
      <c r="DV41" s="133">
        <v>544667</v>
      </c>
      <c r="DW41" s="133">
        <v>870177</v>
      </c>
      <c r="DX41" s="133">
        <v>1225753</v>
      </c>
      <c r="DY41" s="133">
        <v>1167967</v>
      </c>
      <c r="DZ41" s="133">
        <v>1034199</v>
      </c>
      <c r="EA41" s="133">
        <v>1060385</v>
      </c>
      <c r="EB41" s="133">
        <v>932865</v>
      </c>
      <c r="EC41" s="133">
        <v>817276</v>
      </c>
      <c r="ED41" s="133">
        <v>894424</v>
      </c>
      <c r="EE41" s="133">
        <v>1232697</v>
      </c>
      <c r="EF41" s="133">
        <v>1442956</v>
      </c>
      <c r="EG41" s="133">
        <v>1575611</v>
      </c>
      <c r="EH41" s="133">
        <v>1446170</v>
      </c>
      <c r="EI41" s="133">
        <v>1208278</v>
      </c>
      <c r="EJ41" s="133">
        <v>1418943</v>
      </c>
      <c r="EK41" s="133">
        <v>1119744</v>
      </c>
      <c r="EL41" s="133">
        <v>981603</v>
      </c>
      <c r="EM41" s="133">
        <v>1154563</v>
      </c>
      <c r="EN41" s="133">
        <v>953899</v>
      </c>
      <c r="EO41" s="133">
        <v>856622</v>
      </c>
      <c r="EP41" s="133">
        <v>1000319</v>
      </c>
      <c r="EQ41" s="133">
        <v>1453784</v>
      </c>
      <c r="ER41" s="133">
        <v>1531744</v>
      </c>
      <c r="ES41" s="133">
        <v>1738861</v>
      </c>
      <c r="ET41" s="133">
        <v>1354543</v>
      </c>
      <c r="EU41" s="133">
        <v>1451555</v>
      </c>
      <c r="EV41" s="133">
        <v>1395199</v>
      </c>
      <c r="EW41" s="133">
        <v>1154477</v>
      </c>
      <c r="EX41" s="133">
        <v>1012218</v>
      </c>
      <c r="EY41" s="133">
        <v>1122862</v>
      </c>
      <c r="EZ41" s="133">
        <v>918282</v>
      </c>
      <c r="FA41" s="133">
        <v>1008441</v>
      </c>
      <c r="FB41" s="133">
        <v>1022878</v>
      </c>
      <c r="FC41" s="133">
        <v>1758126</v>
      </c>
      <c r="FD41" s="133">
        <v>1798522</v>
      </c>
      <c r="FE41" s="133">
        <v>1827444</v>
      </c>
      <c r="FF41" s="133">
        <v>1479636</v>
      </c>
      <c r="FG41" s="133">
        <v>1440838</v>
      </c>
      <c r="FH41" s="133">
        <v>1573584</v>
      </c>
      <c r="FI41" s="133">
        <v>1253966</v>
      </c>
      <c r="FJ41" s="133">
        <v>1126859</v>
      </c>
      <c r="FK41" s="133">
        <v>1062873</v>
      </c>
      <c r="FL41" s="133">
        <v>1161410</v>
      </c>
      <c r="FM41" s="133">
        <v>1078783</v>
      </c>
      <c r="FN41" s="133">
        <v>1104177</v>
      </c>
      <c r="FO41" s="133">
        <v>1904975.16</v>
      </c>
      <c r="FP41" s="133">
        <v>1996734.16</v>
      </c>
      <c r="FQ41" s="133">
        <v>1896187.47</v>
      </c>
      <c r="FR41" s="133">
        <v>1837680.31</v>
      </c>
      <c r="FS41" s="133">
        <v>1595097.36</v>
      </c>
      <c r="FT41" s="133">
        <v>1334896.17</v>
      </c>
      <c r="FU41" s="133">
        <v>1474064.81</v>
      </c>
      <c r="FV41" s="133">
        <v>1141054.3</v>
      </c>
      <c r="FW41" s="133">
        <v>1255375.81</v>
      </c>
      <c r="FX41" s="133">
        <v>1255196.74</v>
      </c>
      <c r="FY41" s="133">
        <v>1014764.27</v>
      </c>
      <c r="FZ41" s="133">
        <v>1115616.98</v>
      </c>
      <c r="GA41" s="133">
        <v>2066287.42</v>
      </c>
      <c r="GB41" s="133">
        <v>2055319.22</v>
      </c>
      <c r="GC41" s="133">
        <v>2062804.67</v>
      </c>
      <c r="GD41" s="133">
        <v>1179647.8700000001</v>
      </c>
      <c r="GE41" s="133">
        <v>2435835.62</v>
      </c>
      <c r="GF41" s="133">
        <v>1743657.38</v>
      </c>
      <c r="GG41" s="133">
        <v>1563675.4</v>
      </c>
      <c r="GH41" s="133">
        <v>1272955.06</v>
      </c>
      <c r="GI41" s="133">
        <v>1506371.44</v>
      </c>
      <c r="GJ41" s="133">
        <v>1462092.68</v>
      </c>
      <c r="GK41" s="133">
        <v>1020399.61</v>
      </c>
      <c r="GL41" s="133">
        <v>1167689.27</v>
      </c>
      <c r="GM41" s="133">
        <v>1781930.21</v>
      </c>
      <c r="GN41" s="133">
        <v>2272836.2799999998</v>
      </c>
    </row>
    <row r="42" spans="1:196" s="132" customFormat="1" x14ac:dyDescent="0.25">
      <c r="A42" s="134"/>
      <c r="B42" s="115" t="s">
        <v>108</v>
      </c>
      <c r="C42" s="133">
        <v>2500</v>
      </c>
      <c r="D42" s="133">
        <v>6000</v>
      </c>
      <c r="E42" s="133">
        <v>4000</v>
      </c>
      <c r="F42" s="133">
        <v>3500</v>
      </c>
      <c r="G42" s="133">
        <v>2000</v>
      </c>
      <c r="H42" s="133">
        <v>5990</v>
      </c>
      <c r="I42" s="133">
        <v>4000</v>
      </c>
      <c r="J42" s="133">
        <v>2990</v>
      </c>
      <c r="K42" s="133">
        <v>4993</v>
      </c>
      <c r="L42" s="133">
        <v>4000</v>
      </c>
      <c r="M42" s="133">
        <v>4000</v>
      </c>
      <c r="N42" s="133">
        <v>3490</v>
      </c>
      <c r="O42" s="133">
        <v>3000</v>
      </c>
      <c r="P42" s="133">
        <v>5010</v>
      </c>
      <c r="Q42" s="133">
        <v>3000</v>
      </c>
      <c r="R42" s="133">
        <v>6480</v>
      </c>
      <c r="S42" s="133">
        <v>8510</v>
      </c>
      <c r="T42" s="133">
        <v>6000</v>
      </c>
      <c r="U42" s="133">
        <v>7990</v>
      </c>
      <c r="V42" s="133">
        <v>3490</v>
      </c>
      <c r="W42" s="133">
        <v>4490</v>
      </c>
      <c r="X42" s="133">
        <v>5500</v>
      </c>
      <c r="Y42" s="133">
        <v>4500</v>
      </c>
      <c r="Z42" s="133">
        <v>3980</v>
      </c>
      <c r="AA42" s="133">
        <v>6490</v>
      </c>
      <c r="AB42" s="133">
        <v>3010</v>
      </c>
      <c r="AC42" s="133">
        <v>6000</v>
      </c>
      <c r="AD42" s="133">
        <v>6000</v>
      </c>
      <c r="AE42" s="133">
        <v>2960</v>
      </c>
      <c r="AF42" s="133">
        <v>6980</v>
      </c>
      <c r="AG42" s="133">
        <v>8000</v>
      </c>
      <c r="AH42" s="133">
        <v>5500</v>
      </c>
      <c r="AI42" s="133">
        <v>4000</v>
      </c>
      <c r="AJ42" s="133">
        <v>5500</v>
      </c>
      <c r="AK42" s="133">
        <v>3490</v>
      </c>
      <c r="AL42" s="133">
        <v>2500</v>
      </c>
      <c r="AM42" s="133">
        <v>4500</v>
      </c>
      <c r="AN42" s="133">
        <v>1490</v>
      </c>
      <c r="AO42" s="133">
        <v>4990</v>
      </c>
      <c r="AP42" s="133">
        <v>4500</v>
      </c>
      <c r="AQ42" s="133">
        <v>5990</v>
      </c>
      <c r="AR42" s="133">
        <v>6500</v>
      </c>
      <c r="AS42" s="133">
        <v>8500</v>
      </c>
      <c r="AT42" s="133">
        <v>5000</v>
      </c>
      <c r="AU42" s="133">
        <v>7000</v>
      </c>
      <c r="AV42" s="133">
        <v>6990</v>
      </c>
      <c r="AW42" s="133">
        <v>5500</v>
      </c>
      <c r="AX42" s="133">
        <v>3500</v>
      </c>
      <c r="AY42" s="133">
        <v>3990</v>
      </c>
      <c r="AZ42" s="133">
        <v>3500</v>
      </c>
      <c r="BA42" s="133">
        <v>3500</v>
      </c>
      <c r="BB42" s="133">
        <v>8990</v>
      </c>
      <c r="BC42" s="133">
        <v>4500</v>
      </c>
      <c r="BD42" s="133">
        <v>7500</v>
      </c>
      <c r="BE42" s="133">
        <v>6000</v>
      </c>
      <c r="BF42" s="133">
        <v>4500</v>
      </c>
      <c r="BG42" s="133">
        <v>5500</v>
      </c>
      <c r="BH42" s="133">
        <v>5490</v>
      </c>
      <c r="BI42" s="133">
        <v>1500</v>
      </c>
      <c r="BJ42" s="133">
        <v>6500</v>
      </c>
      <c r="BK42" s="133">
        <v>5000</v>
      </c>
      <c r="BL42" s="133">
        <v>5000</v>
      </c>
      <c r="BM42" s="133">
        <v>5500</v>
      </c>
      <c r="BN42" s="133">
        <v>5980</v>
      </c>
      <c r="BO42" s="133">
        <v>6210</v>
      </c>
      <c r="BP42" s="133">
        <v>5490</v>
      </c>
      <c r="BQ42" s="133">
        <v>5500</v>
      </c>
      <c r="BR42" s="133">
        <v>5500</v>
      </c>
      <c r="BS42" s="133">
        <v>6500</v>
      </c>
      <c r="BT42" s="133">
        <v>6500</v>
      </c>
      <c r="BU42" s="133">
        <v>5000</v>
      </c>
      <c r="BV42" s="133">
        <v>7390</v>
      </c>
      <c r="BW42" s="133">
        <v>7960</v>
      </c>
      <c r="BX42" s="133">
        <v>6500</v>
      </c>
      <c r="BY42" s="133">
        <v>5000</v>
      </c>
      <c r="BZ42" s="133">
        <v>5980</v>
      </c>
      <c r="CA42" s="133">
        <v>8490</v>
      </c>
      <c r="CB42" s="133">
        <v>5500</v>
      </c>
      <c r="CC42" s="133">
        <v>7500</v>
      </c>
      <c r="CD42" s="133">
        <v>5000</v>
      </c>
      <c r="CE42" s="133">
        <v>6500</v>
      </c>
      <c r="CF42" s="133">
        <v>4500</v>
      </c>
      <c r="CG42" s="133">
        <v>5000</v>
      </c>
      <c r="CH42" s="133">
        <v>7490</v>
      </c>
      <c r="CI42" s="133">
        <v>8500</v>
      </c>
      <c r="CJ42" s="133">
        <v>5000</v>
      </c>
      <c r="CK42" s="133">
        <v>6500</v>
      </c>
      <c r="CL42" s="133">
        <v>2990</v>
      </c>
      <c r="CM42" s="133">
        <v>2490</v>
      </c>
      <c r="CN42" s="133">
        <v>6460</v>
      </c>
      <c r="CO42" s="133">
        <v>7000</v>
      </c>
      <c r="CP42" s="133">
        <v>10000</v>
      </c>
      <c r="CQ42" s="133">
        <v>8500</v>
      </c>
      <c r="CR42" s="133">
        <v>3500</v>
      </c>
      <c r="CS42" s="133">
        <v>5000</v>
      </c>
      <c r="CT42" s="133">
        <v>5500</v>
      </c>
      <c r="CU42" s="133">
        <v>6000</v>
      </c>
      <c r="CV42" s="133">
        <v>5490</v>
      </c>
      <c r="CW42" s="133">
        <v>4000</v>
      </c>
      <c r="CX42" s="133">
        <v>3990</v>
      </c>
      <c r="CY42" s="133">
        <v>5500</v>
      </c>
      <c r="CZ42" s="133">
        <v>5005</v>
      </c>
      <c r="DA42" s="133">
        <v>6500</v>
      </c>
      <c r="DB42" s="133">
        <v>4000</v>
      </c>
      <c r="DC42" s="133">
        <v>9000</v>
      </c>
      <c r="DD42" s="133">
        <v>2500</v>
      </c>
      <c r="DE42" s="133">
        <v>6500</v>
      </c>
      <c r="DF42" s="133">
        <v>5000</v>
      </c>
      <c r="DG42" s="133">
        <v>4500</v>
      </c>
      <c r="DH42" s="133">
        <v>8000</v>
      </c>
      <c r="DI42" s="133">
        <v>3990</v>
      </c>
      <c r="DJ42" s="133">
        <v>3500</v>
      </c>
      <c r="DK42" s="133">
        <v>4500</v>
      </c>
      <c r="DL42" s="133">
        <v>5000</v>
      </c>
      <c r="DM42" s="133">
        <v>5000</v>
      </c>
      <c r="DN42" s="133">
        <v>2000</v>
      </c>
      <c r="DO42" s="133">
        <v>5000</v>
      </c>
      <c r="DP42" s="133">
        <v>3500</v>
      </c>
      <c r="DQ42" s="133">
        <v>8000</v>
      </c>
      <c r="DR42" s="133">
        <v>3500</v>
      </c>
      <c r="DS42" s="133">
        <v>5500</v>
      </c>
      <c r="DT42" s="133">
        <v>6500</v>
      </c>
      <c r="DU42" s="133">
        <v>500</v>
      </c>
      <c r="DV42" s="133">
        <v>500</v>
      </c>
      <c r="DW42" s="133">
        <v>3000</v>
      </c>
      <c r="DX42" s="133">
        <v>3000</v>
      </c>
      <c r="DY42" s="133">
        <v>3000</v>
      </c>
      <c r="DZ42" s="133">
        <v>3500</v>
      </c>
      <c r="EA42" s="133">
        <v>8000</v>
      </c>
      <c r="EB42" s="133">
        <v>2500</v>
      </c>
      <c r="EC42" s="133">
        <v>3500</v>
      </c>
      <c r="ED42" s="133">
        <v>4500</v>
      </c>
      <c r="EE42" s="133">
        <v>3000</v>
      </c>
      <c r="EF42" s="133">
        <v>7000</v>
      </c>
      <c r="EG42" s="133">
        <v>7000</v>
      </c>
      <c r="EH42" s="133">
        <v>8000</v>
      </c>
      <c r="EI42" s="133">
        <v>6000</v>
      </c>
      <c r="EJ42" s="133">
        <v>5500</v>
      </c>
      <c r="EK42" s="133">
        <v>7000</v>
      </c>
      <c r="EL42" s="133">
        <v>3000</v>
      </c>
      <c r="EM42" s="133">
        <v>4000</v>
      </c>
      <c r="EN42" s="133">
        <v>5000</v>
      </c>
      <c r="EO42" s="133">
        <v>5000</v>
      </c>
      <c r="EP42" s="133">
        <v>4500</v>
      </c>
      <c r="EQ42" s="133">
        <v>3500</v>
      </c>
      <c r="ER42" s="133">
        <v>5000</v>
      </c>
      <c r="ES42" s="133">
        <v>7500</v>
      </c>
      <c r="ET42" s="133">
        <v>2000</v>
      </c>
      <c r="EU42" s="133">
        <v>9500</v>
      </c>
      <c r="EV42" s="133">
        <v>5000</v>
      </c>
      <c r="EW42" s="133">
        <v>4500</v>
      </c>
      <c r="EX42" s="133">
        <v>2500</v>
      </c>
      <c r="EY42" s="133">
        <v>3000</v>
      </c>
      <c r="EZ42" s="133">
        <v>7000</v>
      </c>
      <c r="FA42" s="133">
        <v>8000</v>
      </c>
      <c r="FB42" s="133">
        <v>1000</v>
      </c>
      <c r="FC42" s="133">
        <v>5000</v>
      </c>
      <c r="FD42" s="133">
        <v>5000</v>
      </c>
      <c r="FE42" s="133">
        <v>8000</v>
      </c>
      <c r="FF42" s="133">
        <v>3000</v>
      </c>
      <c r="FG42" s="133">
        <v>3000</v>
      </c>
      <c r="FH42" s="133">
        <v>7500</v>
      </c>
      <c r="FI42" s="133">
        <v>3000</v>
      </c>
      <c r="FJ42" s="133">
        <v>3000</v>
      </c>
      <c r="FK42" s="133">
        <v>5000</v>
      </c>
      <c r="FL42" s="133">
        <v>3500</v>
      </c>
      <c r="FM42" s="133">
        <v>3500</v>
      </c>
      <c r="FN42" s="133">
        <v>4000</v>
      </c>
      <c r="FO42" s="133">
        <v>4000</v>
      </c>
      <c r="FP42" s="133">
        <v>3500</v>
      </c>
      <c r="FQ42" s="133">
        <v>6000</v>
      </c>
      <c r="FR42" s="133">
        <v>5000</v>
      </c>
      <c r="FS42" s="133">
        <v>4500</v>
      </c>
      <c r="FT42" s="133">
        <v>8500</v>
      </c>
      <c r="FU42" s="133">
        <v>7500</v>
      </c>
      <c r="FV42" s="133">
        <v>3500</v>
      </c>
      <c r="FW42" s="133">
        <v>5000</v>
      </c>
      <c r="FX42" s="133">
        <v>7500</v>
      </c>
      <c r="FY42" s="133">
        <v>7550</v>
      </c>
      <c r="FZ42" s="133">
        <v>6000</v>
      </c>
      <c r="GA42" s="133">
        <v>6000</v>
      </c>
      <c r="GB42" s="133">
        <v>4500</v>
      </c>
      <c r="GC42" s="133">
        <v>9000</v>
      </c>
      <c r="GD42" s="133">
        <v>2500</v>
      </c>
      <c r="GE42" s="133">
        <v>4000</v>
      </c>
      <c r="GF42" s="133">
        <v>4500</v>
      </c>
      <c r="GG42" s="133">
        <v>4500</v>
      </c>
      <c r="GH42" s="133">
        <v>1000</v>
      </c>
      <c r="GI42" s="133">
        <v>3500</v>
      </c>
      <c r="GJ42" s="133">
        <v>6000</v>
      </c>
      <c r="GK42" s="133">
        <v>4000</v>
      </c>
      <c r="GL42" s="133">
        <v>2500</v>
      </c>
      <c r="GM42" s="133">
        <v>5500</v>
      </c>
      <c r="GN42" s="133">
        <v>5500</v>
      </c>
    </row>
    <row r="43" spans="1:196" s="137" customFormat="1" x14ac:dyDescent="0.25">
      <c r="A43" s="134"/>
      <c r="B43" s="135" t="s">
        <v>1869</v>
      </c>
      <c r="C43" s="136"/>
      <c r="D43" s="136"/>
      <c r="E43" s="136"/>
      <c r="F43" s="136"/>
      <c r="G43" s="136"/>
      <c r="H43" s="136"/>
      <c r="I43" s="136"/>
      <c r="J43" s="136"/>
      <c r="K43" s="136"/>
      <c r="L43" s="136"/>
      <c r="M43" s="136"/>
      <c r="N43" s="136"/>
      <c r="O43" s="136"/>
      <c r="P43" s="136"/>
      <c r="Q43" s="136"/>
      <c r="R43" s="136"/>
      <c r="S43" s="136"/>
      <c r="T43" s="136"/>
      <c r="U43" s="136"/>
      <c r="V43" s="136"/>
      <c r="W43" s="136"/>
      <c r="X43" s="136"/>
      <c r="Y43" s="136"/>
      <c r="Z43" s="136"/>
      <c r="AA43" s="136"/>
      <c r="AB43" s="136"/>
      <c r="AC43" s="136"/>
      <c r="AD43" s="136"/>
      <c r="AE43" s="136"/>
      <c r="AF43" s="136"/>
      <c r="AG43" s="136"/>
      <c r="AH43" s="136"/>
      <c r="AI43" s="136"/>
      <c r="AJ43" s="136"/>
      <c r="AK43" s="136"/>
      <c r="AL43" s="136"/>
      <c r="AM43" s="136"/>
      <c r="AN43" s="136"/>
      <c r="AO43" s="136"/>
      <c r="AP43" s="136"/>
      <c r="AQ43" s="136"/>
      <c r="AR43" s="136"/>
      <c r="AS43" s="136"/>
      <c r="AT43" s="136"/>
      <c r="AU43" s="136"/>
      <c r="AV43" s="136"/>
      <c r="AW43" s="136"/>
      <c r="AX43" s="136"/>
      <c r="AY43" s="136"/>
      <c r="AZ43" s="136"/>
      <c r="BA43" s="136"/>
      <c r="BB43" s="136"/>
      <c r="BC43" s="136"/>
      <c r="BD43" s="136"/>
      <c r="BE43" s="136"/>
      <c r="BF43" s="136"/>
      <c r="BG43" s="136"/>
      <c r="BH43" s="136"/>
      <c r="BI43" s="136"/>
      <c r="BJ43" s="136"/>
      <c r="BK43" s="136"/>
      <c r="BL43" s="136"/>
      <c r="BM43" s="136"/>
      <c r="BN43" s="136"/>
      <c r="BO43" s="136"/>
      <c r="BP43" s="136"/>
      <c r="BQ43" s="136"/>
      <c r="BR43" s="136"/>
      <c r="BS43" s="136"/>
      <c r="BT43" s="136"/>
      <c r="BU43" s="136"/>
      <c r="BV43" s="136"/>
      <c r="BW43" s="136"/>
      <c r="BX43" s="136"/>
      <c r="BY43" s="136"/>
      <c r="BZ43" s="136"/>
      <c r="CA43" s="136"/>
      <c r="CB43" s="136"/>
      <c r="CC43" s="136"/>
      <c r="CD43" s="136"/>
      <c r="CE43" s="136"/>
      <c r="CF43" s="136"/>
      <c r="CG43" s="136"/>
      <c r="CH43" s="136"/>
      <c r="CI43" s="136"/>
      <c r="CJ43" s="136"/>
      <c r="CK43" s="136"/>
      <c r="CL43" s="136"/>
      <c r="CM43" s="136"/>
      <c r="CN43" s="136"/>
      <c r="CO43" s="136"/>
      <c r="CP43" s="136"/>
      <c r="CQ43" s="136"/>
      <c r="CR43" s="136"/>
      <c r="CS43" s="136"/>
      <c r="CT43" s="136"/>
      <c r="CU43" s="136"/>
      <c r="CV43" s="136"/>
      <c r="CW43" s="136"/>
      <c r="CX43" s="136"/>
      <c r="CY43" s="136"/>
      <c r="CZ43" s="136"/>
      <c r="DA43" s="136"/>
      <c r="DB43" s="136"/>
      <c r="DC43" s="136"/>
      <c r="DD43" s="136"/>
      <c r="DE43" s="136"/>
      <c r="DF43" s="136"/>
      <c r="DG43" s="136"/>
      <c r="DH43" s="136"/>
      <c r="DI43" s="136"/>
      <c r="DJ43" s="136"/>
      <c r="DK43" s="136"/>
      <c r="DL43" s="136"/>
      <c r="DM43" s="136"/>
      <c r="DN43" s="136"/>
      <c r="DO43" s="136"/>
      <c r="DP43" s="136"/>
      <c r="DQ43" s="136"/>
      <c r="DR43" s="136"/>
      <c r="DS43" s="136"/>
      <c r="DT43" s="136"/>
      <c r="DU43" s="136"/>
      <c r="DV43" s="136"/>
      <c r="DW43" s="136"/>
      <c r="DX43" s="136"/>
      <c r="DY43" s="136"/>
      <c r="DZ43" s="136"/>
      <c r="EA43" s="136"/>
      <c r="EB43" s="136"/>
      <c r="EC43" s="136"/>
      <c r="ED43" s="136"/>
      <c r="EE43" s="136">
        <v>582</v>
      </c>
      <c r="EF43" s="136">
        <v>1588</v>
      </c>
      <c r="EG43" s="136">
        <v>6679</v>
      </c>
      <c r="EH43" s="136">
        <v>7500</v>
      </c>
      <c r="EI43" s="136">
        <v>2940</v>
      </c>
      <c r="EJ43" s="136">
        <v>2453</v>
      </c>
      <c r="EK43" s="136">
        <v>2338</v>
      </c>
      <c r="EL43" s="136">
        <v>1248</v>
      </c>
      <c r="EM43" s="136">
        <v>733</v>
      </c>
      <c r="EN43" s="136">
        <v>575</v>
      </c>
      <c r="EO43" s="136">
        <v>742</v>
      </c>
      <c r="EP43" s="136">
        <v>1181</v>
      </c>
      <c r="EQ43" s="136">
        <v>1319</v>
      </c>
      <c r="ER43" s="136">
        <v>577</v>
      </c>
      <c r="ES43" s="136">
        <v>476</v>
      </c>
      <c r="ET43" s="136">
        <v>98</v>
      </c>
      <c r="EU43" s="136">
        <v>104</v>
      </c>
      <c r="EV43" s="136">
        <v>202</v>
      </c>
      <c r="EW43" s="136">
        <v>313</v>
      </c>
      <c r="EX43" s="136">
        <v>127</v>
      </c>
      <c r="EY43" s="136">
        <v>44</v>
      </c>
      <c r="EZ43" s="136">
        <v>314</v>
      </c>
      <c r="FA43" s="136">
        <v>338</v>
      </c>
      <c r="FB43" s="136">
        <v>321</v>
      </c>
      <c r="FC43" s="136">
        <v>240</v>
      </c>
      <c r="FD43" s="136">
        <v>63</v>
      </c>
      <c r="FE43" s="136">
        <v>0</v>
      </c>
      <c r="FF43" s="136">
        <v>110</v>
      </c>
      <c r="FG43" s="136">
        <v>0</v>
      </c>
      <c r="FH43" s="136">
        <v>0</v>
      </c>
      <c r="FI43" s="136">
        <v>0</v>
      </c>
      <c r="FJ43" s="136">
        <v>0</v>
      </c>
      <c r="FK43" s="136">
        <v>10</v>
      </c>
      <c r="FL43" s="136">
        <v>31</v>
      </c>
      <c r="FM43" s="136">
        <v>31</v>
      </c>
      <c r="FN43" s="136">
        <v>98</v>
      </c>
      <c r="FO43" s="136">
        <v>25</v>
      </c>
      <c r="FP43" s="136">
        <v>100</v>
      </c>
      <c r="FQ43" s="136">
        <v>0</v>
      </c>
      <c r="FR43" s="136">
        <v>0</v>
      </c>
      <c r="FS43" s="136">
        <v>25</v>
      </c>
      <c r="FT43" s="136">
        <v>0</v>
      </c>
      <c r="FU43" s="136">
        <v>25</v>
      </c>
      <c r="FV43" s="136">
        <v>0</v>
      </c>
      <c r="FW43" s="136">
        <v>0</v>
      </c>
      <c r="FX43" s="136">
        <v>0</v>
      </c>
      <c r="FY43" s="136">
        <v>0</v>
      </c>
      <c r="FZ43" s="136">
        <v>0</v>
      </c>
      <c r="GA43" s="136">
        <v>0</v>
      </c>
      <c r="GB43" s="136">
        <v>0</v>
      </c>
      <c r="GC43" s="136">
        <v>0</v>
      </c>
      <c r="GD43" s="136">
        <v>0</v>
      </c>
      <c r="GE43" s="136">
        <v>0</v>
      </c>
      <c r="GF43" s="136">
        <v>0</v>
      </c>
      <c r="GG43" s="136">
        <v>0</v>
      </c>
      <c r="GH43" s="136">
        <v>0</v>
      </c>
      <c r="GI43" s="136">
        <v>0</v>
      </c>
      <c r="GJ43" s="136">
        <v>0</v>
      </c>
      <c r="GK43" s="136">
        <v>0</v>
      </c>
      <c r="GL43" s="136">
        <v>0</v>
      </c>
      <c r="GM43" s="136">
        <v>0</v>
      </c>
      <c r="GN43" s="136">
        <v>0</v>
      </c>
    </row>
    <row r="44" spans="1:196" s="132" customFormat="1" collapsed="1" x14ac:dyDescent="0.2">
      <c r="A44" s="134"/>
      <c r="B44" s="108" t="s">
        <v>96</v>
      </c>
      <c r="C44" s="136">
        <v>644323</v>
      </c>
      <c r="D44" s="136">
        <v>646446</v>
      </c>
      <c r="E44" s="136">
        <v>806947</v>
      </c>
      <c r="F44" s="136">
        <v>713857</v>
      </c>
      <c r="G44" s="136">
        <v>599213</v>
      </c>
      <c r="H44" s="136">
        <v>836771</v>
      </c>
      <c r="I44" s="136">
        <v>731059</v>
      </c>
      <c r="J44" s="136">
        <v>487312</v>
      </c>
      <c r="K44" s="136">
        <v>341535</v>
      </c>
      <c r="L44" s="136">
        <v>262603</v>
      </c>
      <c r="M44" s="136">
        <v>224590</v>
      </c>
      <c r="N44" s="136">
        <v>238340</v>
      </c>
      <c r="O44" s="136">
        <v>229056</v>
      </c>
      <c r="P44" s="136">
        <v>227543</v>
      </c>
      <c r="Q44" s="136">
        <v>247384</v>
      </c>
      <c r="R44" s="136">
        <v>214519</v>
      </c>
      <c r="S44" s="136">
        <v>232036</v>
      </c>
      <c r="T44" s="136">
        <v>216875</v>
      </c>
      <c r="U44" s="136">
        <v>227504</v>
      </c>
      <c r="V44" s="136">
        <v>208976</v>
      </c>
      <c r="W44" s="136">
        <v>217890</v>
      </c>
      <c r="X44" s="136">
        <v>216486</v>
      </c>
      <c r="Y44" s="136">
        <v>216259</v>
      </c>
      <c r="Z44" s="136">
        <v>241262</v>
      </c>
      <c r="AA44" s="136">
        <v>206691</v>
      </c>
      <c r="AB44" s="136">
        <v>193078</v>
      </c>
      <c r="AC44" s="136">
        <v>213609</v>
      </c>
      <c r="AD44" s="136">
        <v>204391</v>
      </c>
      <c r="AE44" s="136">
        <v>188002</v>
      </c>
      <c r="AF44" s="136">
        <v>240996</v>
      </c>
      <c r="AG44" s="136">
        <v>229458</v>
      </c>
      <c r="AH44" s="136">
        <v>186806</v>
      </c>
      <c r="AI44" s="136">
        <v>178704</v>
      </c>
      <c r="AJ44" s="136">
        <v>216119</v>
      </c>
      <c r="AK44" s="136">
        <v>188166</v>
      </c>
      <c r="AL44" s="136">
        <v>183188</v>
      </c>
      <c r="AM44" s="136">
        <v>204434</v>
      </c>
      <c r="AN44" s="136">
        <v>211574</v>
      </c>
      <c r="AO44" s="136">
        <v>178307</v>
      </c>
      <c r="AP44" s="136">
        <v>205335</v>
      </c>
      <c r="AQ44" s="136">
        <v>185985</v>
      </c>
      <c r="AR44" s="136">
        <v>222629</v>
      </c>
      <c r="AS44" s="136">
        <v>200620</v>
      </c>
      <c r="AT44" s="136">
        <v>170091</v>
      </c>
      <c r="AU44" s="136">
        <v>180445</v>
      </c>
      <c r="AV44" s="136">
        <v>183732</v>
      </c>
      <c r="AW44" s="136">
        <v>163387</v>
      </c>
      <c r="AX44" s="136">
        <v>162873</v>
      </c>
      <c r="AY44" s="136">
        <v>189535</v>
      </c>
      <c r="AZ44" s="136">
        <v>183857</v>
      </c>
      <c r="BA44" s="136">
        <v>199403</v>
      </c>
      <c r="BB44" s="136">
        <v>148706</v>
      </c>
      <c r="BC44" s="136">
        <v>165735</v>
      </c>
      <c r="BD44" s="136">
        <v>192009</v>
      </c>
      <c r="BE44" s="136">
        <v>368523</v>
      </c>
      <c r="BF44" s="136">
        <v>156264</v>
      </c>
      <c r="BG44" s="136">
        <v>204479</v>
      </c>
      <c r="BH44" s="136">
        <v>189558</v>
      </c>
      <c r="BI44" s="136">
        <v>158086</v>
      </c>
      <c r="BJ44" s="136">
        <v>617793</v>
      </c>
      <c r="BK44" s="136">
        <v>462436</v>
      </c>
      <c r="BL44" s="136">
        <v>359226</v>
      </c>
      <c r="BM44" s="136">
        <v>183677</v>
      </c>
      <c r="BN44" s="136">
        <v>627934</v>
      </c>
      <c r="BO44" s="136">
        <v>142127</v>
      </c>
      <c r="BP44" s="136">
        <v>203589</v>
      </c>
      <c r="BQ44" s="136">
        <v>608452</v>
      </c>
      <c r="BR44" s="136">
        <v>187798</v>
      </c>
      <c r="BS44" s="136">
        <v>170002</v>
      </c>
      <c r="BT44" s="136">
        <v>607997</v>
      </c>
      <c r="BU44" s="136">
        <v>135263</v>
      </c>
      <c r="BV44" s="136">
        <v>151126</v>
      </c>
      <c r="BW44" s="136">
        <v>609421</v>
      </c>
      <c r="BX44" s="136">
        <v>193647</v>
      </c>
      <c r="BY44" s="136">
        <v>132836</v>
      </c>
      <c r="BZ44" s="136">
        <v>607728</v>
      </c>
      <c r="CA44" s="136">
        <v>151893</v>
      </c>
      <c r="CB44" s="136">
        <v>156702</v>
      </c>
      <c r="CC44" s="136">
        <v>637537</v>
      </c>
      <c r="CD44" s="136">
        <v>118626</v>
      </c>
      <c r="CE44" s="136">
        <v>152285</v>
      </c>
      <c r="CF44" s="136">
        <v>574992</v>
      </c>
      <c r="CG44" s="136">
        <v>137831</v>
      </c>
      <c r="CH44" s="136">
        <v>155755</v>
      </c>
      <c r="CI44" s="136">
        <v>582445</v>
      </c>
      <c r="CJ44" s="136">
        <v>155414</v>
      </c>
      <c r="CK44" s="136">
        <v>151126</v>
      </c>
      <c r="CL44" s="136">
        <v>578495</v>
      </c>
      <c r="CM44" s="136">
        <v>134185</v>
      </c>
      <c r="CN44" s="136">
        <v>151418</v>
      </c>
      <c r="CO44" s="136">
        <v>591417</v>
      </c>
      <c r="CP44" s="136">
        <v>145206</v>
      </c>
      <c r="CQ44" s="136">
        <v>146762</v>
      </c>
      <c r="CR44" s="136">
        <v>535649</v>
      </c>
      <c r="CS44" s="136">
        <v>151935</v>
      </c>
      <c r="CT44" s="136">
        <v>121781</v>
      </c>
      <c r="CU44" s="136">
        <v>524970</v>
      </c>
      <c r="CV44" s="136">
        <v>197130</v>
      </c>
      <c r="CW44" s="136">
        <v>118248</v>
      </c>
      <c r="CX44" s="136">
        <v>561842</v>
      </c>
      <c r="CY44" s="136">
        <v>122586</v>
      </c>
      <c r="CZ44" s="136">
        <v>148844</v>
      </c>
      <c r="DA44" s="136">
        <v>539280</v>
      </c>
      <c r="DB44" s="136">
        <v>124148</v>
      </c>
      <c r="DC44" s="136">
        <v>120420</v>
      </c>
      <c r="DD44" s="136">
        <v>494210</v>
      </c>
      <c r="DE44" s="136">
        <v>148663</v>
      </c>
      <c r="DF44" s="136">
        <v>110226</v>
      </c>
      <c r="DG44" s="136">
        <v>590163</v>
      </c>
      <c r="DH44" s="136">
        <v>128911</v>
      </c>
      <c r="DI44" s="136">
        <v>141230</v>
      </c>
      <c r="DJ44" s="136">
        <v>534377</v>
      </c>
      <c r="DK44" s="136">
        <v>122864</v>
      </c>
      <c r="DL44" s="136">
        <v>132705</v>
      </c>
      <c r="DM44" s="136">
        <v>533792</v>
      </c>
      <c r="DN44" s="136">
        <v>105762</v>
      </c>
      <c r="DO44" s="136">
        <v>122212</v>
      </c>
      <c r="DP44" s="136">
        <v>501998</v>
      </c>
      <c r="DQ44" s="136">
        <v>115059</v>
      </c>
      <c r="DR44" s="136">
        <v>122483</v>
      </c>
      <c r="DS44" s="136">
        <v>501656</v>
      </c>
      <c r="DT44" s="136">
        <v>151835</v>
      </c>
      <c r="DU44" s="136">
        <v>595497</v>
      </c>
      <c r="DV44" s="136">
        <v>595497</v>
      </c>
      <c r="DW44" s="136">
        <v>202170</v>
      </c>
      <c r="DX44" s="136">
        <v>182010</v>
      </c>
      <c r="DY44" s="136">
        <v>394941</v>
      </c>
      <c r="DZ44" s="136">
        <v>102838</v>
      </c>
      <c r="EA44" s="136">
        <v>138551</v>
      </c>
      <c r="EB44" s="136">
        <v>435198</v>
      </c>
      <c r="EC44" s="136">
        <v>185294</v>
      </c>
      <c r="ED44" s="136">
        <v>144095</v>
      </c>
      <c r="EE44" s="136">
        <v>456254</v>
      </c>
      <c r="EF44" s="136">
        <v>129781</v>
      </c>
      <c r="EG44" s="136">
        <v>113337</v>
      </c>
      <c r="EH44" s="136">
        <v>436043</v>
      </c>
      <c r="EI44" s="136">
        <v>129137</v>
      </c>
      <c r="EJ44" s="136">
        <v>141486</v>
      </c>
      <c r="EK44" s="136">
        <v>426734</v>
      </c>
      <c r="EL44" s="136">
        <v>120521</v>
      </c>
      <c r="EM44" s="136">
        <v>118771</v>
      </c>
      <c r="EN44" s="136">
        <v>402829</v>
      </c>
      <c r="EO44" s="136">
        <v>120336</v>
      </c>
      <c r="EP44" s="136">
        <v>148257</v>
      </c>
      <c r="EQ44" s="136">
        <v>430155</v>
      </c>
      <c r="ER44" s="136">
        <v>107430</v>
      </c>
      <c r="ES44" s="136">
        <v>121176</v>
      </c>
      <c r="ET44" s="136">
        <v>385414</v>
      </c>
      <c r="EU44" s="136">
        <v>129213</v>
      </c>
      <c r="EV44" s="136">
        <v>137127</v>
      </c>
      <c r="EW44" s="136">
        <v>398903</v>
      </c>
      <c r="EX44" s="136">
        <v>139625</v>
      </c>
      <c r="EY44" s="136">
        <v>131787</v>
      </c>
      <c r="EZ44" s="136">
        <v>375851</v>
      </c>
      <c r="FA44" s="136">
        <v>149584</v>
      </c>
      <c r="FB44" s="136">
        <v>147550</v>
      </c>
      <c r="FC44" s="136">
        <v>416037</v>
      </c>
      <c r="FD44" s="136">
        <v>113372</v>
      </c>
      <c r="FE44" s="136">
        <v>118724</v>
      </c>
      <c r="FF44" s="136">
        <v>351101</v>
      </c>
      <c r="FG44" s="136">
        <v>163532</v>
      </c>
      <c r="FH44" s="136">
        <v>134120</v>
      </c>
      <c r="FI44" s="136">
        <v>403826</v>
      </c>
      <c r="FJ44" s="136">
        <v>109559</v>
      </c>
      <c r="FK44" s="136">
        <v>121908</v>
      </c>
      <c r="FL44" s="136">
        <v>379602</v>
      </c>
      <c r="FM44" s="136">
        <v>139843</v>
      </c>
      <c r="FN44" s="136">
        <v>132682</v>
      </c>
      <c r="FO44" s="136">
        <v>420217.18999999762</v>
      </c>
      <c r="FP44" s="136">
        <v>141795.42999999598</v>
      </c>
      <c r="FQ44" s="136">
        <v>130183.22000000253</v>
      </c>
      <c r="FR44" s="136">
        <v>382442.23999999836</v>
      </c>
      <c r="FS44" s="136">
        <v>153589.5</v>
      </c>
      <c r="FT44" s="136">
        <v>179901.41000000015</v>
      </c>
      <c r="FU44" s="136">
        <v>174957.0700000003</v>
      </c>
      <c r="FV44" s="136">
        <v>146709.10999999754</v>
      </c>
      <c r="FW44" s="136">
        <v>161595.57000000402</v>
      </c>
      <c r="FX44" s="136">
        <v>179717.53999999911</v>
      </c>
      <c r="FY44" s="136">
        <v>165089.69999999925</v>
      </c>
      <c r="FZ44" s="136">
        <v>184306.61000000313</v>
      </c>
      <c r="GA44" s="136">
        <v>201057.96999999881</v>
      </c>
      <c r="GB44" s="136">
        <v>185877.80999999866</v>
      </c>
      <c r="GC44" s="136">
        <v>192000.75999999419</v>
      </c>
      <c r="GD44" s="136">
        <v>159493.28000000119</v>
      </c>
      <c r="GE44" s="136">
        <v>216704</v>
      </c>
      <c r="GF44" s="136">
        <v>218953.25</v>
      </c>
      <c r="GG44" s="136">
        <v>206793.8599999994</v>
      </c>
      <c r="GH44" s="136">
        <v>168406.93999999762</v>
      </c>
      <c r="GI44" s="136">
        <v>208636.78000000119</v>
      </c>
      <c r="GJ44" s="136">
        <v>220467.38999999687</v>
      </c>
      <c r="GK44" s="136">
        <v>180986.0700000003</v>
      </c>
      <c r="GL44" s="136">
        <v>225645.33000000194</v>
      </c>
      <c r="GM44" s="136">
        <v>212019.80999999866</v>
      </c>
      <c r="GN44" s="136">
        <v>211776.25999999791</v>
      </c>
    </row>
    <row r="45" spans="1:196" s="132" customFormat="1" x14ac:dyDescent="0.25">
      <c r="A45" s="134"/>
      <c r="B45" s="115" t="s">
        <v>35</v>
      </c>
      <c r="C45" s="133">
        <v>-331068</v>
      </c>
      <c r="D45" s="133">
        <v>-376685</v>
      </c>
      <c r="E45" s="133">
        <v>-448988</v>
      </c>
      <c r="F45" s="133">
        <v>-387383</v>
      </c>
      <c r="G45" s="133">
        <v>-363591</v>
      </c>
      <c r="H45" s="133">
        <v>-437139</v>
      </c>
      <c r="I45" s="133">
        <v>-349064</v>
      </c>
      <c r="J45" s="133">
        <v>-290464</v>
      </c>
      <c r="K45" s="133">
        <v>-375335</v>
      </c>
      <c r="L45" s="133">
        <v>-363856</v>
      </c>
      <c r="M45" s="133">
        <v>-337152</v>
      </c>
      <c r="N45" s="133">
        <v>-343704</v>
      </c>
      <c r="O45" s="133">
        <v>-376498</v>
      </c>
      <c r="P45" s="133">
        <v>-375056</v>
      </c>
      <c r="Q45" s="133">
        <v>-422956</v>
      </c>
      <c r="R45" s="133">
        <v>-381321</v>
      </c>
      <c r="S45" s="133">
        <v>-418008</v>
      </c>
      <c r="T45" s="133">
        <v>-383923</v>
      </c>
      <c r="U45" s="133">
        <v>-346226</v>
      </c>
      <c r="V45" s="133">
        <v>-284586</v>
      </c>
      <c r="W45" s="133">
        <v>-376389</v>
      </c>
      <c r="X45" s="133">
        <v>-364461</v>
      </c>
      <c r="Y45" s="133">
        <v>-352841</v>
      </c>
      <c r="Z45" s="133">
        <v>-333213</v>
      </c>
      <c r="AA45" s="133">
        <v>-398871</v>
      </c>
      <c r="AB45" s="133">
        <v>-366899</v>
      </c>
      <c r="AC45" s="133">
        <v>-409761</v>
      </c>
      <c r="AD45" s="133">
        <v>-368077</v>
      </c>
      <c r="AE45" s="133">
        <v>-349529</v>
      </c>
      <c r="AF45" s="133">
        <v>-404541</v>
      </c>
      <c r="AG45" s="133">
        <v>-354528</v>
      </c>
      <c r="AH45" s="133">
        <v>-269412</v>
      </c>
      <c r="AI45" s="133">
        <v>-323199</v>
      </c>
      <c r="AJ45" s="133">
        <v>-396839</v>
      </c>
      <c r="AK45" s="133">
        <v>-332093</v>
      </c>
      <c r="AL45" s="133">
        <v>-290288</v>
      </c>
      <c r="AM45" s="133">
        <v>-370987</v>
      </c>
      <c r="AN45" s="133">
        <v>-346350</v>
      </c>
      <c r="AO45" s="133">
        <v>-364371</v>
      </c>
      <c r="AP45" s="133">
        <v>-375815</v>
      </c>
      <c r="AQ45" s="133">
        <v>-344243</v>
      </c>
      <c r="AR45" s="133">
        <v>-365438</v>
      </c>
      <c r="AS45" s="133">
        <v>-355301</v>
      </c>
      <c r="AT45" s="133">
        <v>-249386</v>
      </c>
      <c r="AU45" s="133">
        <v>-344032</v>
      </c>
      <c r="AV45" s="133">
        <v>-358259</v>
      </c>
      <c r="AW45" s="133">
        <v>-306933</v>
      </c>
      <c r="AX45" s="133">
        <v>-301717</v>
      </c>
      <c r="AY45" s="133">
        <v>-360344</v>
      </c>
      <c r="AZ45" s="133">
        <v>-360015</v>
      </c>
      <c r="BA45" s="133">
        <v>-364137</v>
      </c>
      <c r="BB45" s="133">
        <v>-364920</v>
      </c>
      <c r="BC45" s="133">
        <v>-337143</v>
      </c>
      <c r="BD45" s="133">
        <v>-233298</v>
      </c>
      <c r="BE45" s="133">
        <v>-284595</v>
      </c>
      <c r="BF45" s="133">
        <v>-241103</v>
      </c>
      <c r="BG45" s="133">
        <v>-338926</v>
      </c>
      <c r="BH45" s="133">
        <v>-342493</v>
      </c>
      <c r="BI45" s="133">
        <v>-301519</v>
      </c>
      <c r="BJ45" s="133">
        <v>-295842</v>
      </c>
      <c r="BK45" s="133">
        <v>-302166</v>
      </c>
      <c r="BL45" s="133">
        <v>-335666</v>
      </c>
      <c r="BM45" s="133">
        <v>-377964</v>
      </c>
      <c r="BN45" s="133">
        <v>-358325</v>
      </c>
      <c r="BO45" s="133">
        <v>-301689</v>
      </c>
      <c r="BP45" s="133">
        <v>-376002</v>
      </c>
      <c r="BQ45" s="133">
        <v>-316895</v>
      </c>
      <c r="BR45" s="133">
        <v>-227599</v>
      </c>
      <c r="BS45" s="133">
        <v>-330052</v>
      </c>
      <c r="BT45" s="133">
        <v>-320307</v>
      </c>
      <c r="BU45" s="133">
        <v>-304188</v>
      </c>
      <c r="BV45" s="133">
        <v>-281917</v>
      </c>
      <c r="BW45" s="133">
        <v>-333351</v>
      </c>
      <c r="BX45" s="133">
        <v>-327070</v>
      </c>
      <c r="BY45" s="133">
        <v>-334471</v>
      </c>
      <c r="BZ45" s="133">
        <v>-348340</v>
      </c>
      <c r="CA45" s="133">
        <v>-327528</v>
      </c>
      <c r="CB45" s="133">
        <v>-348210</v>
      </c>
      <c r="CC45" s="133">
        <v>-290124</v>
      </c>
      <c r="CD45" s="133">
        <v>-230884</v>
      </c>
      <c r="CE45" s="133">
        <v>-325549</v>
      </c>
      <c r="CF45" s="133">
        <v>-294256</v>
      </c>
      <c r="CG45" s="133">
        <v>-289364</v>
      </c>
      <c r="CH45" s="133">
        <v>-275805</v>
      </c>
      <c r="CI45" s="133">
        <v>-330240</v>
      </c>
      <c r="CJ45" s="133">
        <v>-296496</v>
      </c>
      <c r="CK45" s="133">
        <v>-375063</v>
      </c>
      <c r="CL45" s="133">
        <v>-291342</v>
      </c>
      <c r="CM45" s="133">
        <v>-307173</v>
      </c>
      <c r="CN45" s="133">
        <v>-343894</v>
      </c>
      <c r="CO45" s="133">
        <v>-272946</v>
      </c>
      <c r="CP45" s="133">
        <v>-221006</v>
      </c>
      <c r="CQ45" s="133">
        <v>-313219</v>
      </c>
      <c r="CR45" s="133">
        <v>-306293</v>
      </c>
      <c r="CS45" s="133">
        <v>-286784</v>
      </c>
      <c r="CT45" s="133">
        <v>-249241</v>
      </c>
      <c r="CU45" s="133">
        <v>-331969</v>
      </c>
      <c r="CV45" s="133">
        <v>-301348</v>
      </c>
      <c r="CW45" s="133">
        <v>-336107</v>
      </c>
      <c r="CX45" s="133">
        <v>-301037</v>
      </c>
      <c r="CY45" s="133">
        <v>-263721</v>
      </c>
      <c r="CZ45" s="133">
        <v>-332624</v>
      </c>
      <c r="DA45" s="133">
        <v>-273866</v>
      </c>
      <c r="DB45" s="133">
        <v>-219884</v>
      </c>
      <c r="DC45" s="133">
        <v>-274950</v>
      </c>
      <c r="DD45" s="133">
        <v>-301394</v>
      </c>
      <c r="DE45" s="133">
        <v>-289561</v>
      </c>
      <c r="DF45" s="133">
        <v>-192997</v>
      </c>
      <c r="DG45" s="133">
        <v>-336683</v>
      </c>
      <c r="DH45" s="133">
        <v>-288582</v>
      </c>
      <c r="DI45" s="133">
        <v>-343685</v>
      </c>
      <c r="DJ45" s="133">
        <v>-280342</v>
      </c>
      <c r="DK45" s="133">
        <v>-290113</v>
      </c>
      <c r="DL45" s="133">
        <v>-294479</v>
      </c>
      <c r="DM45" s="133">
        <v>-271581</v>
      </c>
      <c r="DN45" s="133">
        <v>-205881</v>
      </c>
      <c r="DO45" s="133">
        <v>-272381</v>
      </c>
      <c r="DP45" s="133">
        <v>-302771</v>
      </c>
      <c r="DQ45" s="133">
        <v>-252086</v>
      </c>
      <c r="DR45" s="133">
        <v>-205780</v>
      </c>
      <c r="DS45" s="133">
        <v>-340068</v>
      </c>
      <c r="DT45" s="133">
        <v>-277379</v>
      </c>
      <c r="DU45" s="133">
        <v>-85261</v>
      </c>
      <c r="DV45" s="133">
        <v>-85261</v>
      </c>
      <c r="DW45" s="133">
        <v>-187743</v>
      </c>
      <c r="DX45" s="133">
        <v>-277796</v>
      </c>
      <c r="DY45" s="133">
        <v>-282481</v>
      </c>
      <c r="DZ45" s="133">
        <v>-181819</v>
      </c>
      <c r="EA45" s="133">
        <v>-266859</v>
      </c>
      <c r="EB45" s="133">
        <v>-271514</v>
      </c>
      <c r="EC45" s="133">
        <v>-239503</v>
      </c>
      <c r="ED45" s="133">
        <v>-189145</v>
      </c>
      <c r="EE45" s="133">
        <v>-302152</v>
      </c>
      <c r="EF45" s="133">
        <v>-223507</v>
      </c>
      <c r="EG45" s="133">
        <v>-308348</v>
      </c>
      <c r="EH45" s="133">
        <v>-269291</v>
      </c>
      <c r="EI45" s="133">
        <v>-232920</v>
      </c>
      <c r="EJ45" s="133">
        <v>-280581</v>
      </c>
      <c r="EK45" s="133">
        <v>-246984</v>
      </c>
      <c r="EL45" s="133">
        <v>-170701</v>
      </c>
      <c r="EM45" s="133">
        <v>-246588</v>
      </c>
      <c r="EN45" s="133">
        <v>-222707</v>
      </c>
      <c r="EO45" s="133">
        <v>-271855</v>
      </c>
      <c r="EP45" s="133">
        <v>-203977</v>
      </c>
      <c r="EQ45" s="133">
        <v>-291311</v>
      </c>
      <c r="ER45" s="133">
        <v>-235826</v>
      </c>
      <c r="ES45" s="133">
        <v>-291619</v>
      </c>
      <c r="ET45" s="133">
        <v>-259044</v>
      </c>
      <c r="EU45" s="133">
        <v>-244149</v>
      </c>
      <c r="EV45" s="133">
        <v>-254577</v>
      </c>
      <c r="EW45" s="133">
        <v>-233056</v>
      </c>
      <c r="EX45" s="133">
        <v>-173663</v>
      </c>
      <c r="EY45" s="133">
        <v>-277886</v>
      </c>
      <c r="EZ45" s="133">
        <v>-238416</v>
      </c>
      <c r="FA45" s="133">
        <v>-220421</v>
      </c>
      <c r="FB45" s="133">
        <v>-193664</v>
      </c>
      <c r="FC45" s="133">
        <v>-295757</v>
      </c>
      <c r="FD45" s="133">
        <v>-240492</v>
      </c>
      <c r="FE45" s="133">
        <v>-319411</v>
      </c>
      <c r="FF45" s="133">
        <v>-233149</v>
      </c>
      <c r="FG45" s="133">
        <v>-230844</v>
      </c>
      <c r="FH45" s="133">
        <v>-297152</v>
      </c>
      <c r="FI45" s="133">
        <v>-200198</v>
      </c>
      <c r="FJ45" s="133">
        <v>-172682</v>
      </c>
      <c r="FK45" s="133">
        <v>-270759</v>
      </c>
      <c r="FL45" s="133">
        <v>-239243</v>
      </c>
      <c r="FM45" s="133">
        <v>-226866</v>
      </c>
      <c r="FN45" s="133">
        <v>-192624</v>
      </c>
      <c r="FO45" s="133">
        <v>-279188</v>
      </c>
      <c r="FP45" s="133">
        <v>-273423</v>
      </c>
      <c r="FQ45" s="133">
        <v>-287830</v>
      </c>
      <c r="FR45" s="133">
        <v>-246455</v>
      </c>
      <c r="FS45" s="133">
        <v>-493008</v>
      </c>
      <c r="FT45" s="133">
        <v>-503648</v>
      </c>
      <c r="FU45" s="133">
        <v>-451020</v>
      </c>
      <c r="FV45" s="133">
        <v>-340298</v>
      </c>
      <c r="FW45" s="133">
        <v>-417779</v>
      </c>
      <c r="FX45" s="133">
        <v>-442490</v>
      </c>
      <c r="FY45" s="133">
        <v>-382766</v>
      </c>
      <c r="FZ45" s="133">
        <v>-278542</v>
      </c>
      <c r="GA45" s="133">
        <v>-603300</v>
      </c>
      <c r="GB45" s="133">
        <v>-453004</v>
      </c>
      <c r="GC45" s="133">
        <v>-545146</v>
      </c>
      <c r="GD45" s="133">
        <v>-461574</v>
      </c>
      <c r="GE45" s="133">
        <v>-479448</v>
      </c>
      <c r="GF45" s="133">
        <v>-427868</v>
      </c>
      <c r="GG45" s="133">
        <v>-393880</v>
      </c>
      <c r="GH45" s="133">
        <v>-330192</v>
      </c>
      <c r="GI45" s="133">
        <v>-386732</v>
      </c>
      <c r="GJ45" s="133">
        <v>-408794</v>
      </c>
      <c r="GK45" s="133">
        <v>-304754</v>
      </c>
      <c r="GL45" s="133">
        <v>-262800</v>
      </c>
      <c r="GM45" s="133">
        <v>-564074</v>
      </c>
      <c r="GN45" s="133">
        <v>-482676</v>
      </c>
    </row>
    <row r="46" spans="1:196" s="132" customFormat="1" x14ac:dyDescent="0.25">
      <c r="A46" s="134"/>
      <c r="B46" s="135" t="s">
        <v>1620</v>
      </c>
      <c r="C46" s="133">
        <v>-87822</v>
      </c>
      <c r="D46" s="133">
        <v>-98374</v>
      </c>
      <c r="E46" s="133">
        <v>-118476</v>
      </c>
      <c r="F46" s="133">
        <v>-97927</v>
      </c>
      <c r="G46" s="133">
        <v>-87894</v>
      </c>
      <c r="H46" s="133">
        <v>-110898</v>
      </c>
      <c r="I46" s="133">
        <v>-90058</v>
      </c>
      <c r="J46" s="133">
        <v>-77814</v>
      </c>
      <c r="K46" s="133">
        <v>-103878</v>
      </c>
      <c r="L46" s="133">
        <v>-100494</v>
      </c>
      <c r="M46" s="133">
        <v>-92632</v>
      </c>
      <c r="N46" s="133">
        <v>-101286</v>
      </c>
      <c r="O46" s="133">
        <v>-106924</v>
      </c>
      <c r="P46" s="133">
        <v>-104868</v>
      </c>
      <c r="Q46" s="133">
        <v>-71172</v>
      </c>
      <c r="R46" s="133">
        <v>-33070</v>
      </c>
      <c r="S46" s="133">
        <v>-31734</v>
      </c>
      <c r="T46" s="133">
        <v>-23238</v>
      </c>
      <c r="U46" s="133">
        <v>-18792</v>
      </c>
      <c r="V46" s="133">
        <v>-16506</v>
      </c>
      <c r="W46" s="133">
        <v>-21546</v>
      </c>
      <c r="X46" s="133">
        <v>-21582</v>
      </c>
      <c r="Y46" s="133">
        <v>-21924</v>
      </c>
      <c r="Z46" s="133">
        <v>-20754</v>
      </c>
      <c r="AA46" s="133">
        <v>-21024</v>
      </c>
      <c r="AB46" s="133">
        <v>-20560</v>
      </c>
      <c r="AC46" s="133">
        <v>-22986</v>
      </c>
      <c r="AD46" s="133">
        <v>-19440</v>
      </c>
      <c r="AE46" s="133">
        <v>-18738</v>
      </c>
      <c r="AF46" s="133">
        <v>-23490</v>
      </c>
      <c r="AG46" s="133">
        <v>-20570</v>
      </c>
      <c r="AH46" s="133">
        <v>-15176</v>
      </c>
      <c r="AI46" s="133">
        <v>-17987</v>
      </c>
      <c r="AJ46" s="133">
        <v>-22338</v>
      </c>
      <c r="AK46" s="133">
        <v>-19278</v>
      </c>
      <c r="AL46" s="133">
        <v>-17320</v>
      </c>
      <c r="AM46" s="133">
        <v>-19660</v>
      </c>
      <c r="AN46" s="133">
        <v>-20160</v>
      </c>
      <c r="AO46" s="133">
        <v>-17896</v>
      </c>
      <c r="AP46" s="133">
        <v>-21348</v>
      </c>
      <c r="AQ46" s="133">
        <v>-18049</v>
      </c>
      <c r="AR46" s="133">
        <v>-18756</v>
      </c>
      <c r="AS46" s="133">
        <v>-20952</v>
      </c>
      <c r="AT46" s="133">
        <v>-15120</v>
      </c>
      <c r="AU46" s="133">
        <v>-21636</v>
      </c>
      <c r="AV46" s="133">
        <v>-23760</v>
      </c>
      <c r="AW46" s="133">
        <v>-19782</v>
      </c>
      <c r="AX46" s="133">
        <v>-21456</v>
      </c>
      <c r="AY46" s="133">
        <v>-22842</v>
      </c>
      <c r="AZ46" s="133">
        <v>-24588</v>
      </c>
      <c r="BA46" s="133">
        <v>-23260</v>
      </c>
      <c r="BB46" s="133">
        <v>-24642</v>
      </c>
      <c r="BC46" s="133">
        <v>-23436</v>
      </c>
      <c r="BD46" s="133">
        <v>-23832</v>
      </c>
      <c r="BE46" s="133">
        <v>-24318</v>
      </c>
      <c r="BF46" s="133">
        <v>-17928</v>
      </c>
      <c r="BG46" s="133">
        <v>-27054</v>
      </c>
      <c r="BH46" s="133">
        <v>-27126</v>
      </c>
      <c r="BI46" s="133">
        <v>-22698</v>
      </c>
      <c r="BJ46" s="133">
        <v>-25614</v>
      </c>
      <c r="BK46" s="133">
        <v>-20268</v>
      </c>
      <c r="BL46" s="133">
        <v>-26334</v>
      </c>
      <c r="BM46" s="133">
        <v>-30978</v>
      </c>
      <c r="BN46" s="133">
        <v>-27414</v>
      </c>
      <c r="BO46" s="133">
        <v>-23184</v>
      </c>
      <c r="BP46" s="133">
        <v>-29034</v>
      </c>
      <c r="BQ46" s="133">
        <v>-26262</v>
      </c>
      <c r="BR46" s="133">
        <v>-16686</v>
      </c>
      <c r="BS46" s="133">
        <v>-24858</v>
      </c>
      <c r="BT46" s="133">
        <v>-25362</v>
      </c>
      <c r="BU46" s="133">
        <v>-23094</v>
      </c>
      <c r="BV46" s="133">
        <v>-22698</v>
      </c>
      <c r="BW46" s="133">
        <v>-20772</v>
      </c>
      <c r="BX46" s="133">
        <v>-21438</v>
      </c>
      <c r="BY46" s="133">
        <v>-24318</v>
      </c>
      <c r="BZ46" s="133">
        <v>-19242</v>
      </c>
      <c r="CA46" s="133">
        <v>-17460</v>
      </c>
      <c r="CB46" s="133">
        <v>-18234</v>
      </c>
      <c r="CC46" s="133">
        <v>-15174</v>
      </c>
      <c r="CD46" s="133">
        <v>-11736</v>
      </c>
      <c r="CE46" s="133">
        <v>-16758</v>
      </c>
      <c r="CF46" s="133">
        <v>-16146</v>
      </c>
      <c r="CG46" s="133">
        <v>-16753</v>
      </c>
      <c r="CH46" s="133">
        <v>-14454</v>
      </c>
      <c r="CI46" s="133">
        <v>-16812</v>
      </c>
      <c r="CJ46" s="133">
        <v>-16092</v>
      </c>
      <c r="CK46" s="133">
        <v>-20070</v>
      </c>
      <c r="CL46" s="133">
        <v>-14796</v>
      </c>
      <c r="CM46" s="133">
        <v>-17172</v>
      </c>
      <c r="CN46" s="133">
        <v>-16830</v>
      </c>
      <c r="CO46" s="133">
        <v>-13392</v>
      </c>
      <c r="CP46" s="133">
        <v>-12384</v>
      </c>
      <c r="CQ46" s="133">
        <v>-15930</v>
      </c>
      <c r="CR46" s="133">
        <v>-17550</v>
      </c>
      <c r="CS46" s="133">
        <v>-17820</v>
      </c>
      <c r="CT46" s="133">
        <v>-15408</v>
      </c>
      <c r="CU46" s="133">
        <v>-17532</v>
      </c>
      <c r="CV46" s="133">
        <v>-18864</v>
      </c>
      <c r="CW46" s="133">
        <v>-20016</v>
      </c>
      <c r="CX46" s="133">
        <v>-17802</v>
      </c>
      <c r="CY46" s="133">
        <v>-16686</v>
      </c>
      <c r="CZ46" s="133">
        <v>-19278</v>
      </c>
      <c r="DA46" s="133">
        <v>-18648</v>
      </c>
      <c r="DB46" s="133">
        <v>-13410</v>
      </c>
      <c r="DC46" s="133">
        <v>-16830</v>
      </c>
      <c r="DD46" s="133">
        <v>-18360</v>
      </c>
      <c r="DE46" s="133">
        <v>-20790</v>
      </c>
      <c r="DF46" s="133">
        <v>-15048</v>
      </c>
      <c r="DG46" s="133">
        <v>-16830</v>
      </c>
      <c r="DH46" s="133">
        <v>-17766</v>
      </c>
      <c r="DI46" s="133">
        <v>-19620</v>
      </c>
      <c r="DJ46" s="133">
        <v>-18612</v>
      </c>
      <c r="DK46" s="133">
        <v>-17982</v>
      </c>
      <c r="DL46" s="133">
        <v>-18252</v>
      </c>
      <c r="DM46" s="133">
        <v>-19332</v>
      </c>
      <c r="DN46" s="133">
        <v>-11520</v>
      </c>
      <c r="DO46" s="133">
        <v>-18432</v>
      </c>
      <c r="DP46" s="133">
        <v>-21204</v>
      </c>
      <c r="DQ46" s="133">
        <v>-18468</v>
      </c>
      <c r="DR46" s="133">
        <v>-18036</v>
      </c>
      <c r="DS46" s="133">
        <v>-21438</v>
      </c>
      <c r="DT46" s="133">
        <v>-20214</v>
      </c>
      <c r="DU46" s="133">
        <v>-5256</v>
      </c>
      <c r="DV46" s="133">
        <v>-5256</v>
      </c>
      <c r="DW46" s="133">
        <v>-12222</v>
      </c>
      <c r="DX46" s="133">
        <v>-19458</v>
      </c>
      <c r="DY46" s="133">
        <v>-17676</v>
      </c>
      <c r="DZ46" s="133">
        <v>-11700</v>
      </c>
      <c r="EA46" s="133">
        <v>-19872</v>
      </c>
      <c r="EB46" s="133">
        <v>-22824</v>
      </c>
      <c r="EC46" s="133">
        <v>-23928</v>
      </c>
      <c r="ED46" s="133">
        <v>-23760</v>
      </c>
      <c r="EE46" s="133">
        <v>-22920</v>
      </c>
      <c r="EF46" s="133">
        <v>-24216</v>
      </c>
      <c r="EG46" s="133">
        <v>-27840</v>
      </c>
      <c r="EH46" s="133">
        <v>-24000</v>
      </c>
      <c r="EI46" s="133">
        <v>-22272</v>
      </c>
      <c r="EJ46" s="133">
        <v>-27792</v>
      </c>
      <c r="EK46" s="133">
        <v>-21792</v>
      </c>
      <c r="EL46" s="133">
        <v>-17832</v>
      </c>
      <c r="EM46" s="133">
        <v>-26088</v>
      </c>
      <c r="EN46" s="133">
        <v>-24336</v>
      </c>
      <c r="EO46" s="133">
        <v>-23304</v>
      </c>
      <c r="EP46" s="133">
        <v>-23184</v>
      </c>
      <c r="EQ46" s="133">
        <v>-26136</v>
      </c>
      <c r="ER46" s="133">
        <v>-23208</v>
      </c>
      <c r="ES46" s="133">
        <v>-30912</v>
      </c>
      <c r="ET46" s="133">
        <v>-25176</v>
      </c>
      <c r="EU46" s="133">
        <v>-27888</v>
      </c>
      <c r="EV46" s="133">
        <v>-26496</v>
      </c>
      <c r="EW46" s="133">
        <v>-21432</v>
      </c>
      <c r="EX46" s="133">
        <v>-18048</v>
      </c>
      <c r="EY46" s="133">
        <v>-26664</v>
      </c>
      <c r="EZ46" s="133">
        <v>-26472</v>
      </c>
      <c r="FA46" s="133">
        <v>-25944</v>
      </c>
      <c r="FB46" s="133">
        <v>-24240</v>
      </c>
      <c r="FC46" s="133">
        <v>-31152</v>
      </c>
      <c r="FD46" s="133">
        <v>-27312</v>
      </c>
      <c r="FE46" s="133">
        <v>-32376</v>
      </c>
      <c r="FF46" s="133">
        <v>-25656</v>
      </c>
      <c r="FG46" s="133">
        <v>-26112</v>
      </c>
      <c r="FH46" s="133">
        <v>-32256</v>
      </c>
      <c r="FI46" s="133">
        <v>-24768</v>
      </c>
      <c r="FJ46" s="133">
        <v>-20136</v>
      </c>
      <c r="FK46" s="133">
        <v>-30408</v>
      </c>
      <c r="FL46" s="133">
        <v>-30768</v>
      </c>
      <c r="FM46" s="133">
        <v>-32544</v>
      </c>
      <c r="FN46" s="133">
        <v>-27024</v>
      </c>
      <c r="FO46" s="133">
        <v>-31848</v>
      </c>
      <c r="FP46" s="133">
        <v>-33552</v>
      </c>
      <c r="FQ46" s="133">
        <v>-33456</v>
      </c>
      <c r="FR46" s="133">
        <v>-32136</v>
      </c>
      <c r="FS46" s="133">
        <v>-30360</v>
      </c>
      <c r="FT46" s="133">
        <v>-32088</v>
      </c>
      <c r="FU46" s="133">
        <v>-31656</v>
      </c>
      <c r="FV46" s="133">
        <v>-20928</v>
      </c>
      <c r="FW46" s="133">
        <v>-33840</v>
      </c>
      <c r="FX46" s="133">
        <v>-34224</v>
      </c>
      <c r="FY46" s="133">
        <v>-32616</v>
      </c>
      <c r="FZ46" s="133">
        <v>-30792</v>
      </c>
      <c r="GA46" s="133">
        <v>-36456</v>
      </c>
      <c r="GB46" s="133">
        <v>-34464</v>
      </c>
      <c r="GC46" s="133">
        <v>-39360</v>
      </c>
      <c r="GD46" s="133">
        <v>-38136</v>
      </c>
      <c r="GE46" s="133">
        <v>-36144</v>
      </c>
      <c r="GF46" s="133">
        <v>-36384</v>
      </c>
      <c r="GG46" s="133">
        <v>-33000</v>
      </c>
      <c r="GH46" s="133">
        <v>-22824</v>
      </c>
      <c r="GI46" s="133">
        <v>-37128</v>
      </c>
      <c r="GJ46" s="133">
        <v>-39408</v>
      </c>
      <c r="GK46" s="133">
        <v>-36480</v>
      </c>
      <c r="GL46" s="133">
        <v>-39792</v>
      </c>
      <c r="GM46" s="133">
        <v>-38400</v>
      </c>
      <c r="GN46" s="133">
        <v>-39576</v>
      </c>
    </row>
    <row r="47" spans="1:196" s="132" customFormat="1" x14ac:dyDescent="0.25">
      <c r="A47" s="134"/>
      <c r="B47" s="110" t="s">
        <v>71</v>
      </c>
      <c r="C47" s="139">
        <v>23517952</v>
      </c>
      <c r="D47" s="139">
        <v>24281510</v>
      </c>
      <c r="E47" s="139">
        <v>29776371</v>
      </c>
      <c r="F47" s="139">
        <v>25908151</v>
      </c>
      <c r="G47" s="139">
        <v>23214962</v>
      </c>
      <c r="H47" s="139">
        <v>30036811</v>
      </c>
      <c r="I47" s="139">
        <v>24798091</v>
      </c>
      <c r="J47" s="139">
        <v>21461715</v>
      </c>
      <c r="K47" s="139">
        <v>25055326</v>
      </c>
      <c r="L47" s="139">
        <v>25252896</v>
      </c>
      <c r="M47" s="139">
        <v>22971797</v>
      </c>
      <c r="N47" s="139">
        <v>24953936</v>
      </c>
      <c r="O47" s="139">
        <v>24804922</v>
      </c>
      <c r="P47" s="139">
        <v>24671995</v>
      </c>
      <c r="Q47" s="139">
        <v>28118369</v>
      </c>
      <c r="R47" s="139">
        <v>24950748</v>
      </c>
      <c r="S47" s="139">
        <v>28420294</v>
      </c>
      <c r="T47" s="139">
        <v>25577722</v>
      </c>
      <c r="U47" s="139">
        <v>23251227</v>
      </c>
      <c r="V47" s="139">
        <v>21336492</v>
      </c>
      <c r="W47" s="139">
        <v>25063621</v>
      </c>
      <c r="X47" s="139">
        <v>24815802</v>
      </c>
      <c r="Y47" s="139">
        <v>24549375</v>
      </c>
      <c r="Z47" s="139">
        <v>25362422</v>
      </c>
      <c r="AA47" s="139">
        <v>26158216</v>
      </c>
      <c r="AB47" s="139">
        <v>24523619</v>
      </c>
      <c r="AC47" s="139">
        <v>26589988</v>
      </c>
      <c r="AD47" s="139">
        <v>24379984</v>
      </c>
      <c r="AE47" s="139">
        <v>23763808</v>
      </c>
      <c r="AF47" s="139">
        <v>27985843</v>
      </c>
      <c r="AG47" s="139">
        <v>25544346</v>
      </c>
      <c r="AH47" s="139">
        <v>20465680</v>
      </c>
      <c r="AI47" s="139">
        <v>22561579</v>
      </c>
      <c r="AJ47" s="139">
        <v>26665903</v>
      </c>
      <c r="AK47" s="139">
        <v>24107206</v>
      </c>
      <c r="AL47" s="139">
        <v>21799409</v>
      </c>
      <c r="AM47" s="139">
        <v>25110862</v>
      </c>
      <c r="AN47" s="139">
        <v>24566020</v>
      </c>
      <c r="AO47" s="139">
        <v>23739297</v>
      </c>
      <c r="AP47" s="139">
        <v>25552171</v>
      </c>
      <c r="AQ47" s="139">
        <v>22707136</v>
      </c>
      <c r="AR47" s="139">
        <v>26182339</v>
      </c>
      <c r="AS47" s="139">
        <v>25587224</v>
      </c>
      <c r="AT47" s="139">
        <v>18486870</v>
      </c>
      <c r="AU47" s="139">
        <v>23506132</v>
      </c>
      <c r="AV47" s="139">
        <v>25058046</v>
      </c>
      <c r="AW47" s="139">
        <v>21803787</v>
      </c>
      <c r="AX47" s="139">
        <v>23423708</v>
      </c>
      <c r="AY47" s="139">
        <v>25592788</v>
      </c>
      <c r="AZ47" s="139">
        <v>24370891</v>
      </c>
      <c r="BA47" s="139">
        <v>25431438</v>
      </c>
      <c r="BB47" s="139">
        <v>24568733</v>
      </c>
      <c r="BC47" s="139">
        <v>22573615</v>
      </c>
      <c r="BD47" s="139">
        <v>25168545</v>
      </c>
      <c r="BE47" s="139">
        <v>23303004</v>
      </c>
      <c r="BF47" s="139">
        <v>18090043</v>
      </c>
      <c r="BG47" s="139">
        <v>24926572</v>
      </c>
      <c r="BH47" s="139">
        <v>24914813</v>
      </c>
      <c r="BI47" s="139">
        <v>21681997</v>
      </c>
      <c r="BJ47" s="139">
        <v>24333141</v>
      </c>
      <c r="BK47" s="139">
        <v>22799838</v>
      </c>
      <c r="BL47" s="139">
        <v>23573180</v>
      </c>
      <c r="BM47" s="139">
        <v>26485267</v>
      </c>
      <c r="BN47" s="139">
        <v>25364143</v>
      </c>
      <c r="BO47" s="139">
        <v>20518178</v>
      </c>
      <c r="BP47" s="139">
        <v>28017248</v>
      </c>
      <c r="BQ47" s="139">
        <v>24148282</v>
      </c>
      <c r="BR47" s="139">
        <v>19416410</v>
      </c>
      <c r="BS47" s="139">
        <v>24481206</v>
      </c>
      <c r="BT47" s="139">
        <v>24266965</v>
      </c>
      <c r="BU47" s="139">
        <v>22655901</v>
      </c>
      <c r="BV47" s="139">
        <v>23947161</v>
      </c>
      <c r="BW47" s="139">
        <v>23679241</v>
      </c>
      <c r="BX47" s="139">
        <v>23796381</v>
      </c>
      <c r="BY47" s="139">
        <v>24618991</v>
      </c>
      <c r="BZ47" s="139">
        <v>24728646</v>
      </c>
      <c r="CA47" s="139">
        <v>23988953</v>
      </c>
      <c r="CB47" s="139">
        <v>26627054</v>
      </c>
      <c r="CC47" s="139">
        <v>22173223</v>
      </c>
      <c r="CD47" s="139">
        <v>19036793</v>
      </c>
      <c r="CE47" s="139">
        <v>23377336</v>
      </c>
      <c r="CF47" s="139">
        <v>22702949</v>
      </c>
      <c r="CG47" s="139">
        <v>23125216</v>
      </c>
      <c r="CH47" s="139">
        <v>23943381</v>
      </c>
      <c r="CI47" s="139">
        <v>25152675</v>
      </c>
      <c r="CJ47" s="139">
        <v>21570191</v>
      </c>
      <c r="CK47" s="139">
        <v>25266089</v>
      </c>
      <c r="CL47" s="139">
        <v>23306455</v>
      </c>
      <c r="CM47" s="139">
        <v>23175239</v>
      </c>
      <c r="CN47" s="139">
        <v>25292240</v>
      </c>
      <c r="CO47" s="139">
        <v>22247657</v>
      </c>
      <c r="CP47" s="139">
        <v>19802687</v>
      </c>
      <c r="CQ47" s="139">
        <v>23025862</v>
      </c>
      <c r="CR47" s="139">
        <v>24801907</v>
      </c>
      <c r="CS47" s="139">
        <v>23642612</v>
      </c>
      <c r="CT47" s="139">
        <v>21980601</v>
      </c>
      <c r="CU47" s="139">
        <v>24441522</v>
      </c>
      <c r="CV47" s="139">
        <v>23607617</v>
      </c>
      <c r="CW47" s="139">
        <v>23978841</v>
      </c>
      <c r="CX47" s="139">
        <v>24061561</v>
      </c>
      <c r="CY47" s="139">
        <v>21993225</v>
      </c>
      <c r="CZ47" s="139">
        <v>26022618</v>
      </c>
      <c r="DA47" s="139">
        <v>23382064</v>
      </c>
      <c r="DB47" s="139">
        <v>18808619</v>
      </c>
      <c r="DC47" s="139">
        <v>21638146</v>
      </c>
      <c r="DD47" s="139">
        <v>25114814</v>
      </c>
      <c r="DE47" s="139">
        <v>23036257</v>
      </c>
      <c r="DF47" s="139">
        <v>20640466</v>
      </c>
      <c r="DG47" s="139">
        <v>24239335</v>
      </c>
      <c r="DH47" s="139">
        <v>22893953</v>
      </c>
      <c r="DI47" s="139">
        <v>23027448</v>
      </c>
      <c r="DJ47" s="139">
        <v>24308068</v>
      </c>
      <c r="DK47" s="139">
        <v>22387875</v>
      </c>
      <c r="DL47" s="139">
        <v>23088500</v>
      </c>
      <c r="DM47" s="139">
        <v>24278580</v>
      </c>
      <c r="DN47" s="139">
        <v>17625172</v>
      </c>
      <c r="DO47" s="139">
        <v>21684115</v>
      </c>
      <c r="DP47" s="139">
        <v>24278992</v>
      </c>
      <c r="DQ47" s="139">
        <v>21682245</v>
      </c>
      <c r="DR47" s="139">
        <v>22184733</v>
      </c>
      <c r="DS47" s="139">
        <v>24257702</v>
      </c>
      <c r="DT47" s="139">
        <v>22704334</v>
      </c>
      <c r="DU47" s="139">
        <v>11831697</v>
      </c>
      <c r="DV47" s="139">
        <v>11831697</v>
      </c>
      <c r="DW47" s="139">
        <v>14688745</v>
      </c>
      <c r="DX47" s="139">
        <v>21768429</v>
      </c>
      <c r="DY47" s="139">
        <v>20864425</v>
      </c>
      <c r="DZ47" s="139">
        <v>16856242</v>
      </c>
      <c r="EA47" s="139">
        <v>22046983</v>
      </c>
      <c r="EB47" s="139">
        <v>21776325</v>
      </c>
      <c r="EC47" s="139">
        <v>20210999</v>
      </c>
      <c r="ED47" s="139">
        <v>21142539</v>
      </c>
      <c r="EE47" s="139">
        <v>21886995</v>
      </c>
      <c r="EF47" s="139">
        <v>20997885</v>
      </c>
      <c r="EG47" s="139">
        <v>21254988</v>
      </c>
      <c r="EH47" s="139">
        <v>22609361</v>
      </c>
      <c r="EI47" s="139">
        <v>19985468</v>
      </c>
      <c r="EJ47" s="139">
        <v>24446187</v>
      </c>
      <c r="EK47" s="139">
        <v>20141923</v>
      </c>
      <c r="EL47" s="139">
        <v>17146727</v>
      </c>
      <c r="EM47" s="139">
        <v>21422638</v>
      </c>
      <c r="EN47" s="139">
        <v>20870088</v>
      </c>
      <c r="EO47" s="139">
        <v>20146669</v>
      </c>
      <c r="EP47" s="139">
        <v>22393939</v>
      </c>
      <c r="EQ47" s="139">
        <v>22085740</v>
      </c>
      <c r="ER47" s="139">
        <v>20479312</v>
      </c>
      <c r="ES47" s="139">
        <v>21156625</v>
      </c>
      <c r="ET47" s="139">
        <v>19863206</v>
      </c>
      <c r="EU47" s="139">
        <v>23455766</v>
      </c>
      <c r="EV47" s="139">
        <v>23712297</v>
      </c>
      <c r="EW47" s="139">
        <v>19919297</v>
      </c>
      <c r="EX47" s="139">
        <v>17641969</v>
      </c>
      <c r="EY47" s="139">
        <v>21987608</v>
      </c>
      <c r="EZ47" s="139">
        <v>20554371</v>
      </c>
      <c r="FA47" s="139">
        <v>20730587</v>
      </c>
      <c r="FB47" s="139">
        <v>21688431</v>
      </c>
      <c r="FC47" s="139">
        <v>23639142</v>
      </c>
      <c r="FD47" s="139">
        <v>21378792</v>
      </c>
      <c r="FE47" s="139">
        <v>21983229</v>
      </c>
      <c r="FF47" s="139">
        <v>20490279</v>
      </c>
      <c r="FG47" s="139">
        <v>21279471</v>
      </c>
      <c r="FH47" s="139">
        <v>26297349</v>
      </c>
      <c r="FI47" s="139">
        <v>20246837</v>
      </c>
      <c r="FJ47" s="139">
        <v>17642162</v>
      </c>
      <c r="FK47" s="139">
        <v>20638098</v>
      </c>
      <c r="FL47" s="139">
        <v>22723209</v>
      </c>
      <c r="FM47" s="139">
        <v>21435230</v>
      </c>
      <c r="FN47" s="139">
        <v>21376537</v>
      </c>
      <c r="FO47" s="139">
        <v>23644637.879999999</v>
      </c>
      <c r="FP47" s="139">
        <v>22873977.239999998</v>
      </c>
      <c r="FQ47" s="139">
        <v>20189662.789999999</v>
      </c>
      <c r="FR47" s="139">
        <v>16379622.66</v>
      </c>
      <c r="FS47" s="139">
        <v>24333707.789999999</v>
      </c>
      <c r="FT47" s="139">
        <v>24802737.760000002</v>
      </c>
      <c r="FU47" s="139">
        <v>23560062.149999999</v>
      </c>
      <c r="FV47" s="139">
        <v>16426433.84</v>
      </c>
      <c r="FW47" s="139">
        <v>20804705.600000001</v>
      </c>
      <c r="FX47" s="139">
        <v>22422112.960000001</v>
      </c>
      <c r="FY47" s="139">
        <v>20286473.91</v>
      </c>
      <c r="FZ47" s="139">
        <v>22124410.07</v>
      </c>
      <c r="GA47" s="139">
        <v>23351616.789999999</v>
      </c>
      <c r="GB47" s="139">
        <v>21925291.75</v>
      </c>
      <c r="GC47" s="139">
        <v>21320993.739999998</v>
      </c>
      <c r="GD47" s="139">
        <v>15376761.16</v>
      </c>
      <c r="GE47" s="139">
        <v>29540370.370000001</v>
      </c>
      <c r="GF47" s="139">
        <v>24286044.670000002</v>
      </c>
      <c r="GG47" s="139">
        <v>22709110.73</v>
      </c>
      <c r="GH47" s="139">
        <v>16528024.4</v>
      </c>
      <c r="GI47" s="139">
        <v>22092128.879999999</v>
      </c>
      <c r="GJ47" s="139">
        <v>23909443.879999999</v>
      </c>
      <c r="GK47" s="139">
        <v>20585829.82</v>
      </c>
      <c r="GL47" s="139">
        <v>23062374.420000002</v>
      </c>
      <c r="GM47" s="139">
        <v>19956875.18</v>
      </c>
      <c r="GN47" s="139">
        <v>23677790.18</v>
      </c>
    </row>
    <row r="48" spans="1:196" s="132" customFormat="1" x14ac:dyDescent="0.25">
      <c r="A48" s="134"/>
      <c r="B48" s="141" t="s">
        <v>25</v>
      </c>
      <c r="C48" s="142"/>
      <c r="D48" s="142"/>
      <c r="E48" s="142"/>
      <c r="F48" s="142"/>
      <c r="G48" s="142"/>
      <c r="H48" s="142"/>
      <c r="I48" s="142"/>
      <c r="J48" s="142"/>
      <c r="K48" s="142"/>
      <c r="L48" s="142"/>
      <c r="M48" s="142"/>
      <c r="N48" s="142"/>
      <c r="O48" s="142"/>
      <c r="P48" s="142"/>
      <c r="Q48" s="142"/>
      <c r="R48" s="142"/>
      <c r="S48" s="142"/>
      <c r="T48" s="142"/>
      <c r="U48" s="142"/>
      <c r="V48" s="142"/>
      <c r="W48" s="142"/>
      <c r="X48" s="142"/>
      <c r="Y48" s="142"/>
      <c r="Z48" s="142"/>
      <c r="AA48" s="142"/>
      <c r="AB48" s="142"/>
      <c r="AC48" s="142"/>
      <c r="AD48" s="142"/>
      <c r="AE48" s="142"/>
      <c r="AF48" s="142"/>
      <c r="AG48" s="142"/>
      <c r="AH48" s="142"/>
      <c r="AI48" s="142"/>
      <c r="AJ48" s="142"/>
      <c r="AK48" s="142"/>
      <c r="AL48" s="142"/>
      <c r="AM48" s="142"/>
      <c r="AN48" s="142"/>
      <c r="AO48" s="142"/>
      <c r="AP48" s="142"/>
      <c r="AQ48" s="142"/>
      <c r="AR48" s="142"/>
      <c r="AS48" s="142"/>
      <c r="AT48" s="142"/>
      <c r="AU48" s="142"/>
      <c r="AV48" s="142"/>
      <c r="AW48" s="142"/>
      <c r="AX48" s="142"/>
      <c r="AY48" s="142"/>
      <c r="AZ48" s="142"/>
      <c r="BA48" s="142"/>
      <c r="BB48" s="142"/>
      <c r="BC48" s="142"/>
      <c r="BD48" s="142"/>
      <c r="BE48" s="142"/>
      <c r="BF48" s="142"/>
      <c r="BG48" s="142"/>
      <c r="BH48" s="142"/>
      <c r="BI48" s="142"/>
      <c r="BJ48" s="142"/>
      <c r="BK48" s="142"/>
      <c r="BL48" s="142"/>
      <c r="BM48" s="142"/>
      <c r="BN48" s="142"/>
      <c r="BO48" s="142"/>
      <c r="BP48" s="142"/>
      <c r="BQ48" s="142"/>
      <c r="BR48" s="142"/>
      <c r="BS48" s="142"/>
      <c r="BT48" s="142"/>
      <c r="BU48" s="142"/>
      <c r="BV48" s="142"/>
      <c r="BW48" s="142"/>
      <c r="BX48" s="142"/>
      <c r="BY48" s="142"/>
      <c r="BZ48" s="142"/>
      <c r="CA48" s="142"/>
      <c r="CB48" s="142"/>
      <c r="CC48" s="142"/>
      <c r="CD48" s="142"/>
      <c r="CE48" s="142"/>
      <c r="CF48" s="142"/>
      <c r="CG48" s="142"/>
      <c r="CH48" s="142"/>
      <c r="CI48" s="142"/>
      <c r="CJ48" s="142"/>
      <c r="CK48" s="142"/>
      <c r="CL48" s="142"/>
      <c r="CM48" s="142"/>
      <c r="CN48" s="142"/>
      <c r="CO48" s="142"/>
      <c r="CP48" s="142"/>
      <c r="CQ48" s="142"/>
      <c r="CR48" s="142"/>
      <c r="CS48" s="142"/>
      <c r="CT48" s="142"/>
      <c r="CU48" s="142"/>
      <c r="CV48" s="142"/>
      <c r="CW48" s="142"/>
      <c r="CX48" s="142"/>
      <c r="CY48" s="142"/>
      <c r="CZ48" s="142"/>
      <c r="DA48" s="142"/>
      <c r="DB48" s="142"/>
      <c r="DC48" s="142"/>
      <c r="DD48" s="142"/>
      <c r="DE48" s="142"/>
      <c r="DF48" s="142"/>
      <c r="DG48" s="142"/>
      <c r="DH48" s="142"/>
      <c r="DI48" s="142"/>
      <c r="DJ48" s="142"/>
      <c r="DK48" s="142"/>
      <c r="DL48" s="142"/>
      <c r="DM48" s="142"/>
      <c r="DN48" s="142"/>
      <c r="DO48" s="142"/>
      <c r="DP48" s="142"/>
      <c r="DQ48" s="142"/>
      <c r="DR48" s="142"/>
      <c r="DS48" s="142"/>
      <c r="DT48" s="142"/>
      <c r="DU48" s="142"/>
      <c r="DV48" s="142"/>
      <c r="DW48" s="142"/>
      <c r="DX48" s="142"/>
      <c r="DY48" s="142"/>
      <c r="DZ48" s="142"/>
      <c r="EA48" s="142"/>
      <c r="EB48" s="142"/>
      <c r="EC48" s="142"/>
      <c r="ED48" s="142"/>
      <c r="EE48" s="142"/>
      <c r="EF48" s="142"/>
      <c r="EG48" s="142"/>
      <c r="EH48" s="142"/>
      <c r="EI48" s="142"/>
      <c r="EJ48" s="142"/>
      <c r="EK48" s="142"/>
      <c r="EL48" s="142"/>
      <c r="EM48" s="142"/>
      <c r="EN48" s="142"/>
      <c r="EO48" s="142"/>
      <c r="EP48" s="142"/>
      <c r="EQ48" s="142"/>
      <c r="ER48" s="142"/>
      <c r="ES48" s="142"/>
      <c r="ET48" s="142"/>
      <c r="EU48" s="142"/>
      <c r="EV48" s="142"/>
      <c r="EW48" s="142"/>
      <c r="EX48" s="142"/>
      <c r="EY48" s="142"/>
      <c r="EZ48" s="142"/>
      <c r="FA48" s="142"/>
      <c r="FB48" s="142"/>
      <c r="FC48" s="142"/>
      <c r="FD48" s="142"/>
      <c r="FE48" s="142"/>
      <c r="FF48" s="142"/>
      <c r="FG48" s="142"/>
      <c r="FH48" s="142"/>
      <c r="FI48" s="142"/>
      <c r="FJ48" s="142"/>
      <c r="FK48" s="142"/>
      <c r="FL48" s="142"/>
      <c r="FM48" s="142"/>
      <c r="FN48" s="142"/>
      <c r="FO48" s="142"/>
      <c r="FP48" s="142"/>
      <c r="FQ48" s="142"/>
      <c r="FR48" s="142"/>
      <c r="FS48" s="142"/>
      <c r="FT48" s="142"/>
      <c r="FU48" s="142"/>
      <c r="FV48" s="142"/>
      <c r="FW48" s="142"/>
      <c r="FX48" s="142"/>
      <c r="FY48" s="142"/>
      <c r="FZ48" s="142"/>
      <c r="GA48" s="142"/>
      <c r="GB48" s="142"/>
      <c r="GC48" s="142"/>
      <c r="GD48" s="142"/>
      <c r="GE48" s="142"/>
      <c r="GF48" s="142"/>
      <c r="GG48" s="142"/>
      <c r="GH48" s="142"/>
      <c r="GI48" s="142"/>
      <c r="GJ48" s="142"/>
      <c r="GK48" s="142"/>
      <c r="GL48" s="142"/>
      <c r="GM48" s="142"/>
      <c r="GN48" s="142"/>
    </row>
    <row r="49" spans="1:196" s="132" customFormat="1" x14ac:dyDescent="0.25">
      <c r="A49" s="134"/>
      <c r="B49" s="115" t="s">
        <v>50</v>
      </c>
      <c r="C49" s="133">
        <v>1130</v>
      </c>
      <c r="D49" s="133">
        <v>908</v>
      </c>
      <c r="E49" s="133">
        <v>1317</v>
      </c>
      <c r="F49" s="133">
        <v>802</v>
      </c>
      <c r="G49" s="133">
        <v>944</v>
      </c>
      <c r="H49" s="133">
        <v>1087</v>
      </c>
      <c r="I49" s="133">
        <v>929</v>
      </c>
      <c r="J49" s="133">
        <v>634</v>
      </c>
      <c r="K49" s="133">
        <v>1383</v>
      </c>
      <c r="L49" s="133">
        <v>962</v>
      </c>
      <c r="M49" s="133">
        <v>629</v>
      </c>
      <c r="N49" s="133">
        <v>478</v>
      </c>
      <c r="O49" s="133">
        <v>848</v>
      </c>
      <c r="P49" s="133">
        <v>843</v>
      </c>
      <c r="Q49" s="133">
        <v>1306</v>
      </c>
      <c r="R49" s="133">
        <v>660</v>
      </c>
      <c r="S49" s="133">
        <v>1105</v>
      </c>
      <c r="T49" s="133">
        <v>859</v>
      </c>
      <c r="U49" s="133">
        <v>1425</v>
      </c>
      <c r="V49" s="133">
        <v>1166</v>
      </c>
      <c r="W49" s="133">
        <v>1338</v>
      </c>
      <c r="X49" s="133">
        <v>1102</v>
      </c>
      <c r="Y49" s="133">
        <v>1082</v>
      </c>
      <c r="Z49" s="133">
        <v>1214</v>
      </c>
      <c r="AA49" s="133">
        <v>1615</v>
      </c>
      <c r="AB49" s="133">
        <v>893</v>
      </c>
      <c r="AC49" s="133">
        <v>1377</v>
      </c>
      <c r="AD49" s="133">
        <v>1231</v>
      </c>
      <c r="AE49" s="133">
        <v>1062</v>
      </c>
      <c r="AF49" s="133">
        <v>961</v>
      </c>
      <c r="AG49" s="133">
        <v>1042</v>
      </c>
      <c r="AH49" s="133">
        <v>1039</v>
      </c>
      <c r="AI49" s="133">
        <v>2242</v>
      </c>
      <c r="AJ49" s="133">
        <v>3750</v>
      </c>
      <c r="AK49" s="133">
        <v>3546</v>
      </c>
      <c r="AL49" s="133">
        <v>2934</v>
      </c>
      <c r="AM49" s="133">
        <v>3967</v>
      </c>
      <c r="AN49" s="133">
        <v>4430</v>
      </c>
      <c r="AO49" s="133">
        <v>5066</v>
      </c>
      <c r="AP49" s="133">
        <v>4866</v>
      </c>
      <c r="AQ49" s="133">
        <v>4789</v>
      </c>
      <c r="AR49" s="133">
        <v>5042</v>
      </c>
      <c r="AS49" s="133">
        <v>4088</v>
      </c>
      <c r="AT49" s="133">
        <v>3220</v>
      </c>
      <c r="AU49" s="133">
        <v>5579</v>
      </c>
      <c r="AV49" s="133">
        <v>6585</v>
      </c>
      <c r="AW49" s="133">
        <v>5611</v>
      </c>
      <c r="AX49" s="133">
        <v>5643</v>
      </c>
      <c r="AY49" s="133">
        <v>5834</v>
      </c>
      <c r="AZ49" s="133">
        <v>6300</v>
      </c>
      <c r="BA49" s="133">
        <v>6740</v>
      </c>
      <c r="BB49" s="133">
        <v>7902</v>
      </c>
      <c r="BC49" s="133">
        <v>6612</v>
      </c>
      <c r="BD49" s="133">
        <v>6659</v>
      </c>
      <c r="BE49" s="133">
        <v>6948</v>
      </c>
      <c r="BF49" s="133">
        <v>5135</v>
      </c>
      <c r="BG49" s="133">
        <v>8261</v>
      </c>
      <c r="BH49" s="133">
        <v>7970</v>
      </c>
      <c r="BI49" s="133">
        <v>7999</v>
      </c>
      <c r="BJ49" s="133">
        <v>7621</v>
      </c>
      <c r="BK49" s="133">
        <v>7372</v>
      </c>
      <c r="BL49" s="133">
        <v>7551</v>
      </c>
      <c r="BM49" s="133">
        <v>9059</v>
      </c>
      <c r="BN49" s="133">
        <v>8029</v>
      </c>
      <c r="BO49" s="133">
        <v>7094</v>
      </c>
      <c r="BP49" s="133">
        <v>8883</v>
      </c>
      <c r="BQ49" s="133">
        <v>9060</v>
      </c>
      <c r="BR49" s="133">
        <v>7053</v>
      </c>
      <c r="BS49" s="133">
        <v>9336</v>
      </c>
      <c r="BT49" s="133">
        <v>10132</v>
      </c>
      <c r="BU49" s="133">
        <v>10193</v>
      </c>
      <c r="BV49" s="133">
        <v>9335</v>
      </c>
      <c r="BW49" s="133">
        <v>9588</v>
      </c>
      <c r="BX49" s="133">
        <v>9843</v>
      </c>
      <c r="BY49" s="133">
        <v>11883</v>
      </c>
      <c r="BZ49" s="133">
        <v>10660</v>
      </c>
      <c r="CA49" s="133">
        <v>10482</v>
      </c>
      <c r="CB49" s="133">
        <v>11622</v>
      </c>
      <c r="CC49" s="133">
        <v>9945</v>
      </c>
      <c r="CD49" s="133">
        <v>9558</v>
      </c>
      <c r="CE49" s="133">
        <v>13120</v>
      </c>
      <c r="CF49" s="133">
        <v>11712</v>
      </c>
      <c r="CG49" s="133">
        <v>11905</v>
      </c>
      <c r="CH49" s="133">
        <v>12384</v>
      </c>
      <c r="CI49" s="133">
        <v>12356</v>
      </c>
      <c r="CJ49" s="133">
        <v>12023</v>
      </c>
      <c r="CK49" s="133">
        <v>16963</v>
      </c>
      <c r="CL49" s="133">
        <v>11971</v>
      </c>
      <c r="CM49" s="133">
        <v>14031</v>
      </c>
      <c r="CN49" s="133">
        <v>14575</v>
      </c>
      <c r="CO49" s="133">
        <v>12319</v>
      </c>
      <c r="CP49" s="133">
        <v>11491</v>
      </c>
      <c r="CQ49" s="133">
        <v>13778</v>
      </c>
      <c r="CR49" s="133">
        <v>16367</v>
      </c>
      <c r="CS49" s="133">
        <v>16231</v>
      </c>
      <c r="CT49" s="133">
        <v>13694</v>
      </c>
      <c r="CU49" s="133">
        <v>14993</v>
      </c>
      <c r="CV49" s="133">
        <v>14789</v>
      </c>
      <c r="CW49" s="133">
        <v>18361</v>
      </c>
      <c r="CX49" s="133">
        <v>16275</v>
      </c>
      <c r="CY49" s="133">
        <v>16777</v>
      </c>
      <c r="CZ49" s="133">
        <v>17462</v>
      </c>
      <c r="DA49" s="133">
        <v>16398</v>
      </c>
      <c r="DB49" s="133">
        <v>14808</v>
      </c>
      <c r="DC49" s="133">
        <v>15587</v>
      </c>
      <c r="DD49" s="133">
        <v>20024</v>
      </c>
      <c r="DE49" s="133">
        <v>18779</v>
      </c>
      <c r="DF49" s="133">
        <v>16535</v>
      </c>
      <c r="DG49" s="133">
        <v>19279</v>
      </c>
      <c r="DH49" s="133">
        <v>17969</v>
      </c>
      <c r="DI49" s="133">
        <v>20025</v>
      </c>
      <c r="DJ49" s="133">
        <v>20427</v>
      </c>
      <c r="DK49" s="133">
        <v>20013</v>
      </c>
      <c r="DL49" s="133">
        <v>20186</v>
      </c>
      <c r="DM49" s="133">
        <v>21574</v>
      </c>
      <c r="DN49" s="133">
        <v>16675</v>
      </c>
      <c r="DO49" s="133">
        <v>21264</v>
      </c>
      <c r="DP49" s="133">
        <v>22526</v>
      </c>
      <c r="DQ49" s="133">
        <v>20604</v>
      </c>
      <c r="DR49" s="133">
        <v>22351</v>
      </c>
      <c r="DS49" s="133">
        <v>23502</v>
      </c>
      <c r="DT49" s="133">
        <v>23780</v>
      </c>
      <c r="DU49" s="133">
        <v>9349</v>
      </c>
      <c r="DV49" s="133">
        <v>9349</v>
      </c>
      <c r="DW49" s="133">
        <v>15553</v>
      </c>
      <c r="DX49" s="133">
        <v>24754</v>
      </c>
      <c r="DY49" s="133">
        <v>22953</v>
      </c>
      <c r="DZ49" s="133">
        <v>20161</v>
      </c>
      <c r="EA49" s="133">
        <v>25607</v>
      </c>
      <c r="EB49" s="133">
        <v>26802</v>
      </c>
      <c r="EC49" s="133">
        <v>26893</v>
      </c>
      <c r="ED49" s="133">
        <v>26874</v>
      </c>
      <c r="EE49" s="133">
        <v>28466</v>
      </c>
      <c r="EF49" s="133">
        <v>27888</v>
      </c>
      <c r="EG49" s="133">
        <v>35727</v>
      </c>
      <c r="EH49" s="133">
        <v>29679</v>
      </c>
      <c r="EI49" s="133">
        <v>28467</v>
      </c>
      <c r="EJ49" s="133">
        <v>32642</v>
      </c>
      <c r="EK49" s="133">
        <v>28002</v>
      </c>
      <c r="EL49" s="133">
        <v>25677</v>
      </c>
      <c r="EM49" s="133">
        <v>30967</v>
      </c>
      <c r="EN49" s="133">
        <v>34387</v>
      </c>
      <c r="EO49" s="133">
        <v>32398</v>
      </c>
      <c r="EP49" s="133">
        <v>32669</v>
      </c>
      <c r="EQ49" s="133">
        <v>36442</v>
      </c>
      <c r="ER49" s="133">
        <v>36108</v>
      </c>
      <c r="ES49" s="133">
        <v>40796</v>
      </c>
      <c r="ET49" s="133">
        <v>36057</v>
      </c>
      <c r="EU49" s="133">
        <v>38976</v>
      </c>
      <c r="EV49" s="133">
        <v>41204</v>
      </c>
      <c r="EW49" s="133">
        <v>36345</v>
      </c>
      <c r="EX49" s="133">
        <v>33519</v>
      </c>
      <c r="EY49" s="133">
        <v>40647</v>
      </c>
      <c r="EZ49" s="133">
        <v>43804</v>
      </c>
      <c r="FA49" s="133">
        <v>42538</v>
      </c>
      <c r="FB49" s="133">
        <v>42680</v>
      </c>
      <c r="FC49" s="133">
        <v>45826</v>
      </c>
      <c r="FD49" s="133">
        <v>44351</v>
      </c>
      <c r="FE49" s="133">
        <v>51979</v>
      </c>
      <c r="FF49" s="133">
        <v>44326</v>
      </c>
      <c r="FG49" s="133">
        <v>41784</v>
      </c>
      <c r="FH49" s="133">
        <v>50892</v>
      </c>
      <c r="FI49" s="133">
        <v>43056</v>
      </c>
      <c r="FJ49" s="133">
        <v>38725</v>
      </c>
      <c r="FK49" s="133">
        <v>47976</v>
      </c>
      <c r="FL49" s="133">
        <v>50978</v>
      </c>
      <c r="FM49" s="133">
        <v>51269</v>
      </c>
      <c r="FN49" s="133">
        <v>48728</v>
      </c>
      <c r="FO49" s="133">
        <v>51145.9</v>
      </c>
      <c r="FP49" s="133">
        <v>51027.35</v>
      </c>
      <c r="FQ49" s="133">
        <v>51428.84</v>
      </c>
      <c r="FR49" s="133">
        <v>51122.6</v>
      </c>
      <c r="FS49" s="133">
        <v>53014.37</v>
      </c>
      <c r="FT49" s="133">
        <v>50234.84</v>
      </c>
      <c r="FU49" s="133">
        <v>54364</v>
      </c>
      <c r="FV49" s="133">
        <v>40008.75</v>
      </c>
      <c r="FW49" s="133">
        <v>55715.8</v>
      </c>
      <c r="FX49" s="133">
        <v>58714.65</v>
      </c>
      <c r="FY49" s="133">
        <v>54008.94</v>
      </c>
      <c r="FZ49" s="133">
        <v>52268.94</v>
      </c>
      <c r="GA49" s="133">
        <v>59177.34</v>
      </c>
      <c r="GB49" s="133">
        <v>53876.3</v>
      </c>
      <c r="GC49" s="133">
        <v>57005.95</v>
      </c>
      <c r="GD49" s="133">
        <v>57072.52</v>
      </c>
      <c r="GE49" s="133">
        <v>55137.15</v>
      </c>
      <c r="GF49" s="133">
        <v>55573.1</v>
      </c>
      <c r="GG49" s="133">
        <v>59265.82</v>
      </c>
      <c r="GH49" s="133">
        <v>45127.42</v>
      </c>
      <c r="GI49" s="133">
        <v>61130.55</v>
      </c>
      <c r="GJ49" s="133">
        <v>62923.59</v>
      </c>
      <c r="GK49" s="133">
        <v>57195.3</v>
      </c>
      <c r="GL49" s="133">
        <v>63228.93</v>
      </c>
      <c r="GM49" s="133">
        <v>63078.77</v>
      </c>
      <c r="GN49" s="133">
        <v>59554.67</v>
      </c>
    </row>
    <row r="50" spans="1:196" s="132" customFormat="1" x14ac:dyDescent="0.25">
      <c r="A50" s="134"/>
      <c r="B50" s="115" t="s">
        <v>51</v>
      </c>
      <c r="C50" s="133">
        <v>2129</v>
      </c>
      <c r="D50" s="133">
        <v>1855</v>
      </c>
      <c r="E50" s="133">
        <v>2130</v>
      </c>
      <c r="F50" s="133">
        <v>1921</v>
      </c>
      <c r="G50" s="133">
        <v>2245</v>
      </c>
      <c r="H50" s="133">
        <v>2411</v>
      </c>
      <c r="I50" s="133">
        <v>1867</v>
      </c>
      <c r="J50" s="133">
        <v>2859</v>
      </c>
      <c r="K50" s="133">
        <v>2352</v>
      </c>
      <c r="L50" s="133">
        <v>1123</v>
      </c>
      <c r="M50" s="133">
        <v>1262</v>
      </c>
      <c r="N50" s="133">
        <v>961</v>
      </c>
      <c r="O50" s="133">
        <v>2260</v>
      </c>
      <c r="P50" s="133">
        <v>1503</v>
      </c>
      <c r="Q50" s="133">
        <v>1774</v>
      </c>
      <c r="R50" s="133">
        <v>1743</v>
      </c>
      <c r="S50" s="133">
        <v>2167</v>
      </c>
      <c r="T50" s="133">
        <v>2371</v>
      </c>
      <c r="U50" s="133">
        <v>1944</v>
      </c>
      <c r="V50" s="133">
        <v>2908</v>
      </c>
      <c r="W50" s="133">
        <v>1179</v>
      </c>
      <c r="X50" s="133">
        <v>2169</v>
      </c>
      <c r="Y50" s="133">
        <v>1721</v>
      </c>
      <c r="Z50" s="133">
        <v>2038</v>
      </c>
      <c r="AA50" s="133">
        <v>2898</v>
      </c>
      <c r="AB50" s="133">
        <v>1577</v>
      </c>
      <c r="AC50" s="133">
        <v>1809</v>
      </c>
      <c r="AD50" s="133">
        <v>1773</v>
      </c>
      <c r="AE50" s="133">
        <v>1536</v>
      </c>
      <c r="AF50" s="133">
        <v>1487</v>
      </c>
      <c r="AG50" s="133">
        <v>1261</v>
      </c>
      <c r="AH50" s="133">
        <v>3713</v>
      </c>
      <c r="AI50" s="133">
        <v>2268</v>
      </c>
      <c r="AJ50" s="133">
        <v>4159</v>
      </c>
      <c r="AK50" s="133">
        <v>2445</v>
      </c>
      <c r="AL50" s="133">
        <v>3091</v>
      </c>
      <c r="AM50" s="133">
        <v>4393</v>
      </c>
      <c r="AN50" s="133">
        <v>3190</v>
      </c>
      <c r="AO50" s="133">
        <v>3091</v>
      </c>
      <c r="AP50" s="133">
        <v>2659</v>
      </c>
      <c r="AQ50" s="133">
        <v>3693</v>
      </c>
      <c r="AR50" s="133">
        <v>3091</v>
      </c>
      <c r="AS50" s="133">
        <v>3848</v>
      </c>
      <c r="AT50" s="133">
        <v>3099</v>
      </c>
      <c r="AU50" s="133">
        <v>3903</v>
      </c>
      <c r="AV50" s="133">
        <v>5944</v>
      </c>
      <c r="AW50" s="133">
        <v>5041</v>
      </c>
      <c r="AX50" s="133">
        <v>4910</v>
      </c>
      <c r="AY50" s="133">
        <v>5221</v>
      </c>
      <c r="AZ50" s="133">
        <v>5865</v>
      </c>
      <c r="BA50" s="133">
        <v>4157</v>
      </c>
      <c r="BB50" s="133">
        <v>5100</v>
      </c>
      <c r="BC50" s="133">
        <v>4308</v>
      </c>
      <c r="BD50" s="133">
        <v>5570</v>
      </c>
      <c r="BE50" s="133">
        <v>6738</v>
      </c>
      <c r="BF50" s="133">
        <v>7956</v>
      </c>
      <c r="BG50" s="133">
        <v>6343</v>
      </c>
      <c r="BH50" s="133">
        <v>6901</v>
      </c>
      <c r="BI50" s="133">
        <v>4648</v>
      </c>
      <c r="BJ50" s="133">
        <v>6269</v>
      </c>
      <c r="BK50" s="133">
        <v>6131</v>
      </c>
      <c r="BL50" s="133">
        <v>5422</v>
      </c>
      <c r="BM50" s="133">
        <v>8542</v>
      </c>
      <c r="BN50" s="133">
        <v>5876</v>
      </c>
      <c r="BO50" s="133">
        <v>5902</v>
      </c>
      <c r="BP50" s="133">
        <v>5756</v>
      </c>
      <c r="BQ50" s="133">
        <v>6820</v>
      </c>
      <c r="BR50" s="133">
        <v>6855</v>
      </c>
      <c r="BS50" s="133">
        <v>6688</v>
      </c>
      <c r="BT50" s="133">
        <v>5946</v>
      </c>
      <c r="BU50" s="133">
        <v>7419</v>
      </c>
      <c r="BV50" s="133">
        <v>6401</v>
      </c>
      <c r="BW50" s="133">
        <v>7062</v>
      </c>
      <c r="BX50" s="133">
        <v>9740</v>
      </c>
      <c r="BY50" s="133">
        <v>7238</v>
      </c>
      <c r="BZ50" s="133">
        <v>5955</v>
      </c>
      <c r="CA50" s="133">
        <v>6223</v>
      </c>
      <c r="CB50" s="133">
        <v>7477</v>
      </c>
      <c r="CC50" s="133">
        <v>5989</v>
      </c>
      <c r="CD50" s="133">
        <v>7256</v>
      </c>
      <c r="CE50" s="133">
        <v>7105</v>
      </c>
      <c r="CF50" s="133">
        <v>9695</v>
      </c>
      <c r="CG50" s="133">
        <v>7883</v>
      </c>
      <c r="CH50" s="133">
        <v>7982</v>
      </c>
      <c r="CI50" s="133">
        <v>9181</v>
      </c>
      <c r="CJ50" s="133">
        <v>8545</v>
      </c>
      <c r="CK50" s="133">
        <v>9693</v>
      </c>
      <c r="CL50" s="133">
        <v>7378</v>
      </c>
      <c r="CM50" s="133">
        <v>7859</v>
      </c>
      <c r="CN50" s="133">
        <v>9379</v>
      </c>
      <c r="CO50" s="133">
        <v>7220</v>
      </c>
      <c r="CP50" s="133">
        <v>8943</v>
      </c>
      <c r="CQ50" s="133">
        <v>7842</v>
      </c>
      <c r="CR50" s="133">
        <v>9329</v>
      </c>
      <c r="CS50" s="133">
        <v>9346</v>
      </c>
      <c r="CT50" s="133">
        <v>8792</v>
      </c>
      <c r="CU50" s="133">
        <v>8746</v>
      </c>
      <c r="CV50" s="133">
        <v>6483</v>
      </c>
      <c r="CW50" s="133">
        <v>8388</v>
      </c>
      <c r="CX50" s="133">
        <v>6901</v>
      </c>
      <c r="CY50" s="133">
        <v>10122</v>
      </c>
      <c r="CZ50" s="133">
        <v>8162</v>
      </c>
      <c r="DA50" s="133">
        <v>7976</v>
      </c>
      <c r="DB50" s="133">
        <v>7950</v>
      </c>
      <c r="DC50" s="133">
        <v>7233</v>
      </c>
      <c r="DD50" s="133">
        <v>9539</v>
      </c>
      <c r="DE50" s="133">
        <v>8053</v>
      </c>
      <c r="DF50" s="133">
        <v>10025</v>
      </c>
      <c r="DG50" s="133">
        <v>9339</v>
      </c>
      <c r="DH50" s="133">
        <v>7621</v>
      </c>
      <c r="DI50" s="133">
        <v>6938</v>
      </c>
      <c r="DJ50" s="133">
        <v>8213</v>
      </c>
      <c r="DK50" s="133">
        <v>8701</v>
      </c>
      <c r="DL50" s="133">
        <v>8980</v>
      </c>
      <c r="DM50" s="133">
        <v>8395</v>
      </c>
      <c r="DN50" s="133">
        <v>7327</v>
      </c>
      <c r="DO50" s="133">
        <v>8443</v>
      </c>
      <c r="DP50" s="133">
        <v>9119</v>
      </c>
      <c r="DQ50" s="133">
        <v>6604</v>
      </c>
      <c r="DR50" s="133">
        <v>7018</v>
      </c>
      <c r="DS50" s="133">
        <v>6743</v>
      </c>
      <c r="DT50" s="133">
        <v>6147</v>
      </c>
      <c r="DU50" s="133">
        <v>9320</v>
      </c>
      <c r="DV50" s="133">
        <v>9320</v>
      </c>
      <c r="DW50" s="133">
        <v>6681</v>
      </c>
      <c r="DX50" s="133">
        <v>8627</v>
      </c>
      <c r="DY50" s="133">
        <v>8233</v>
      </c>
      <c r="DZ50" s="133">
        <v>6605</v>
      </c>
      <c r="EA50" s="133">
        <v>6845</v>
      </c>
      <c r="EB50" s="133">
        <v>8833</v>
      </c>
      <c r="EC50" s="133">
        <v>9506</v>
      </c>
      <c r="ED50" s="133">
        <v>10341</v>
      </c>
      <c r="EE50" s="133">
        <v>7592</v>
      </c>
      <c r="EF50" s="133">
        <v>7424</v>
      </c>
      <c r="EG50" s="133">
        <v>9303</v>
      </c>
      <c r="EH50" s="133">
        <v>7690</v>
      </c>
      <c r="EI50" s="133">
        <v>8913</v>
      </c>
      <c r="EJ50" s="133">
        <v>8448</v>
      </c>
      <c r="EK50" s="133">
        <v>7865</v>
      </c>
      <c r="EL50" s="133">
        <v>8332</v>
      </c>
      <c r="EM50" s="133">
        <v>9534</v>
      </c>
      <c r="EN50" s="133">
        <v>8261</v>
      </c>
      <c r="EO50" s="133">
        <v>7473</v>
      </c>
      <c r="EP50" s="133">
        <v>6468</v>
      </c>
      <c r="EQ50" s="133">
        <v>7702</v>
      </c>
      <c r="ER50" s="133">
        <v>7398</v>
      </c>
      <c r="ES50" s="133">
        <v>6812</v>
      </c>
      <c r="ET50" s="133">
        <v>6624</v>
      </c>
      <c r="EU50" s="133">
        <v>6254</v>
      </c>
      <c r="EV50" s="133">
        <v>5491</v>
      </c>
      <c r="EW50" s="133">
        <v>6527</v>
      </c>
      <c r="EX50" s="133">
        <v>4823</v>
      </c>
      <c r="EY50" s="133">
        <v>5716</v>
      </c>
      <c r="EZ50" s="133">
        <v>7073</v>
      </c>
      <c r="FA50" s="133">
        <v>6821</v>
      </c>
      <c r="FB50" s="133">
        <v>7802</v>
      </c>
      <c r="FC50" s="133">
        <v>7238</v>
      </c>
      <c r="FD50" s="133">
        <v>7348</v>
      </c>
      <c r="FE50" s="133">
        <v>6353</v>
      </c>
      <c r="FF50" s="133">
        <v>5294</v>
      </c>
      <c r="FG50" s="133">
        <v>7478</v>
      </c>
      <c r="FH50" s="133">
        <v>7560</v>
      </c>
      <c r="FI50" s="133">
        <v>9113</v>
      </c>
      <c r="FJ50" s="133">
        <v>5961</v>
      </c>
      <c r="FK50" s="133">
        <v>7032</v>
      </c>
      <c r="FL50" s="133">
        <v>6399</v>
      </c>
      <c r="FM50" s="133">
        <v>7040</v>
      </c>
      <c r="FN50" s="133">
        <v>5621</v>
      </c>
      <c r="FO50" s="133">
        <v>6317.64</v>
      </c>
      <c r="FP50" s="133">
        <v>6702.83</v>
      </c>
      <c r="FQ50" s="133">
        <v>4530.24</v>
      </c>
      <c r="FR50" s="133">
        <v>14307.35</v>
      </c>
      <c r="FS50" s="133">
        <v>10589.04</v>
      </c>
      <c r="FT50" s="133">
        <v>9258.9599999999991</v>
      </c>
      <c r="FU50" s="133">
        <v>10188.959999999999</v>
      </c>
      <c r="FV50" s="133">
        <v>8212.57</v>
      </c>
      <c r="FW50" s="133">
        <v>9740.74</v>
      </c>
      <c r="FX50" s="133">
        <v>9249.93</v>
      </c>
      <c r="FY50" s="133">
        <v>8720.14</v>
      </c>
      <c r="FZ50" s="133">
        <v>9926.74</v>
      </c>
      <c r="GA50" s="133">
        <v>10198.19</v>
      </c>
      <c r="GB50" s="133">
        <v>8401.15</v>
      </c>
      <c r="GC50" s="133">
        <v>9168.61</v>
      </c>
      <c r="GD50" s="133">
        <v>9558.34</v>
      </c>
      <c r="GE50" s="133">
        <v>8675.7099999999991</v>
      </c>
      <c r="GF50" s="133">
        <v>10812.05</v>
      </c>
      <c r="GG50" s="133">
        <v>8905.7900000000009</v>
      </c>
      <c r="GH50" s="133">
        <v>8708.4</v>
      </c>
      <c r="GI50" s="133">
        <v>9602.34</v>
      </c>
      <c r="GJ50" s="133">
        <v>9326.98</v>
      </c>
      <c r="GK50" s="133">
        <v>8888.82</v>
      </c>
      <c r="GL50" s="133">
        <v>9745.57</v>
      </c>
      <c r="GM50" s="133">
        <v>11360.66</v>
      </c>
      <c r="GN50" s="133">
        <v>6932.73</v>
      </c>
    </row>
    <row r="51" spans="1:196" s="132" customFormat="1" x14ac:dyDescent="0.25">
      <c r="A51" s="134"/>
      <c r="B51" s="115" t="s">
        <v>36</v>
      </c>
      <c r="C51" s="133">
        <v>0</v>
      </c>
      <c r="D51" s="133">
        <v>0</v>
      </c>
      <c r="E51" s="133">
        <v>0</v>
      </c>
      <c r="F51" s="133">
        <v>0</v>
      </c>
      <c r="G51" s="133">
        <v>0</v>
      </c>
      <c r="H51" s="133">
        <v>0</v>
      </c>
      <c r="I51" s="133">
        <v>0</v>
      </c>
      <c r="J51" s="133">
        <v>0</v>
      </c>
      <c r="K51" s="133">
        <v>0</v>
      </c>
      <c r="L51" s="133">
        <v>0</v>
      </c>
      <c r="M51" s="133">
        <v>0</v>
      </c>
      <c r="N51" s="133">
        <v>0</v>
      </c>
      <c r="O51" s="133">
        <v>0</v>
      </c>
      <c r="P51" s="133">
        <v>0</v>
      </c>
      <c r="Q51" s="133">
        <v>0</v>
      </c>
      <c r="R51" s="133">
        <v>0</v>
      </c>
      <c r="S51" s="133">
        <v>0</v>
      </c>
      <c r="T51" s="133">
        <v>0</v>
      </c>
      <c r="U51" s="133">
        <v>0</v>
      </c>
      <c r="V51" s="133">
        <v>0</v>
      </c>
      <c r="W51" s="133">
        <v>0</v>
      </c>
      <c r="X51" s="133">
        <v>0</v>
      </c>
      <c r="Y51" s="133">
        <v>165</v>
      </c>
      <c r="Z51" s="133">
        <v>0</v>
      </c>
      <c r="AA51" s="133">
        <v>0</v>
      </c>
      <c r="AB51" s="133">
        <v>0</v>
      </c>
      <c r="AC51" s="133">
        <v>0</v>
      </c>
      <c r="AD51" s="133">
        <v>0</v>
      </c>
      <c r="AE51" s="133">
        <v>57</v>
      </c>
      <c r="AF51" s="133">
        <v>0</v>
      </c>
      <c r="AG51" s="133">
        <v>0</v>
      </c>
      <c r="AH51" s="133">
        <v>0</v>
      </c>
      <c r="AI51" s="133">
        <v>50</v>
      </c>
      <c r="AJ51" s="133">
        <v>0</v>
      </c>
      <c r="AK51" s="133">
        <v>0</v>
      </c>
      <c r="AL51" s="133">
        <v>0</v>
      </c>
      <c r="AM51" s="133">
        <v>60</v>
      </c>
      <c r="AN51" s="133">
        <v>0</v>
      </c>
      <c r="AO51" s="133">
        <v>0</v>
      </c>
      <c r="AP51" s="133">
        <v>0</v>
      </c>
      <c r="AQ51" s="133">
        <v>0</v>
      </c>
      <c r="AR51" s="133">
        <v>0</v>
      </c>
      <c r="AS51" s="133">
        <v>0</v>
      </c>
      <c r="AT51" s="133">
        <v>0</v>
      </c>
      <c r="AU51" s="133">
        <v>0</v>
      </c>
      <c r="AV51" s="133">
        <v>0</v>
      </c>
      <c r="AW51" s="133">
        <v>0</v>
      </c>
      <c r="AX51" s="133">
        <v>0</v>
      </c>
      <c r="AY51" s="133">
        <v>0</v>
      </c>
      <c r="AZ51" s="133">
        <v>0</v>
      </c>
      <c r="BA51" s="133">
        <v>0</v>
      </c>
      <c r="BB51" s="133">
        <v>0</v>
      </c>
      <c r="BC51" s="133">
        <v>0</v>
      </c>
      <c r="BD51" s="133">
        <v>34</v>
      </c>
      <c r="BE51" s="133">
        <v>0</v>
      </c>
      <c r="BF51" s="133">
        <v>0</v>
      </c>
      <c r="BG51" s="133">
        <v>0</v>
      </c>
      <c r="BH51" s="133">
        <v>0</v>
      </c>
      <c r="BI51" s="133">
        <v>0</v>
      </c>
      <c r="BJ51" s="133">
        <v>0</v>
      </c>
      <c r="BK51" s="133">
        <v>0</v>
      </c>
      <c r="BL51" s="133">
        <v>0</v>
      </c>
      <c r="BM51" s="133">
        <v>0</v>
      </c>
      <c r="BN51" s="133">
        <v>0</v>
      </c>
      <c r="BO51" s="133">
        <v>0</v>
      </c>
      <c r="BP51" s="133">
        <v>0</v>
      </c>
      <c r="BQ51" s="133">
        <v>0</v>
      </c>
      <c r="BR51" s="133">
        <v>0</v>
      </c>
      <c r="BS51" s="133">
        <v>0</v>
      </c>
      <c r="BT51" s="133">
        <v>0</v>
      </c>
      <c r="BU51" s="133">
        <v>0</v>
      </c>
      <c r="BV51" s="133">
        <v>0</v>
      </c>
      <c r="BW51" s="133">
        <v>0</v>
      </c>
      <c r="BX51" s="133">
        <v>0</v>
      </c>
      <c r="BY51" s="133">
        <v>1137</v>
      </c>
      <c r="BZ51" s="133">
        <v>2021</v>
      </c>
      <c r="CA51" s="133">
        <v>2801</v>
      </c>
      <c r="CB51" s="133">
        <v>2364</v>
      </c>
      <c r="CC51" s="133">
        <v>2584</v>
      </c>
      <c r="CD51" s="133">
        <v>3072</v>
      </c>
      <c r="CE51" s="133">
        <v>2984</v>
      </c>
      <c r="CF51" s="133">
        <v>2838</v>
      </c>
      <c r="CG51" s="133">
        <v>3232</v>
      </c>
      <c r="CH51" s="133">
        <v>2911</v>
      </c>
      <c r="CI51" s="133">
        <v>3726</v>
      </c>
      <c r="CJ51" s="133">
        <v>3707</v>
      </c>
      <c r="CK51" s="133">
        <v>4778</v>
      </c>
      <c r="CL51" s="133">
        <v>2847</v>
      </c>
      <c r="CM51" s="133">
        <v>4365</v>
      </c>
      <c r="CN51" s="133">
        <v>3263</v>
      </c>
      <c r="CO51" s="133">
        <v>4638</v>
      </c>
      <c r="CP51" s="133">
        <v>3420</v>
      </c>
      <c r="CQ51" s="133">
        <v>3844</v>
      </c>
      <c r="CR51" s="133">
        <v>4247</v>
      </c>
      <c r="CS51" s="133">
        <v>3251</v>
      </c>
      <c r="CT51" s="133">
        <v>4222</v>
      </c>
      <c r="CU51" s="133">
        <v>4203</v>
      </c>
      <c r="CV51" s="133">
        <v>3887</v>
      </c>
      <c r="CW51" s="133">
        <v>4205</v>
      </c>
      <c r="CX51" s="133">
        <v>4239</v>
      </c>
      <c r="CY51" s="133">
        <v>3302</v>
      </c>
      <c r="CZ51" s="133">
        <v>3425</v>
      </c>
      <c r="DA51" s="133">
        <v>4260</v>
      </c>
      <c r="DB51" s="133">
        <v>3730</v>
      </c>
      <c r="DC51" s="133">
        <v>3198</v>
      </c>
      <c r="DD51" s="133">
        <v>5428</v>
      </c>
      <c r="DE51" s="133">
        <v>4587</v>
      </c>
      <c r="DF51" s="133">
        <v>4338</v>
      </c>
      <c r="DG51" s="133">
        <v>6077</v>
      </c>
      <c r="DH51" s="133">
        <v>5690</v>
      </c>
      <c r="DI51" s="133">
        <v>5196</v>
      </c>
      <c r="DJ51" s="133">
        <v>5731</v>
      </c>
      <c r="DK51" s="133">
        <v>6334</v>
      </c>
      <c r="DL51" s="133">
        <v>6798</v>
      </c>
      <c r="DM51" s="133">
        <v>7747</v>
      </c>
      <c r="DN51" s="133">
        <v>6045</v>
      </c>
      <c r="DO51" s="133">
        <v>6528</v>
      </c>
      <c r="DP51" s="133">
        <v>6390</v>
      </c>
      <c r="DQ51" s="133">
        <v>6322</v>
      </c>
      <c r="DR51" s="133">
        <v>6837</v>
      </c>
      <c r="DS51" s="133">
        <v>6814</v>
      </c>
      <c r="DT51" s="133">
        <v>5465</v>
      </c>
      <c r="DU51" s="133">
        <v>6205</v>
      </c>
      <c r="DV51" s="133">
        <v>6205</v>
      </c>
      <c r="DW51" s="133">
        <v>6366</v>
      </c>
      <c r="DX51" s="133">
        <v>7993</v>
      </c>
      <c r="DY51" s="133">
        <v>8442</v>
      </c>
      <c r="DZ51" s="133">
        <v>7274</v>
      </c>
      <c r="EA51" s="133">
        <v>8399</v>
      </c>
      <c r="EB51" s="133">
        <v>7612</v>
      </c>
      <c r="EC51" s="133">
        <v>9489</v>
      </c>
      <c r="ED51" s="133">
        <v>8284</v>
      </c>
      <c r="EE51" s="133">
        <v>9946</v>
      </c>
      <c r="EF51" s="133">
        <v>7631</v>
      </c>
      <c r="EG51" s="133">
        <v>11041</v>
      </c>
      <c r="EH51" s="133">
        <v>10664</v>
      </c>
      <c r="EI51" s="133">
        <v>9734</v>
      </c>
      <c r="EJ51" s="133">
        <v>11606</v>
      </c>
      <c r="EK51" s="133">
        <v>8868</v>
      </c>
      <c r="EL51" s="133">
        <v>8865</v>
      </c>
      <c r="EM51" s="133">
        <v>10862</v>
      </c>
      <c r="EN51" s="133">
        <v>10073</v>
      </c>
      <c r="EO51" s="133">
        <v>10111</v>
      </c>
      <c r="EP51" s="133">
        <v>10966</v>
      </c>
      <c r="EQ51" s="133">
        <v>11035</v>
      </c>
      <c r="ER51" s="133">
        <v>11423</v>
      </c>
      <c r="ES51" s="133">
        <v>14285</v>
      </c>
      <c r="ET51" s="133">
        <v>9791</v>
      </c>
      <c r="EU51" s="133">
        <v>12298</v>
      </c>
      <c r="EV51" s="133">
        <v>13735</v>
      </c>
      <c r="EW51" s="133">
        <v>12360</v>
      </c>
      <c r="EX51" s="133">
        <v>13527</v>
      </c>
      <c r="EY51" s="133">
        <v>14725</v>
      </c>
      <c r="EZ51" s="133">
        <v>14626</v>
      </c>
      <c r="FA51" s="133">
        <v>14044</v>
      </c>
      <c r="FB51" s="133">
        <v>12161</v>
      </c>
      <c r="FC51" s="133">
        <v>14917</v>
      </c>
      <c r="FD51" s="133">
        <v>14389</v>
      </c>
      <c r="FE51" s="133">
        <v>15744</v>
      </c>
      <c r="FF51" s="133">
        <v>12715</v>
      </c>
      <c r="FG51" s="133">
        <v>14838</v>
      </c>
      <c r="FH51" s="133">
        <v>17803</v>
      </c>
      <c r="FI51" s="133">
        <v>14830</v>
      </c>
      <c r="FJ51" s="133">
        <v>13730</v>
      </c>
      <c r="FK51" s="133">
        <v>18002</v>
      </c>
      <c r="FL51" s="133">
        <v>17378</v>
      </c>
      <c r="FM51" s="133">
        <v>17502</v>
      </c>
      <c r="FN51" s="133">
        <v>15235</v>
      </c>
      <c r="FO51" s="133">
        <v>16050.8</v>
      </c>
      <c r="FP51" s="133">
        <v>17551.240000000002</v>
      </c>
      <c r="FQ51" s="133">
        <v>16606.62</v>
      </c>
      <c r="FR51" s="133">
        <v>18155.36</v>
      </c>
      <c r="FS51" s="133">
        <v>19648.349999999999</v>
      </c>
      <c r="FT51" s="133">
        <v>16519.32</v>
      </c>
      <c r="FU51" s="133">
        <v>20954.509999999998</v>
      </c>
      <c r="FV51" s="133">
        <v>15451.88</v>
      </c>
      <c r="FW51" s="133">
        <v>19400.04</v>
      </c>
      <c r="FX51" s="133">
        <v>20799.13</v>
      </c>
      <c r="FY51" s="133">
        <v>21310.01</v>
      </c>
      <c r="FZ51" s="133">
        <v>19896.47</v>
      </c>
      <c r="GA51" s="133">
        <v>19967.650000000001</v>
      </c>
      <c r="GB51" s="133">
        <v>19140.59</v>
      </c>
      <c r="GC51" s="133">
        <v>18066.73</v>
      </c>
      <c r="GD51" s="133">
        <v>19708.71</v>
      </c>
      <c r="GE51" s="133">
        <v>21026.03</v>
      </c>
      <c r="GF51" s="133">
        <v>18263.21</v>
      </c>
      <c r="GG51" s="133">
        <v>20873.54</v>
      </c>
      <c r="GH51" s="133">
        <v>16382.06</v>
      </c>
      <c r="GI51" s="133">
        <v>23687</v>
      </c>
      <c r="GJ51" s="133">
        <v>21550.66</v>
      </c>
      <c r="GK51" s="133">
        <v>22501.66</v>
      </c>
      <c r="GL51" s="133">
        <v>21853.8</v>
      </c>
      <c r="GM51" s="133">
        <v>22214.880000000001</v>
      </c>
      <c r="GN51" s="133">
        <v>19654.46</v>
      </c>
    </row>
    <row r="52" spans="1:196" s="132" customFormat="1" x14ac:dyDescent="0.25">
      <c r="A52" s="134"/>
      <c r="B52" s="135" t="s">
        <v>2135</v>
      </c>
      <c r="C52" s="133">
        <v>0</v>
      </c>
      <c r="D52" s="133">
        <v>0</v>
      </c>
      <c r="E52" s="133">
        <v>0</v>
      </c>
      <c r="F52" s="133">
        <v>0</v>
      </c>
      <c r="G52" s="133">
        <v>0</v>
      </c>
      <c r="H52" s="133">
        <v>0</v>
      </c>
      <c r="I52" s="133">
        <v>0</v>
      </c>
      <c r="J52" s="133">
        <v>0</v>
      </c>
      <c r="K52" s="133">
        <v>0</v>
      </c>
      <c r="L52" s="133">
        <v>0</v>
      </c>
      <c r="M52" s="133">
        <v>0</v>
      </c>
      <c r="N52" s="133">
        <v>0</v>
      </c>
      <c r="O52" s="133">
        <v>0</v>
      </c>
      <c r="P52" s="133">
        <v>0</v>
      </c>
      <c r="Q52" s="133">
        <v>0</v>
      </c>
      <c r="R52" s="133">
        <v>0</v>
      </c>
      <c r="S52" s="133">
        <v>0</v>
      </c>
      <c r="T52" s="133">
        <v>0</v>
      </c>
      <c r="U52" s="133">
        <v>0</v>
      </c>
      <c r="V52" s="133">
        <v>0</v>
      </c>
      <c r="W52" s="133">
        <v>0</v>
      </c>
      <c r="X52" s="133">
        <v>0</v>
      </c>
      <c r="Y52" s="133">
        <v>0</v>
      </c>
      <c r="Z52" s="133">
        <v>0</v>
      </c>
      <c r="AA52" s="133">
        <v>0</v>
      </c>
      <c r="AB52" s="133">
        <v>0</v>
      </c>
      <c r="AC52" s="133">
        <v>0</v>
      </c>
      <c r="AD52" s="133">
        <v>0</v>
      </c>
      <c r="AE52" s="133">
        <v>0</v>
      </c>
      <c r="AF52" s="133">
        <v>0</v>
      </c>
      <c r="AG52" s="133">
        <v>0</v>
      </c>
      <c r="AH52" s="133">
        <v>0</v>
      </c>
      <c r="AI52" s="133">
        <v>0</v>
      </c>
      <c r="AJ52" s="133">
        <v>0</v>
      </c>
      <c r="AK52" s="133">
        <v>0</v>
      </c>
      <c r="AL52" s="133">
        <v>0</v>
      </c>
      <c r="AM52" s="133">
        <v>0</v>
      </c>
      <c r="AN52" s="133">
        <v>0</v>
      </c>
      <c r="AO52" s="133">
        <v>0</v>
      </c>
      <c r="AP52" s="133">
        <v>0</v>
      </c>
      <c r="AQ52" s="133">
        <v>0</v>
      </c>
      <c r="AR52" s="133">
        <v>0</v>
      </c>
      <c r="AS52" s="133">
        <v>0</v>
      </c>
      <c r="AT52" s="133">
        <v>0</v>
      </c>
      <c r="AU52" s="133">
        <v>0</v>
      </c>
      <c r="AV52" s="133">
        <v>0</v>
      </c>
      <c r="AW52" s="133">
        <v>0</v>
      </c>
      <c r="AX52" s="133">
        <v>0</v>
      </c>
      <c r="AY52" s="133">
        <v>0</v>
      </c>
      <c r="AZ52" s="133">
        <v>0</v>
      </c>
      <c r="BA52" s="133">
        <v>0</v>
      </c>
      <c r="BB52" s="133">
        <v>0</v>
      </c>
      <c r="BC52" s="133">
        <v>0</v>
      </c>
      <c r="BD52" s="133">
        <v>0</v>
      </c>
      <c r="BE52" s="133">
        <v>0</v>
      </c>
      <c r="BF52" s="133">
        <v>0</v>
      </c>
      <c r="BG52" s="133">
        <v>0</v>
      </c>
      <c r="BH52" s="133">
        <v>0</v>
      </c>
      <c r="BI52" s="133">
        <v>0</v>
      </c>
      <c r="BJ52" s="133">
        <v>0</v>
      </c>
      <c r="BK52" s="133">
        <v>0</v>
      </c>
      <c r="BL52" s="133">
        <v>0</v>
      </c>
      <c r="BM52" s="133">
        <v>0</v>
      </c>
      <c r="BN52" s="133">
        <v>0</v>
      </c>
      <c r="BO52" s="133">
        <v>0</v>
      </c>
      <c r="BP52" s="133">
        <v>0</v>
      </c>
      <c r="BQ52" s="133">
        <v>0</v>
      </c>
      <c r="BR52" s="133">
        <v>0</v>
      </c>
      <c r="BS52" s="133">
        <v>0</v>
      </c>
      <c r="BT52" s="133">
        <v>0</v>
      </c>
      <c r="BU52" s="133">
        <v>0</v>
      </c>
      <c r="BV52" s="133">
        <v>0</v>
      </c>
      <c r="BW52" s="133">
        <v>0</v>
      </c>
      <c r="BX52" s="133">
        <v>0</v>
      </c>
      <c r="BY52" s="133">
        <v>326</v>
      </c>
      <c r="BZ52" s="133">
        <v>192</v>
      </c>
      <c r="CA52" s="133">
        <v>137</v>
      </c>
      <c r="CB52" s="133">
        <v>741</v>
      </c>
      <c r="CC52" s="133">
        <v>1446</v>
      </c>
      <c r="CD52" s="133">
        <v>1235</v>
      </c>
      <c r="CE52" s="133">
        <v>808</v>
      </c>
      <c r="CF52" s="133">
        <v>1584</v>
      </c>
      <c r="CG52" s="133">
        <v>921</v>
      </c>
      <c r="CH52" s="133">
        <v>1158</v>
      </c>
      <c r="CI52" s="133">
        <v>776</v>
      </c>
      <c r="CJ52" s="133">
        <v>417</v>
      </c>
      <c r="CK52" s="133">
        <v>793</v>
      </c>
      <c r="CL52" s="133">
        <v>1674</v>
      </c>
      <c r="CM52" s="133">
        <v>1524</v>
      </c>
      <c r="CN52" s="133">
        <v>963</v>
      </c>
      <c r="CO52" s="133">
        <v>843</v>
      </c>
      <c r="CP52" s="133">
        <v>875</v>
      </c>
      <c r="CQ52" s="133">
        <v>1626</v>
      </c>
      <c r="CR52" s="133">
        <v>421</v>
      </c>
      <c r="CS52" s="133">
        <v>1622</v>
      </c>
      <c r="CT52" s="133">
        <v>1768</v>
      </c>
      <c r="CU52" s="133">
        <v>1458</v>
      </c>
      <c r="CV52" s="133">
        <v>185</v>
      </c>
      <c r="CW52" s="133">
        <v>248</v>
      </c>
      <c r="CX52" s="133">
        <v>226</v>
      </c>
      <c r="CY52" s="133">
        <v>1324</v>
      </c>
      <c r="CZ52" s="133">
        <v>130</v>
      </c>
      <c r="DA52" s="133">
        <v>2094</v>
      </c>
      <c r="DB52" s="133">
        <v>2534</v>
      </c>
      <c r="DC52" s="133">
        <v>1655</v>
      </c>
      <c r="DD52" s="133">
        <v>1593</v>
      </c>
      <c r="DE52" s="133">
        <v>2191</v>
      </c>
      <c r="DF52" s="133">
        <v>1047</v>
      </c>
      <c r="DG52" s="133">
        <v>2197</v>
      </c>
      <c r="DH52" s="133">
        <v>1000</v>
      </c>
      <c r="DI52" s="133">
        <v>937</v>
      </c>
      <c r="DJ52" s="133">
        <v>2085</v>
      </c>
      <c r="DK52" s="133">
        <v>1450</v>
      </c>
      <c r="DL52" s="133">
        <v>1900</v>
      </c>
      <c r="DM52" s="133">
        <v>2861</v>
      </c>
      <c r="DN52" s="133">
        <v>1551</v>
      </c>
      <c r="DO52" s="133">
        <v>1435</v>
      </c>
      <c r="DP52" s="133">
        <v>2970</v>
      </c>
      <c r="DQ52" s="133">
        <v>2153</v>
      </c>
      <c r="DR52" s="133">
        <v>1056</v>
      </c>
      <c r="DS52" s="133">
        <v>1407</v>
      </c>
      <c r="DT52" s="133">
        <v>1205</v>
      </c>
      <c r="DU52" s="133">
        <v>1482</v>
      </c>
      <c r="DV52" s="133">
        <v>1482</v>
      </c>
      <c r="DW52" s="133">
        <v>1565</v>
      </c>
      <c r="DX52" s="133">
        <v>832</v>
      </c>
      <c r="DY52" s="133">
        <v>1486</v>
      </c>
      <c r="DZ52" s="133">
        <v>762</v>
      </c>
      <c r="EA52" s="133">
        <v>1177</v>
      </c>
      <c r="EB52" s="133">
        <v>180</v>
      </c>
      <c r="EC52" s="133">
        <v>2654</v>
      </c>
      <c r="ED52" s="133">
        <v>2147</v>
      </c>
      <c r="EE52" s="133">
        <v>3144</v>
      </c>
      <c r="EF52" s="133">
        <v>1648</v>
      </c>
      <c r="EG52" s="133">
        <v>2744</v>
      </c>
      <c r="EH52" s="133">
        <v>2236</v>
      </c>
      <c r="EI52" s="133">
        <v>3608</v>
      </c>
      <c r="EJ52" s="133">
        <v>2101</v>
      </c>
      <c r="EK52" s="133">
        <v>2288</v>
      </c>
      <c r="EL52" s="133">
        <v>2971</v>
      </c>
      <c r="EM52" s="133">
        <v>849</v>
      </c>
      <c r="EN52" s="133">
        <v>2474</v>
      </c>
      <c r="EO52" s="133">
        <v>2069</v>
      </c>
      <c r="EP52" s="133">
        <v>1990</v>
      </c>
      <c r="EQ52" s="133">
        <v>2968</v>
      </c>
      <c r="ER52" s="133">
        <v>1689</v>
      </c>
      <c r="ES52" s="133">
        <v>1766</v>
      </c>
      <c r="ET52" s="133">
        <v>1735</v>
      </c>
      <c r="EU52" s="133">
        <v>1219</v>
      </c>
      <c r="EV52" s="133">
        <v>1834</v>
      </c>
      <c r="EW52" s="133">
        <v>1001</v>
      </c>
      <c r="EX52" s="133">
        <v>2085</v>
      </c>
      <c r="EY52" s="133">
        <v>610</v>
      </c>
      <c r="EZ52" s="133">
        <v>1465</v>
      </c>
      <c r="FA52" s="133">
        <v>1256</v>
      </c>
      <c r="FB52" s="133">
        <v>2274</v>
      </c>
      <c r="FC52" s="133">
        <v>2275</v>
      </c>
      <c r="FD52" s="133">
        <v>2626</v>
      </c>
      <c r="FE52" s="133">
        <v>2619</v>
      </c>
      <c r="FF52" s="133">
        <v>1190</v>
      </c>
      <c r="FG52" s="133">
        <v>1932</v>
      </c>
      <c r="FH52" s="133">
        <v>1893</v>
      </c>
      <c r="FI52" s="133">
        <v>3396</v>
      </c>
      <c r="FJ52" s="133">
        <v>1916</v>
      </c>
      <c r="FK52" s="133">
        <v>3599</v>
      </c>
      <c r="FL52" s="133">
        <v>1590</v>
      </c>
      <c r="FM52" s="133">
        <v>1804</v>
      </c>
      <c r="FN52" s="133">
        <v>1326</v>
      </c>
      <c r="FO52" s="133">
        <v>1777.97</v>
      </c>
      <c r="FP52" s="133">
        <v>2142.63</v>
      </c>
      <c r="FQ52" s="133">
        <v>1669.31</v>
      </c>
      <c r="FR52" s="133">
        <v>2305.66</v>
      </c>
      <c r="FS52" s="133">
        <v>2849.57</v>
      </c>
      <c r="FT52" s="133">
        <v>1525.29</v>
      </c>
      <c r="FU52" s="133">
        <v>2439.37</v>
      </c>
      <c r="FV52" s="133">
        <v>1479.21</v>
      </c>
      <c r="FW52" s="133">
        <v>1831.94</v>
      </c>
      <c r="FX52" s="133">
        <v>1908.28</v>
      </c>
      <c r="FY52" s="133">
        <v>547.78</v>
      </c>
      <c r="FZ52" s="133">
        <v>1589.43</v>
      </c>
      <c r="GA52" s="133">
        <v>1033.04</v>
      </c>
      <c r="GB52" s="133">
        <v>1167.06</v>
      </c>
      <c r="GC52" s="133">
        <v>839.32</v>
      </c>
      <c r="GD52" s="133">
        <v>1392.54</v>
      </c>
      <c r="GE52" s="133">
        <v>1702.99</v>
      </c>
      <c r="GF52" s="133">
        <v>2200.52</v>
      </c>
      <c r="GG52" s="133">
        <v>2248.6</v>
      </c>
      <c r="GH52" s="133">
        <v>1654.72</v>
      </c>
      <c r="GI52" s="133">
        <v>1800.33</v>
      </c>
      <c r="GJ52" s="133">
        <v>1510.47</v>
      </c>
      <c r="GK52" s="133">
        <v>1347.51</v>
      </c>
      <c r="GL52" s="133">
        <v>1419.38</v>
      </c>
      <c r="GM52" s="133">
        <v>2173.5</v>
      </c>
      <c r="GN52" s="133">
        <v>1807.13</v>
      </c>
    </row>
    <row r="53" spans="1:196" s="132" customFormat="1" x14ac:dyDescent="0.25">
      <c r="A53" s="134"/>
      <c r="B53" s="115" t="s">
        <v>37</v>
      </c>
      <c r="C53" s="133">
        <v>0</v>
      </c>
      <c r="D53" s="133">
        <v>0</v>
      </c>
      <c r="E53" s="133">
        <v>0</v>
      </c>
      <c r="F53" s="133">
        <v>0</v>
      </c>
      <c r="G53" s="133">
        <v>0</v>
      </c>
      <c r="H53" s="133">
        <v>0</v>
      </c>
      <c r="I53" s="133">
        <v>0</v>
      </c>
      <c r="J53" s="133">
        <v>0</v>
      </c>
      <c r="K53" s="133">
        <v>0</v>
      </c>
      <c r="L53" s="133">
        <v>0</v>
      </c>
      <c r="M53" s="133">
        <v>0</v>
      </c>
      <c r="N53" s="133">
        <v>0</v>
      </c>
      <c r="O53" s="133">
        <v>0</v>
      </c>
      <c r="P53" s="133">
        <v>0</v>
      </c>
      <c r="Q53" s="133">
        <v>0</v>
      </c>
      <c r="R53" s="133">
        <v>0</v>
      </c>
      <c r="S53" s="133">
        <v>0</v>
      </c>
      <c r="T53" s="133">
        <v>0</v>
      </c>
      <c r="U53" s="133">
        <v>0</v>
      </c>
      <c r="V53" s="133">
        <v>126</v>
      </c>
      <c r="W53" s="133">
        <v>0</v>
      </c>
      <c r="X53" s="133">
        <v>24</v>
      </c>
      <c r="Y53" s="133">
        <v>0</v>
      </c>
      <c r="Z53" s="133">
        <v>0</v>
      </c>
      <c r="AA53" s="133">
        <v>119</v>
      </c>
      <c r="AB53" s="133">
        <v>0</v>
      </c>
      <c r="AC53" s="133">
        <v>0</v>
      </c>
      <c r="AD53" s="133">
        <v>0</v>
      </c>
      <c r="AE53" s="133">
        <v>0</v>
      </c>
      <c r="AF53" s="133">
        <v>0</v>
      </c>
      <c r="AG53" s="133">
        <v>0</v>
      </c>
      <c r="AH53" s="133">
        <v>0</v>
      </c>
      <c r="AI53" s="133">
        <v>0</v>
      </c>
      <c r="AJ53" s="133">
        <v>0</v>
      </c>
      <c r="AK53" s="133">
        <v>0</v>
      </c>
      <c r="AL53" s="133">
        <v>0</v>
      </c>
      <c r="AM53" s="133">
        <v>0</v>
      </c>
      <c r="AN53" s="133">
        <v>27</v>
      </c>
      <c r="AO53" s="133">
        <v>0</v>
      </c>
      <c r="AP53" s="133">
        <v>0</v>
      </c>
      <c r="AQ53" s="133">
        <v>0</v>
      </c>
      <c r="AR53" s="133">
        <v>0</v>
      </c>
      <c r="AS53" s="133">
        <v>0</v>
      </c>
      <c r="AT53" s="133">
        <v>0</v>
      </c>
      <c r="AU53" s="133">
        <v>0</v>
      </c>
      <c r="AV53" s="133">
        <v>0</v>
      </c>
      <c r="AW53" s="133">
        <v>0</v>
      </c>
      <c r="AX53" s="133">
        <v>0</v>
      </c>
      <c r="AY53" s="133">
        <v>0</v>
      </c>
      <c r="AZ53" s="133">
        <v>0</v>
      </c>
      <c r="BA53" s="133">
        <v>0</v>
      </c>
      <c r="BB53" s="133">
        <v>0</v>
      </c>
      <c r="BC53" s="133">
        <v>0</v>
      </c>
      <c r="BD53" s="133">
        <v>0</v>
      </c>
      <c r="BE53" s="133">
        <v>0</v>
      </c>
      <c r="BF53" s="133">
        <v>0</v>
      </c>
      <c r="BG53" s="133">
        <v>0</v>
      </c>
      <c r="BH53" s="133">
        <v>0</v>
      </c>
      <c r="BI53" s="133">
        <v>0</v>
      </c>
      <c r="BJ53" s="133">
        <v>0</v>
      </c>
      <c r="BK53" s="133">
        <v>0</v>
      </c>
      <c r="BL53" s="133">
        <v>0</v>
      </c>
      <c r="BM53" s="133">
        <v>0</v>
      </c>
      <c r="BN53" s="133">
        <v>0</v>
      </c>
      <c r="BO53" s="133">
        <v>0</v>
      </c>
      <c r="BP53" s="133">
        <v>0</v>
      </c>
      <c r="BQ53" s="133">
        <v>0</v>
      </c>
      <c r="BR53" s="133">
        <v>0</v>
      </c>
      <c r="BS53" s="133">
        <v>0</v>
      </c>
      <c r="BT53" s="133">
        <v>0</v>
      </c>
      <c r="BU53" s="133">
        <v>0</v>
      </c>
      <c r="BV53" s="133">
        <v>0</v>
      </c>
      <c r="BW53" s="133">
        <v>0</v>
      </c>
      <c r="BX53" s="133">
        <v>0</v>
      </c>
      <c r="BY53" s="133">
        <v>369</v>
      </c>
      <c r="BZ53" s="133">
        <v>945</v>
      </c>
      <c r="CA53" s="133">
        <v>1034</v>
      </c>
      <c r="CB53" s="133">
        <v>945</v>
      </c>
      <c r="CC53" s="133">
        <v>627</v>
      </c>
      <c r="CD53" s="133">
        <v>880</v>
      </c>
      <c r="CE53" s="133">
        <v>1436</v>
      </c>
      <c r="CF53" s="133">
        <v>1355</v>
      </c>
      <c r="CG53" s="133">
        <v>1561</v>
      </c>
      <c r="CH53" s="133">
        <v>1028</v>
      </c>
      <c r="CI53" s="133">
        <v>1793</v>
      </c>
      <c r="CJ53" s="133">
        <v>1513</v>
      </c>
      <c r="CK53" s="133">
        <v>1958</v>
      </c>
      <c r="CL53" s="133">
        <v>1549</v>
      </c>
      <c r="CM53" s="133">
        <v>1871</v>
      </c>
      <c r="CN53" s="133">
        <v>1665</v>
      </c>
      <c r="CO53" s="133">
        <v>1895</v>
      </c>
      <c r="CP53" s="133">
        <v>1522</v>
      </c>
      <c r="CQ53" s="133">
        <v>2284</v>
      </c>
      <c r="CR53" s="133">
        <v>2260</v>
      </c>
      <c r="CS53" s="133">
        <v>2595</v>
      </c>
      <c r="CT53" s="133">
        <v>2125</v>
      </c>
      <c r="CU53" s="133">
        <v>2442</v>
      </c>
      <c r="CV53" s="133">
        <v>2692</v>
      </c>
      <c r="CW53" s="133">
        <v>3565</v>
      </c>
      <c r="CX53" s="133">
        <v>2724</v>
      </c>
      <c r="CY53" s="133">
        <v>2671</v>
      </c>
      <c r="CZ53" s="133">
        <v>3185</v>
      </c>
      <c r="DA53" s="133">
        <v>2816</v>
      </c>
      <c r="DB53" s="133">
        <v>1951</v>
      </c>
      <c r="DC53" s="133">
        <v>2950</v>
      </c>
      <c r="DD53" s="133">
        <v>4006</v>
      </c>
      <c r="DE53" s="133">
        <v>3230</v>
      </c>
      <c r="DF53" s="133">
        <v>3076</v>
      </c>
      <c r="DG53" s="133">
        <v>3294</v>
      </c>
      <c r="DH53" s="133">
        <v>3721</v>
      </c>
      <c r="DI53" s="133">
        <v>3888</v>
      </c>
      <c r="DJ53" s="133">
        <v>3519</v>
      </c>
      <c r="DK53" s="133">
        <v>3933</v>
      </c>
      <c r="DL53" s="133">
        <v>3425</v>
      </c>
      <c r="DM53" s="133">
        <v>3601</v>
      </c>
      <c r="DN53" s="133">
        <v>2238</v>
      </c>
      <c r="DO53" s="133">
        <v>3315</v>
      </c>
      <c r="DP53" s="133">
        <v>3766</v>
      </c>
      <c r="DQ53" s="133">
        <v>3986</v>
      </c>
      <c r="DR53" s="133">
        <v>3880</v>
      </c>
      <c r="DS53" s="133">
        <v>3817</v>
      </c>
      <c r="DT53" s="133">
        <v>4286</v>
      </c>
      <c r="DU53" s="133">
        <v>746</v>
      </c>
      <c r="DV53" s="133">
        <v>746</v>
      </c>
      <c r="DW53" s="133">
        <v>2206</v>
      </c>
      <c r="DX53" s="133">
        <v>4659</v>
      </c>
      <c r="DY53" s="133">
        <v>4619</v>
      </c>
      <c r="DZ53" s="133">
        <v>3066</v>
      </c>
      <c r="EA53" s="133">
        <v>4555</v>
      </c>
      <c r="EB53" s="133">
        <v>4904</v>
      </c>
      <c r="EC53" s="133">
        <v>4980</v>
      </c>
      <c r="ED53" s="133">
        <v>4369</v>
      </c>
      <c r="EE53" s="133">
        <v>5519</v>
      </c>
      <c r="EF53" s="133">
        <v>5754</v>
      </c>
      <c r="EG53" s="133">
        <v>7299</v>
      </c>
      <c r="EH53" s="133">
        <v>5578</v>
      </c>
      <c r="EI53" s="133">
        <v>5732</v>
      </c>
      <c r="EJ53" s="133">
        <v>6471</v>
      </c>
      <c r="EK53" s="133">
        <v>5473</v>
      </c>
      <c r="EL53" s="133">
        <v>4634</v>
      </c>
      <c r="EM53" s="133">
        <v>5736</v>
      </c>
      <c r="EN53" s="133">
        <v>5947</v>
      </c>
      <c r="EO53" s="133">
        <v>6057</v>
      </c>
      <c r="EP53" s="133">
        <v>6034</v>
      </c>
      <c r="EQ53" s="133">
        <v>6670</v>
      </c>
      <c r="ER53" s="133">
        <v>7370</v>
      </c>
      <c r="ES53" s="133">
        <v>7592</v>
      </c>
      <c r="ET53" s="133">
        <v>6271</v>
      </c>
      <c r="EU53" s="133">
        <v>7127</v>
      </c>
      <c r="EV53" s="133">
        <v>7301</v>
      </c>
      <c r="EW53" s="133">
        <v>5733</v>
      </c>
      <c r="EX53" s="133">
        <v>5057</v>
      </c>
      <c r="EY53" s="133">
        <v>6551</v>
      </c>
      <c r="EZ53" s="133">
        <v>7213</v>
      </c>
      <c r="FA53" s="133">
        <v>7072</v>
      </c>
      <c r="FB53" s="133">
        <v>6566</v>
      </c>
      <c r="FC53" s="133">
        <v>8501</v>
      </c>
      <c r="FD53" s="133">
        <v>7471</v>
      </c>
      <c r="FE53" s="133">
        <v>9673</v>
      </c>
      <c r="FF53" s="133">
        <v>6707</v>
      </c>
      <c r="FG53" s="133">
        <v>6869</v>
      </c>
      <c r="FH53" s="133">
        <v>8442</v>
      </c>
      <c r="FI53" s="133">
        <v>6377</v>
      </c>
      <c r="FJ53" s="133">
        <v>4641</v>
      </c>
      <c r="FK53" s="133">
        <v>7341</v>
      </c>
      <c r="FL53" s="133">
        <v>8149</v>
      </c>
      <c r="FM53" s="133">
        <v>8151</v>
      </c>
      <c r="FN53" s="133">
        <v>7050</v>
      </c>
      <c r="FO53" s="133">
        <v>7428.22</v>
      </c>
      <c r="FP53" s="133">
        <v>8286.32</v>
      </c>
      <c r="FQ53" s="133">
        <v>7493.83</v>
      </c>
      <c r="FR53" s="133">
        <v>7724.13</v>
      </c>
      <c r="FS53" s="133">
        <v>7391.38</v>
      </c>
      <c r="FT53" s="133">
        <v>7704.39</v>
      </c>
      <c r="FU53" s="133">
        <v>7376.35</v>
      </c>
      <c r="FV53" s="133">
        <v>4800.7299999999996</v>
      </c>
      <c r="FW53" s="133">
        <v>8485.15</v>
      </c>
      <c r="FX53" s="133">
        <v>8107.25</v>
      </c>
      <c r="FY53" s="133">
        <v>8128.01</v>
      </c>
      <c r="FZ53" s="133">
        <v>7248.77</v>
      </c>
      <c r="GA53" s="133">
        <v>8893.51</v>
      </c>
      <c r="GB53" s="133">
        <v>8203.2000000000007</v>
      </c>
      <c r="GC53" s="133">
        <v>8861.1</v>
      </c>
      <c r="GD53" s="133">
        <v>8528.73</v>
      </c>
      <c r="GE53" s="133">
        <v>7959.53</v>
      </c>
      <c r="GF53" s="133">
        <v>7534.58</v>
      </c>
      <c r="GG53" s="133">
        <v>7942.46</v>
      </c>
      <c r="GH53" s="133">
        <v>6066.12</v>
      </c>
      <c r="GI53" s="133">
        <v>9114.11</v>
      </c>
      <c r="GJ53" s="133">
        <v>8407.2099999999991</v>
      </c>
      <c r="GK53" s="133">
        <v>7543.15</v>
      </c>
      <c r="GL53" s="133">
        <v>7829.74</v>
      </c>
      <c r="GM53" s="133">
        <v>8617.9599999999991</v>
      </c>
      <c r="GN53" s="133">
        <v>8021.67</v>
      </c>
    </row>
    <row r="54" spans="1:196" s="132" customFormat="1" x14ac:dyDescent="0.25">
      <c r="A54" s="134"/>
      <c r="B54" s="115" t="s">
        <v>100</v>
      </c>
      <c r="C54" s="133">
        <v>27345</v>
      </c>
      <c r="D54" s="133">
        <v>26997</v>
      </c>
      <c r="E54" s="133">
        <v>36827</v>
      </c>
      <c r="F54" s="133">
        <v>32456</v>
      </c>
      <c r="G54" s="133">
        <v>31680</v>
      </c>
      <c r="H54" s="133">
        <v>36328</v>
      </c>
      <c r="I54" s="133">
        <v>32371</v>
      </c>
      <c r="J54" s="133">
        <v>29104</v>
      </c>
      <c r="K54" s="133">
        <v>34517</v>
      </c>
      <c r="L54" s="133">
        <v>32361</v>
      </c>
      <c r="M54" s="133">
        <v>27719</v>
      </c>
      <c r="N54" s="133">
        <v>30527</v>
      </c>
      <c r="O54" s="133">
        <v>33445</v>
      </c>
      <c r="P54" s="133">
        <v>31328</v>
      </c>
      <c r="Q54" s="133">
        <v>34029</v>
      </c>
      <c r="R54" s="133">
        <v>30748</v>
      </c>
      <c r="S54" s="133">
        <v>36621</v>
      </c>
      <c r="T54" s="133">
        <v>32933</v>
      </c>
      <c r="U54" s="133">
        <v>33522</v>
      </c>
      <c r="V54" s="133">
        <v>29524</v>
      </c>
      <c r="W54" s="133">
        <v>32226</v>
      </c>
      <c r="X54" s="133">
        <v>33705</v>
      </c>
      <c r="Y54" s="133">
        <v>33626</v>
      </c>
      <c r="Z54" s="133">
        <v>33860</v>
      </c>
      <c r="AA54" s="133">
        <v>39038</v>
      </c>
      <c r="AB54" s="133">
        <v>32715</v>
      </c>
      <c r="AC54" s="133">
        <v>39170</v>
      </c>
      <c r="AD54" s="133">
        <v>35059</v>
      </c>
      <c r="AE54" s="133">
        <v>32662</v>
      </c>
      <c r="AF54" s="133">
        <v>38751</v>
      </c>
      <c r="AG54" s="133">
        <v>37055</v>
      </c>
      <c r="AH54" s="133">
        <v>29383</v>
      </c>
      <c r="AI54" s="133">
        <v>33469</v>
      </c>
      <c r="AJ54" s="133">
        <v>43153</v>
      </c>
      <c r="AK54" s="133">
        <v>33345</v>
      </c>
      <c r="AL54" s="133">
        <v>36400</v>
      </c>
      <c r="AM54" s="133">
        <v>38171</v>
      </c>
      <c r="AN54" s="133">
        <v>36669</v>
      </c>
      <c r="AO54" s="133">
        <v>38205</v>
      </c>
      <c r="AP54" s="133">
        <v>39057</v>
      </c>
      <c r="AQ54" s="133">
        <v>36607</v>
      </c>
      <c r="AR54" s="133">
        <v>40940</v>
      </c>
      <c r="AS54" s="133">
        <v>42118</v>
      </c>
      <c r="AT54" s="133">
        <v>28669</v>
      </c>
      <c r="AU54" s="133">
        <v>37679</v>
      </c>
      <c r="AV54" s="133">
        <v>47325</v>
      </c>
      <c r="AW54" s="133">
        <v>42959</v>
      </c>
      <c r="AX54" s="133">
        <v>43675</v>
      </c>
      <c r="AY54" s="133">
        <v>38702</v>
      </c>
      <c r="AZ54" s="133">
        <v>47872</v>
      </c>
      <c r="BA54" s="133">
        <v>43390</v>
      </c>
      <c r="BB54" s="133">
        <v>43047</v>
      </c>
      <c r="BC54" s="133">
        <v>39874</v>
      </c>
      <c r="BD54" s="133">
        <v>46135</v>
      </c>
      <c r="BE54" s="133">
        <v>41598</v>
      </c>
      <c r="BF54" s="133">
        <v>33591</v>
      </c>
      <c r="BG54" s="133">
        <v>43383</v>
      </c>
      <c r="BH54" s="133">
        <v>42866</v>
      </c>
      <c r="BI54" s="133">
        <v>40831</v>
      </c>
      <c r="BJ54" s="133">
        <v>48238</v>
      </c>
      <c r="BK54" s="133">
        <v>40722</v>
      </c>
      <c r="BL54" s="133">
        <v>43706</v>
      </c>
      <c r="BM54" s="133">
        <v>51138</v>
      </c>
      <c r="BN54" s="133">
        <v>48822</v>
      </c>
      <c r="BO54" s="133">
        <v>42964</v>
      </c>
      <c r="BP54" s="133">
        <v>52706</v>
      </c>
      <c r="BQ54" s="133">
        <v>48394</v>
      </c>
      <c r="BR54" s="133">
        <v>35107</v>
      </c>
      <c r="BS54" s="133">
        <v>41472</v>
      </c>
      <c r="BT54" s="133">
        <v>43236</v>
      </c>
      <c r="BU54" s="133">
        <v>48623</v>
      </c>
      <c r="BV54" s="133">
        <v>49137</v>
      </c>
      <c r="BW54" s="133">
        <v>45490</v>
      </c>
      <c r="BX54" s="133">
        <v>50896</v>
      </c>
      <c r="BY54" s="133">
        <v>49742</v>
      </c>
      <c r="BZ54" s="133">
        <v>47804</v>
      </c>
      <c r="CA54" s="133">
        <v>51862</v>
      </c>
      <c r="CB54" s="133">
        <v>53359</v>
      </c>
      <c r="CC54" s="133">
        <v>47852</v>
      </c>
      <c r="CD54" s="133">
        <v>41148</v>
      </c>
      <c r="CE54" s="133">
        <v>46228</v>
      </c>
      <c r="CF54" s="133">
        <v>48932</v>
      </c>
      <c r="CG54" s="133">
        <v>51290</v>
      </c>
      <c r="CH54" s="133">
        <v>49830</v>
      </c>
      <c r="CI54" s="133">
        <v>56251</v>
      </c>
      <c r="CJ54" s="133">
        <v>50471</v>
      </c>
      <c r="CK54" s="133">
        <v>61072</v>
      </c>
      <c r="CL54" s="133">
        <v>46318</v>
      </c>
      <c r="CM54" s="133">
        <v>54865</v>
      </c>
      <c r="CN54" s="133">
        <v>59648</v>
      </c>
      <c r="CO54" s="133">
        <v>48515</v>
      </c>
      <c r="CP54" s="133">
        <v>44201</v>
      </c>
      <c r="CQ54" s="133">
        <v>45328</v>
      </c>
      <c r="CR54" s="133">
        <v>54403</v>
      </c>
      <c r="CS54" s="133">
        <v>53934</v>
      </c>
      <c r="CT54" s="133">
        <v>55774</v>
      </c>
      <c r="CU54" s="133">
        <v>52639</v>
      </c>
      <c r="CV54" s="133">
        <v>51994</v>
      </c>
      <c r="CW54" s="133">
        <v>60101</v>
      </c>
      <c r="CX54" s="133">
        <v>56167</v>
      </c>
      <c r="CY54" s="133">
        <v>48969</v>
      </c>
      <c r="CZ54" s="133">
        <v>53618</v>
      </c>
      <c r="DA54" s="133">
        <v>56998</v>
      </c>
      <c r="DB54" s="133">
        <v>45036</v>
      </c>
      <c r="DC54" s="133">
        <v>44457</v>
      </c>
      <c r="DD54" s="133">
        <v>58126</v>
      </c>
      <c r="DE54" s="133">
        <v>51216</v>
      </c>
      <c r="DF54" s="133">
        <v>56018</v>
      </c>
      <c r="DG54" s="133">
        <v>50759</v>
      </c>
      <c r="DH54" s="133">
        <v>50908</v>
      </c>
      <c r="DI54" s="133">
        <v>63023</v>
      </c>
      <c r="DJ54" s="133">
        <v>63254</v>
      </c>
      <c r="DK54" s="133">
        <v>63186</v>
      </c>
      <c r="DL54" s="133">
        <v>64412</v>
      </c>
      <c r="DM54" s="133">
        <v>71475</v>
      </c>
      <c r="DN54" s="133">
        <v>51982</v>
      </c>
      <c r="DO54" s="133">
        <v>63145</v>
      </c>
      <c r="DP54" s="133">
        <v>61080</v>
      </c>
      <c r="DQ54" s="133">
        <v>61632</v>
      </c>
      <c r="DR54" s="133">
        <v>68516</v>
      </c>
      <c r="DS54" s="133">
        <v>61976</v>
      </c>
      <c r="DT54" s="133">
        <v>62790</v>
      </c>
      <c r="DU54" s="133">
        <v>28798</v>
      </c>
      <c r="DV54" s="133">
        <v>28798</v>
      </c>
      <c r="DW54" s="133">
        <v>32410</v>
      </c>
      <c r="DX54" s="133">
        <v>59974</v>
      </c>
      <c r="DY54" s="133">
        <v>61829</v>
      </c>
      <c r="DZ54" s="133">
        <v>48474</v>
      </c>
      <c r="EA54" s="133">
        <v>56426</v>
      </c>
      <c r="EB54" s="133">
        <v>62227</v>
      </c>
      <c r="EC54" s="133">
        <v>64776</v>
      </c>
      <c r="ED54" s="133">
        <v>64887</v>
      </c>
      <c r="EE54" s="133">
        <v>57927</v>
      </c>
      <c r="EF54" s="133">
        <v>68918</v>
      </c>
      <c r="EG54" s="133">
        <v>76328</v>
      </c>
      <c r="EH54" s="133">
        <v>65141</v>
      </c>
      <c r="EI54" s="133">
        <v>65147</v>
      </c>
      <c r="EJ54" s="133">
        <v>73232</v>
      </c>
      <c r="EK54" s="133">
        <v>67678</v>
      </c>
      <c r="EL54" s="133">
        <v>54613</v>
      </c>
      <c r="EM54" s="133">
        <v>62014</v>
      </c>
      <c r="EN54" s="133">
        <v>67292</v>
      </c>
      <c r="EO54" s="133">
        <v>66084</v>
      </c>
      <c r="EP54" s="133">
        <v>66943</v>
      </c>
      <c r="EQ54" s="133">
        <v>64733</v>
      </c>
      <c r="ER54" s="133">
        <v>64689</v>
      </c>
      <c r="ES54" s="133">
        <v>79638</v>
      </c>
      <c r="ET54" s="133">
        <v>63859</v>
      </c>
      <c r="EU54" s="133">
        <v>68441</v>
      </c>
      <c r="EV54" s="133">
        <v>67490</v>
      </c>
      <c r="EW54" s="133">
        <v>56003</v>
      </c>
      <c r="EX54" s="133">
        <v>50384</v>
      </c>
      <c r="EY54" s="133">
        <v>63233</v>
      </c>
      <c r="EZ54" s="133">
        <v>69289</v>
      </c>
      <c r="FA54" s="133">
        <v>64036</v>
      </c>
      <c r="FB54" s="133">
        <v>65737</v>
      </c>
      <c r="FC54" s="133">
        <v>64244</v>
      </c>
      <c r="FD54" s="133">
        <v>60768</v>
      </c>
      <c r="FE54" s="133">
        <v>76311</v>
      </c>
      <c r="FF54" s="133">
        <v>61472</v>
      </c>
      <c r="FG54" s="133">
        <v>67787</v>
      </c>
      <c r="FH54" s="133">
        <v>75000</v>
      </c>
      <c r="FI54" s="133">
        <v>64867</v>
      </c>
      <c r="FJ54" s="133">
        <v>49349</v>
      </c>
      <c r="FK54" s="133">
        <v>63602</v>
      </c>
      <c r="FL54" s="133">
        <v>65907</v>
      </c>
      <c r="FM54" s="133">
        <v>71091</v>
      </c>
      <c r="FN54" s="133">
        <v>74720</v>
      </c>
      <c r="FO54" s="133">
        <v>66761.19</v>
      </c>
      <c r="FP54" s="133">
        <v>72217.97</v>
      </c>
      <c r="FQ54" s="133">
        <v>65125.49</v>
      </c>
      <c r="FR54" s="133">
        <v>84157.71</v>
      </c>
      <c r="FS54" s="133">
        <v>72434.75</v>
      </c>
      <c r="FT54" s="133">
        <v>75722.600000000006</v>
      </c>
      <c r="FU54" s="133">
        <v>78984</v>
      </c>
      <c r="FV54" s="133">
        <v>53005.86</v>
      </c>
      <c r="FW54" s="133">
        <v>70955.05</v>
      </c>
      <c r="FX54" s="133">
        <v>74236.460000000006</v>
      </c>
      <c r="FY54" s="133">
        <v>71720.77</v>
      </c>
      <c r="FZ54" s="133">
        <v>75965.279999999999</v>
      </c>
      <c r="GA54" s="133">
        <v>76780.36</v>
      </c>
      <c r="GB54" s="133">
        <v>76460.5</v>
      </c>
      <c r="GC54" s="133">
        <v>84616.69</v>
      </c>
      <c r="GD54" s="133">
        <v>74498.600000000006</v>
      </c>
      <c r="GE54" s="133">
        <v>70787.28</v>
      </c>
      <c r="GF54" s="133">
        <v>76079.23</v>
      </c>
      <c r="GG54" s="133">
        <v>77910.8</v>
      </c>
      <c r="GH54" s="133">
        <v>52972.49</v>
      </c>
      <c r="GI54" s="133">
        <v>68602.490000000005</v>
      </c>
      <c r="GJ54" s="133">
        <v>72357.45</v>
      </c>
      <c r="GK54" s="133">
        <v>70120</v>
      </c>
      <c r="GL54" s="133">
        <v>77434.13</v>
      </c>
      <c r="GM54" s="133">
        <v>70832.12</v>
      </c>
      <c r="GN54" s="133">
        <v>71994.22</v>
      </c>
    </row>
    <row r="55" spans="1:196" s="132" customFormat="1" x14ac:dyDescent="0.2">
      <c r="A55" s="134"/>
      <c r="B55" s="143" t="s">
        <v>1894</v>
      </c>
      <c r="C55" s="133">
        <v>1658</v>
      </c>
      <c r="D55" s="133">
        <v>1451</v>
      </c>
      <c r="E55" s="133">
        <v>2130</v>
      </c>
      <c r="F55" s="133">
        <v>1581</v>
      </c>
      <c r="G55" s="133">
        <v>1452</v>
      </c>
      <c r="H55" s="133">
        <v>2151</v>
      </c>
      <c r="I55" s="133">
        <v>1459</v>
      </c>
      <c r="J55" s="133">
        <v>1413</v>
      </c>
      <c r="K55" s="133">
        <v>1702</v>
      </c>
      <c r="L55" s="133">
        <v>1489</v>
      </c>
      <c r="M55" s="133">
        <v>1213</v>
      </c>
      <c r="N55" s="133">
        <v>1922</v>
      </c>
      <c r="O55" s="133">
        <v>2146</v>
      </c>
      <c r="P55" s="133">
        <v>1713</v>
      </c>
      <c r="Q55" s="133">
        <v>2061</v>
      </c>
      <c r="R55" s="133">
        <v>1947</v>
      </c>
      <c r="S55" s="133">
        <v>2375</v>
      </c>
      <c r="T55" s="133">
        <v>1705</v>
      </c>
      <c r="U55" s="133">
        <v>1893</v>
      </c>
      <c r="V55" s="133">
        <v>2607</v>
      </c>
      <c r="W55" s="133">
        <v>2158</v>
      </c>
      <c r="X55" s="133">
        <v>2315</v>
      </c>
      <c r="Y55" s="133">
        <v>3048</v>
      </c>
      <c r="Z55" s="133">
        <v>2368</v>
      </c>
      <c r="AA55" s="133">
        <v>2744</v>
      </c>
      <c r="AB55" s="133">
        <v>2959</v>
      </c>
      <c r="AC55" s="133">
        <v>1925</v>
      </c>
      <c r="AD55" s="133">
        <v>2388</v>
      </c>
      <c r="AE55" s="133">
        <v>2524</v>
      </c>
      <c r="AF55" s="133">
        <v>2728</v>
      </c>
      <c r="AG55" s="133">
        <v>3054</v>
      </c>
      <c r="AH55" s="133">
        <v>2531</v>
      </c>
      <c r="AI55" s="133">
        <v>2701</v>
      </c>
      <c r="AJ55" s="133">
        <v>1222</v>
      </c>
      <c r="AK55" s="133">
        <v>354</v>
      </c>
      <c r="AL55" s="133">
        <v>624</v>
      </c>
      <c r="AM55" s="133">
        <v>779</v>
      </c>
      <c r="AN55" s="133">
        <v>288</v>
      </c>
      <c r="AO55" s="133">
        <v>357</v>
      </c>
      <c r="AP55" s="133">
        <v>253</v>
      </c>
      <c r="AQ55" s="133">
        <v>283</v>
      </c>
      <c r="AR55" s="133">
        <v>88</v>
      </c>
      <c r="AS55" s="133">
        <v>243</v>
      </c>
      <c r="AT55" s="133">
        <v>273</v>
      </c>
      <c r="AU55" s="133">
        <v>215</v>
      </c>
      <c r="AV55" s="133">
        <v>237</v>
      </c>
      <c r="AW55" s="133">
        <v>260</v>
      </c>
      <c r="AX55" s="133">
        <v>167</v>
      </c>
      <c r="AY55" s="133">
        <v>56</v>
      </c>
      <c r="AZ55" s="133">
        <v>172</v>
      </c>
      <c r="BA55" s="133">
        <v>148</v>
      </c>
      <c r="BB55" s="133">
        <v>297</v>
      </c>
      <c r="BC55" s="133">
        <v>93</v>
      </c>
      <c r="BD55" s="133">
        <v>93</v>
      </c>
      <c r="BE55" s="133">
        <v>37</v>
      </c>
      <c r="BF55" s="133">
        <v>148</v>
      </c>
      <c r="BG55" s="133">
        <v>186</v>
      </c>
      <c r="BH55" s="133">
        <v>495</v>
      </c>
      <c r="BI55" s="133">
        <v>151</v>
      </c>
      <c r="BJ55" s="133">
        <v>74</v>
      </c>
      <c r="BK55" s="133">
        <v>167</v>
      </c>
      <c r="BL55" s="133">
        <v>186</v>
      </c>
      <c r="BM55" s="133">
        <v>167</v>
      </c>
      <c r="BN55" s="133">
        <v>111</v>
      </c>
      <c r="BO55" s="133">
        <v>236</v>
      </c>
      <c r="BP55" s="133">
        <v>223</v>
      </c>
      <c r="BQ55" s="133">
        <v>130</v>
      </c>
      <c r="BR55" s="133">
        <v>278</v>
      </c>
      <c r="BS55" s="133">
        <v>93</v>
      </c>
      <c r="BT55" s="133">
        <v>171</v>
      </c>
      <c r="BU55" s="133">
        <v>254</v>
      </c>
      <c r="BV55" s="133">
        <v>161</v>
      </c>
      <c r="BW55" s="133">
        <v>171</v>
      </c>
      <c r="BX55" s="133">
        <v>167</v>
      </c>
      <c r="BY55" s="133">
        <v>241</v>
      </c>
      <c r="BZ55" s="133">
        <v>204</v>
      </c>
      <c r="CA55" s="133">
        <v>152</v>
      </c>
      <c r="CB55" s="133">
        <v>111</v>
      </c>
      <c r="CC55" s="133">
        <v>56</v>
      </c>
      <c r="CD55" s="133">
        <v>204</v>
      </c>
      <c r="CE55" s="133">
        <v>278</v>
      </c>
      <c r="CF55" s="133">
        <v>297</v>
      </c>
      <c r="CG55" s="133">
        <v>279</v>
      </c>
      <c r="CH55" s="133">
        <v>241</v>
      </c>
      <c r="CI55" s="133">
        <v>260</v>
      </c>
      <c r="CJ55" s="133">
        <v>278</v>
      </c>
      <c r="CK55" s="133">
        <v>223</v>
      </c>
      <c r="CL55" s="133">
        <v>260</v>
      </c>
      <c r="CM55" s="133">
        <v>167</v>
      </c>
      <c r="CN55" s="133">
        <v>281</v>
      </c>
      <c r="CO55" s="133">
        <v>130</v>
      </c>
      <c r="CP55" s="133">
        <v>278</v>
      </c>
      <c r="CQ55" s="133">
        <v>186</v>
      </c>
      <c r="CR55" s="133">
        <v>260</v>
      </c>
      <c r="CS55" s="133">
        <v>334</v>
      </c>
      <c r="CT55" s="133">
        <v>167</v>
      </c>
      <c r="CU55" s="133">
        <v>496</v>
      </c>
      <c r="CV55" s="133">
        <v>124</v>
      </c>
      <c r="CW55" s="133">
        <v>278</v>
      </c>
      <c r="CX55" s="133">
        <v>143</v>
      </c>
      <c r="CY55" s="133">
        <v>328</v>
      </c>
      <c r="CZ55" s="133">
        <v>297</v>
      </c>
      <c r="DA55" s="133">
        <v>312</v>
      </c>
      <c r="DB55" s="133">
        <v>186</v>
      </c>
      <c r="DC55" s="133">
        <v>269</v>
      </c>
      <c r="DD55" s="133">
        <v>180</v>
      </c>
      <c r="DE55" s="133">
        <v>273</v>
      </c>
      <c r="DF55" s="133">
        <v>204</v>
      </c>
      <c r="DG55" s="133">
        <v>198</v>
      </c>
      <c r="DH55" s="133">
        <v>174</v>
      </c>
      <c r="DI55" s="133">
        <v>167</v>
      </c>
      <c r="DJ55" s="133">
        <v>37</v>
      </c>
      <c r="DK55" s="133">
        <v>148</v>
      </c>
      <c r="DL55" s="133">
        <v>148</v>
      </c>
      <c r="DM55" s="133">
        <v>156</v>
      </c>
      <c r="DN55" s="133">
        <v>130</v>
      </c>
      <c r="DO55" s="133">
        <v>130</v>
      </c>
      <c r="DP55" s="133">
        <v>278</v>
      </c>
      <c r="DQ55" s="133">
        <v>260</v>
      </c>
      <c r="DR55" s="133">
        <v>74</v>
      </c>
      <c r="DS55" s="133">
        <v>74</v>
      </c>
      <c r="DT55" s="133">
        <v>111</v>
      </c>
      <c r="DU55" s="133">
        <v>239</v>
      </c>
      <c r="DV55" s="133">
        <v>239</v>
      </c>
      <c r="DW55" s="133">
        <v>56</v>
      </c>
      <c r="DX55" s="133">
        <v>198</v>
      </c>
      <c r="DY55" s="133">
        <v>167</v>
      </c>
      <c r="DZ55" s="133">
        <v>93</v>
      </c>
      <c r="EA55" s="133">
        <v>50</v>
      </c>
      <c r="EB55" s="133">
        <v>130</v>
      </c>
      <c r="EC55" s="133">
        <v>82</v>
      </c>
      <c r="ED55" s="133">
        <v>151</v>
      </c>
      <c r="EE55" s="133">
        <v>74</v>
      </c>
      <c r="EF55" s="133">
        <v>148</v>
      </c>
      <c r="EG55" s="133">
        <v>130</v>
      </c>
      <c r="EH55" s="133">
        <v>93</v>
      </c>
      <c r="EI55" s="133">
        <v>130</v>
      </c>
      <c r="EJ55" s="133">
        <v>93</v>
      </c>
      <c r="EK55" s="133">
        <v>186</v>
      </c>
      <c r="EL55" s="133">
        <v>143</v>
      </c>
      <c r="EM55" s="133">
        <v>167</v>
      </c>
      <c r="EN55" s="133">
        <v>204</v>
      </c>
      <c r="EO55" s="133">
        <v>111</v>
      </c>
      <c r="EP55" s="133">
        <v>174</v>
      </c>
      <c r="EQ55" s="133">
        <v>56</v>
      </c>
      <c r="ER55" s="133">
        <v>111</v>
      </c>
      <c r="ES55" s="133">
        <v>74</v>
      </c>
      <c r="ET55" s="133">
        <v>130</v>
      </c>
      <c r="EU55" s="133">
        <v>93</v>
      </c>
      <c r="EV55" s="133">
        <v>74</v>
      </c>
      <c r="EW55" s="133">
        <v>32</v>
      </c>
      <c r="EX55" s="133">
        <v>93</v>
      </c>
      <c r="EY55" s="133">
        <v>715</v>
      </c>
      <c r="EZ55" s="133">
        <v>1221</v>
      </c>
      <c r="FA55" s="133">
        <v>1197</v>
      </c>
      <c r="FB55" s="133">
        <v>805</v>
      </c>
      <c r="FC55" s="133">
        <v>1231</v>
      </c>
      <c r="FD55" s="133">
        <v>1177</v>
      </c>
      <c r="FE55" s="133">
        <v>1403</v>
      </c>
      <c r="FF55" s="133">
        <v>819</v>
      </c>
      <c r="FG55" s="133">
        <v>1099</v>
      </c>
      <c r="FH55" s="133">
        <v>1405</v>
      </c>
      <c r="FI55" s="133">
        <v>1251</v>
      </c>
      <c r="FJ55" s="133">
        <v>1179</v>
      </c>
      <c r="FK55" s="133">
        <v>939</v>
      </c>
      <c r="FL55" s="133">
        <v>1428</v>
      </c>
      <c r="FM55" s="133">
        <v>1308</v>
      </c>
      <c r="FN55" s="133">
        <v>1468</v>
      </c>
      <c r="FO55" s="133">
        <v>1755.9</v>
      </c>
      <c r="FP55" s="133">
        <v>2030.91</v>
      </c>
      <c r="FQ55" s="133">
        <v>1211.69</v>
      </c>
      <c r="FR55" s="133">
        <v>1841.92</v>
      </c>
      <c r="FS55" s="133">
        <v>1643.87</v>
      </c>
      <c r="FT55" s="133">
        <v>1465.06</v>
      </c>
      <c r="FU55" s="133">
        <v>1704.38</v>
      </c>
      <c r="FV55" s="133">
        <v>1186.68</v>
      </c>
      <c r="FW55" s="133">
        <v>1942.46</v>
      </c>
      <c r="FX55" s="133">
        <v>1981.96</v>
      </c>
      <c r="FY55" s="133">
        <v>1696.32</v>
      </c>
      <c r="FZ55" s="133">
        <v>1605.53</v>
      </c>
      <c r="GA55" s="133">
        <v>2494.7399999999998</v>
      </c>
      <c r="GB55" s="133">
        <v>1982.02</v>
      </c>
      <c r="GC55" s="133">
        <v>1866.64</v>
      </c>
      <c r="GD55" s="133">
        <v>2229.25</v>
      </c>
      <c r="GE55" s="133">
        <v>1653.76</v>
      </c>
      <c r="GF55" s="133">
        <v>1947.2</v>
      </c>
      <c r="GG55" s="133">
        <v>2087.02</v>
      </c>
      <c r="GH55" s="133">
        <v>1436.48</v>
      </c>
      <c r="GI55" s="133">
        <v>1948.5</v>
      </c>
      <c r="GJ55" s="133">
        <v>1940.43</v>
      </c>
      <c r="GK55" s="133">
        <v>1615.48</v>
      </c>
      <c r="GL55" s="133">
        <v>2303</v>
      </c>
      <c r="GM55" s="133">
        <v>2542.4</v>
      </c>
      <c r="GN55" s="133">
        <v>1631.68</v>
      </c>
    </row>
    <row r="56" spans="1:196" s="132" customFormat="1" collapsed="1" x14ac:dyDescent="0.25">
      <c r="A56" s="134"/>
      <c r="B56" s="135" t="s">
        <v>1811</v>
      </c>
      <c r="C56" s="133">
        <v>1</v>
      </c>
      <c r="D56" s="133">
        <v>0</v>
      </c>
      <c r="E56" s="133">
        <v>1</v>
      </c>
      <c r="F56" s="133">
        <v>0</v>
      </c>
      <c r="G56" s="133">
        <v>40</v>
      </c>
      <c r="H56" s="133">
        <v>0</v>
      </c>
      <c r="I56" s="133">
        <v>39</v>
      </c>
      <c r="J56" s="133">
        <v>0</v>
      </c>
      <c r="K56" s="133">
        <v>40</v>
      </c>
      <c r="L56" s="133">
        <v>40</v>
      </c>
      <c r="M56" s="133">
        <v>0</v>
      </c>
      <c r="N56" s="133">
        <v>40</v>
      </c>
      <c r="O56" s="133">
        <v>120</v>
      </c>
      <c r="P56" s="133">
        <v>40</v>
      </c>
      <c r="Q56" s="133">
        <v>0</v>
      </c>
      <c r="R56" s="133">
        <v>-1</v>
      </c>
      <c r="S56" s="133">
        <v>80</v>
      </c>
      <c r="T56" s="133">
        <v>0</v>
      </c>
      <c r="U56" s="133">
        <v>61</v>
      </c>
      <c r="V56" s="133">
        <v>126</v>
      </c>
      <c r="W56" s="133">
        <v>38</v>
      </c>
      <c r="X56" s="133">
        <v>-4</v>
      </c>
      <c r="Y56" s="133">
        <v>69</v>
      </c>
      <c r="Z56" s="133">
        <v>39</v>
      </c>
      <c r="AA56" s="133">
        <v>34</v>
      </c>
      <c r="AB56" s="133">
        <v>-10</v>
      </c>
      <c r="AC56" s="133">
        <v>-3</v>
      </c>
      <c r="AD56" s="133">
        <v>-4</v>
      </c>
      <c r="AE56" s="133">
        <v>-3</v>
      </c>
      <c r="AF56" s="133">
        <v>57</v>
      </c>
      <c r="AG56" s="133">
        <v>37</v>
      </c>
      <c r="AH56" s="133">
        <v>79</v>
      </c>
      <c r="AI56" s="133">
        <v>6</v>
      </c>
      <c r="AJ56" s="133">
        <v>1115</v>
      </c>
      <c r="AK56" s="133">
        <v>811</v>
      </c>
      <c r="AL56" s="133">
        <v>878</v>
      </c>
      <c r="AM56" s="133">
        <v>1264</v>
      </c>
      <c r="AN56" s="133">
        <v>867</v>
      </c>
      <c r="AO56" s="133">
        <v>1081</v>
      </c>
      <c r="AP56" s="133">
        <v>1055</v>
      </c>
      <c r="AQ56" s="133">
        <v>1333</v>
      </c>
      <c r="AR56" s="133">
        <v>1309</v>
      </c>
      <c r="AS56" s="133">
        <v>1986</v>
      </c>
      <c r="AT56" s="133">
        <v>1147</v>
      </c>
      <c r="AU56" s="133">
        <v>947</v>
      </c>
      <c r="AV56" s="133">
        <v>1787</v>
      </c>
      <c r="AW56" s="133">
        <v>1394</v>
      </c>
      <c r="AX56" s="133">
        <v>1389</v>
      </c>
      <c r="AY56" s="133">
        <v>1233</v>
      </c>
      <c r="AZ56" s="133">
        <v>1607</v>
      </c>
      <c r="BA56" s="133">
        <v>1436</v>
      </c>
      <c r="BB56" s="133">
        <v>1790</v>
      </c>
      <c r="BC56" s="133">
        <v>2058</v>
      </c>
      <c r="BD56" s="133">
        <v>1597</v>
      </c>
      <c r="BE56" s="133">
        <v>1773</v>
      </c>
      <c r="BF56" s="133">
        <v>1589</v>
      </c>
      <c r="BG56" s="133">
        <v>1777</v>
      </c>
      <c r="BH56" s="133">
        <v>1410</v>
      </c>
      <c r="BI56" s="133">
        <v>1619</v>
      </c>
      <c r="BJ56" s="133">
        <v>1813</v>
      </c>
      <c r="BK56" s="133">
        <v>1603</v>
      </c>
      <c r="BL56" s="133">
        <v>1694</v>
      </c>
      <c r="BM56" s="133">
        <v>1556</v>
      </c>
      <c r="BN56" s="133">
        <v>2024</v>
      </c>
      <c r="BO56" s="133">
        <v>1527</v>
      </c>
      <c r="BP56" s="133">
        <v>2351</v>
      </c>
      <c r="BQ56" s="133">
        <v>2602</v>
      </c>
      <c r="BR56" s="133">
        <v>1942</v>
      </c>
      <c r="BS56" s="133">
        <v>2984</v>
      </c>
      <c r="BT56" s="133">
        <v>2281</v>
      </c>
      <c r="BU56" s="133">
        <v>2042</v>
      </c>
      <c r="BV56" s="133">
        <v>2061</v>
      </c>
      <c r="BW56" s="133">
        <v>2161</v>
      </c>
      <c r="BX56" s="133">
        <v>1482</v>
      </c>
      <c r="BY56" s="133">
        <v>1185</v>
      </c>
      <c r="BZ56" s="133">
        <v>65</v>
      </c>
      <c r="CA56" s="133">
        <v>40</v>
      </c>
      <c r="CB56" s="133">
        <v>70</v>
      </c>
      <c r="CC56" s="133">
        <v>24</v>
      </c>
      <c r="CD56" s="133">
        <v>-1</v>
      </c>
      <c r="CE56" s="133">
        <v>36</v>
      </c>
      <c r="CF56" s="133">
        <v>80</v>
      </c>
      <c r="CG56" s="133">
        <v>0</v>
      </c>
      <c r="CH56" s="133">
        <v>0</v>
      </c>
      <c r="CI56" s="133">
        <v>0</v>
      </c>
      <c r="CJ56" s="133">
        <v>1</v>
      </c>
      <c r="CK56" s="133">
        <v>65</v>
      </c>
      <c r="CL56" s="133">
        <v>0</v>
      </c>
      <c r="CM56" s="133">
        <v>26</v>
      </c>
      <c r="CN56" s="133">
        <v>25</v>
      </c>
      <c r="CO56" s="133">
        <v>1</v>
      </c>
      <c r="CP56" s="133">
        <v>39</v>
      </c>
      <c r="CQ56" s="133">
        <v>40</v>
      </c>
      <c r="CR56" s="133">
        <v>39</v>
      </c>
      <c r="CS56" s="133">
        <v>151</v>
      </c>
      <c r="CT56" s="133">
        <v>339</v>
      </c>
      <c r="CU56" s="133">
        <v>241</v>
      </c>
      <c r="CV56" s="133">
        <v>206</v>
      </c>
      <c r="CW56" s="133">
        <v>175</v>
      </c>
      <c r="CX56" s="133">
        <v>146</v>
      </c>
      <c r="CY56" s="133">
        <v>79</v>
      </c>
      <c r="CZ56" s="133">
        <v>175</v>
      </c>
      <c r="DA56" s="133">
        <v>222</v>
      </c>
      <c r="DB56" s="133">
        <v>210</v>
      </c>
      <c r="DC56" s="133">
        <v>202</v>
      </c>
      <c r="DD56" s="133">
        <v>100</v>
      </c>
      <c r="DE56" s="133">
        <v>206</v>
      </c>
      <c r="DF56" s="133">
        <v>452</v>
      </c>
      <c r="DG56" s="133">
        <v>534</v>
      </c>
      <c r="DH56" s="133">
        <v>827</v>
      </c>
      <c r="DI56" s="133">
        <v>1989</v>
      </c>
      <c r="DJ56" s="133">
        <v>2457</v>
      </c>
      <c r="DK56" s="133">
        <v>2230</v>
      </c>
      <c r="DL56" s="133">
        <v>2496</v>
      </c>
      <c r="DM56" s="133">
        <v>2361</v>
      </c>
      <c r="DN56" s="133">
        <v>1907</v>
      </c>
      <c r="DO56" s="133">
        <v>2498</v>
      </c>
      <c r="DP56" s="133">
        <v>2320</v>
      </c>
      <c r="DQ56" s="133">
        <v>2749</v>
      </c>
      <c r="DR56" s="133">
        <v>2423</v>
      </c>
      <c r="DS56" s="133">
        <v>2787</v>
      </c>
      <c r="DT56" s="133">
        <v>2647</v>
      </c>
      <c r="DU56" s="133">
        <v>4608</v>
      </c>
      <c r="DV56" s="133">
        <v>4608</v>
      </c>
      <c r="DW56" s="133">
        <v>4439</v>
      </c>
      <c r="DX56" s="133">
        <v>4171</v>
      </c>
      <c r="DY56" s="133">
        <v>3600</v>
      </c>
      <c r="DZ56" s="133">
        <v>2620</v>
      </c>
      <c r="EA56" s="133">
        <v>4319</v>
      </c>
      <c r="EB56" s="133">
        <v>2896</v>
      </c>
      <c r="EC56" s="133">
        <v>3935</v>
      </c>
      <c r="ED56" s="133">
        <v>4059</v>
      </c>
      <c r="EE56" s="133">
        <v>4352</v>
      </c>
      <c r="EF56" s="133">
        <v>3948</v>
      </c>
      <c r="EG56" s="133">
        <v>5476</v>
      </c>
      <c r="EH56" s="133">
        <v>4299</v>
      </c>
      <c r="EI56" s="133">
        <v>5014</v>
      </c>
      <c r="EJ56" s="133">
        <v>5034</v>
      </c>
      <c r="EK56" s="133">
        <v>4167</v>
      </c>
      <c r="EL56" s="133">
        <v>5058</v>
      </c>
      <c r="EM56" s="133">
        <v>5501</v>
      </c>
      <c r="EN56" s="133">
        <v>4883</v>
      </c>
      <c r="EO56" s="133">
        <v>4713</v>
      </c>
      <c r="EP56" s="133">
        <v>7297</v>
      </c>
      <c r="EQ56" s="133">
        <v>8403</v>
      </c>
      <c r="ER56" s="133">
        <v>6594</v>
      </c>
      <c r="ES56" s="133">
        <v>6005</v>
      </c>
      <c r="ET56" s="133">
        <v>4891</v>
      </c>
      <c r="EU56" s="133">
        <v>5507</v>
      </c>
      <c r="EV56" s="133">
        <v>6189</v>
      </c>
      <c r="EW56" s="133">
        <v>6578</v>
      </c>
      <c r="EX56" s="133">
        <v>4442</v>
      </c>
      <c r="EY56" s="133">
        <v>5798</v>
      </c>
      <c r="EZ56" s="133">
        <v>5943</v>
      </c>
      <c r="FA56" s="133">
        <v>6261</v>
      </c>
      <c r="FB56" s="133">
        <v>5937</v>
      </c>
      <c r="FC56" s="133">
        <v>6832</v>
      </c>
      <c r="FD56" s="133">
        <v>5492</v>
      </c>
      <c r="FE56" s="133">
        <v>6708</v>
      </c>
      <c r="FF56" s="133">
        <v>5651</v>
      </c>
      <c r="FG56" s="133">
        <v>5140</v>
      </c>
      <c r="FH56" s="133">
        <v>6506</v>
      </c>
      <c r="FI56" s="133">
        <v>6257</v>
      </c>
      <c r="FJ56" s="133">
        <v>5678</v>
      </c>
      <c r="FK56" s="133">
        <v>7685</v>
      </c>
      <c r="FL56" s="133">
        <v>7242</v>
      </c>
      <c r="FM56" s="133">
        <v>7573</v>
      </c>
      <c r="FN56" s="133">
        <v>6657</v>
      </c>
      <c r="FO56" s="133">
        <v>7752.5400000000081</v>
      </c>
      <c r="FP56" s="133">
        <v>9060.8299999999872</v>
      </c>
      <c r="FQ56" s="133">
        <v>9403.9100000000035</v>
      </c>
      <c r="FR56" s="133">
        <v>11944.389999999985</v>
      </c>
      <c r="FS56" s="133">
        <v>11718.199999999983</v>
      </c>
      <c r="FT56" s="133">
        <v>11752.149999999994</v>
      </c>
      <c r="FU56" s="133">
        <v>11196.00999999998</v>
      </c>
      <c r="FV56" s="133">
        <v>9268.1300000000047</v>
      </c>
      <c r="FW56" s="133">
        <v>14366.070000000007</v>
      </c>
      <c r="FX56" s="133">
        <v>12324.059999999998</v>
      </c>
      <c r="FY56" s="133">
        <v>13038.75</v>
      </c>
      <c r="FZ56" s="133">
        <v>12542.709999999992</v>
      </c>
      <c r="GA56" s="133">
        <v>13993.670000000042</v>
      </c>
      <c r="GB56" s="133">
        <v>12122.020000000019</v>
      </c>
      <c r="GC56" s="133">
        <v>14434.27999999997</v>
      </c>
      <c r="GD56" s="133">
        <v>13139.809999999998</v>
      </c>
      <c r="GE56" s="133">
        <v>12360.959999999992</v>
      </c>
      <c r="GF56" s="133">
        <v>15089.479999999981</v>
      </c>
      <c r="GG56" s="133">
        <v>14243.360000000015</v>
      </c>
      <c r="GH56" s="133">
        <v>11688.859999999986</v>
      </c>
      <c r="GI56" s="133">
        <v>15180.059999999998</v>
      </c>
      <c r="GJ56" s="133">
        <v>14986.340000000026</v>
      </c>
      <c r="GK56" s="133">
        <v>13094.909999999974</v>
      </c>
      <c r="GL56" s="133">
        <v>16585.979999999981</v>
      </c>
      <c r="GM56" s="133">
        <v>15604.650000000023</v>
      </c>
      <c r="GN56" s="133">
        <v>13424.220000000001</v>
      </c>
    </row>
    <row r="57" spans="1:196" s="132" customFormat="1" x14ac:dyDescent="0.25">
      <c r="A57" s="134"/>
      <c r="B57" s="144" t="s">
        <v>72</v>
      </c>
      <c r="C57" s="139">
        <v>32263</v>
      </c>
      <c r="D57" s="139">
        <v>31211</v>
      </c>
      <c r="E57" s="139">
        <v>42405</v>
      </c>
      <c r="F57" s="139">
        <v>36760</v>
      </c>
      <c r="G57" s="139">
        <v>36361</v>
      </c>
      <c r="H57" s="139">
        <v>41977</v>
      </c>
      <c r="I57" s="139">
        <v>36665</v>
      </c>
      <c r="J57" s="139">
        <v>34010</v>
      </c>
      <c r="K57" s="139">
        <v>39994</v>
      </c>
      <c r="L57" s="139">
        <v>35975</v>
      </c>
      <c r="M57" s="139">
        <v>30823</v>
      </c>
      <c r="N57" s="139">
        <v>33928</v>
      </c>
      <c r="O57" s="139">
        <v>38819</v>
      </c>
      <c r="P57" s="139">
        <v>35427</v>
      </c>
      <c r="Q57" s="139">
        <v>39170</v>
      </c>
      <c r="R57" s="139">
        <v>35097</v>
      </c>
      <c r="S57" s="139">
        <v>42348</v>
      </c>
      <c r="T57" s="139">
        <v>37868</v>
      </c>
      <c r="U57" s="139">
        <v>38845</v>
      </c>
      <c r="V57" s="139">
        <v>36457</v>
      </c>
      <c r="W57" s="139">
        <v>36939</v>
      </c>
      <c r="X57" s="139">
        <v>39311</v>
      </c>
      <c r="Y57" s="139">
        <v>39711</v>
      </c>
      <c r="Z57" s="139">
        <v>39519</v>
      </c>
      <c r="AA57" s="139">
        <v>46448</v>
      </c>
      <c r="AB57" s="139">
        <v>38134</v>
      </c>
      <c r="AC57" s="139">
        <v>44278</v>
      </c>
      <c r="AD57" s="139">
        <v>40447</v>
      </c>
      <c r="AE57" s="139">
        <v>37838</v>
      </c>
      <c r="AF57" s="139">
        <v>43984</v>
      </c>
      <c r="AG57" s="139">
        <v>42449</v>
      </c>
      <c r="AH57" s="139">
        <v>36745</v>
      </c>
      <c r="AI57" s="139">
        <v>40736</v>
      </c>
      <c r="AJ57" s="139">
        <v>53399</v>
      </c>
      <c r="AK57" s="139">
        <v>40501</v>
      </c>
      <c r="AL57" s="139">
        <v>43927</v>
      </c>
      <c r="AM57" s="139">
        <v>48634</v>
      </c>
      <c r="AN57" s="139">
        <v>45471</v>
      </c>
      <c r="AO57" s="139">
        <v>47800</v>
      </c>
      <c r="AP57" s="139">
        <v>47890</v>
      </c>
      <c r="AQ57" s="139">
        <v>46705</v>
      </c>
      <c r="AR57" s="139">
        <v>50470</v>
      </c>
      <c r="AS57" s="139">
        <v>52283</v>
      </c>
      <c r="AT57" s="139">
        <v>36408</v>
      </c>
      <c r="AU57" s="139">
        <v>48323</v>
      </c>
      <c r="AV57" s="139">
        <v>61878</v>
      </c>
      <c r="AW57" s="139">
        <v>55265</v>
      </c>
      <c r="AX57" s="139">
        <v>55784</v>
      </c>
      <c r="AY57" s="139">
        <v>51046</v>
      </c>
      <c r="AZ57" s="139">
        <v>61816</v>
      </c>
      <c r="BA57" s="139">
        <v>55871</v>
      </c>
      <c r="BB57" s="139">
        <v>58136</v>
      </c>
      <c r="BC57" s="139">
        <v>52945</v>
      </c>
      <c r="BD57" s="139">
        <v>60088</v>
      </c>
      <c r="BE57" s="139">
        <v>57094</v>
      </c>
      <c r="BF57" s="139">
        <v>48419</v>
      </c>
      <c r="BG57" s="139">
        <v>59950</v>
      </c>
      <c r="BH57" s="139">
        <v>59642</v>
      </c>
      <c r="BI57" s="139">
        <v>55248</v>
      </c>
      <c r="BJ57" s="139">
        <v>64015</v>
      </c>
      <c r="BK57" s="139">
        <v>55995</v>
      </c>
      <c r="BL57" s="139">
        <v>58559</v>
      </c>
      <c r="BM57" s="139">
        <v>70462</v>
      </c>
      <c r="BN57" s="139">
        <v>64862</v>
      </c>
      <c r="BO57" s="139">
        <v>57723</v>
      </c>
      <c r="BP57" s="139">
        <v>69919</v>
      </c>
      <c r="BQ57" s="139">
        <v>67006</v>
      </c>
      <c r="BR57" s="139">
        <v>51235</v>
      </c>
      <c r="BS57" s="139">
        <v>60573</v>
      </c>
      <c r="BT57" s="139">
        <v>61766</v>
      </c>
      <c r="BU57" s="139">
        <v>68531</v>
      </c>
      <c r="BV57" s="139">
        <v>67095</v>
      </c>
      <c r="BW57" s="139">
        <v>64472</v>
      </c>
      <c r="BX57" s="139">
        <v>72128</v>
      </c>
      <c r="BY57" s="139">
        <v>72121</v>
      </c>
      <c r="BZ57" s="139">
        <v>67846</v>
      </c>
      <c r="CA57" s="139">
        <v>72731</v>
      </c>
      <c r="CB57" s="139">
        <v>76689</v>
      </c>
      <c r="CC57" s="139">
        <v>68523</v>
      </c>
      <c r="CD57" s="139">
        <v>63352</v>
      </c>
      <c r="CE57" s="139">
        <v>71995</v>
      </c>
      <c r="CF57" s="139">
        <v>76493</v>
      </c>
      <c r="CG57" s="139">
        <v>77071</v>
      </c>
      <c r="CH57" s="139">
        <v>75534</v>
      </c>
      <c r="CI57" s="139">
        <v>84343</v>
      </c>
      <c r="CJ57" s="139">
        <v>76955</v>
      </c>
      <c r="CK57" s="139">
        <v>95545</v>
      </c>
      <c r="CL57" s="139">
        <v>71997</v>
      </c>
      <c r="CM57" s="139">
        <v>84708</v>
      </c>
      <c r="CN57" s="139">
        <v>89799</v>
      </c>
      <c r="CO57" s="139">
        <v>75561</v>
      </c>
      <c r="CP57" s="139">
        <v>70769</v>
      </c>
      <c r="CQ57" s="139">
        <v>74928</v>
      </c>
      <c r="CR57" s="139">
        <v>87326</v>
      </c>
      <c r="CS57" s="139">
        <v>87464</v>
      </c>
      <c r="CT57" s="139">
        <v>86881</v>
      </c>
      <c r="CU57" s="139">
        <v>85218</v>
      </c>
      <c r="CV57" s="139">
        <v>80360</v>
      </c>
      <c r="CW57" s="139">
        <v>95321</v>
      </c>
      <c r="CX57" s="139">
        <v>86821</v>
      </c>
      <c r="CY57" s="139">
        <v>83572</v>
      </c>
      <c r="CZ57" s="139">
        <v>86454</v>
      </c>
      <c r="DA57" s="139">
        <v>91076</v>
      </c>
      <c r="DB57" s="139">
        <v>76405</v>
      </c>
      <c r="DC57" s="139">
        <v>75551</v>
      </c>
      <c r="DD57" s="139">
        <v>98996</v>
      </c>
      <c r="DE57" s="139">
        <v>88535</v>
      </c>
      <c r="DF57" s="139">
        <v>91695</v>
      </c>
      <c r="DG57" s="139">
        <v>91677</v>
      </c>
      <c r="DH57" s="139">
        <v>87910</v>
      </c>
      <c r="DI57" s="139">
        <v>102163</v>
      </c>
      <c r="DJ57" s="139">
        <v>105723</v>
      </c>
      <c r="DK57" s="139">
        <v>105995</v>
      </c>
      <c r="DL57" s="139">
        <v>108345</v>
      </c>
      <c r="DM57" s="139">
        <v>118170</v>
      </c>
      <c r="DN57" s="139">
        <v>87855</v>
      </c>
      <c r="DO57" s="139">
        <v>106758</v>
      </c>
      <c r="DP57" s="139">
        <v>108449</v>
      </c>
      <c r="DQ57" s="139">
        <v>104310</v>
      </c>
      <c r="DR57" s="139">
        <v>112155</v>
      </c>
      <c r="DS57" s="139">
        <v>107120</v>
      </c>
      <c r="DT57" s="139">
        <v>106431</v>
      </c>
      <c r="DU57" s="139">
        <v>60747</v>
      </c>
      <c r="DV57" s="139">
        <v>60747</v>
      </c>
      <c r="DW57" s="139">
        <v>69276</v>
      </c>
      <c r="DX57" s="139">
        <v>111208</v>
      </c>
      <c r="DY57" s="139">
        <v>111329</v>
      </c>
      <c r="DZ57" s="139">
        <v>89055</v>
      </c>
      <c r="EA57" s="139">
        <v>107378</v>
      </c>
      <c r="EB57" s="139">
        <v>113584</v>
      </c>
      <c r="EC57" s="139">
        <v>122315</v>
      </c>
      <c r="ED57" s="139">
        <v>121112</v>
      </c>
      <c r="EE57" s="139">
        <v>117020</v>
      </c>
      <c r="EF57" s="139">
        <v>123359</v>
      </c>
      <c r="EG57" s="139">
        <v>148048</v>
      </c>
      <c r="EH57" s="139">
        <v>125380</v>
      </c>
      <c r="EI57" s="139">
        <v>126745</v>
      </c>
      <c r="EJ57" s="139">
        <v>139627</v>
      </c>
      <c r="EK57" s="139">
        <v>124527</v>
      </c>
      <c r="EL57" s="139">
        <v>110293</v>
      </c>
      <c r="EM57" s="139">
        <v>125630</v>
      </c>
      <c r="EN57" s="139">
        <v>133521</v>
      </c>
      <c r="EO57" s="139">
        <v>129016</v>
      </c>
      <c r="EP57" s="139">
        <v>132541</v>
      </c>
      <c r="EQ57" s="139">
        <v>138009</v>
      </c>
      <c r="ER57" s="139">
        <v>135382</v>
      </c>
      <c r="ES57" s="139">
        <v>156968</v>
      </c>
      <c r="ET57" s="139">
        <v>129358</v>
      </c>
      <c r="EU57" s="139">
        <v>139915</v>
      </c>
      <c r="EV57" s="139">
        <v>143318</v>
      </c>
      <c r="EW57" s="139">
        <v>124579</v>
      </c>
      <c r="EX57" s="139">
        <v>113930</v>
      </c>
      <c r="EY57" s="139">
        <v>137995</v>
      </c>
      <c r="EZ57" s="139">
        <v>150634</v>
      </c>
      <c r="FA57" s="139">
        <v>143225</v>
      </c>
      <c r="FB57" s="139">
        <v>143962</v>
      </c>
      <c r="FC57" s="139">
        <v>151064</v>
      </c>
      <c r="FD57" s="139">
        <v>143622</v>
      </c>
      <c r="FE57" s="139">
        <v>170790</v>
      </c>
      <c r="FF57" s="139">
        <v>138174</v>
      </c>
      <c r="FG57" s="139">
        <v>146927</v>
      </c>
      <c r="FH57" s="139">
        <v>169501</v>
      </c>
      <c r="FI57" s="139">
        <v>149147</v>
      </c>
      <c r="FJ57" s="139">
        <v>121179</v>
      </c>
      <c r="FK57" s="139">
        <v>156176</v>
      </c>
      <c r="FL57" s="139">
        <v>159071</v>
      </c>
      <c r="FM57" s="139">
        <v>165738</v>
      </c>
      <c r="FN57" s="139">
        <v>160805</v>
      </c>
      <c r="FO57" s="139">
        <v>158990.16</v>
      </c>
      <c r="FP57" s="139">
        <v>169020.08</v>
      </c>
      <c r="FQ57" s="139">
        <v>157469.93</v>
      </c>
      <c r="FR57" s="139">
        <v>191559.12</v>
      </c>
      <c r="FS57" s="139">
        <v>179289.53</v>
      </c>
      <c r="FT57" s="139">
        <v>174182.61</v>
      </c>
      <c r="FU57" s="139">
        <v>187207.58</v>
      </c>
      <c r="FV57" s="139">
        <v>133413.81</v>
      </c>
      <c r="FW57" s="139">
        <v>182437.25</v>
      </c>
      <c r="FX57" s="139">
        <v>187321.72</v>
      </c>
      <c r="FY57" s="139">
        <v>179170.72</v>
      </c>
      <c r="FZ57" s="139">
        <v>181043.87</v>
      </c>
      <c r="GA57" s="139">
        <v>192538.5</v>
      </c>
      <c r="GB57" s="139">
        <v>181352.84</v>
      </c>
      <c r="GC57" s="139">
        <v>194859.32</v>
      </c>
      <c r="GD57" s="139">
        <v>186128.5</v>
      </c>
      <c r="GE57" s="139">
        <v>179303.41</v>
      </c>
      <c r="GF57" s="139">
        <v>187499.37</v>
      </c>
      <c r="GG57" s="139">
        <v>193477.39</v>
      </c>
      <c r="GH57" s="139">
        <v>144036.54999999999</v>
      </c>
      <c r="GI57" s="139">
        <v>191065.38</v>
      </c>
      <c r="GJ57" s="139">
        <v>193003.13</v>
      </c>
      <c r="GK57" s="139">
        <v>182306.83</v>
      </c>
      <c r="GL57" s="139">
        <v>200400.53</v>
      </c>
      <c r="GM57" s="139">
        <v>196424.94</v>
      </c>
      <c r="GN57" s="139">
        <v>183020.78</v>
      </c>
    </row>
    <row r="58" spans="1:196" s="132" customFormat="1" x14ac:dyDescent="0.25">
      <c r="A58" s="134"/>
      <c r="B58" s="145" t="s">
        <v>26</v>
      </c>
      <c r="C58" s="142"/>
      <c r="D58" s="142"/>
      <c r="E58" s="142"/>
      <c r="F58" s="142"/>
      <c r="G58" s="142"/>
      <c r="H58" s="142"/>
      <c r="I58" s="142"/>
      <c r="J58" s="142"/>
      <c r="K58" s="142"/>
      <c r="L58" s="142"/>
      <c r="M58" s="142"/>
      <c r="N58" s="142"/>
      <c r="O58" s="142"/>
      <c r="P58" s="142"/>
      <c r="Q58" s="142"/>
      <c r="R58" s="142"/>
      <c r="S58" s="142"/>
      <c r="T58" s="142"/>
      <c r="U58" s="142"/>
      <c r="V58" s="142"/>
      <c r="W58" s="142"/>
      <c r="X58" s="142"/>
      <c r="Y58" s="142"/>
      <c r="Z58" s="142"/>
      <c r="AA58" s="142"/>
      <c r="AB58" s="142"/>
      <c r="AC58" s="142"/>
      <c r="AD58" s="142"/>
      <c r="AE58" s="142"/>
      <c r="AF58" s="142"/>
      <c r="AG58" s="142"/>
      <c r="AH58" s="142"/>
      <c r="AI58" s="142"/>
      <c r="AJ58" s="142"/>
      <c r="AK58" s="142"/>
      <c r="AL58" s="142"/>
      <c r="AM58" s="142"/>
      <c r="AN58" s="142"/>
      <c r="AO58" s="142"/>
      <c r="AP58" s="142"/>
      <c r="AQ58" s="142"/>
      <c r="AR58" s="142"/>
      <c r="AS58" s="142"/>
      <c r="AT58" s="142"/>
      <c r="AU58" s="142"/>
      <c r="AV58" s="142"/>
      <c r="AW58" s="142"/>
      <c r="AX58" s="142"/>
      <c r="AY58" s="142"/>
      <c r="AZ58" s="142"/>
      <c r="BA58" s="142"/>
      <c r="BB58" s="142"/>
      <c r="BC58" s="142"/>
      <c r="BD58" s="142"/>
      <c r="BE58" s="142"/>
      <c r="BF58" s="142"/>
      <c r="BG58" s="142"/>
      <c r="BH58" s="142"/>
      <c r="BI58" s="142"/>
      <c r="BJ58" s="142"/>
      <c r="BK58" s="142"/>
      <c r="BL58" s="142"/>
      <c r="BM58" s="142"/>
      <c r="BN58" s="142"/>
      <c r="BO58" s="142"/>
      <c r="BP58" s="142"/>
      <c r="BQ58" s="142"/>
      <c r="BR58" s="142"/>
      <c r="BS58" s="142"/>
      <c r="BT58" s="142"/>
      <c r="BU58" s="142"/>
      <c r="BV58" s="142"/>
      <c r="BW58" s="142"/>
      <c r="BX58" s="142"/>
      <c r="BY58" s="142"/>
      <c r="BZ58" s="142"/>
      <c r="CA58" s="142"/>
      <c r="CB58" s="142"/>
      <c r="CC58" s="142"/>
      <c r="CD58" s="142"/>
      <c r="CE58" s="142"/>
      <c r="CF58" s="142"/>
      <c r="CG58" s="142"/>
      <c r="CH58" s="142"/>
      <c r="CI58" s="142"/>
      <c r="CJ58" s="142"/>
      <c r="CK58" s="142"/>
      <c r="CL58" s="142"/>
      <c r="CM58" s="142"/>
      <c r="CN58" s="142"/>
      <c r="CO58" s="142"/>
      <c r="CP58" s="142"/>
      <c r="CQ58" s="142"/>
      <c r="CR58" s="142"/>
      <c r="CS58" s="142"/>
      <c r="CT58" s="142"/>
      <c r="CU58" s="142"/>
      <c r="CV58" s="142"/>
      <c r="CW58" s="142"/>
      <c r="CX58" s="142"/>
      <c r="CY58" s="142"/>
      <c r="CZ58" s="142"/>
      <c r="DA58" s="142"/>
      <c r="DB58" s="142"/>
      <c r="DC58" s="142"/>
      <c r="DD58" s="142"/>
      <c r="DE58" s="142"/>
      <c r="DF58" s="142"/>
      <c r="DG58" s="142"/>
      <c r="DH58" s="142"/>
      <c r="DI58" s="142"/>
      <c r="DJ58" s="142"/>
      <c r="DK58" s="142"/>
      <c r="DL58" s="142"/>
      <c r="DM58" s="142"/>
      <c r="DN58" s="142"/>
      <c r="DO58" s="142"/>
      <c r="DP58" s="142"/>
      <c r="DQ58" s="142"/>
      <c r="DR58" s="142"/>
      <c r="DS58" s="142"/>
      <c r="DT58" s="142"/>
      <c r="DU58" s="142"/>
      <c r="DV58" s="142"/>
      <c r="DW58" s="142"/>
      <c r="DX58" s="142"/>
      <c r="DY58" s="142"/>
      <c r="DZ58" s="142"/>
      <c r="EA58" s="142"/>
      <c r="EB58" s="142"/>
      <c r="EC58" s="142"/>
      <c r="ED58" s="142"/>
      <c r="EE58" s="142"/>
      <c r="EF58" s="142"/>
      <c r="EG58" s="142"/>
      <c r="EH58" s="142"/>
      <c r="EI58" s="142"/>
      <c r="EJ58" s="142"/>
      <c r="EK58" s="142"/>
      <c r="EL58" s="142"/>
      <c r="EM58" s="142"/>
      <c r="EN58" s="142"/>
      <c r="EO58" s="142"/>
      <c r="EP58" s="142"/>
      <c r="EQ58" s="142"/>
      <c r="ER58" s="142"/>
      <c r="ES58" s="142"/>
      <c r="ET58" s="142"/>
      <c r="EU58" s="142"/>
      <c r="EV58" s="142"/>
      <c r="EW58" s="142"/>
      <c r="EX58" s="142"/>
      <c r="EY58" s="142"/>
      <c r="EZ58" s="142"/>
      <c r="FA58" s="142"/>
      <c r="FB58" s="142"/>
      <c r="FC58" s="142"/>
      <c r="FD58" s="142"/>
      <c r="FE58" s="142"/>
      <c r="FF58" s="142"/>
      <c r="FG58" s="142"/>
      <c r="FH58" s="142"/>
      <c r="FI58" s="142"/>
      <c r="FJ58" s="142"/>
      <c r="FK58" s="142"/>
      <c r="FL58" s="142"/>
      <c r="FM58" s="142"/>
      <c r="FN58" s="142"/>
      <c r="FO58" s="142"/>
      <c r="FP58" s="142"/>
      <c r="FQ58" s="142"/>
      <c r="FR58" s="142"/>
      <c r="FS58" s="142"/>
      <c r="FT58" s="142"/>
      <c r="FU58" s="142"/>
      <c r="FV58" s="142"/>
      <c r="FW58" s="142"/>
      <c r="FX58" s="142"/>
      <c r="FY58" s="142"/>
      <c r="FZ58" s="142"/>
      <c r="GA58" s="142"/>
      <c r="GB58" s="142"/>
      <c r="GC58" s="142"/>
      <c r="GD58" s="142"/>
      <c r="GE58" s="142"/>
      <c r="GF58" s="142"/>
      <c r="GG58" s="142"/>
      <c r="GH58" s="142"/>
      <c r="GI58" s="142"/>
      <c r="GJ58" s="142"/>
      <c r="GK58" s="142"/>
      <c r="GL58" s="142"/>
      <c r="GM58" s="142"/>
      <c r="GN58" s="142"/>
    </row>
    <row r="59" spans="1:196" s="132" customFormat="1" x14ac:dyDescent="0.25">
      <c r="A59" s="134"/>
      <c r="B59" s="135" t="s">
        <v>50</v>
      </c>
      <c r="C59" s="133">
        <v>261083</v>
      </c>
      <c r="D59" s="133">
        <v>269839</v>
      </c>
      <c r="E59" s="133">
        <v>326090</v>
      </c>
      <c r="F59" s="133">
        <v>286875</v>
      </c>
      <c r="G59" s="133">
        <v>263240</v>
      </c>
      <c r="H59" s="133">
        <v>312403</v>
      </c>
      <c r="I59" s="133">
        <v>286458</v>
      </c>
      <c r="J59" s="133">
        <v>211897</v>
      </c>
      <c r="K59" s="133">
        <v>292268</v>
      </c>
      <c r="L59" s="133">
        <v>275282</v>
      </c>
      <c r="M59" s="133">
        <v>276247</v>
      </c>
      <c r="N59" s="133">
        <v>289734</v>
      </c>
      <c r="O59" s="133">
        <v>279747</v>
      </c>
      <c r="P59" s="133">
        <v>279964</v>
      </c>
      <c r="Q59" s="133">
        <v>311241</v>
      </c>
      <c r="R59" s="133">
        <v>264811</v>
      </c>
      <c r="S59" s="133">
        <v>293110</v>
      </c>
      <c r="T59" s="133">
        <v>279960</v>
      </c>
      <c r="U59" s="133">
        <v>283041</v>
      </c>
      <c r="V59" s="133">
        <v>214477</v>
      </c>
      <c r="W59" s="133">
        <v>285700</v>
      </c>
      <c r="X59" s="133">
        <v>275482</v>
      </c>
      <c r="Y59" s="133">
        <v>274189</v>
      </c>
      <c r="Z59" s="133">
        <v>288272</v>
      </c>
      <c r="AA59" s="133">
        <v>283531</v>
      </c>
      <c r="AB59" s="133">
        <v>270607</v>
      </c>
      <c r="AC59" s="133">
        <v>283643</v>
      </c>
      <c r="AD59" s="133">
        <v>271497</v>
      </c>
      <c r="AE59" s="133">
        <v>258783</v>
      </c>
      <c r="AF59" s="133">
        <v>286491</v>
      </c>
      <c r="AG59" s="133">
        <v>291735</v>
      </c>
      <c r="AH59" s="133">
        <v>203664</v>
      </c>
      <c r="AI59" s="133">
        <v>265183</v>
      </c>
      <c r="AJ59" s="133">
        <v>302152</v>
      </c>
      <c r="AK59" s="133">
        <v>270763</v>
      </c>
      <c r="AL59" s="133">
        <v>262136</v>
      </c>
      <c r="AM59" s="133">
        <v>274615</v>
      </c>
      <c r="AN59" s="133">
        <v>288554</v>
      </c>
      <c r="AO59" s="133">
        <v>306354</v>
      </c>
      <c r="AP59" s="133">
        <v>318531</v>
      </c>
      <c r="AQ59" s="133">
        <v>288464</v>
      </c>
      <c r="AR59" s="133">
        <v>316819</v>
      </c>
      <c r="AS59" s="133">
        <v>335853</v>
      </c>
      <c r="AT59" s="133">
        <v>211393</v>
      </c>
      <c r="AU59" s="133">
        <v>311864</v>
      </c>
      <c r="AV59" s="133">
        <v>328284</v>
      </c>
      <c r="AW59" s="133">
        <v>284245</v>
      </c>
      <c r="AX59" s="133">
        <v>309695</v>
      </c>
      <c r="AY59" s="133">
        <v>327458</v>
      </c>
      <c r="AZ59" s="133">
        <v>323661</v>
      </c>
      <c r="BA59" s="133">
        <v>314811</v>
      </c>
      <c r="BB59" s="133">
        <v>317099</v>
      </c>
      <c r="BC59" s="133">
        <v>296277</v>
      </c>
      <c r="BD59" s="133">
        <v>298955</v>
      </c>
      <c r="BE59" s="133">
        <v>336238</v>
      </c>
      <c r="BF59" s="133">
        <v>213613</v>
      </c>
      <c r="BG59" s="133">
        <v>325032</v>
      </c>
      <c r="BH59" s="133">
        <v>334193</v>
      </c>
      <c r="BI59" s="133">
        <v>285302</v>
      </c>
      <c r="BJ59" s="133">
        <v>326378</v>
      </c>
      <c r="BK59" s="133">
        <v>297172</v>
      </c>
      <c r="BL59" s="133">
        <v>306831</v>
      </c>
      <c r="BM59" s="133">
        <v>331728</v>
      </c>
      <c r="BN59" s="133">
        <v>320352</v>
      </c>
      <c r="BO59" s="133">
        <v>264216</v>
      </c>
      <c r="BP59" s="133">
        <v>329136</v>
      </c>
      <c r="BQ59" s="133">
        <v>325881</v>
      </c>
      <c r="BR59" s="133">
        <v>217051</v>
      </c>
      <c r="BS59" s="133">
        <v>335086</v>
      </c>
      <c r="BT59" s="133">
        <v>317845</v>
      </c>
      <c r="BU59" s="133">
        <v>304595</v>
      </c>
      <c r="BV59" s="133">
        <v>331473</v>
      </c>
      <c r="BW59" s="133">
        <v>306280</v>
      </c>
      <c r="BX59" s="133">
        <v>325526</v>
      </c>
      <c r="BY59" s="133">
        <v>338800</v>
      </c>
      <c r="BZ59" s="133">
        <v>306982</v>
      </c>
      <c r="CA59" s="133">
        <v>308780</v>
      </c>
      <c r="CB59" s="133">
        <v>327891</v>
      </c>
      <c r="CC59" s="133">
        <v>292014</v>
      </c>
      <c r="CD59" s="133">
        <v>227458</v>
      </c>
      <c r="CE59" s="133">
        <v>318210</v>
      </c>
      <c r="CF59" s="133">
        <v>304829</v>
      </c>
      <c r="CG59" s="133">
        <v>310657</v>
      </c>
      <c r="CH59" s="133">
        <v>315108</v>
      </c>
      <c r="CI59" s="133">
        <v>316974</v>
      </c>
      <c r="CJ59" s="133">
        <v>290754</v>
      </c>
      <c r="CK59" s="133">
        <v>360126</v>
      </c>
      <c r="CL59" s="133">
        <v>277968</v>
      </c>
      <c r="CM59" s="133">
        <v>312244</v>
      </c>
      <c r="CN59" s="133">
        <v>311543</v>
      </c>
      <c r="CO59" s="133">
        <v>304264</v>
      </c>
      <c r="CP59" s="133">
        <v>223692</v>
      </c>
      <c r="CQ59" s="133">
        <v>309218</v>
      </c>
      <c r="CR59" s="133">
        <v>327042</v>
      </c>
      <c r="CS59" s="133">
        <v>318429</v>
      </c>
      <c r="CT59" s="133">
        <v>299392</v>
      </c>
      <c r="CU59" s="133">
        <v>321792</v>
      </c>
      <c r="CV59" s="133">
        <v>312632</v>
      </c>
      <c r="CW59" s="133">
        <v>320289</v>
      </c>
      <c r="CX59" s="133">
        <v>295636</v>
      </c>
      <c r="CY59" s="133">
        <v>273894</v>
      </c>
      <c r="CZ59" s="133">
        <v>304664</v>
      </c>
      <c r="DA59" s="133">
        <v>306943</v>
      </c>
      <c r="DB59" s="133">
        <v>212573</v>
      </c>
      <c r="DC59" s="133">
        <v>293272</v>
      </c>
      <c r="DD59" s="133">
        <v>332869</v>
      </c>
      <c r="DE59" s="133">
        <v>316261</v>
      </c>
      <c r="DF59" s="133">
        <v>292198</v>
      </c>
      <c r="DG59" s="133">
        <v>314104</v>
      </c>
      <c r="DH59" s="133">
        <v>291562</v>
      </c>
      <c r="DI59" s="133">
        <v>313466</v>
      </c>
      <c r="DJ59" s="133">
        <v>291091</v>
      </c>
      <c r="DK59" s="133">
        <v>289651</v>
      </c>
      <c r="DL59" s="133">
        <v>287453</v>
      </c>
      <c r="DM59" s="133">
        <v>314440</v>
      </c>
      <c r="DN59" s="133">
        <v>195416</v>
      </c>
      <c r="DO59" s="133">
        <v>304278</v>
      </c>
      <c r="DP59" s="133">
        <v>326465</v>
      </c>
      <c r="DQ59" s="133">
        <v>283222</v>
      </c>
      <c r="DR59" s="133">
        <v>295319</v>
      </c>
      <c r="DS59" s="133">
        <v>310667</v>
      </c>
      <c r="DT59" s="133">
        <v>292520</v>
      </c>
      <c r="DU59" s="133">
        <v>19933</v>
      </c>
      <c r="DV59" s="133">
        <v>19933</v>
      </c>
      <c r="DW59" s="133">
        <v>154469</v>
      </c>
      <c r="DX59" s="133">
        <v>285094</v>
      </c>
      <c r="DY59" s="133">
        <v>291253</v>
      </c>
      <c r="DZ59" s="133">
        <v>182267</v>
      </c>
      <c r="EA59" s="133">
        <v>286935</v>
      </c>
      <c r="EB59" s="133">
        <v>269825</v>
      </c>
      <c r="EC59" s="133">
        <v>254983</v>
      </c>
      <c r="ED59" s="133">
        <v>260673</v>
      </c>
      <c r="EE59" s="133">
        <v>258133</v>
      </c>
      <c r="EF59" s="133">
        <v>258876</v>
      </c>
      <c r="EG59" s="133">
        <v>291932</v>
      </c>
      <c r="EH59" s="133">
        <v>255541</v>
      </c>
      <c r="EI59" s="133">
        <v>240022</v>
      </c>
      <c r="EJ59" s="133">
        <v>280433</v>
      </c>
      <c r="EK59" s="133">
        <v>261471</v>
      </c>
      <c r="EL59" s="133">
        <v>165567</v>
      </c>
      <c r="EM59" s="133">
        <v>278895</v>
      </c>
      <c r="EN59" s="133">
        <v>261860</v>
      </c>
      <c r="EO59" s="133">
        <v>257323</v>
      </c>
      <c r="EP59" s="133">
        <v>264792</v>
      </c>
      <c r="EQ59" s="133">
        <v>261630</v>
      </c>
      <c r="ER59" s="133">
        <v>245298</v>
      </c>
      <c r="ES59" s="133">
        <v>297401</v>
      </c>
      <c r="ET59" s="133">
        <v>233454</v>
      </c>
      <c r="EU59" s="133">
        <v>259662</v>
      </c>
      <c r="EV59" s="133">
        <v>271021</v>
      </c>
      <c r="EW59" s="133">
        <v>244064</v>
      </c>
      <c r="EX59" s="133">
        <v>176832</v>
      </c>
      <c r="EY59" s="133">
        <v>276294</v>
      </c>
      <c r="EZ59" s="133">
        <v>264570</v>
      </c>
      <c r="FA59" s="133">
        <v>258300</v>
      </c>
      <c r="FB59" s="133">
        <v>252087</v>
      </c>
      <c r="FC59" s="133">
        <v>278412</v>
      </c>
      <c r="FD59" s="133">
        <v>249010</v>
      </c>
      <c r="FE59" s="133">
        <v>305770</v>
      </c>
      <c r="FF59" s="133">
        <v>238698</v>
      </c>
      <c r="FG59" s="133">
        <v>244693</v>
      </c>
      <c r="FH59" s="133">
        <v>285748</v>
      </c>
      <c r="FI59" s="133">
        <v>246627</v>
      </c>
      <c r="FJ59" s="133">
        <v>171162</v>
      </c>
      <c r="FK59" s="133">
        <v>263261</v>
      </c>
      <c r="FL59" s="133">
        <v>258811</v>
      </c>
      <c r="FM59" s="133">
        <v>245016</v>
      </c>
      <c r="FN59" s="133">
        <v>221708</v>
      </c>
      <c r="FO59" s="133">
        <v>232937.57</v>
      </c>
      <c r="FP59" s="133">
        <v>234602.47</v>
      </c>
      <c r="FQ59" s="133">
        <v>236839.01</v>
      </c>
      <c r="FR59" s="133">
        <v>234144.19</v>
      </c>
      <c r="FS59" s="133">
        <v>214946.18</v>
      </c>
      <c r="FT59" s="133">
        <v>220537.06</v>
      </c>
      <c r="FU59" s="133">
        <v>241702.1</v>
      </c>
      <c r="FV59" s="133">
        <v>135078.54999999999</v>
      </c>
      <c r="FW59" s="133">
        <v>236790.11</v>
      </c>
      <c r="FX59" s="133">
        <v>245763.33</v>
      </c>
      <c r="FY59" s="133">
        <v>224623.56</v>
      </c>
      <c r="FZ59" s="133">
        <v>225619.03</v>
      </c>
      <c r="GA59" s="133">
        <v>245541.99</v>
      </c>
      <c r="GB59" s="133">
        <v>227720.17</v>
      </c>
      <c r="GC59" s="133">
        <v>240204.83</v>
      </c>
      <c r="GD59" s="133">
        <v>233357.77</v>
      </c>
      <c r="GE59" s="133">
        <v>218988.93</v>
      </c>
      <c r="GF59" s="133">
        <v>224999.43</v>
      </c>
      <c r="GG59" s="133">
        <v>241871.43</v>
      </c>
      <c r="GH59" s="133">
        <v>131799.70000000001</v>
      </c>
      <c r="GI59" s="133">
        <v>251371.08</v>
      </c>
      <c r="GJ59" s="133">
        <v>247370.27</v>
      </c>
      <c r="GK59" s="133">
        <v>221273.47</v>
      </c>
      <c r="GL59" s="133">
        <v>232961.19</v>
      </c>
      <c r="GM59" s="133">
        <v>231946.77</v>
      </c>
      <c r="GN59" s="133">
        <v>221443.95</v>
      </c>
    </row>
    <row r="60" spans="1:196" s="132" customFormat="1" x14ac:dyDescent="0.25">
      <c r="A60" s="134"/>
      <c r="B60" s="135" t="s">
        <v>51</v>
      </c>
      <c r="C60" s="133">
        <v>287</v>
      </c>
      <c r="D60" s="133">
        <v>298</v>
      </c>
      <c r="E60" s="133">
        <v>300</v>
      </c>
      <c r="F60" s="133">
        <v>204</v>
      </c>
      <c r="G60" s="133">
        <v>41</v>
      </c>
      <c r="H60" s="133">
        <v>268</v>
      </c>
      <c r="I60" s="133">
        <v>212</v>
      </c>
      <c r="J60" s="133">
        <v>235</v>
      </c>
      <c r="K60" s="133">
        <v>297</v>
      </c>
      <c r="L60" s="133">
        <v>402</v>
      </c>
      <c r="M60" s="133">
        <v>245</v>
      </c>
      <c r="N60" s="133">
        <v>259</v>
      </c>
      <c r="O60" s="133">
        <v>204</v>
      </c>
      <c r="P60" s="133">
        <v>87</v>
      </c>
      <c r="Q60" s="133">
        <v>239</v>
      </c>
      <c r="R60" s="133">
        <v>334</v>
      </c>
      <c r="S60" s="133">
        <v>180</v>
      </c>
      <c r="T60" s="133">
        <v>396</v>
      </c>
      <c r="U60" s="133">
        <v>326</v>
      </c>
      <c r="V60" s="133">
        <v>224</v>
      </c>
      <c r="W60" s="133">
        <v>94</v>
      </c>
      <c r="X60" s="133">
        <v>206</v>
      </c>
      <c r="Y60" s="133">
        <v>87</v>
      </c>
      <c r="Z60" s="133">
        <v>141</v>
      </c>
      <c r="AA60" s="133">
        <v>416</v>
      </c>
      <c r="AB60" s="133">
        <v>138</v>
      </c>
      <c r="AC60" s="133">
        <v>220</v>
      </c>
      <c r="AD60" s="133">
        <v>131</v>
      </c>
      <c r="AE60" s="133">
        <v>432</v>
      </c>
      <c r="AF60" s="133">
        <v>428</v>
      </c>
      <c r="AG60" s="133">
        <v>322</v>
      </c>
      <c r="AH60" s="133">
        <v>143</v>
      </c>
      <c r="AI60" s="133">
        <v>306</v>
      </c>
      <c r="AJ60" s="133">
        <v>393</v>
      </c>
      <c r="AK60" s="133">
        <v>247</v>
      </c>
      <c r="AL60" s="133">
        <v>386</v>
      </c>
      <c r="AM60" s="133">
        <v>146</v>
      </c>
      <c r="AN60" s="133">
        <v>111</v>
      </c>
      <c r="AO60" s="133">
        <v>169</v>
      </c>
      <c r="AP60" s="133">
        <v>332</v>
      </c>
      <c r="AQ60" s="133">
        <v>250</v>
      </c>
      <c r="AR60" s="133">
        <v>171</v>
      </c>
      <c r="AS60" s="133">
        <v>348</v>
      </c>
      <c r="AT60" s="133">
        <v>230</v>
      </c>
      <c r="AU60" s="133">
        <v>269</v>
      </c>
      <c r="AV60" s="133">
        <v>303</v>
      </c>
      <c r="AW60" s="133">
        <v>385</v>
      </c>
      <c r="AX60" s="133">
        <v>323</v>
      </c>
      <c r="AY60" s="133">
        <v>383</v>
      </c>
      <c r="AZ60" s="133">
        <v>367</v>
      </c>
      <c r="BA60" s="133">
        <v>330</v>
      </c>
      <c r="BB60" s="133">
        <v>380</v>
      </c>
      <c r="BC60" s="133">
        <v>227</v>
      </c>
      <c r="BD60" s="133">
        <v>304</v>
      </c>
      <c r="BE60" s="133">
        <v>266</v>
      </c>
      <c r="BF60" s="133">
        <v>325</v>
      </c>
      <c r="BG60" s="133">
        <v>372</v>
      </c>
      <c r="BH60" s="133">
        <v>459</v>
      </c>
      <c r="BI60" s="133">
        <v>483</v>
      </c>
      <c r="BJ60" s="133">
        <v>242</v>
      </c>
      <c r="BK60" s="133">
        <v>222</v>
      </c>
      <c r="BL60" s="133">
        <v>547</v>
      </c>
      <c r="BM60" s="133">
        <v>486</v>
      </c>
      <c r="BN60" s="133">
        <v>340</v>
      </c>
      <c r="BO60" s="133">
        <v>517</v>
      </c>
      <c r="BP60" s="133">
        <v>869</v>
      </c>
      <c r="BQ60" s="133">
        <v>632</v>
      </c>
      <c r="BR60" s="133">
        <v>340</v>
      </c>
      <c r="BS60" s="133">
        <v>579</v>
      </c>
      <c r="BT60" s="133">
        <v>428</v>
      </c>
      <c r="BU60" s="133">
        <v>541</v>
      </c>
      <c r="BV60" s="133">
        <v>718</v>
      </c>
      <c r="BW60" s="133">
        <v>420</v>
      </c>
      <c r="BX60" s="133">
        <v>665</v>
      </c>
      <c r="BY60" s="133">
        <v>691</v>
      </c>
      <c r="BZ60" s="133">
        <v>306</v>
      </c>
      <c r="CA60" s="133">
        <v>286</v>
      </c>
      <c r="CB60" s="133">
        <v>592</v>
      </c>
      <c r="CC60" s="133">
        <v>408</v>
      </c>
      <c r="CD60" s="133">
        <v>595</v>
      </c>
      <c r="CE60" s="133">
        <v>538</v>
      </c>
      <c r="CF60" s="133">
        <v>572</v>
      </c>
      <c r="CG60" s="133">
        <v>405</v>
      </c>
      <c r="CH60" s="133">
        <v>519</v>
      </c>
      <c r="CI60" s="133">
        <v>531</v>
      </c>
      <c r="CJ60" s="133">
        <v>619</v>
      </c>
      <c r="CK60" s="133">
        <v>669</v>
      </c>
      <c r="CL60" s="133">
        <v>291</v>
      </c>
      <c r="CM60" s="133">
        <v>494</v>
      </c>
      <c r="CN60" s="133">
        <v>662</v>
      </c>
      <c r="CO60" s="133">
        <v>592</v>
      </c>
      <c r="CP60" s="133">
        <v>451</v>
      </c>
      <c r="CQ60" s="133">
        <v>375</v>
      </c>
      <c r="CR60" s="133">
        <v>320</v>
      </c>
      <c r="CS60" s="133">
        <v>724</v>
      </c>
      <c r="CT60" s="133">
        <v>473</v>
      </c>
      <c r="CU60" s="133">
        <v>410</v>
      </c>
      <c r="CV60" s="133">
        <v>567</v>
      </c>
      <c r="CW60" s="133">
        <v>485</v>
      </c>
      <c r="CX60" s="133">
        <v>417</v>
      </c>
      <c r="CY60" s="133">
        <v>395</v>
      </c>
      <c r="CZ60" s="133">
        <v>558</v>
      </c>
      <c r="DA60" s="133">
        <v>497</v>
      </c>
      <c r="DB60" s="133">
        <v>382</v>
      </c>
      <c r="DC60" s="133">
        <v>284</v>
      </c>
      <c r="DD60" s="133">
        <v>522</v>
      </c>
      <c r="DE60" s="133">
        <v>324</v>
      </c>
      <c r="DF60" s="133">
        <v>363</v>
      </c>
      <c r="DG60" s="133">
        <v>383</v>
      </c>
      <c r="DH60" s="133">
        <v>574</v>
      </c>
      <c r="DI60" s="133">
        <v>463</v>
      </c>
      <c r="DJ60" s="133">
        <v>295</v>
      </c>
      <c r="DK60" s="133">
        <v>474</v>
      </c>
      <c r="DL60" s="133">
        <v>427</v>
      </c>
      <c r="DM60" s="133">
        <v>243</v>
      </c>
      <c r="DN60" s="133">
        <v>552</v>
      </c>
      <c r="DO60" s="133">
        <v>517</v>
      </c>
      <c r="DP60" s="133">
        <v>435</v>
      </c>
      <c r="DQ60" s="133">
        <v>166</v>
      </c>
      <c r="DR60" s="133">
        <v>310</v>
      </c>
      <c r="DS60" s="133">
        <v>184</v>
      </c>
      <c r="DT60" s="133">
        <v>595</v>
      </c>
      <c r="DU60" s="133">
        <v>59</v>
      </c>
      <c r="DV60" s="133">
        <v>59</v>
      </c>
      <c r="DW60" s="133">
        <v>133</v>
      </c>
      <c r="DX60" s="133">
        <v>470</v>
      </c>
      <c r="DY60" s="133">
        <v>389</v>
      </c>
      <c r="DZ60" s="133">
        <v>110</v>
      </c>
      <c r="EA60" s="133">
        <v>379</v>
      </c>
      <c r="EB60" s="133">
        <v>157</v>
      </c>
      <c r="EC60" s="133">
        <v>478</v>
      </c>
      <c r="ED60" s="133">
        <v>407</v>
      </c>
      <c r="EE60" s="133">
        <v>386</v>
      </c>
      <c r="EF60" s="133">
        <v>175</v>
      </c>
      <c r="EG60" s="133">
        <v>318</v>
      </c>
      <c r="EH60" s="133">
        <v>396</v>
      </c>
      <c r="EI60" s="133">
        <v>739</v>
      </c>
      <c r="EJ60" s="133">
        <v>465</v>
      </c>
      <c r="EK60" s="133">
        <v>345</v>
      </c>
      <c r="EL60" s="133">
        <v>243</v>
      </c>
      <c r="EM60" s="133">
        <v>180</v>
      </c>
      <c r="EN60" s="133">
        <v>237</v>
      </c>
      <c r="EO60" s="133">
        <v>505</v>
      </c>
      <c r="EP60" s="133">
        <v>498</v>
      </c>
      <c r="EQ60" s="133">
        <v>294</v>
      </c>
      <c r="ER60" s="133">
        <v>199</v>
      </c>
      <c r="ES60" s="133">
        <v>174</v>
      </c>
      <c r="ET60" s="133">
        <v>291</v>
      </c>
      <c r="EU60" s="133">
        <v>526</v>
      </c>
      <c r="EV60" s="133">
        <v>485</v>
      </c>
      <c r="EW60" s="133">
        <v>810</v>
      </c>
      <c r="EX60" s="133">
        <v>614</v>
      </c>
      <c r="EY60" s="133">
        <v>505</v>
      </c>
      <c r="EZ60" s="133">
        <v>547</v>
      </c>
      <c r="FA60" s="133">
        <v>497</v>
      </c>
      <c r="FB60" s="133">
        <v>737</v>
      </c>
      <c r="FC60" s="133">
        <v>604</v>
      </c>
      <c r="FD60" s="133">
        <v>421</v>
      </c>
      <c r="FE60" s="133">
        <v>169</v>
      </c>
      <c r="FF60" s="133">
        <v>98</v>
      </c>
      <c r="FG60" s="133">
        <v>659</v>
      </c>
      <c r="FH60" s="133">
        <v>298</v>
      </c>
      <c r="FI60" s="133">
        <v>279</v>
      </c>
      <c r="FJ60" s="133">
        <v>234</v>
      </c>
      <c r="FK60" s="133">
        <v>241</v>
      </c>
      <c r="FL60" s="133">
        <v>602</v>
      </c>
      <c r="FM60" s="133">
        <v>474</v>
      </c>
      <c r="FN60" s="133">
        <v>433</v>
      </c>
      <c r="FO60" s="133">
        <v>220.24</v>
      </c>
      <c r="FP60" s="133">
        <v>569.1</v>
      </c>
      <c r="FQ60" s="133">
        <v>249.81</v>
      </c>
      <c r="FR60" s="133">
        <v>315.10000000000002</v>
      </c>
      <c r="FS60" s="133">
        <v>288.64</v>
      </c>
      <c r="FT60" s="133">
        <v>291.39999999999998</v>
      </c>
      <c r="FU60" s="133">
        <v>315.51</v>
      </c>
      <c r="FV60" s="133">
        <v>303.04000000000002</v>
      </c>
      <c r="FW60" s="133">
        <v>814.63</v>
      </c>
      <c r="FX60" s="133">
        <v>342.56</v>
      </c>
      <c r="FY60" s="133">
        <v>580.92999999999995</v>
      </c>
      <c r="FZ60" s="133">
        <v>339.44</v>
      </c>
      <c r="GA60" s="133">
        <v>327.14999999999998</v>
      </c>
      <c r="GB60" s="133">
        <v>423.92</v>
      </c>
      <c r="GC60" s="133">
        <v>344.81</v>
      </c>
      <c r="GD60" s="133">
        <v>231.16</v>
      </c>
      <c r="GE60" s="133">
        <v>493.2</v>
      </c>
      <c r="GF60" s="133">
        <v>430.14</v>
      </c>
      <c r="GG60" s="133">
        <v>593.5</v>
      </c>
      <c r="GH60" s="133">
        <v>69</v>
      </c>
      <c r="GI60" s="133">
        <v>349.83</v>
      </c>
      <c r="GJ60" s="133">
        <v>129.02000000000001</v>
      </c>
      <c r="GK60" s="133">
        <v>298.52</v>
      </c>
      <c r="GL60" s="133">
        <v>128.74</v>
      </c>
      <c r="GM60" s="133">
        <v>95.94</v>
      </c>
      <c r="GN60" s="133">
        <v>27.6</v>
      </c>
    </row>
    <row r="61" spans="1:196" s="132" customFormat="1" x14ac:dyDescent="0.25">
      <c r="A61" s="134"/>
      <c r="B61" s="135" t="s">
        <v>109</v>
      </c>
      <c r="C61" s="133">
        <v>0</v>
      </c>
      <c r="D61" s="133">
        <v>0</v>
      </c>
      <c r="E61" s="133">
        <v>65</v>
      </c>
      <c r="F61" s="133">
        <v>105</v>
      </c>
      <c r="G61" s="133">
        <v>0</v>
      </c>
      <c r="H61" s="133">
        <v>0</v>
      </c>
      <c r="I61" s="133">
        <v>156</v>
      </c>
      <c r="J61" s="133">
        <v>0</v>
      </c>
      <c r="K61" s="133">
        <v>0</v>
      </c>
      <c r="L61" s="133">
        <v>0</v>
      </c>
      <c r="M61" s="133">
        <v>0</v>
      </c>
      <c r="N61" s="133">
        <v>0</v>
      </c>
      <c r="O61" s="133">
        <v>0</v>
      </c>
      <c r="P61" s="133">
        <v>0</v>
      </c>
      <c r="Q61" s="133">
        <v>0</v>
      </c>
      <c r="R61" s="133">
        <v>0</v>
      </c>
      <c r="S61" s="133">
        <v>4</v>
      </c>
      <c r="T61" s="133">
        <v>0</v>
      </c>
      <c r="U61" s="133">
        <v>0</v>
      </c>
      <c r="V61" s="133">
        <v>0</v>
      </c>
      <c r="W61" s="133">
        <v>0</v>
      </c>
      <c r="X61" s="133">
        <v>0</v>
      </c>
      <c r="Y61" s="133">
        <v>0</v>
      </c>
      <c r="Z61" s="133">
        <v>0</v>
      </c>
      <c r="AA61" s="133">
        <v>0</v>
      </c>
      <c r="AB61" s="133">
        <v>0</v>
      </c>
      <c r="AC61" s="133">
        <v>0</v>
      </c>
      <c r="AD61" s="133">
        <v>17</v>
      </c>
      <c r="AE61" s="133">
        <v>0</v>
      </c>
      <c r="AF61" s="133">
        <v>99</v>
      </c>
      <c r="AG61" s="133">
        <v>0</v>
      </c>
      <c r="AH61" s="133">
        <v>0</v>
      </c>
      <c r="AI61" s="133">
        <v>0</v>
      </c>
      <c r="AJ61" s="133">
        <v>0</v>
      </c>
      <c r="AK61" s="133">
        <v>0</v>
      </c>
      <c r="AL61" s="133">
        <v>73</v>
      </c>
      <c r="AM61" s="133">
        <v>0</v>
      </c>
      <c r="AN61" s="133">
        <v>0</v>
      </c>
      <c r="AO61" s="133">
        <v>0</v>
      </c>
      <c r="AP61" s="133">
        <v>0</v>
      </c>
      <c r="AQ61" s="133">
        <v>0</v>
      </c>
      <c r="AR61" s="133">
        <v>0</v>
      </c>
      <c r="AS61" s="133">
        <v>0</v>
      </c>
      <c r="AT61" s="133">
        <v>0</v>
      </c>
      <c r="AU61" s="133">
        <v>0</v>
      </c>
      <c r="AV61" s="133">
        <v>0</v>
      </c>
      <c r="AW61" s="133">
        <v>209</v>
      </c>
      <c r="AX61" s="133">
        <v>0</v>
      </c>
      <c r="AY61" s="133">
        <v>0</v>
      </c>
      <c r="AZ61" s="133">
        <v>0</v>
      </c>
      <c r="BA61" s="133">
        <v>0</v>
      </c>
      <c r="BB61" s="133">
        <v>0</v>
      </c>
      <c r="BC61" s="133">
        <v>0</v>
      </c>
      <c r="BD61" s="133">
        <v>75518</v>
      </c>
      <c r="BE61" s="133">
        <v>165301</v>
      </c>
      <c r="BF61" s="133">
        <v>112501</v>
      </c>
      <c r="BG61" s="133">
        <v>208074</v>
      </c>
      <c r="BH61" s="133">
        <v>258962</v>
      </c>
      <c r="BI61" s="133">
        <v>283506</v>
      </c>
      <c r="BJ61" s="133">
        <v>316210</v>
      </c>
      <c r="BK61" s="133">
        <v>314235</v>
      </c>
      <c r="BL61" s="133">
        <v>338895</v>
      </c>
      <c r="BM61" s="133">
        <v>380181</v>
      </c>
      <c r="BN61" s="133">
        <v>364416</v>
      </c>
      <c r="BO61" s="133">
        <v>299787</v>
      </c>
      <c r="BP61" s="133">
        <v>392288</v>
      </c>
      <c r="BQ61" s="133">
        <v>374373</v>
      </c>
      <c r="BR61" s="133">
        <v>213266</v>
      </c>
      <c r="BS61" s="133">
        <v>355106</v>
      </c>
      <c r="BT61" s="133">
        <v>364153</v>
      </c>
      <c r="BU61" s="133">
        <v>349098</v>
      </c>
      <c r="BV61" s="133">
        <v>332452</v>
      </c>
      <c r="BW61" s="133">
        <v>337742</v>
      </c>
      <c r="BX61" s="133">
        <v>372655</v>
      </c>
      <c r="BY61" s="133">
        <v>394263</v>
      </c>
      <c r="BZ61" s="133">
        <v>348321</v>
      </c>
      <c r="CA61" s="133">
        <v>349070</v>
      </c>
      <c r="CB61" s="133">
        <v>377142</v>
      </c>
      <c r="CC61" s="133">
        <v>335625</v>
      </c>
      <c r="CD61" s="133">
        <v>215789</v>
      </c>
      <c r="CE61" s="133">
        <v>334757</v>
      </c>
      <c r="CF61" s="133">
        <v>341444</v>
      </c>
      <c r="CG61" s="133">
        <v>340329</v>
      </c>
      <c r="CH61" s="133">
        <v>316503</v>
      </c>
      <c r="CI61" s="133">
        <v>358570</v>
      </c>
      <c r="CJ61" s="133">
        <v>334029</v>
      </c>
      <c r="CK61" s="133">
        <v>399203</v>
      </c>
      <c r="CL61" s="133">
        <v>309877</v>
      </c>
      <c r="CM61" s="133">
        <v>362932</v>
      </c>
      <c r="CN61" s="133">
        <v>357522</v>
      </c>
      <c r="CO61" s="133">
        <v>340237</v>
      </c>
      <c r="CP61" s="133">
        <v>224699</v>
      </c>
      <c r="CQ61" s="133">
        <v>333289</v>
      </c>
      <c r="CR61" s="133">
        <v>378024</v>
      </c>
      <c r="CS61" s="133">
        <v>351259</v>
      </c>
      <c r="CT61" s="133">
        <v>310543</v>
      </c>
      <c r="CU61" s="133">
        <v>351364</v>
      </c>
      <c r="CV61" s="133">
        <v>360860</v>
      </c>
      <c r="CW61" s="133">
        <v>362953</v>
      </c>
      <c r="CX61" s="133">
        <v>352479</v>
      </c>
      <c r="CY61" s="133">
        <v>304513</v>
      </c>
      <c r="CZ61" s="133">
        <v>360037</v>
      </c>
      <c r="DA61" s="133">
        <v>345042</v>
      </c>
      <c r="DB61" s="133">
        <v>218592</v>
      </c>
      <c r="DC61" s="133">
        <v>308867</v>
      </c>
      <c r="DD61" s="133">
        <v>374348</v>
      </c>
      <c r="DE61" s="133">
        <v>355189</v>
      </c>
      <c r="DF61" s="133">
        <v>299709</v>
      </c>
      <c r="DG61" s="133">
        <v>337051</v>
      </c>
      <c r="DH61" s="133">
        <v>337893</v>
      </c>
      <c r="DI61" s="133">
        <v>349171</v>
      </c>
      <c r="DJ61" s="133">
        <v>351261</v>
      </c>
      <c r="DK61" s="133">
        <v>344220</v>
      </c>
      <c r="DL61" s="133">
        <v>340339</v>
      </c>
      <c r="DM61" s="133">
        <v>374396</v>
      </c>
      <c r="DN61" s="133">
        <v>199016</v>
      </c>
      <c r="DO61" s="133">
        <v>335959</v>
      </c>
      <c r="DP61" s="133">
        <v>375318</v>
      </c>
      <c r="DQ61" s="133">
        <v>325853</v>
      </c>
      <c r="DR61" s="133">
        <v>310400</v>
      </c>
      <c r="DS61" s="133">
        <v>345200</v>
      </c>
      <c r="DT61" s="133">
        <v>347869</v>
      </c>
      <c r="DU61" s="133">
        <v>18831</v>
      </c>
      <c r="DV61" s="133">
        <v>18831</v>
      </c>
      <c r="DW61" s="133">
        <v>181260</v>
      </c>
      <c r="DX61" s="133">
        <v>354466</v>
      </c>
      <c r="DY61" s="133">
        <v>371261</v>
      </c>
      <c r="DZ61" s="133">
        <v>211826</v>
      </c>
      <c r="EA61" s="133">
        <v>342933</v>
      </c>
      <c r="EB61" s="133">
        <v>336593</v>
      </c>
      <c r="EC61" s="133">
        <v>328098</v>
      </c>
      <c r="ED61" s="133">
        <v>308841</v>
      </c>
      <c r="EE61" s="133">
        <v>301919</v>
      </c>
      <c r="EF61" s="133">
        <v>330635</v>
      </c>
      <c r="EG61" s="133">
        <v>371723</v>
      </c>
      <c r="EH61" s="133">
        <v>343043</v>
      </c>
      <c r="EI61" s="133">
        <v>307054</v>
      </c>
      <c r="EJ61" s="133">
        <v>373911</v>
      </c>
      <c r="EK61" s="133">
        <v>334126</v>
      </c>
      <c r="EL61" s="133">
        <v>198112</v>
      </c>
      <c r="EM61" s="133">
        <v>346557</v>
      </c>
      <c r="EN61" s="133">
        <v>335214</v>
      </c>
      <c r="EO61" s="133">
        <v>317483</v>
      </c>
      <c r="EP61" s="133">
        <v>310176</v>
      </c>
      <c r="EQ61" s="133">
        <v>330738</v>
      </c>
      <c r="ER61" s="133">
        <v>328722</v>
      </c>
      <c r="ES61" s="133">
        <v>389573</v>
      </c>
      <c r="ET61" s="133">
        <v>305788</v>
      </c>
      <c r="EU61" s="133">
        <v>358660</v>
      </c>
      <c r="EV61" s="133">
        <v>353212</v>
      </c>
      <c r="EW61" s="133">
        <v>327335</v>
      </c>
      <c r="EX61" s="133">
        <v>209144</v>
      </c>
      <c r="EY61" s="133">
        <v>346538</v>
      </c>
      <c r="EZ61" s="133">
        <v>354462</v>
      </c>
      <c r="FA61" s="133">
        <v>329909</v>
      </c>
      <c r="FB61" s="133">
        <v>306754</v>
      </c>
      <c r="FC61" s="133">
        <v>403033</v>
      </c>
      <c r="FD61" s="133">
        <v>389021</v>
      </c>
      <c r="FE61" s="133">
        <v>464443</v>
      </c>
      <c r="FF61" s="133">
        <v>361512</v>
      </c>
      <c r="FG61" s="133">
        <v>366712</v>
      </c>
      <c r="FH61" s="133">
        <v>449006</v>
      </c>
      <c r="FI61" s="133">
        <v>374611</v>
      </c>
      <c r="FJ61" s="133">
        <v>236175</v>
      </c>
      <c r="FK61" s="133">
        <v>371774</v>
      </c>
      <c r="FL61" s="133">
        <v>389474</v>
      </c>
      <c r="FM61" s="133">
        <v>374942</v>
      </c>
      <c r="FN61" s="133">
        <v>320079</v>
      </c>
      <c r="FO61" s="133">
        <v>353273.81</v>
      </c>
      <c r="FP61" s="133">
        <v>377154.25</v>
      </c>
      <c r="FQ61" s="133">
        <v>364347.79</v>
      </c>
      <c r="FR61" s="133">
        <v>357995.03</v>
      </c>
      <c r="FS61" s="133">
        <v>344588.86</v>
      </c>
      <c r="FT61" s="133">
        <v>344824.78</v>
      </c>
      <c r="FU61" s="133">
        <v>398744.01</v>
      </c>
      <c r="FV61" s="133">
        <v>195430.65</v>
      </c>
      <c r="FW61" s="133">
        <v>338655.17</v>
      </c>
      <c r="FX61" s="133">
        <v>383611.57</v>
      </c>
      <c r="FY61" s="133">
        <v>351916.86</v>
      </c>
      <c r="FZ61" s="133">
        <v>312038.02</v>
      </c>
      <c r="GA61" s="133">
        <v>367437.3</v>
      </c>
      <c r="GB61" s="133">
        <v>346351.56</v>
      </c>
      <c r="GC61" s="133">
        <v>357426.57</v>
      </c>
      <c r="GD61" s="133">
        <v>343490.23</v>
      </c>
      <c r="GE61" s="133">
        <v>349314.17</v>
      </c>
      <c r="GF61" s="133">
        <v>345482.4</v>
      </c>
      <c r="GG61" s="133">
        <v>391669.54</v>
      </c>
      <c r="GH61" s="133">
        <v>186561</v>
      </c>
      <c r="GI61" s="133">
        <v>349699.6</v>
      </c>
      <c r="GJ61" s="133">
        <v>382435.32</v>
      </c>
      <c r="GK61" s="133">
        <v>336705.07</v>
      </c>
      <c r="GL61" s="133">
        <v>340533.71</v>
      </c>
      <c r="GM61" s="133">
        <v>334267.25</v>
      </c>
      <c r="GN61" s="133">
        <v>349964.02</v>
      </c>
    </row>
    <row r="62" spans="1:196" s="132" customFormat="1" x14ac:dyDescent="0.25">
      <c r="A62" s="134"/>
      <c r="B62" s="115" t="s">
        <v>41</v>
      </c>
      <c r="C62" s="133">
        <v>302750</v>
      </c>
      <c r="D62" s="133">
        <v>322457</v>
      </c>
      <c r="E62" s="133">
        <v>387548</v>
      </c>
      <c r="F62" s="133">
        <v>322437</v>
      </c>
      <c r="G62" s="133">
        <v>300245</v>
      </c>
      <c r="H62" s="133">
        <v>359119</v>
      </c>
      <c r="I62" s="133">
        <v>312316</v>
      </c>
      <c r="J62" s="133">
        <v>197498</v>
      </c>
      <c r="K62" s="133">
        <v>317084</v>
      </c>
      <c r="L62" s="133">
        <v>316037</v>
      </c>
      <c r="M62" s="133">
        <v>310473</v>
      </c>
      <c r="N62" s="133">
        <v>335683</v>
      </c>
      <c r="O62" s="133">
        <v>330457</v>
      </c>
      <c r="P62" s="133">
        <v>346851</v>
      </c>
      <c r="Q62" s="133">
        <v>372678</v>
      </c>
      <c r="R62" s="133">
        <v>319367</v>
      </c>
      <c r="S62" s="133">
        <v>348647</v>
      </c>
      <c r="T62" s="133">
        <v>323460</v>
      </c>
      <c r="U62" s="133">
        <v>311327</v>
      </c>
      <c r="V62" s="133">
        <v>205866</v>
      </c>
      <c r="W62" s="133">
        <v>323482</v>
      </c>
      <c r="X62" s="133">
        <v>320589</v>
      </c>
      <c r="Y62" s="133">
        <v>318609</v>
      </c>
      <c r="Z62" s="133">
        <v>335504</v>
      </c>
      <c r="AA62" s="133">
        <v>359632</v>
      </c>
      <c r="AB62" s="133">
        <v>342669</v>
      </c>
      <c r="AC62" s="133">
        <v>358390</v>
      </c>
      <c r="AD62" s="133">
        <v>328366</v>
      </c>
      <c r="AE62" s="133">
        <v>306880</v>
      </c>
      <c r="AF62" s="133">
        <v>340538</v>
      </c>
      <c r="AG62" s="133">
        <v>336201</v>
      </c>
      <c r="AH62" s="133">
        <v>198398</v>
      </c>
      <c r="AI62" s="133">
        <v>296973</v>
      </c>
      <c r="AJ62" s="133">
        <v>356148</v>
      </c>
      <c r="AK62" s="133">
        <v>320466</v>
      </c>
      <c r="AL62" s="133">
        <v>309619</v>
      </c>
      <c r="AM62" s="133">
        <v>337052</v>
      </c>
      <c r="AN62" s="133">
        <v>343608</v>
      </c>
      <c r="AO62" s="133">
        <v>340111</v>
      </c>
      <c r="AP62" s="133">
        <v>346976</v>
      </c>
      <c r="AQ62" s="133">
        <v>302507</v>
      </c>
      <c r="AR62" s="133">
        <v>331804</v>
      </c>
      <c r="AS62" s="133">
        <v>335626</v>
      </c>
      <c r="AT62" s="133">
        <v>179112</v>
      </c>
      <c r="AU62" s="133">
        <v>304438</v>
      </c>
      <c r="AV62" s="133">
        <v>332156</v>
      </c>
      <c r="AW62" s="133">
        <v>287471</v>
      </c>
      <c r="AX62" s="133">
        <v>311150</v>
      </c>
      <c r="AY62" s="133">
        <v>337981</v>
      </c>
      <c r="AZ62" s="133">
        <v>352452</v>
      </c>
      <c r="BA62" s="133">
        <v>325432</v>
      </c>
      <c r="BB62" s="133">
        <v>333038</v>
      </c>
      <c r="BC62" s="133">
        <v>294499</v>
      </c>
      <c r="BD62" s="133">
        <v>299733</v>
      </c>
      <c r="BE62" s="133">
        <v>324557</v>
      </c>
      <c r="BF62" s="133">
        <v>170280</v>
      </c>
      <c r="BG62" s="133">
        <v>307874</v>
      </c>
      <c r="BH62" s="133">
        <v>330234</v>
      </c>
      <c r="BI62" s="133">
        <v>284118</v>
      </c>
      <c r="BJ62" s="133">
        <v>325555</v>
      </c>
      <c r="BK62" s="133">
        <v>308615</v>
      </c>
      <c r="BL62" s="133">
        <v>325540</v>
      </c>
      <c r="BM62" s="133">
        <v>359581</v>
      </c>
      <c r="BN62" s="133">
        <v>335451</v>
      </c>
      <c r="BO62" s="133">
        <v>262789</v>
      </c>
      <c r="BP62" s="133">
        <v>346675</v>
      </c>
      <c r="BQ62" s="133">
        <v>315797</v>
      </c>
      <c r="BR62" s="133">
        <v>179814</v>
      </c>
      <c r="BS62" s="133">
        <v>323914</v>
      </c>
      <c r="BT62" s="133">
        <v>319694</v>
      </c>
      <c r="BU62" s="133">
        <v>315792</v>
      </c>
      <c r="BV62" s="133">
        <v>330365</v>
      </c>
      <c r="BW62" s="133">
        <v>324318</v>
      </c>
      <c r="BX62" s="133">
        <v>347527</v>
      </c>
      <c r="BY62" s="133">
        <v>362835</v>
      </c>
      <c r="BZ62" s="133">
        <v>313472</v>
      </c>
      <c r="CA62" s="133">
        <v>315738</v>
      </c>
      <c r="CB62" s="133">
        <v>345817</v>
      </c>
      <c r="CC62" s="133">
        <v>279812</v>
      </c>
      <c r="CD62" s="133">
        <v>189454</v>
      </c>
      <c r="CE62" s="133">
        <v>310884</v>
      </c>
      <c r="CF62" s="133">
        <v>300996</v>
      </c>
      <c r="CG62" s="133">
        <v>308725</v>
      </c>
      <c r="CH62" s="133">
        <v>312712</v>
      </c>
      <c r="CI62" s="133">
        <v>344700</v>
      </c>
      <c r="CJ62" s="133">
        <v>312136</v>
      </c>
      <c r="CK62" s="133">
        <v>383669</v>
      </c>
      <c r="CL62" s="133">
        <v>290058</v>
      </c>
      <c r="CM62" s="133">
        <v>328535</v>
      </c>
      <c r="CN62" s="133">
        <v>325624</v>
      </c>
      <c r="CO62" s="133">
        <v>296878</v>
      </c>
      <c r="CP62" s="133">
        <v>194268</v>
      </c>
      <c r="CQ62" s="133">
        <v>312078</v>
      </c>
      <c r="CR62" s="133">
        <v>342022</v>
      </c>
      <c r="CS62" s="133">
        <v>334828</v>
      </c>
      <c r="CT62" s="133">
        <v>307587</v>
      </c>
      <c r="CU62" s="133">
        <v>348756</v>
      </c>
      <c r="CV62" s="133">
        <v>354449</v>
      </c>
      <c r="CW62" s="133">
        <v>354109</v>
      </c>
      <c r="CX62" s="133">
        <v>326604</v>
      </c>
      <c r="CY62" s="133">
        <v>285867</v>
      </c>
      <c r="CZ62" s="133">
        <v>334930</v>
      </c>
      <c r="DA62" s="133">
        <v>310443</v>
      </c>
      <c r="DB62" s="133">
        <v>192365</v>
      </c>
      <c r="DC62" s="133">
        <v>290307</v>
      </c>
      <c r="DD62" s="133">
        <v>345149</v>
      </c>
      <c r="DE62" s="133">
        <v>325559</v>
      </c>
      <c r="DF62" s="133">
        <v>300725</v>
      </c>
      <c r="DG62" s="133">
        <v>341001</v>
      </c>
      <c r="DH62" s="133">
        <v>321920</v>
      </c>
      <c r="DI62" s="133">
        <v>347019</v>
      </c>
      <c r="DJ62" s="133">
        <v>309105</v>
      </c>
      <c r="DK62" s="133">
        <v>310307</v>
      </c>
      <c r="DL62" s="133">
        <v>308242</v>
      </c>
      <c r="DM62" s="133">
        <v>319834</v>
      </c>
      <c r="DN62" s="133">
        <v>171395</v>
      </c>
      <c r="DO62" s="133">
        <v>310990</v>
      </c>
      <c r="DP62" s="133">
        <v>337967</v>
      </c>
      <c r="DQ62" s="133">
        <v>304948</v>
      </c>
      <c r="DR62" s="133">
        <v>309349</v>
      </c>
      <c r="DS62" s="133">
        <v>345983</v>
      </c>
      <c r="DT62" s="133">
        <v>324345</v>
      </c>
      <c r="DU62" s="133">
        <v>10250</v>
      </c>
      <c r="DV62" s="133">
        <v>10250</v>
      </c>
      <c r="DW62" s="133">
        <v>169079</v>
      </c>
      <c r="DX62" s="133">
        <v>327562</v>
      </c>
      <c r="DY62" s="133">
        <v>326918</v>
      </c>
      <c r="DZ62" s="133">
        <v>180361</v>
      </c>
      <c r="EA62" s="133">
        <v>313987</v>
      </c>
      <c r="EB62" s="133">
        <v>300611</v>
      </c>
      <c r="EC62" s="133">
        <v>304755</v>
      </c>
      <c r="ED62" s="133">
        <v>306740</v>
      </c>
      <c r="EE62" s="133">
        <v>307166</v>
      </c>
      <c r="EF62" s="133">
        <v>309853</v>
      </c>
      <c r="EG62" s="133">
        <v>345011</v>
      </c>
      <c r="EH62" s="133">
        <v>301625</v>
      </c>
      <c r="EI62" s="133">
        <v>268291</v>
      </c>
      <c r="EJ62" s="133">
        <v>330657</v>
      </c>
      <c r="EK62" s="133">
        <v>280954</v>
      </c>
      <c r="EL62" s="133">
        <v>165094</v>
      </c>
      <c r="EM62" s="133">
        <v>313672</v>
      </c>
      <c r="EN62" s="133">
        <v>298897</v>
      </c>
      <c r="EO62" s="133">
        <v>290447</v>
      </c>
      <c r="EP62" s="133">
        <v>297424</v>
      </c>
      <c r="EQ62" s="133">
        <v>318709</v>
      </c>
      <c r="ER62" s="133">
        <v>301216</v>
      </c>
      <c r="ES62" s="133">
        <v>368650</v>
      </c>
      <c r="ET62" s="133">
        <v>279105</v>
      </c>
      <c r="EU62" s="133">
        <v>314670</v>
      </c>
      <c r="EV62" s="133">
        <v>320116</v>
      </c>
      <c r="EW62" s="133">
        <v>274320</v>
      </c>
      <c r="EX62" s="133">
        <v>179327</v>
      </c>
      <c r="EY62" s="133">
        <v>319186</v>
      </c>
      <c r="EZ62" s="133">
        <v>310100</v>
      </c>
      <c r="FA62" s="133">
        <v>308647</v>
      </c>
      <c r="FB62" s="133">
        <v>290405</v>
      </c>
      <c r="FC62" s="133">
        <v>344408</v>
      </c>
      <c r="FD62" s="133">
        <v>304879</v>
      </c>
      <c r="FE62" s="133">
        <v>381977</v>
      </c>
      <c r="FF62" s="133">
        <v>283219</v>
      </c>
      <c r="FG62" s="133">
        <v>292830</v>
      </c>
      <c r="FH62" s="133">
        <v>351732</v>
      </c>
      <c r="FI62" s="133">
        <v>283526</v>
      </c>
      <c r="FJ62" s="133">
        <v>182100</v>
      </c>
      <c r="FK62" s="133">
        <v>310647</v>
      </c>
      <c r="FL62" s="133">
        <v>304715</v>
      </c>
      <c r="FM62" s="133">
        <v>285934</v>
      </c>
      <c r="FN62" s="133">
        <v>260256</v>
      </c>
      <c r="FO62" s="133">
        <v>297380.88</v>
      </c>
      <c r="FP62" s="133">
        <v>298830.34000000003</v>
      </c>
      <c r="FQ62" s="133">
        <v>296501.01</v>
      </c>
      <c r="FR62" s="133">
        <v>289560.46000000002</v>
      </c>
      <c r="FS62" s="133">
        <v>263385.66000000003</v>
      </c>
      <c r="FT62" s="133">
        <v>275160.17</v>
      </c>
      <c r="FU62" s="133">
        <v>289793.67000000004</v>
      </c>
      <c r="FV62" s="133">
        <v>147589.57</v>
      </c>
      <c r="FW62" s="133">
        <v>277048.7</v>
      </c>
      <c r="FX62" s="133">
        <v>300152.01</v>
      </c>
      <c r="FY62" s="133">
        <v>278818.15999999997</v>
      </c>
      <c r="FZ62" s="133">
        <v>265052.14999999997</v>
      </c>
      <c r="GA62" s="133">
        <v>318491.06</v>
      </c>
      <c r="GB62" s="133">
        <v>289088.76</v>
      </c>
      <c r="GC62" s="133">
        <v>310867.19</v>
      </c>
      <c r="GD62" s="133">
        <v>290834.27</v>
      </c>
      <c r="GE62" s="133">
        <v>274503.17</v>
      </c>
      <c r="GF62" s="133">
        <v>281036.69</v>
      </c>
      <c r="GG62" s="133">
        <v>299761.54000000004</v>
      </c>
      <c r="GH62" s="133">
        <v>147564.02000000002</v>
      </c>
      <c r="GI62" s="133">
        <v>308294.87</v>
      </c>
      <c r="GJ62" s="133">
        <v>312731.75</v>
      </c>
      <c r="GK62" s="133">
        <v>281759.82</v>
      </c>
      <c r="GL62" s="133">
        <v>296313.78999999998</v>
      </c>
      <c r="GM62" s="133">
        <v>307976.34999999998</v>
      </c>
      <c r="GN62" s="133">
        <v>295189.53000000003</v>
      </c>
    </row>
    <row r="63" spans="1:196" s="132" customFormat="1" x14ac:dyDescent="0.25">
      <c r="A63" s="134"/>
      <c r="B63" s="115" t="s">
        <v>37</v>
      </c>
      <c r="C63" s="133">
        <v>0</v>
      </c>
      <c r="D63" s="133">
        <v>0</v>
      </c>
      <c r="E63" s="133">
        <v>0</v>
      </c>
      <c r="F63" s="133">
        <v>0</v>
      </c>
      <c r="G63" s="133">
        <v>0</v>
      </c>
      <c r="H63" s="133">
        <v>0</v>
      </c>
      <c r="I63" s="133">
        <v>0</v>
      </c>
      <c r="J63" s="133">
        <v>0</v>
      </c>
      <c r="K63" s="133">
        <v>0</v>
      </c>
      <c r="L63" s="133">
        <v>0</v>
      </c>
      <c r="M63" s="133">
        <v>0</v>
      </c>
      <c r="N63" s="133">
        <v>0</v>
      </c>
      <c r="O63" s="133">
        <v>0</v>
      </c>
      <c r="P63" s="133">
        <v>0</v>
      </c>
      <c r="Q63" s="133">
        <v>0</v>
      </c>
      <c r="R63" s="133">
        <v>102</v>
      </c>
      <c r="S63" s="133">
        <v>0</v>
      </c>
      <c r="T63" s="133">
        <v>0</v>
      </c>
      <c r="U63" s="133">
        <v>0</v>
      </c>
      <c r="V63" s="133">
        <v>0</v>
      </c>
      <c r="W63" s="133">
        <v>0</v>
      </c>
      <c r="X63" s="133">
        <v>0</v>
      </c>
      <c r="Y63" s="133">
        <v>0</v>
      </c>
      <c r="Z63" s="133">
        <v>0</v>
      </c>
      <c r="AA63" s="133">
        <v>0</v>
      </c>
      <c r="AB63" s="133">
        <v>0</v>
      </c>
      <c r="AC63" s="133">
        <v>0</v>
      </c>
      <c r="AD63" s="133">
        <v>0</v>
      </c>
      <c r="AE63" s="133">
        <v>0</v>
      </c>
      <c r="AF63" s="133">
        <v>0</v>
      </c>
      <c r="AG63" s="133">
        <v>0</v>
      </c>
      <c r="AH63" s="133">
        <v>0</v>
      </c>
      <c r="AI63" s="133">
        <v>0</v>
      </c>
      <c r="AJ63" s="133">
        <v>0</v>
      </c>
      <c r="AK63" s="133">
        <v>0</v>
      </c>
      <c r="AL63" s="133">
        <v>0</v>
      </c>
      <c r="AM63" s="133">
        <v>0</v>
      </c>
      <c r="AN63" s="133">
        <v>0</v>
      </c>
      <c r="AO63" s="133">
        <v>0</v>
      </c>
      <c r="AP63" s="133">
        <v>0</v>
      </c>
      <c r="AQ63" s="133">
        <v>0</v>
      </c>
      <c r="AR63" s="133">
        <v>0</v>
      </c>
      <c r="AS63" s="133">
        <v>0</v>
      </c>
      <c r="AT63" s="133">
        <v>0</v>
      </c>
      <c r="AU63" s="133">
        <v>0</v>
      </c>
      <c r="AV63" s="133">
        <v>0</v>
      </c>
      <c r="AW63" s="133">
        <v>0</v>
      </c>
      <c r="AX63" s="133">
        <v>0</v>
      </c>
      <c r="AY63" s="133">
        <v>0</v>
      </c>
      <c r="AZ63" s="133">
        <v>0</v>
      </c>
      <c r="BA63" s="133">
        <v>0</v>
      </c>
      <c r="BB63" s="133">
        <v>0</v>
      </c>
      <c r="BC63" s="133">
        <v>0</v>
      </c>
      <c r="BD63" s="133">
        <v>4170</v>
      </c>
      <c r="BE63" s="133">
        <v>8107</v>
      </c>
      <c r="BF63" s="133">
        <v>4271</v>
      </c>
      <c r="BG63" s="133">
        <v>11854</v>
      </c>
      <c r="BH63" s="133">
        <v>15454</v>
      </c>
      <c r="BI63" s="133">
        <v>16758</v>
      </c>
      <c r="BJ63" s="133">
        <v>25145</v>
      </c>
      <c r="BK63" s="133">
        <v>22723</v>
      </c>
      <c r="BL63" s="133">
        <v>22412</v>
      </c>
      <c r="BM63" s="133">
        <v>31576</v>
      </c>
      <c r="BN63" s="133">
        <v>29155</v>
      </c>
      <c r="BO63" s="133">
        <v>23121</v>
      </c>
      <c r="BP63" s="133">
        <v>28309</v>
      </c>
      <c r="BQ63" s="133">
        <v>29344</v>
      </c>
      <c r="BR63" s="133">
        <v>11843</v>
      </c>
      <c r="BS63" s="133">
        <v>24061</v>
      </c>
      <c r="BT63" s="133">
        <v>29871</v>
      </c>
      <c r="BU63" s="133">
        <v>28441</v>
      </c>
      <c r="BV63" s="133">
        <v>33651</v>
      </c>
      <c r="BW63" s="133">
        <v>30625</v>
      </c>
      <c r="BX63" s="133">
        <v>32603</v>
      </c>
      <c r="BY63" s="133">
        <v>35488</v>
      </c>
      <c r="BZ63" s="133">
        <v>27803</v>
      </c>
      <c r="CA63" s="133">
        <v>30729</v>
      </c>
      <c r="CB63" s="133">
        <v>38700</v>
      </c>
      <c r="CC63" s="133">
        <v>29929</v>
      </c>
      <c r="CD63" s="133">
        <v>14632</v>
      </c>
      <c r="CE63" s="133">
        <v>28251</v>
      </c>
      <c r="CF63" s="133">
        <v>34215</v>
      </c>
      <c r="CG63" s="133">
        <v>34975</v>
      </c>
      <c r="CH63" s="133">
        <v>33993</v>
      </c>
      <c r="CI63" s="133">
        <v>32557</v>
      </c>
      <c r="CJ63" s="133">
        <v>37168</v>
      </c>
      <c r="CK63" s="133">
        <v>43750</v>
      </c>
      <c r="CL63" s="133">
        <v>31412</v>
      </c>
      <c r="CM63" s="133">
        <v>35718</v>
      </c>
      <c r="CN63" s="133">
        <v>36836</v>
      </c>
      <c r="CO63" s="133">
        <v>34576</v>
      </c>
      <c r="CP63" s="133">
        <v>20387</v>
      </c>
      <c r="CQ63" s="133">
        <v>32306</v>
      </c>
      <c r="CR63" s="133">
        <v>39947</v>
      </c>
      <c r="CS63" s="133">
        <v>40805</v>
      </c>
      <c r="CT63" s="133">
        <v>40608</v>
      </c>
      <c r="CU63" s="133">
        <v>42057</v>
      </c>
      <c r="CV63" s="133">
        <v>50372</v>
      </c>
      <c r="CW63" s="133">
        <v>46360</v>
      </c>
      <c r="CX63" s="133">
        <v>45609</v>
      </c>
      <c r="CY63" s="133">
        <v>33586</v>
      </c>
      <c r="CZ63" s="133">
        <v>41598</v>
      </c>
      <c r="DA63" s="133">
        <v>41392</v>
      </c>
      <c r="DB63" s="133">
        <v>18774</v>
      </c>
      <c r="DC63" s="133">
        <v>34980</v>
      </c>
      <c r="DD63" s="133">
        <v>39120</v>
      </c>
      <c r="DE63" s="133">
        <v>41652</v>
      </c>
      <c r="DF63" s="133">
        <v>40300</v>
      </c>
      <c r="DG63" s="133">
        <v>42918</v>
      </c>
      <c r="DH63" s="133">
        <v>45226</v>
      </c>
      <c r="DI63" s="133">
        <v>48430</v>
      </c>
      <c r="DJ63" s="133">
        <v>43241</v>
      </c>
      <c r="DK63" s="133">
        <v>37116</v>
      </c>
      <c r="DL63" s="133">
        <v>39894</v>
      </c>
      <c r="DM63" s="133">
        <v>45488</v>
      </c>
      <c r="DN63" s="133">
        <v>18513</v>
      </c>
      <c r="DO63" s="133">
        <v>38837</v>
      </c>
      <c r="DP63" s="133">
        <v>43766</v>
      </c>
      <c r="DQ63" s="133">
        <v>38934</v>
      </c>
      <c r="DR63" s="133">
        <v>42869</v>
      </c>
      <c r="DS63" s="133">
        <v>42796</v>
      </c>
      <c r="DT63" s="133">
        <v>48838</v>
      </c>
      <c r="DU63" s="133">
        <v>2167</v>
      </c>
      <c r="DV63" s="133">
        <v>2167</v>
      </c>
      <c r="DW63" s="133">
        <v>15734</v>
      </c>
      <c r="DX63" s="133">
        <v>46455</v>
      </c>
      <c r="DY63" s="133">
        <v>45269</v>
      </c>
      <c r="DZ63" s="133">
        <v>26318</v>
      </c>
      <c r="EA63" s="133">
        <v>39166</v>
      </c>
      <c r="EB63" s="133">
        <v>43516</v>
      </c>
      <c r="EC63" s="133">
        <v>45166</v>
      </c>
      <c r="ED63" s="133">
        <v>51735</v>
      </c>
      <c r="EE63" s="133">
        <v>41462</v>
      </c>
      <c r="EF63" s="133">
        <v>51650</v>
      </c>
      <c r="EG63" s="133">
        <v>50828</v>
      </c>
      <c r="EH63" s="133">
        <v>45148</v>
      </c>
      <c r="EI63" s="133">
        <v>43748</v>
      </c>
      <c r="EJ63" s="133">
        <v>54843</v>
      </c>
      <c r="EK63" s="133">
        <v>42271</v>
      </c>
      <c r="EL63" s="133">
        <v>21500</v>
      </c>
      <c r="EM63" s="133">
        <v>44380</v>
      </c>
      <c r="EN63" s="133">
        <v>48301</v>
      </c>
      <c r="EO63" s="133">
        <v>47339</v>
      </c>
      <c r="EP63" s="133">
        <v>51991</v>
      </c>
      <c r="EQ63" s="133">
        <v>47065</v>
      </c>
      <c r="ER63" s="133">
        <v>49424</v>
      </c>
      <c r="ES63" s="133">
        <v>53442</v>
      </c>
      <c r="ET63" s="133">
        <v>50384</v>
      </c>
      <c r="EU63" s="133">
        <v>52215</v>
      </c>
      <c r="EV63" s="133">
        <v>53525</v>
      </c>
      <c r="EW63" s="133">
        <v>48234</v>
      </c>
      <c r="EX63" s="133">
        <v>22672</v>
      </c>
      <c r="EY63" s="133">
        <v>53146</v>
      </c>
      <c r="EZ63" s="133">
        <v>51842</v>
      </c>
      <c r="FA63" s="133">
        <v>48946</v>
      </c>
      <c r="FB63" s="133">
        <v>53204</v>
      </c>
      <c r="FC63" s="133">
        <v>53399</v>
      </c>
      <c r="FD63" s="133">
        <v>53775</v>
      </c>
      <c r="FE63" s="133">
        <v>62570</v>
      </c>
      <c r="FF63" s="133">
        <v>46289</v>
      </c>
      <c r="FG63" s="133">
        <v>55637</v>
      </c>
      <c r="FH63" s="133">
        <v>66218</v>
      </c>
      <c r="FI63" s="133">
        <v>53945</v>
      </c>
      <c r="FJ63" s="133">
        <v>23765</v>
      </c>
      <c r="FK63" s="133">
        <v>50426</v>
      </c>
      <c r="FL63" s="133">
        <v>60924</v>
      </c>
      <c r="FM63" s="133">
        <v>63806</v>
      </c>
      <c r="FN63" s="133">
        <v>58563</v>
      </c>
      <c r="FO63" s="133">
        <v>55640.58</v>
      </c>
      <c r="FP63" s="133">
        <v>71629.48</v>
      </c>
      <c r="FQ63" s="133">
        <v>57353.13</v>
      </c>
      <c r="FR63" s="133">
        <v>66223.740000000005</v>
      </c>
      <c r="FS63" s="133">
        <v>59821.25</v>
      </c>
      <c r="FT63" s="133">
        <v>56315.77</v>
      </c>
      <c r="FU63" s="133">
        <v>64417.72</v>
      </c>
      <c r="FV63" s="133">
        <v>26303.57</v>
      </c>
      <c r="FW63" s="133">
        <v>54783.05</v>
      </c>
      <c r="FX63" s="133">
        <v>65752.19</v>
      </c>
      <c r="FY63" s="133">
        <v>56201.1</v>
      </c>
      <c r="FZ63" s="133">
        <v>64111.87</v>
      </c>
      <c r="GA63" s="133">
        <v>62802.78</v>
      </c>
      <c r="GB63" s="133">
        <v>66923.179999999993</v>
      </c>
      <c r="GC63" s="133">
        <v>70738.38</v>
      </c>
      <c r="GD63" s="133">
        <v>64653.06</v>
      </c>
      <c r="GE63" s="133">
        <v>55393.18</v>
      </c>
      <c r="GF63" s="133">
        <v>60812.3</v>
      </c>
      <c r="GG63" s="133">
        <v>65579.14</v>
      </c>
      <c r="GH63" s="133">
        <v>27960.31</v>
      </c>
      <c r="GI63" s="133">
        <v>62173.8</v>
      </c>
      <c r="GJ63" s="133">
        <v>65150.25</v>
      </c>
      <c r="GK63" s="133">
        <v>61243.37</v>
      </c>
      <c r="GL63" s="133">
        <v>65130.879999999997</v>
      </c>
      <c r="GM63" s="133">
        <v>58074.12</v>
      </c>
      <c r="GN63" s="133">
        <v>59187.44</v>
      </c>
    </row>
    <row r="64" spans="1:196" s="132" customFormat="1" x14ac:dyDescent="0.25">
      <c r="A64" s="134"/>
      <c r="B64" s="115" t="s">
        <v>101</v>
      </c>
      <c r="C64" s="133">
        <v>346289</v>
      </c>
      <c r="D64" s="133">
        <v>377881</v>
      </c>
      <c r="E64" s="133">
        <v>459484</v>
      </c>
      <c r="F64" s="133">
        <v>393382</v>
      </c>
      <c r="G64" s="133">
        <v>375221</v>
      </c>
      <c r="H64" s="133">
        <v>438215</v>
      </c>
      <c r="I64" s="133">
        <v>403329</v>
      </c>
      <c r="J64" s="133">
        <v>255177</v>
      </c>
      <c r="K64" s="133">
        <v>380386</v>
      </c>
      <c r="L64" s="133">
        <v>377156</v>
      </c>
      <c r="M64" s="133">
        <v>373991</v>
      </c>
      <c r="N64" s="133">
        <v>374131</v>
      </c>
      <c r="O64" s="133">
        <v>374363</v>
      </c>
      <c r="P64" s="133">
        <v>402167</v>
      </c>
      <c r="Q64" s="133">
        <v>437524</v>
      </c>
      <c r="R64" s="133">
        <v>377603</v>
      </c>
      <c r="S64" s="133">
        <v>416748</v>
      </c>
      <c r="T64" s="133">
        <v>392481</v>
      </c>
      <c r="U64" s="133">
        <v>385597</v>
      </c>
      <c r="V64" s="133">
        <v>267771</v>
      </c>
      <c r="W64" s="133">
        <v>387633</v>
      </c>
      <c r="X64" s="133">
        <v>386696</v>
      </c>
      <c r="Y64" s="133">
        <v>383694</v>
      </c>
      <c r="Z64" s="133">
        <v>386842</v>
      </c>
      <c r="AA64" s="133">
        <v>392372</v>
      </c>
      <c r="AB64" s="133">
        <v>382563</v>
      </c>
      <c r="AC64" s="133">
        <v>418195</v>
      </c>
      <c r="AD64" s="133">
        <v>379336</v>
      </c>
      <c r="AE64" s="133">
        <v>360210</v>
      </c>
      <c r="AF64" s="133">
        <v>391146</v>
      </c>
      <c r="AG64" s="133">
        <v>411682</v>
      </c>
      <c r="AH64" s="133">
        <v>245717</v>
      </c>
      <c r="AI64" s="133">
        <v>343810</v>
      </c>
      <c r="AJ64" s="133">
        <v>412358</v>
      </c>
      <c r="AK64" s="133">
        <v>373309</v>
      </c>
      <c r="AL64" s="133">
        <v>336469</v>
      </c>
      <c r="AM64" s="133">
        <v>369248</v>
      </c>
      <c r="AN64" s="133">
        <v>371159</v>
      </c>
      <c r="AO64" s="133">
        <v>380639</v>
      </c>
      <c r="AP64" s="133">
        <v>398235</v>
      </c>
      <c r="AQ64" s="133">
        <v>359724</v>
      </c>
      <c r="AR64" s="133">
        <v>383648</v>
      </c>
      <c r="AS64" s="133">
        <v>415379</v>
      </c>
      <c r="AT64" s="133">
        <v>224325</v>
      </c>
      <c r="AU64" s="133">
        <v>355611</v>
      </c>
      <c r="AV64" s="133">
        <v>398318</v>
      </c>
      <c r="AW64" s="133">
        <v>335597</v>
      </c>
      <c r="AX64" s="133">
        <v>346478</v>
      </c>
      <c r="AY64" s="133">
        <v>372339</v>
      </c>
      <c r="AZ64" s="133">
        <v>383523</v>
      </c>
      <c r="BA64" s="133">
        <v>372298</v>
      </c>
      <c r="BB64" s="133">
        <v>390853</v>
      </c>
      <c r="BC64" s="133">
        <v>345347</v>
      </c>
      <c r="BD64" s="133">
        <v>266678</v>
      </c>
      <c r="BE64" s="133">
        <v>237073</v>
      </c>
      <c r="BF64" s="133">
        <v>105562</v>
      </c>
      <c r="BG64" s="133">
        <v>153448</v>
      </c>
      <c r="BH64" s="133">
        <v>135451</v>
      </c>
      <c r="BI64" s="133">
        <v>47784</v>
      </c>
      <c r="BJ64" s="133">
        <v>29808</v>
      </c>
      <c r="BK64" s="133">
        <v>19111</v>
      </c>
      <c r="BL64" s="133">
        <v>15866</v>
      </c>
      <c r="BM64" s="133">
        <v>15972</v>
      </c>
      <c r="BN64" s="133">
        <v>14766</v>
      </c>
      <c r="BO64" s="133">
        <v>12187</v>
      </c>
      <c r="BP64" s="133">
        <v>14892</v>
      </c>
      <c r="BQ64" s="133">
        <v>13451</v>
      </c>
      <c r="BR64" s="133">
        <v>9159</v>
      </c>
      <c r="BS64" s="133">
        <v>13301</v>
      </c>
      <c r="BT64" s="133">
        <v>12665</v>
      </c>
      <c r="BU64" s="133">
        <v>13873</v>
      </c>
      <c r="BV64" s="133">
        <v>13824</v>
      </c>
      <c r="BW64" s="133">
        <v>13423</v>
      </c>
      <c r="BX64" s="133">
        <v>14365</v>
      </c>
      <c r="BY64" s="133">
        <v>14748</v>
      </c>
      <c r="BZ64" s="133">
        <v>12294</v>
      </c>
      <c r="CA64" s="133">
        <v>13743</v>
      </c>
      <c r="CB64" s="133">
        <v>13128</v>
      </c>
      <c r="CC64" s="133">
        <v>12662</v>
      </c>
      <c r="CD64" s="133">
        <v>11202</v>
      </c>
      <c r="CE64" s="133">
        <v>13757</v>
      </c>
      <c r="CF64" s="133">
        <v>12719</v>
      </c>
      <c r="CG64" s="133">
        <v>15189</v>
      </c>
      <c r="CH64" s="133">
        <v>14030</v>
      </c>
      <c r="CI64" s="133">
        <v>16068</v>
      </c>
      <c r="CJ64" s="133">
        <v>15014</v>
      </c>
      <c r="CK64" s="133">
        <v>18116</v>
      </c>
      <c r="CL64" s="133">
        <v>12741</v>
      </c>
      <c r="CM64" s="133">
        <v>17422</v>
      </c>
      <c r="CN64" s="133">
        <v>16963</v>
      </c>
      <c r="CO64" s="133">
        <v>13942</v>
      </c>
      <c r="CP64" s="133">
        <v>12268</v>
      </c>
      <c r="CQ64" s="133">
        <v>15519</v>
      </c>
      <c r="CR64" s="133">
        <v>17362</v>
      </c>
      <c r="CS64" s="133">
        <v>17093</v>
      </c>
      <c r="CT64" s="133">
        <v>16159</v>
      </c>
      <c r="CU64" s="133">
        <v>17039</v>
      </c>
      <c r="CV64" s="133">
        <v>17089</v>
      </c>
      <c r="CW64" s="133">
        <v>18343</v>
      </c>
      <c r="CX64" s="133">
        <v>15506</v>
      </c>
      <c r="CY64" s="133">
        <v>15284</v>
      </c>
      <c r="CZ64" s="133">
        <v>18747</v>
      </c>
      <c r="DA64" s="133">
        <v>16907</v>
      </c>
      <c r="DB64" s="133">
        <v>14046</v>
      </c>
      <c r="DC64" s="133">
        <v>16048</v>
      </c>
      <c r="DD64" s="133">
        <v>19073</v>
      </c>
      <c r="DE64" s="133">
        <v>17490</v>
      </c>
      <c r="DF64" s="133">
        <v>17739</v>
      </c>
      <c r="DG64" s="133">
        <v>17582</v>
      </c>
      <c r="DH64" s="133">
        <v>16846</v>
      </c>
      <c r="DI64" s="133">
        <v>18067</v>
      </c>
      <c r="DJ64" s="133">
        <v>17367</v>
      </c>
      <c r="DK64" s="133">
        <v>20002</v>
      </c>
      <c r="DL64" s="133">
        <v>16251</v>
      </c>
      <c r="DM64" s="133">
        <v>17853</v>
      </c>
      <c r="DN64" s="133">
        <v>12219</v>
      </c>
      <c r="DO64" s="133">
        <v>17128</v>
      </c>
      <c r="DP64" s="133">
        <v>19521</v>
      </c>
      <c r="DQ64" s="133">
        <v>18283</v>
      </c>
      <c r="DR64" s="133">
        <v>16458</v>
      </c>
      <c r="DS64" s="133">
        <v>20287</v>
      </c>
      <c r="DT64" s="133">
        <v>18720</v>
      </c>
      <c r="DU64" s="133">
        <v>977</v>
      </c>
      <c r="DV64" s="133">
        <v>977</v>
      </c>
      <c r="DW64" s="133">
        <v>12211</v>
      </c>
      <c r="DX64" s="133">
        <v>21421</v>
      </c>
      <c r="DY64" s="133">
        <v>21405</v>
      </c>
      <c r="DZ64" s="133">
        <v>14014</v>
      </c>
      <c r="EA64" s="133">
        <v>21798</v>
      </c>
      <c r="EB64" s="133">
        <v>22114</v>
      </c>
      <c r="EC64" s="133">
        <v>21560</v>
      </c>
      <c r="ED64" s="133">
        <v>20936</v>
      </c>
      <c r="EE64" s="133">
        <v>20213</v>
      </c>
      <c r="EF64" s="133">
        <v>19134</v>
      </c>
      <c r="EG64" s="133">
        <v>21879</v>
      </c>
      <c r="EH64" s="133">
        <v>21734</v>
      </c>
      <c r="EI64" s="133">
        <v>17978</v>
      </c>
      <c r="EJ64" s="133">
        <v>24655</v>
      </c>
      <c r="EK64" s="133">
        <v>23604</v>
      </c>
      <c r="EL64" s="133">
        <v>11780</v>
      </c>
      <c r="EM64" s="133">
        <v>21574</v>
      </c>
      <c r="EN64" s="133">
        <v>20138</v>
      </c>
      <c r="EO64" s="133">
        <v>20705</v>
      </c>
      <c r="EP64" s="133">
        <v>23972</v>
      </c>
      <c r="EQ64" s="133">
        <v>22853</v>
      </c>
      <c r="ER64" s="133">
        <v>24254</v>
      </c>
      <c r="ES64" s="133">
        <v>29745</v>
      </c>
      <c r="ET64" s="133">
        <v>20348</v>
      </c>
      <c r="EU64" s="133">
        <v>25397</v>
      </c>
      <c r="EV64" s="133">
        <v>26055</v>
      </c>
      <c r="EW64" s="133">
        <v>20971</v>
      </c>
      <c r="EX64" s="133">
        <v>15867</v>
      </c>
      <c r="EY64" s="133">
        <v>25229</v>
      </c>
      <c r="EZ64" s="133">
        <v>22828</v>
      </c>
      <c r="FA64" s="133">
        <v>24753</v>
      </c>
      <c r="FB64" s="133">
        <v>24817</v>
      </c>
      <c r="FC64" s="133">
        <v>25907</v>
      </c>
      <c r="FD64" s="133">
        <v>23328</v>
      </c>
      <c r="FE64" s="133">
        <v>27587</v>
      </c>
      <c r="FF64" s="133">
        <v>23565</v>
      </c>
      <c r="FG64" s="133">
        <v>25220</v>
      </c>
      <c r="FH64" s="133">
        <v>28712</v>
      </c>
      <c r="FI64" s="133">
        <v>26230</v>
      </c>
      <c r="FJ64" s="133">
        <v>20159</v>
      </c>
      <c r="FK64" s="133">
        <v>31606</v>
      </c>
      <c r="FL64" s="133">
        <v>26358</v>
      </c>
      <c r="FM64" s="133">
        <v>29442</v>
      </c>
      <c r="FN64" s="133">
        <v>23831</v>
      </c>
      <c r="FO64" s="133">
        <v>27371.99</v>
      </c>
      <c r="FP64" s="133">
        <v>32857.51</v>
      </c>
      <c r="FQ64" s="133">
        <v>39095.5</v>
      </c>
      <c r="FR64" s="133">
        <v>34847.43</v>
      </c>
      <c r="FS64" s="133">
        <v>32432.87</v>
      </c>
      <c r="FT64" s="133">
        <v>29720.22</v>
      </c>
      <c r="FU64" s="133">
        <v>35161.160000000003</v>
      </c>
      <c r="FV64" s="133">
        <v>20206.72</v>
      </c>
      <c r="FW64" s="133">
        <v>36337.64</v>
      </c>
      <c r="FX64" s="133">
        <v>39620.75</v>
      </c>
      <c r="FY64" s="133">
        <v>33828.15</v>
      </c>
      <c r="FZ64" s="133">
        <v>29160</v>
      </c>
      <c r="GA64" s="133">
        <v>37217.64</v>
      </c>
      <c r="GB64" s="133">
        <v>37244.239999999998</v>
      </c>
      <c r="GC64" s="133">
        <v>41885.39</v>
      </c>
      <c r="GD64" s="133">
        <v>36719.06</v>
      </c>
      <c r="GE64" s="133">
        <v>40539.74</v>
      </c>
      <c r="GF64" s="133">
        <v>37288.76</v>
      </c>
      <c r="GG64" s="133">
        <v>45830.17</v>
      </c>
      <c r="GH64" s="133">
        <v>26863.74</v>
      </c>
      <c r="GI64" s="133">
        <v>41965.58</v>
      </c>
      <c r="GJ64" s="133">
        <v>44889.1</v>
      </c>
      <c r="GK64" s="133">
        <v>37284.480000000003</v>
      </c>
      <c r="GL64" s="133">
        <v>40136.18</v>
      </c>
      <c r="GM64" s="133">
        <v>45729.87</v>
      </c>
      <c r="GN64" s="133">
        <v>43098.61</v>
      </c>
    </row>
    <row r="65" spans="1:196" s="132" customFormat="1" x14ac:dyDescent="0.25">
      <c r="A65" s="134"/>
      <c r="B65" s="115" t="s">
        <v>18</v>
      </c>
      <c r="C65" s="133">
        <v>2290485</v>
      </c>
      <c r="D65" s="133">
        <v>2438555</v>
      </c>
      <c r="E65" s="133">
        <v>2958110</v>
      </c>
      <c r="F65" s="133">
        <v>2445136</v>
      </c>
      <c r="G65" s="133">
        <v>2288418</v>
      </c>
      <c r="H65" s="133">
        <v>2783220</v>
      </c>
      <c r="I65" s="133">
        <v>2391595</v>
      </c>
      <c r="J65" s="133">
        <v>1515066</v>
      </c>
      <c r="K65" s="133">
        <v>2332749</v>
      </c>
      <c r="L65" s="133">
        <v>2296562</v>
      </c>
      <c r="M65" s="133">
        <v>2291594</v>
      </c>
      <c r="N65" s="133">
        <v>2514002</v>
      </c>
      <c r="O65" s="133">
        <v>2436003</v>
      </c>
      <c r="P65" s="133">
        <v>2541923</v>
      </c>
      <c r="Q65" s="133">
        <v>2731861</v>
      </c>
      <c r="R65" s="133">
        <v>2313675</v>
      </c>
      <c r="S65" s="133">
        <v>2549488</v>
      </c>
      <c r="T65" s="133">
        <v>2370998</v>
      </c>
      <c r="U65" s="133">
        <v>2269001</v>
      </c>
      <c r="V65" s="133">
        <v>1498015</v>
      </c>
      <c r="W65" s="133">
        <v>2235011</v>
      </c>
      <c r="X65" s="133">
        <v>2251490</v>
      </c>
      <c r="Y65" s="133">
        <v>2261285</v>
      </c>
      <c r="Z65" s="133">
        <v>2361184</v>
      </c>
      <c r="AA65" s="133">
        <v>2478020</v>
      </c>
      <c r="AB65" s="133">
        <v>2396402</v>
      </c>
      <c r="AC65" s="133">
        <v>2531531</v>
      </c>
      <c r="AD65" s="133">
        <v>2275871</v>
      </c>
      <c r="AE65" s="133">
        <v>2170062</v>
      </c>
      <c r="AF65" s="133">
        <v>2438961</v>
      </c>
      <c r="AG65" s="133">
        <v>2351542</v>
      </c>
      <c r="AH65" s="133">
        <v>1422137</v>
      </c>
      <c r="AI65" s="133">
        <v>2018451</v>
      </c>
      <c r="AJ65" s="133">
        <v>2447410</v>
      </c>
      <c r="AK65" s="133">
        <v>2184159</v>
      </c>
      <c r="AL65" s="133">
        <v>2145104</v>
      </c>
      <c r="AM65" s="133">
        <v>2300713</v>
      </c>
      <c r="AN65" s="133">
        <v>2350555</v>
      </c>
      <c r="AO65" s="133">
        <v>2366516</v>
      </c>
      <c r="AP65" s="133">
        <v>2396649</v>
      </c>
      <c r="AQ65" s="133">
        <v>2096132</v>
      </c>
      <c r="AR65" s="133">
        <v>2320453</v>
      </c>
      <c r="AS65" s="133">
        <v>2375006</v>
      </c>
      <c r="AT65" s="133">
        <v>1249124</v>
      </c>
      <c r="AU65" s="133">
        <v>2056109</v>
      </c>
      <c r="AV65" s="133">
        <v>2251276</v>
      </c>
      <c r="AW65" s="133">
        <v>1946566</v>
      </c>
      <c r="AX65" s="133">
        <v>2176517</v>
      </c>
      <c r="AY65" s="133">
        <v>2283843</v>
      </c>
      <c r="AZ65" s="133">
        <v>2379100</v>
      </c>
      <c r="BA65" s="133">
        <v>2251531</v>
      </c>
      <c r="BB65" s="133">
        <v>2280974</v>
      </c>
      <c r="BC65" s="133">
        <v>2028954</v>
      </c>
      <c r="BD65" s="133">
        <v>2092193</v>
      </c>
      <c r="BE65" s="133">
        <v>2273538</v>
      </c>
      <c r="BF65" s="133">
        <v>1220139</v>
      </c>
      <c r="BG65" s="133">
        <v>2069732</v>
      </c>
      <c r="BH65" s="133">
        <v>2206673</v>
      </c>
      <c r="BI65" s="133">
        <v>1939682</v>
      </c>
      <c r="BJ65" s="133">
        <v>2232463</v>
      </c>
      <c r="BK65" s="133">
        <v>2070211</v>
      </c>
      <c r="BL65" s="133">
        <v>2205133</v>
      </c>
      <c r="BM65" s="133">
        <v>2417631</v>
      </c>
      <c r="BN65" s="133">
        <v>2253077</v>
      </c>
      <c r="BO65" s="133">
        <v>1814066</v>
      </c>
      <c r="BP65" s="133">
        <v>2328158</v>
      </c>
      <c r="BQ65" s="133">
        <v>2138757</v>
      </c>
      <c r="BR65" s="133">
        <v>1213799</v>
      </c>
      <c r="BS65" s="133">
        <v>2105172</v>
      </c>
      <c r="BT65" s="133">
        <v>2048604</v>
      </c>
      <c r="BU65" s="133">
        <v>2081767</v>
      </c>
      <c r="BV65" s="133">
        <v>2230545</v>
      </c>
      <c r="BW65" s="133">
        <v>2104199</v>
      </c>
      <c r="BX65" s="133">
        <v>2252660</v>
      </c>
      <c r="BY65" s="133">
        <v>2394718</v>
      </c>
      <c r="BZ65" s="133">
        <v>2069598</v>
      </c>
      <c r="CA65" s="133">
        <v>2095845</v>
      </c>
      <c r="CB65" s="133">
        <v>2280481</v>
      </c>
      <c r="CC65" s="133">
        <v>1855534</v>
      </c>
      <c r="CD65" s="133">
        <v>1252635</v>
      </c>
      <c r="CE65" s="133">
        <v>1966392</v>
      </c>
      <c r="CF65" s="133">
        <v>1897925</v>
      </c>
      <c r="CG65" s="133">
        <v>1973502</v>
      </c>
      <c r="CH65" s="133">
        <v>2025213</v>
      </c>
      <c r="CI65" s="133">
        <v>2162972</v>
      </c>
      <c r="CJ65" s="133">
        <v>2000282</v>
      </c>
      <c r="CK65" s="133">
        <v>2468426</v>
      </c>
      <c r="CL65" s="133">
        <v>1854224</v>
      </c>
      <c r="CM65" s="133">
        <v>2098832</v>
      </c>
      <c r="CN65" s="133">
        <v>2107548</v>
      </c>
      <c r="CO65" s="133">
        <v>1900470</v>
      </c>
      <c r="CP65" s="133">
        <v>1253069</v>
      </c>
      <c r="CQ65" s="133">
        <v>1894718</v>
      </c>
      <c r="CR65" s="133">
        <v>2077139</v>
      </c>
      <c r="CS65" s="133">
        <v>2071957</v>
      </c>
      <c r="CT65" s="133">
        <v>1949046</v>
      </c>
      <c r="CU65" s="133">
        <v>2104707</v>
      </c>
      <c r="CV65" s="133">
        <v>2128986</v>
      </c>
      <c r="CW65" s="133">
        <v>2164644</v>
      </c>
      <c r="CX65" s="133">
        <v>1993094</v>
      </c>
      <c r="CY65" s="133">
        <v>1744076</v>
      </c>
      <c r="CZ65" s="133">
        <v>2065808</v>
      </c>
      <c r="DA65" s="133">
        <v>1913989</v>
      </c>
      <c r="DB65" s="133">
        <v>1176221</v>
      </c>
      <c r="DC65" s="133">
        <v>1723118</v>
      </c>
      <c r="DD65" s="133">
        <v>2051404</v>
      </c>
      <c r="DE65" s="133">
        <v>2017686</v>
      </c>
      <c r="DF65" s="133">
        <v>1883009</v>
      </c>
      <c r="DG65" s="133">
        <v>2046573</v>
      </c>
      <c r="DH65" s="133">
        <v>1929232</v>
      </c>
      <c r="DI65" s="133">
        <v>2118394</v>
      </c>
      <c r="DJ65" s="133">
        <v>2130944</v>
      </c>
      <c r="DK65" s="133">
        <v>2175546</v>
      </c>
      <c r="DL65" s="133">
        <v>2159657</v>
      </c>
      <c r="DM65" s="133">
        <v>2303356</v>
      </c>
      <c r="DN65" s="133">
        <v>1224106</v>
      </c>
      <c r="DO65" s="133">
        <v>2077058</v>
      </c>
      <c r="DP65" s="133">
        <v>2275503</v>
      </c>
      <c r="DQ65" s="133">
        <v>2049395</v>
      </c>
      <c r="DR65" s="133">
        <v>2152585</v>
      </c>
      <c r="DS65" s="133">
        <v>2333903</v>
      </c>
      <c r="DT65" s="133">
        <v>2266671</v>
      </c>
      <c r="DU65" s="133">
        <v>65093</v>
      </c>
      <c r="DV65" s="133">
        <v>65093</v>
      </c>
      <c r="DW65" s="133">
        <v>1051408</v>
      </c>
      <c r="DX65" s="133">
        <v>2101915</v>
      </c>
      <c r="DY65" s="133">
        <v>2208564</v>
      </c>
      <c r="DZ65" s="133">
        <v>1264162</v>
      </c>
      <c r="EA65" s="133">
        <v>2159264</v>
      </c>
      <c r="EB65" s="133">
        <v>2045941</v>
      </c>
      <c r="EC65" s="133">
        <v>2046214</v>
      </c>
      <c r="ED65" s="133">
        <v>2049375</v>
      </c>
      <c r="EE65" s="133">
        <v>2070712</v>
      </c>
      <c r="EF65" s="133">
        <v>2153272</v>
      </c>
      <c r="EG65" s="133">
        <v>2441473</v>
      </c>
      <c r="EH65" s="133">
        <v>2121996</v>
      </c>
      <c r="EI65" s="133">
        <v>1927492</v>
      </c>
      <c r="EJ65" s="133">
        <v>2368171</v>
      </c>
      <c r="EK65" s="133">
        <v>2046702</v>
      </c>
      <c r="EL65" s="133">
        <v>1188943</v>
      </c>
      <c r="EM65" s="133">
        <v>2108664</v>
      </c>
      <c r="EN65" s="133">
        <v>2033791</v>
      </c>
      <c r="EO65" s="133">
        <v>2025941</v>
      </c>
      <c r="EP65" s="133">
        <v>2113208</v>
      </c>
      <c r="EQ65" s="133">
        <v>2202026</v>
      </c>
      <c r="ER65" s="133">
        <v>2130573</v>
      </c>
      <c r="ES65" s="133">
        <v>2584791</v>
      </c>
      <c r="ET65" s="133">
        <v>2002927</v>
      </c>
      <c r="EU65" s="133">
        <v>2245673</v>
      </c>
      <c r="EV65" s="133">
        <v>2289020</v>
      </c>
      <c r="EW65" s="133">
        <v>2004943</v>
      </c>
      <c r="EX65" s="133">
        <v>1322747</v>
      </c>
      <c r="EY65" s="133">
        <v>2167217</v>
      </c>
      <c r="EZ65" s="133">
        <v>2161605</v>
      </c>
      <c r="FA65" s="133">
        <v>2162167</v>
      </c>
      <c r="FB65" s="133">
        <v>2070387</v>
      </c>
      <c r="FC65" s="133">
        <v>2388999</v>
      </c>
      <c r="FD65" s="133">
        <v>2128367</v>
      </c>
      <c r="FE65" s="133">
        <v>2696259</v>
      </c>
      <c r="FF65" s="133">
        <v>1986933</v>
      </c>
      <c r="FG65" s="133">
        <v>2071262</v>
      </c>
      <c r="FH65" s="133">
        <v>2476528</v>
      </c>
      <c r="FI65" s="133">
        <v>2062748</v>
      </c>
      <c r="FJ65" s="133">
        <v>1312378</v>
      </c>
      <c r="FK65" s="133">
        <v>2090372</v>
      </c>
      <c r="FL65" s="133">
        <v>2114879</v>
      </c>
      <c r="FM65" s="133">
        <v>1973397</v>
      </c>
      <c r="FN65" s="133">
        <v>1841763</v>
      </c>
      <c r="FO65" s="133">
        <v>1958412.54</v>
      </c>
      <c r="FP65" s="133">
        <v>2019803.8299999998</v>
      </c>
      <c r="FQ65" s="133">
        <v>2064649.45</v>
      </c>
      <c r="FR65" s="133">
        <v>2013981.47</v>
      </c>
      <c r="FS65" s="133">
        <v>1852441.73</v>
      </c>
      <c r="FT65" s="133">
        <v>1945134.1500000001</v>
      </c>
      <c r="FU65" s="133">
        <v>2067752.77</v>
      </c>
      <c r="FV65" s="133">
        <v>1060987.3399999999</v>
      </c>
      <c r="FW65" s="133">
        <v>1842883.9900000002</v>
      </c>
      <c r="FX65" s="133">
        <v>1996340.59</v>
      </c>
      <c r="FY65" s="133">
        <v>1874093.6199999999</v>
      </c>
      <c r="FZ65" s="133">
        <v>1901792.87</v>
      </c>
      <c r="GA65" s="133">
        <v>2126561.44</v>
      </c>
      <c r="GB65" s="133">
        <v>1981020.46</v>
      </c>
      <c r="GC65" s="133">
        <v>2138848.1399999997</v>
      </c>
      <c r="GD65" s="133">
        <v>2022582.87</v>
      </c>
      <c r="GE65" s="133">
        <v>1881030.77</v>
      </c>
      <c r="GF65" s="133">
        <v>1946657.39</v>
      </c>
      <c r="GG65" s="133">
        <v>2101885.9</v>
      </c>
      <c r="GH65" s="133">
        <v>1054470.67</v>
      </c>
      <c r="GI65" s="133">
        <v>2028566.8800000001</v>
      </c>
      <c r="GJ65" s="133">
        <v>2093067.48</v>
      </c>
      <c r="GK65" s="133">
        <v>1907835.9300000002</v>
      </c>
      <c r="GL65" s="133">
        <v>2029537.11</v>
      </c>
      <c r="GM65" s="133">
        <v>2022152.1800000002</v>
      </c>
      <c r="GN65" s="133">
        <v>1990116.52</v>
      </c>
    </row>
    <row r="66" spans="1:196" s="132" customFormat="1" x14ac:dyDescent="0.25">
      <c r="A66" s="134"/>
      <c r="B66" s="115" t="s">
        <v>17</v>
      </c>
      <c r="C66" s="133">
        <v>2063736</v>
      </c>
      <c r="D66" s="133">
        <v>2469318</v>
      </c>
      <c r="E66" s="133">
        <v>3057502</v>
      </c>
      <c r="F66" s="133">
        <v>2594707</v>
      </c>
      <c r="G66" s="133">
        <v>2514884</v>
      </c>
      <c r="H66" s="133">
        <v>2952637</v>
      </c>
      <c r="I66" s="133">
        <v>2704526</v>
      </c>
      <c r="J66" s="133">
        <v>1269123</v>
      </c>
      <c r="K66" s="133">
        <v>2249026</v>
      </c>
      <c r="L66" s="133">
        <v>2483336</v>
      </c>
      <c r="M66" s="133">
        <v>2338623</v>
      </c>
      <c r="N66" s="133">
        <v>2509640</v>
      </c>
      <c r="O66" s="133">
        <v>2331827</v>
      </c>
      <c r="P66" s="133">
        <v>2622018</v>
      </c>
      <c r="Q66" s="133">
        <v>2832542</v>
      </c>
      <c r="R66" s="133">
        <v>2607797</v>
      </c>
      <c r="S66" s="133">
        <v>2780637</v>
      </c>
      <c r="T66" s="133">
        <v>2634964</v>
      </c>
      <c r="U66" s="133">
        <v>2529811</v>
      </c>
      <c r="V66" s="133">
        <v>1259697</v>
      </c>
      <c r="W66" s="133">
        <v>2171952</v>
      </c>
      <c r="X66" s="133">
        <v>2497100</v>
      </c>
      <c r="Y66" s="133">
        <v>2338838</v>
      </c>
      <c r="Z66" s="133">
        <v>2547752</v>
      </c>
      <c r="AA66" s="133">
        <v>2291485</v>
      </c>
      <c r="AB66" s="133">
        <v>2566626</v>
      </c>
      <c r="AC66" s="133">
        <v>2736607</v>
      </c>
      <c r="AD66" s="133">
        <v>2587520</v>
      </c>
      <c r="AE66" s="133">
        <v>2360202</v>
      </c>
      <c r="AF66" s="133">
        <v>2663374</v>
      </c>
      <c r="AG66" s="133">
        <v>2713314</v>
      </c>
      <c r="AH66" s="133">
        <v>1170980</v>
      </c>
      <c r="AI66" s="133">
        <v>1939200</v>
      </c>
      <c r="AJ66" s="133">
        <v>2686171</v>
      </c>
      <c r="AK66" s="133">
        <v>2208140</v>
      </c>
      <c r="AL66" s="133">
        <v>2319619</v>
      </c>
      <c r="AM66" s="133">
        <v>2135107</v>
      </c>
      <c r="AN66" s="133">
        <v>2508597</v>
      </c>
      <c r="AO66" s="133">
        <v>2474045</v>
      </c>
      <c r="AP66" s="133">
        <v>2630516</v>
      </c>
      <c r="AQ66" s="133">
        <v>2236841</v>
      </c>
      <c r="AR66" s="133">
        <v>2599993</v>
      </c>
      <c r="AS66" s="133">
        <v>2703156</v>
      </c>
      <c r="AT66" s="133">
        <v>1043749</v>
      </c>
      <c r="AU66" s="133">
        <v>2006799</v>
      </c>
      <c r="AV66" s="133">
        <v>2511927</v>
      </c>
      <c r="AW66" s="133">
        <v>2034636</v>
      </c>
      <c r="AX66" s="133">
        <v>2331342</v>
      </c>
      <c r="AY66" s="133">
        <v>2087559</v>
      </c>
      <c r="AZ66" s="133">
        <v>2445260</v>
      </c>
      <c r="BA66" s="133">
        <v>2382890</v>
      </c>
      <c r="BB66" s="133">
        <v>2570891</v>
      </c>
      <c r="BC66" s="133">
        <v>2197318</v>
      </c>
      <c r="BD66" s="133">
        <v>2112158</v>
      </c>
      <c r="BE66" s="133">
        <v>2200192</v>
      </c>
      <c r="BF66" s="133">
        <v>868786</v>
      </c>
      <c r="BG66" s="133">
        <v>1568505</v>
      </c>
      <c r="BH66" s="133">
        <v>2331310</v>
      </c>
      <c r="BI66" s="133">
        <v>1968553</v>
      </c>
      <c r="BJ66" s="133">
        <v>2391882</v>
      </c>
      <c r="BK66" s="133">
        <v>1810964</v>
      </c>
      <c r="BL66" s="133">
        <v>2336415</v>
      </c>
      <c r="BM66" s="133">
        <v>2545557</v>
      </c>
      <c r="BN66" s="133">
        <v>2478370</v>
      </c>
      <c r="BO66" s="133">
        <v>1918027</v>
      </c>
      <c r="BP66" s="133">
        <v>2610127</v>
      </c>
      <c r="BQ66" s="133">
        <v>2431761</v>
      </c>
      <c r="BR66" s="133">
        <v>986111</v>
      </c>
      <c r="BS66" s="133">
        <v>2014693</v>
      </c>
      <c r="BT66" s="133">
        <v>2250708</v>
      </c>
      <c r="BU66" s="133">
        <v>2169695</v>
      </c>
      <c r="BV66" s="133">
        <v>2377729</v>
      </c>
      <c r="BW66" s="133">
        <v>1926236</v>
      </c>
      <c r="BX66" s="133">
        <v>2437650</v>
      </c>
      <c r="BY66" s="133">
        <v>2592434</v>
      </c>
      <c r="BZ66" s="133">
        <v>2256578</v>
      </c>
      <c r="CA66" s="133">
        <v>2281050</v>
      </c>
      <c r="CB66" s="133">
        <v>2536248</v>
      </c>
      <c r="CC66" s="133">
        <v>2201619</v>
      </c>
      <c r="CD66" s="133">
        <v>1019650</v>
      </c>
      <c r="CE66" s="133">
        <v>1918487</v>
      </c>
      <c r="CF66" s="133">
        <v>2131091</v>
      </c>
      <c r="CG66" s="133">
        <v>1902203</v>
      </c>
      <c r="CH66" s="133">
        <v>2058158</v>
      </c>
      <c r="CI66" s="133">
        <v>1962157</v>
      </c>
      <c r="CJ66" s="133">
        <v>2097729</v>
      </c>
      <c r="CK66" s="133">
        <v>2547600</v>
      </c>
      <c r="CL66" s="133">
        <v>2000634</v>
      </c>
      <c r="CM66" s="133">
        <v>2202994</v>
      </c>
      <c r="CN66" s="133">
        <v>2341053</v>
      </c>
      <c r="CO66" s="133">
        <v>2146678</v>
      </c>
      <c r="CP66" s="133">
        <v>944191</v>
      </c>
      <c r="CQ66" s="133">
        <v>1829933</v>
      </c>
      <c r="CR66" s="133">
        <v>2313119</v>
      </c>
      <c r="CS66" s="133">
        <v>2059705</v>
      </c>
      <c r="CT66" s="133">
        <v>2098258</v>
      </c>
      <c r="CU66" s="133">
        <v>1892528</v>
      </c>
      <c r="CV66" s="133">
        <v>2262123</v>
      </c>
      <c r="CW66" s="133">
        <v>2324779</v>
      </c>
      <c r="CX66" s="133">
        <v>2144693</v>
      </c>
      <c r="CY66" s="133">
        <v>1890119</v>
      </c>
      <c r="CZ66" s="133">
        <v>2368399</v>
      </c>
      <c r="DA66" s="133">
        <v>2201767</v>
      </c>
      <c r="DB66" s="133">
        <v>930448</v>
      </c>
      <c r="DC66" s="133">
        <v>1660146</v>
      </c>
      <c r="DD66" s="133">
        <v>2272146</v>
      </c>
      <c r="DE66" s="133">
        <v>2030712</v>
      </c>
      <c r="DF66" s="133">
        <v>2049130</v>
      </c>
      <c r="DG66" s="133">
        <v>1739494</v>
      </c>
      <c r="DH66" s="133">
        <v>1996313</v>
      </c>
      <c r="DI66" s="133">
        <v>2311883</v>
      </c>
      <c r="DJ66" s="133">
        <v>1785623</v>
      </c>
      <c r="DK66" s="133">
        <v>1826971</v>
      </c>
      <c r="DL66" s="133">
        <v>1889973</v>
      </c>
      <c r="DM66" s="133">
        <v>2120304</v>
      </c>
      <c r="DN66" s="133">
        <v>751893</v>
      </c>
      <c r="DO66" s="133">
        <v>1588460</v>
      </c>
      <c r="DP66" s="133">
        <v>1962771</v>
      </c>
      <c r="DQ66" s="133">
        <v>1546294</v>
      </c>
      <c r="DR66" s="133">
        <v>1760261</v>
      </c>
      <c r="DS66" s="133">
        <v>1568194</v>
      </c>
      <c r="DT66" s="133">
        <v>2050797</v>
      </c>
      <c r="DU66" s="133">
        <v>53125</v>
      </c>
      <c r="DV66" s="133">
        <v>53125</v>
      </c>
      <c r="DW66" s="133">
        <v>1073944</v>
      </c>
      <c r="DX66" s="133">
        <v>2457547</v>
      </c>
      <c r="DY66" s="133">
        <v>2484011</v>
      </c>
      <c r="DZ66" s="133">
        <v>1085122</v>
      </c>
      <c r="EA66" s="133">
        <v>2015008</v>
      </c>
      <c r="EB66" s="133">
        <v>2250176</v>
      </c>
      <c r="EC66" s="133">
        <v>2147087</v>
      </c>
      <c r="ED66" s="133">
        <v>2214657</v>
      </c>
      <c r="EE66" s="133">
        <v>1738035</v>
      </c>
      <c r="EF66" s="133">
        <v>2202898</v>
      </c>
      <c r="EG66" s="133">
        <v>2548756</v>
      </c>
      <c r="EH66" s="133">
        <v>2345727</v>
      </c>
      <c r="EI66" s="133">
        <v>2021791</v>
      </c>
      <c r="EJ66" s="133">
        <v>2585505</v>
      </c>
      <c r="EK66" s="133">
        <v>2317727</v>
      </c>
      <c r="EL66" s="133">
        <v>872889</v>
      </c>
      <c r="EM66" s="133">
        <v>2045226</v>
      </c>
      <c r="EN66" s="133">
        <v>2307928</v>
      </c>
      <c r="EO66" s="133">
        <v>2067894</v>
      </c>
      <c r="EP66" s="133">
        <v>2179754</v>
      </c>
      <c r="EQ66" s="133">
        <v>1836973</v>
      </c>
      <c r="ER66" s="133">
        <v>2191992</v>
      </c>
      <c r="ES66" s="133">
        <v>2638816</v>
      </c>
      <c r="ET66" s="133">
        <v>2176341</v>
      </c>
      <c r="EU66" s="133">
        <v>2416448</v>
      </c>
      <c r="EV66" s="133">
        <v>2452131</v>
      </c>
      <c r="EW66" s="133">
        <v>2243595</v>
      </c>
      <c r="EX66" s="133">
        <v>924785</v>
      </c>
      <c r="EY66" s="133">
        <v>2034037</v>
      </c>
      <c r="EZ66" s="133">
        <v>2371955</v>
      </c>
      <c r="FA66" s="133">
        <v>2155375</v>
      </c>
      <c r="FB66" s="133">
        <v>2183002</v>
      </c>
      <c r="FC66" s="133">
        <v>1994565</v>
      </c>
      <c r="FD66" s="133">
        <v>2169422</v>
      </c>
      <c r="FE66" s="133">
        <v>2699053</v>
      </c>
      <c r="FF66" s="133">
        <v>2070800</v>
      </c>
      <c r="FG66" s="133">
        <v>2077483</v>
      </c>
      <c r="FH66" s="133">
        <v>2602333</v>
      </c>
      <c r="FI66" s="133">
        <v>2213999</v>
      </c>
      <c r="FJ66" s="133">
        <v>928563</v>
      </c>
      <c r="FK66" s="133">
        <v>1996320</v>
      </c>
      <c r="FL66" s="133">
        <v>2253086</v>
      </c>
      <c r="FM66" s="133">
        <v>1902706</v>
      </c>
      <c r="FN66" s="133">
        <v>1852868</v>
      </c>
      <c r="FO66" s="133">
        <v>1592317.66</v>
      </c>
      <c r="FP66" s="133">
        <v>2008150.9100000001</v>
      </c>
      <c r="FQ66" s="133">
        <v>1956081.6500000001</v>
      </c>
      <c r="FR66" s="133">
        <v>1931569.0399999998</v>
      </c>
      <c r="FS66" s="133">
        <v>1744010.79</v>
      </c>
      <c r="FT66" s="133">
        <v>1906474.83</v>
      </c>
      <c r="FU66" s="133">
        <v>2103287.0699999998</v>
      </c>
      <c r="FV66" s="133">
        <v>704538.98</v>
      </c>
      <c r="FW66" s="133">
        <v>1608051</v>
      </c>
      <c r="FX66" s="133">
        <v>2054806.23</v>
      </c>
      <c r="FY66" s="133">
        <v>1735056.59</v>
      </c>
      <c r="FZ66" s="133">
        <v>1854224.3900000001</v>
      </c>
      <c r="GA66" s="133">
        <v>1592978.26</v>
      </c>
      <c r="GB66" s="133">
        <v>1809340.21</v>
      </c>
      <c r="GC66" s="133">
        <v>1932721.8800000001</v>
      </c>
      <c r="GD66" s="133">
        <v>1911088.76</v>
      </c>
      <c r="GE66" s="133">
        <v>1730119.1099999999</v>
      </c>
      <c r="GF66" s="133">
        <v>1871281.8599999999</v>
      </c>
      <c r="GG66" s="133">
        <v>2035529.74</v>
      </c>
      <c r="GH66" s="133">
        <v>698535.97</v>
      </c>
      <c r="GI66" s="133">
        <v>1682346.5800000003</v>
      </c>
      <c r="GJ66" s="133">
        <v>1985772.0799999998</v>
      </c>
      <c r="GK66" s="133">
        <v>1654792.81</v>
      </c>
      <c r="GL66" s="133">
        <v>1838405.21</v>
      </c>
      <c r="GM66" s="133">
        <v>1363131.22</v>
      </c>
      <c r="GN66" s="133">
        <v>1714412.78</v>
      </c>
    </row>
    <row r="67" spans="1:196" s="132" customFormat="1" x14ac:dyDescent="0.25">
      <c r="A67" s="134"/>
      <c r="B67" s="115" t="s">
        <v>16</v>
      </c>
      <c r="C67" s="133">
        <v>335225</v>
      </c>
      <c r="D67" s="133">
        <v>435399</v>
      </c>
      <c r="E67" s="133">
        <v>489394</v>
      </c>
      <c r="F67" s="133">
        <v>523837</v>
      </c>
      <c r="G67" s="133">
        <v>415763</v>
      </c>
      <c r="H67" s="133">
        <v>520823</v>
      </c>
      <c r="I67" s="133">
        <v>474420</v>
      </c>
      <c r="J67" s="133">
        <v>312978</v>
      </c>
      <c r="K67" s="133">
        <v>506428</v>
      </c>
      <c r="L67" s="133">
        <v>479299</v>
      </c>
      <c r="M67" s="133">
        <v>454342</v>
      </c>
      <c r="N67" s="133">
        <v>479663</v>
      </c>
      <c r="O67" s="133">
        <v>462294</v>
      </c>
      <c r="P67" s="133">
        <v>413376</v>
      </c>
      <c r="Q67" s="133">
        <v>477901</v>
      </c>
      <c r="R67" s="133">
        <v>447271</v>
      </c>
      <c r="S67" s="133">
        <v>488162</v>
      </c>
      <c r="T67" s="133">
        <v>456332</v>
      </c>
      <c r="U67" s="133">
        <v>460193</v>
      </c>
      <c r="V67" s="133">
        <v>307016</v>
      </c>
      <c r="W67" s="133">
        <v>514357</v>
      </c>
      <c r="X67" s="133">
        <v>478114</v>
      </c>
      <c r="Y67" s="133">
        <v>442912</v>
      </c>
      <c r="Z67" s="133">
        <v>470633</v>
      </c>
      <c r="AA67" s="133">
        <v>459539</v>
      </c>
      <c r="AB67" s="133">
        <v>386408</v>
      </c>
      <c r="AC67" s="133">
        <v>416610</v>
      </c>
      <c r="AD67" s="133">
        <v>455400</v>
      </c>
      <c r="AE67" s="133">
        <v>443949</v>
      </c>
      <c r="AF67" s="133">
        <v>489710</v>
      </c>
      <c r="AG67" s="133">
        <v>480660</v>
      </c>
      <c r="AH67" s="133">
        <v>291586</v>
      </c>
      <c r="AI67" s="133">
        <v>452277</v>
      </c>
      <c r="AJ67" s="133">
        <v>478777</v>
      </c>
      <c r="AK67" s="133">
        <v>456728</v>
      </c>
      <c r="AL67" s="133">
        <v>426973</v>
      </c>
      <c r="AM67" s="133">
        <v>437605</v>
      </c>
      <c r="AN67" s="133">
        <v>398772</v>
      </c>
      <c r="AO67" s="133">
        <v>416946</v>
      </c>
      <c r="AP67" s="133">
        <v>481137</v>
      </c>
      <c r="AQ67" s="133">
        <v>419189</v>
      </c>
      <c r="AR67" s="133">
        <v>460261</v>
      </c>
      <c r="AS67" s="133">
        <v>471914</v>
      </c>
      <c r="AT67" s="133">
        <v>260888</v>
      </c>
      <c r="AU67" s="133">
        <v>475073</v>
      </c>
      <c r="AV67" s="133">
        <v>497747</v>
      </c>
      <c r="AW67" s="133">
        <v>386353</v>
      </c>
      <c r="AX67" s="133">
        <v>450988</v>
      </c>
      <c r="AY67" s="133">
        <v>454921</v>
      </c>
      <c r="AZ67" s="133">
        <v>385099</v>
      </c>
      <c r="BA67" s="133">
        <v>418541</v>
      </c>
      <c r="BB67" s="133">
        <v>452356</v>
      </c>
      <c r="BC67" s="133">
        <v>408664</v>
      </c>
      <c r="BD67" s="133">
        <v>468775</v>
      </c>
      <c r="BE67" s="133">
        <v>470412</v>
      </c>
      <c r="BF67" s="133">
        <v>248240</v>
      </c>
      <c r="BG67" s="133">
        <v>483372</v>
      </c>
      <c r="BH67" s="133">
        <v>504494</v>
      </c>
      <c r="BI67" s="133">
        <v>390348</v>
      </c>
      <c r="BJ67" s="133">
        <v>446769</v>
      </c>
      <c r="BK67" s="133">
        <v>408316</v>
      </c>
      <c r="BL67" s="133">
        <v>380994</v>
      </c>
      <c r="BM67" s="133">
        <v>433070</v>
      </c>
      <c r="BN67" s="133">
        <v>456149</v>
      </c>
      <c r="BO67" s="133">
        <v>372964</v>
      </c>
      <c r="BP67" s="133">
        <v>486223</v>
      </c>
      <c r="BQ67" s="133">
        <v>445221</v>
      </c>
      <c r="BR67" s="133">
        <v>250589</v>
      </c>
      <c r="BS67" s="133">
        <v>451552</v>
      </c>
      <c r="BT67" s="133">
        <v>450070</v>
      </c>
      <c r="BU67" s="133">
        <v>418821</v>
      </c>
      <c r="BV67" s="133">
        <v>454386</v>
      </c>
      <c r="BW67" s="133">
        <v>399937</v>
      </c>
      <c r="BX67" s="133">
        <v>384344</v>
      </c>
      <c r="BY67" s="133">
        <v>410134</v>
      </c>
      <c r="BZ67" s="133">
        <v>416075</v>
      </c>
      <c r="CA67" s="133">
        <v>411045</v>
      </c>
      <c r="CB67" s="133">
        <v>451903</v>
      </c>
      <c r="CC67" s="133">
        <v>407408</v>
      </c>
      <c r="CD67" s="133">
        <v>251831</v>
      </c>
      <c r="CE67" s="133">
        <v>458026</v>
      </c>
      <c r="CF67" s="133">
        <v>428025</v>
      </c>
      <c r="CG67" s="133">
        <v>418897</v>
      </c>
      <c r="CH67" s="133">
        <v>428136</v>
      </c>
      <c r="CI67" s="133">
        <v>411594</v>
      </c>
      <c r="CJ67" s="133">
        <v>345618</v>
      </c>
      <c r="CK67" s="133">
        <v>448824</v>
      </c>
      <c r="CL67" s="133">
        <v>381855</v>
      </c>
      <c r="CM67" s="133">
        <v>414430</v>
      </c>
      <c r="CN67" s="133">
        <v>449534</v>
      </c>
      <c r="CO67" s="133">
        <v>416090</v>
      </c>
      <c r="CP67" s="133">
        <v>243072</v>
      </c>
      <c r="CQ67" s="133">
        <v>431557</v>
      </c>
      <c r="CR67" s="133">
        <v>459171</v>
      </c>
      <c r="CS67" s="133">
        <v>407683</v>
      </c>
      <c r="CT67" s="133">
        <v>392776</v>
      </c>
      <c r="CU67" s="133">
        <v>422661</v>
      </c>
      <c r="CV67" s="133">
        <v>343714</v>
      </c>
      <c r="CW67" s="133">
        <v>397866</v>
      </c>
      <c r="CX67" s="133">
        <v>413044</v>
      </c>
      <c r="CY67" s="133">
        <v>377709</v>
      </c>
      <c r="CZ67" s="133">
        <v>430673</v>
      </c>
      <c r="DA67" s="133">
        <v>430059</v>
      </c>
      <c r="DB67" s="133">
        <v>257432</v>
      </c>
      <c r="DC67" s="133">
        <v>416605</v>
      </c>
      <c r="DD67" s="133">
        <v>472433</v>
      </c>
      <c r="DE67" s="133">
        <v>419414</v>
      </c>
      <c r="DF67" s="133">
        <v>375721</v>
      </c>
      <c r="DG67" s="133">
        <v>415509</v>
      </c>
      <c r="DH67" s="133">
        <v>360281</v>
      </c>
      <c r="DI67" s="133">
        <v>392405</v>
      </c>
      <c r="DJ67" s="133">
        <v>421467</v>
      </c>
      <c r="DK67" s="133">
        <v>381640</v>
      </c>
      <c r="DL67" s="133">
        <v>420866</v>
      </c>
      <c r="DM67" s="133">
        <v>462496</v>
      </c>
      <c r="DN67" s="133">
        <v>233897</v>
      </c>
      <c r="DO67" s="133">
        <v>420410</v>
      </c>
      <c r="DP67" s="133">
        <v>461642</v>
      </c>
      <c r="DQ67" s="133">
        <v>396751</v>
      </c>
      <c r="DR67" s="133">
        <v>399447</v>
      </c>
      <c r="DS67" s="133">
        <v>426986</v>
      </c>
      <c r="DT67" s="133">
        <v>357511</v>
      </c>
      <c r="DU67" s="133">
        <v>61493</v>
      </c>
      <c r="DV67" s="133">
        <v>61493</v>
      </c>
      <c r="DW67" s="133">
        <v>358251</v>
      </c>
      <c r="DX67" s="133">
        <v>577476</v>
      </c>
      <c r="DY67" s="133">
        <v>473803</v>
      </c>
      <c r="DZ67" s="133">
        <v>247988</v>
      </c>
      <c r="EA67" s="133">
        <v>385153</v>
      </c>
      <c r="EB67" s="133">
        <v>360512</v>
      </c>
      <c r="EC67" s="133">
        <v>353419</v>
      </c>
      <c r="ED67" s="133">
        <v>445384</v>
      </c>
      <c r="EE67" s="133">
        <v>396643</v>
      </c>
      <c r="EF67" s="133">
        <v>357598</v>
      </c>
      <c r="EG67" s="133">
        <v>404214</v>
      </c>
      <c r="EH67" s="133">
        <v>359653</v>
      </c>
      <c r="EI67" s="133">
        <v>325044</v>
      </c>
      <c r="EJ67" s="133">
        <v>416645</v>
      </c>
      <c r="EK67" s="133">
        <v>415093</v>
      </c>
      <c r="EL67" s="133">
        <v>241505</v>
      </c>
      <c r="EM67" s="133">
        <v>451199</v>
      </c>
      <c r="EN67" s="133">
        <v>389095</v>
      </c>
      <c r="EO67" s="133">
        <v>378385</v>
      </c>
      <c r="EP67" s="133">
        <v>407980</v>
      </c>
      <c r="EQ67" s="133">
        <v>394910</v>
      </c>
      <c r="ER67" s="133">
        <v>343330</v>
      </c>
      <c r="ES67" s="133">
        <v>406040</v>
      </c>
      <c r="ET67" s="133">
        <v>343713</v>
      </c>
      <c r="EU67" s="133">
        <v>368831</v>
      </c>
      <c r="EV67" s="133">
        <v>399948</v>
      </c>
      <c r="EW67" s="133">
        <v>346055</v>
      </c>
      <c r="EX67" s="133">
        <v>251380</v>
      </c>
      <c r="EY67" s="133">
        <v>421307</v>
      </c>
      <c r="EZ67" s="133">
        <v>387847</v>
      </c>
      <c r="FA67" s="133">
        <v>363680</v>
      </c>
      <c r="FB67" s="133">
        <v>365301</v>
      </c>
      <c r="FC67" s="133">
        <v>383841</v>
      </c>
      <c r="FD67" s="133">
        <v>320830</v>
      </c>
      <c r="FE67" s="133">
        <v>412236</v>
      </c>
      <c r="FF67" s="133">
        <v>338947</v>
      </c>
      <c r="FG67" s="133">
        <v>357406</v>
      </c>
      <c r="FH67" s="133">
        <v>415108</v>
      </c>
      <c r="FI67" s="133">
        <v>382321</v>
      </c>
      <c r="FJ67" s="133">
        <v>243768</v>
      </c>
      <c r="FK67" s="133">
        <v>396683</v>
      </c>
      <c r="FL67" s="133">
        <v>396647</v>
      </c>
      <c r="FM67" s="133">
        <v>378716</v>
      </c>
      <c r="FN67" s="133">
        <v>347120</v>
      </c>
      <c r="FO67" s="133">
        <v>388188.31</v>
      </c>
      <c r="FP67" s="133">
        <v>350361.27</v>
      </c>
      <c r="FQ67" s="133">
        <v>357042.25</v>
      </c>
      <c r="FR67" s="133">
        <v>407471.75</v>
      </c>
      <c r="FS67" s="133">
        <v>363078.09</v>
      </c>
      <c r="FT67" s="133">
        <v>374854.32</v>
      </c>
      <c r="FU67" s="133">
        <v>399072.34</v>
      </c>
      <c r="FV67" s="133">
        <v>221936.89</v>
      </c>
      <c r="FW67" s="133">
        <v>399976.49</v>
      </c>
      <c r="FX67" s="133">
        <v>437959.44</v>
      </c>
      <c r="FY67" s="133">
        <v>355367.07</v>
      </c>
      <c r="FZ67" s="133">
        <v>384167.62</v>
      </c>
      <c r="GA67" s="133">
        <v>420673.44</v>
      </c>
      <c r="GB67" s="133">
        <v>340950.47</v>
      </c>
      <c r="GC67" s="133">
        <v>382531.01</v>
      </c>
      <c r="GD67" s="133">
        <v>390683.89</v>
      </c>
      <c r="GE67" s="133">
        <v>384515.53</v>
      </c>
      <c r="GF67" s="133">
        <v>389654.71</v>
      </c>
      <c r="GG67" s="133">
        <v>421907.73</v>
      </c>
      <c r="GH67" s="133">
        <v>210259.47</v>
      </c>
      <c r="GI67" s="133">
        <v>430981.49</v>
      </c>
      <c r="GJ67" s="133">
        <v>454882.75</v>
      </c>
      <c r="GK67" s="133">
        <v>369495.56</v>
      </c>
      <c r="GL67" s="133">
        <v>393807.98</v>
      </c>
      <c r="GM67" s="133">
        <v>384400.75</v>
      </c>
      <c r="GN67" s="133">
        <v>321799.27</v>
      </c>
    </row>
    <row r="68" spans="1:196" s="132" customFormat="1" collapsed="1" x14ac:dyDescent="0.25">
      <c r="A68" s="134"/>
      <c r="B68" s="115" t="s">
        <v>38</v>
      </c>
      <c r="C68" s="133">
        <v>-10615</v>
      </c>
      <c r="D68" s="133">
        <v>-22629</v>
      </c>
      <c r="E68" s="133">
        <v>96</v>
      </c>
      <c r="F68" s="133">
        <v>3</v>
      </c>
      <c r="G68" s="133">
        <v>14</v>
      </c>
      <c r="H68" s="133">
        <v>126</v>
      </c>
      <c r="I68" s="133">
        <v>-10</v>
      </c>
      <c r="J68" s="133">
        <v>-3</v>
      </c>
      <c r="K68" s="133">
        <v>-9</v>
      </c>
      <c r="L68" s="133">
        <v>-15</v>
      </c>
      <c r="M68" s="133">
        <v>-17</v>
      </c>
      <c r="N68" s="133">
        <v>21</v>
      </c>
      <c r="O68" s="133">
        <v>-9</v>
      </c>
      <c r="P68" s="133">
        <v>-8</v>
      </c>
      <c r="Q68" s="133">
        <v>-4</v>
      </c>
      <c r="R68" s="133">
        <v>-7</v>
      </c>
      <c r="S68" s="133">
        <v>37</v>
      </c>
      <c r="T68" s="133">
        <v>-27</v>
      </c>
      <c r="U68" s="133">
        <v>-10</v>
      </c>
      <c r="V68" s="133">
        <v>-12</v>
      </c>
      <c r="W68" s="133">
        <v>-15</v>
      </c>
      <c r="X68" s="133">
        <v>-15</v>
      </c>
      <c r="Y68" s="133">
        <v>-6</v>
      </c>
      <c r="Z68" s="133">
        <v>-14</v>
      </c>
      <c r="AA68" s="133">
        <v>-34</v>
      </c>
      <c r="AB68" s="133">
        <v>-19</v>
      </c>
      <c r="AC68" s="133">
        <v>-35</v>
      </c>
      <c r="AD68" s="133">
        <v>-13</v>
      </c>
      <c r="AE68" s="133">
        <v>-13</v>
      </c>
      <c r="AF68" s="133">
        <v>-34</v>
      </c>
      <c r="AG68" s="133">
        <v>-22</v>
      </c>
      <c r="AH68" s="133">
        <v>-15</v>
      </c>
      <c r="AI68" s="133">
        <v>-7</v>
      </c>
      <c r="AJ68" s="133">
        <v>-35</v>
      </c>
      <c r="AK68" s="133">
        <v>-28</v>
      </c>
      <c r="AL68" s="133">
        <v>-17</v>
      </c>
      <c r="AM68" s="133">
        <v>-11</v>
      </c>
      <c r="AN68" s="133">
        <v>-14</v>
      </c>
      <c r="AO68" s="133">
        <v>-17</v>
      </c>
      <c r="AP68" s="133">
        <v>-12</v>
      </c>
      <c r="AQ68" s="133">
        <v>-43</v>
      </c>
      <c r="AR68" s="133">
        <v>-24</v>
      </c>
      <c r="AS68" s="133">
        <v>-18</v>
      </c>
      <c r="AT68" s="133">
        <v>-25</v>
      </c>
      <c r="AU68" s="133">
        <v>-21</v>
      </c>
      <c r="AV68" s="133">
        <v>-9</v>
      </c>
      <c r="AW68" s="133">
        <v>-14</v>
      </c>
      <c r="AX68" s="133">
        <v>-59</v>
      </c>
      <c r="AY68" s="133">
        <v>-46</v>
      </c>
      <c r="AZ68" s="133">
        <v>-41</v>
      </c>
      <c r="BA68" s="133">
        <v>-45</v>
      </c>
      <c r="BB68" s="133">
        <v>-17</v>
      </c>
      <c r="BC68" s="133">
        <v>-38</v>
      </c>
      <c r="BD68" s="133">
        <v>-21</v>
      </c>
      <c r="BE68" s="133">
        <v>-37</v>
      </c>
      <c r="BF68" s="133">
        <v>1</v>
      </c>
      <c r="BG68" s="133">
        <v>-1</v>
      </c>
      <c r="BH68" s="133">
        <v>-1</v>
      </c>
      <c r="BI68" s="133">
        <v>-1</v>
      </c>
      <c r="BJ68" s="133">
        <v>-2</v>
      </c>
      <c r="BK68" s="133">
        <v>-1</v>
      </c>
      <c r="BL68" s="133">
        <v>1</v>
      </c>
      <c r="BM68" s="133">
        <v>3</v>
      </c>
      <c r="BN68" s="133">
        <v>0</v>
      </c>
      <c r="BO68" s="133">
        <v>19</v>
      </c>
      <c r="BP68" s="133">
        <v>21</v>
      </c>
      <c r="BQ68" s="133">
        <v>211</v>
      </c>
      <c r="BR68" s="133">
        <v>83</v>
      </c>
      <c r="BS68" s="133">
        <v>177</v>
      </c>
      <c r="BT68" s="133">
        <v>365</v>
      </c>
      <c r="BU68" s="133">
        <v>359</v>
      </c>
      <c r="BV68" s="133">
        <v>543</v>
      </c>
      <c r="BW68" s="133">
        <v>721</v>
      </c>
      <c r="BX68" s="133">
        <v>504</v>
      </c>
      <c r="BY68" s="133">
        <v>566</v>
      </c>
      <c r="BZ68" s="133">
        <v>442</v>
      </c>
      <c r="CA68" s="133">
        <v>1113</v>
      </c>
      <c r="CB68" s="133">
        <v>643</v>
      </c>
      <c r="CC68" s="133">
        <v>668</v>
      </c>
      <c r="CD68" s="133">
        <v>1038</v>
      </c>
      <c r="CE68" s="133">
        <v>798</v>
      </c>
      <c r="CF68" s="133">
        <v>585</v>
      </c>
      <c r="CG68" s="133">
        <v>970</v>
      </c>
      <c r="CH68" s="133">
        <v>549</v>
      </c>
      <c r="CI68" s="133">
        <v>845</v>
      </c>
      <c r="CJ68" s="133">
        <v>580</v>
      </c>
      <c r="CK68" s="133">
        <v>782</v>
      </c>
      <c r="CL68" s="133">
        <v>738</v>
      </c>
      <c r="CM68" s="133">
        <v>1422</v>
      </c>
      <c r="CN68" s="133">
        <v>1106</v>
      </c>
      <c r="CO68" s="133">
        <v>1017</v>
      </c>
      <c r="CP68" s="133">
        <v>1846</v>
      </c>
      <c r="CQ68" s="133">
        <v>775</v>
      </c>
      <c r="CR68" s="133">
        <v>864</v>
      </c>
      <c r="CS68" s="133">
        <v>1333</v>
      </c>
      <c r="CT68" s="133">
        <v>1105</v>
      </c>
      <c r="CU68" s="133">
        <v>1616</v>
      </c>
      <c r="CV68" s="133">
        <v>856</v>
      </c>
      <c r="CW68" s="133">
        <v>748</v>
      </c>
      <c r="CX68" s="133">
        <v>999</v>
      </c>
      <c r="CY68" s="133">
        <v>2116</v>
      </c>
      <c r="CZ68" s="133">
        <v>946</v>
      </c>
      <c r="DA68" s="133">
        <v>1013</v>
      </c>
      <c r="DB68" s="133">
        <v>2097</v>
      </c>
      <c r="DC68" s="133">
        <v>1149</v>
      </c>
      <c r="DD68" s="133">
        <v>1459</v>
      </c>
      <c r="DE68" s="133">
        <v>1392</v>
      </c>
      <c r="DF68" s="133">
        <v>1368</v>
      </c>
      <c r="DG68" s="133">
        <v>1560</v>
      </c>
      <c r="DH68" s="133">
        <v>981</v>
      </c>
      <c r="DI68" s="133">
        <v>1056</v>
      </c>
      <c r="DJ68" s="133">
        <v>1292</v>
      </c>
      <c r="DK68" s="133">
        <v>1573</v>
      </c>
      <c r="DL68" s="133">
        <v>1591</v>
      </c>
      <c r="DM68" s="133">
        <v>1254</v>
      </c>
      <c r="DN68" s="133">
        <v>2842</v>
      </c>
      <c r="DO68" s="133">
        <v>1619</v>
      </c>
      <c r="DP68" s="133">
        <v>1231</v>
      </c>
      <c r="DQ68" s="133">
        <v>1609</v>
      </c>
      <c r="DR68" s="133">
        <v>2247</v>
      </c>
      <c r="DS68" s="133">
        <v>1613</v>
      </c>
      <c r="DT68" s="133">
        <v>1308</v>
      </c>
      <c r="DU68" s="133">
        <v>17560</v>
      </c>
      <c r="DV68" s="133">
        <v>17560</v>
      </c>
      <c r="DW68" s="133">
        <v>13245</v>
      </c>
      <c r="DX68" s="133">
        <v>5648</v>
      </c>
      <c r="DY68" s="133">
        <v>3409</v>
      </c>
      <c r="DZ68" s="133">
        <v>2336</v>
      </c>
      <c r="EA68" s="133">
        <v>1370</v>
      </c>
      <c r="EB68" s="133">
        <v>1376</v>
      </c>
      <c r="EC68" s="133">
        <v>1536</v>
      </c>
      <c r="ED68" s="133">
        <v>1608</v>
      </c>
      <c r="EE68" s="133">
        <v>1710</v>
      </c>
      <c r="EF68" s="133">
        <v>1367</v>
      </c>
      <c r="EG68" s="133">
        <v>1480</v>
      </c>
      <c r="EH68" s="133">
        <v>1813</v>
      </c>
      <c r="EI68" s="133">
        <v>3598</v>
      </c>
      <c r="EJ68" s="133">
        <v>1651</v>
      </c>
      <c r="EK68" s="133">
        <v>2264</v>
      </c>
      <c r="EL68" s="133">
        <v>2443</v>
      </c>
      <c r="EM68" s="133">
        <v>1552</v>
      </c>
      <c r="EN68" s="133">
        <v>1431</v>
      </c>
      <c r="EO68" s="133">
        <v>3265</v>
      </c>
      <c r="EP68" s="133">
        <v>1894</v>
      </c>
      <c r="EQ68" s="133">
        <v>2273</v>
      </c>
      <c r="ER68" s="133">
        <v>1845</v>
      </c>
      <c r="ES68" s="133">
        <v>2115</v>
      </c>
      <c r="ET68" s="133">
        <v>2070</v>
      </c>
      <c r="EU68" s="133">
        <v>2033</v>
      </c>
      <c r="EV68" s="133">
        <v>1876</v>
      </c>
      <c r="EW68" s="133">
        <v>1973</v>
      </c>
      <c r="EX68" s="133">
        <v>3498</v>
      </c>
      <c r="EY68" s="133">
        <v>1628</v>
      </c>
      <c r="EZ68" s="133">
        <v>2107</v>
      </c>
      <c r="FA68" s="133">
        <v>2567</v>
      </c>
      <c r="FB68" s="133">
        <v>1555</v>
      </c>
      <c r="FC68" s="133">
        <v>1688</v>
      </c>
      <c r="FD68" s="133">
        <v>1497</v>
      </c>
      <c r="FE68" s="133">
        <v>1921</v>
      </c>
      <c r="FF68" s="133">
        <v>1992</v>
      </c>
      <c r="FG68" s="133">
        <v>3640</v>
      </c>
      <c r="FH68" s="133">
        <v>1319</v>
      </c>
      <c r="FI68" s="133">
        <v>3273</v>
      </c>
      <c r="FJ68" s="133">
        <v>3021</v>
      </c>
      <c r="FK68" s="133">
        <v>1922</v>
      </c>
      <c r="FL68" s="133">
        <v>1420</v>
      </c>
      <c r="FM68" s="133">
        <v>1743</v>
      </c>
      <c r="FN68" s="133">
        <v>1359</v>
      </c>
      <c r="FO68" s="133">
        <v>2286.0000000009313</v>
      </c>
      <c r="FP68" s="133">
        <v>1611</v>
      </c>
      <c r="FQ68" s="133">
        <v>1340.9999999990687</v>
      </c>
      <c r="FR68" s="133">
        <v>2619</v>
      </c>
      <c r="FS68" s="133">
        <v>3171</v>
      </c>
      <c r="FT68" s="133">
        <v>1815</v>
      </c>
      <c r="FU68" s="133">
        <v>1857</v>
      </c>
      <c r="FV68" s="133">
        <v>2646</v>
      </c>
      <c r="FW68" s="133">
        <v>1899</v>
      </c>
      <c r="FX68" s="133">
        <v>1595.4399999994785</v>
      </c>
      <c r="FY68" s="133">
        <v>2202</v>
      </c>
      <c r="FZ68" s="133">
        <v>2538</v>
      </c>
      <c r="GA68" s="133">
        <v>1700.9999999990687</v>
      </c>
      <c r="GB68" s="133">
        <v>1509</v>
      </c>
      <c r="GC68" s="133">
        <v>1584.0000000009313</v>
      </c>
      <c r="GD68" s="133">
        <v>31591.44000000041</v>
      </c>
      <c r="GE68" s="133">
        <v>32650</v>
      </c>
      <c r="GF68" s="133">
        <v>39645.400000000373</v>
      </c>
      <c r="GG68" s="133">
        <v>61949.800000000745</v>
      </c>
      <c r="GH68" s="133">
        <v>38734.599999999627</v>
      </c>
      <c r="GI68" s="133">
        <v>46425.199999999255</v>
      </c>
      <c r="GJ68" s="133">
        <v>72353.800000000745</v>
      </c>
      <c r="GK68" s="133">
        <v>52219.799999999814</v>
      </c>
      <c r="GL68" s="133">
        <v>67300.599999998696</v>
      </c>
      <c r="GM68" s="133">
        <v>54495.399999999441</v>
      </c>
      <c r="GN68" s="133">
        <v>76805.11999999918</v>
      </c>
    </row>
    <row r="69" spans="1:196" s="132" customFormat="1" x14ac:dyDescent="0.25">
      <c r="A69" s="134"/>
      <c r="B69" s="110" t="s">
        <v>73</v>
      </c>
      <c r="C69" s="139">
        <v>5589240</v>
      </c>
      <c r="D69" s="139">
        <v>6291118</v>
      </c>
      <c r="E69" s="139">
        <v>7678589</v>
      </c>
      <c r="F69" s="139">
        <v>6566686</v>
      </c>
      <c r="G69" s="139">
        <v>6157826</v>
      </c>
      <c r="H69" s="139">
        <v>7366811</v>
      </c>
      <c r="I69" s="139">
        <v>6573002</v>
      </c>
      <c r="J69" s="139">
        <v>3761971</v>
      </c>
      <c r="K69" s="139">
        <v>6078229</v>
      </c>
      <c r="L69" s="139">
        <v>6228059</v>
      </c>
      <c r="M69" s="139">
        <v>6045498</v>
      </c>
      <c r="N69" s="139">
        <v>6503133</v>
      </c>
      <c r="O69" s="139">
        <v>6214886</v>
      </c>
      <c r="P69" s="139">
        <v>6606378</v>
      </c>
      <c r="Q69" s="139">
        <v>7163982</v>
      </c>
      <c r="R69" s="139">
        <v>6330953</v>
      </c>
      <c r="S69" s="139">
        <v>6877013</v>
      </c>
      <c r="T69" s="139">
        <v>6458564</v>
      </c>
      <c r="U69" s="139">
        <v>6239286</v>
      </c>
      <c r="V69" s="139">
        <v>3753054</v>
      </c>
      <c r="W69" s="139">
        <v>5918214</v>
      </c>
      <c r="X69" s="139">
        <v>6209662</v>
      </c>
      <c r="Y69" s="139">
        <v>6019608</v>
      </c>
      <c r="Z69" s="139">
        <v>6390314</v>
      </c>
      <c r="AA69" s="139">
        <v>6264961</v>
      </c>
      <c r="AB69" s="139">
        <v>6345394</v>
      </c>
      <c r="AC69" s="139">
        <v>6745161</v>
      </c>
      <c r="AD69" s="139">
        <v>6298125</v>
      </c>
      <c r="AE69" s="139">
        <v>5900505</v>
      </c>
      <c r="AF69" s="139">
        <v>6610713</v>
      </c>
      <c r="AG69" s="139">
        <v>6585434</v>
      </c>
      <c r="AH69" s="139">
        <v>3532610</v>
      </c>
      <c r="AI69" s="139">
        <v>5316193</v>
      </c>
      <c r="AJ69" s="139">
        <v>6683374</v>
      </c>
      <c r="AK69" s="139">
        <v>5813784</v>
      </c>
      <c r="AL69" s="139">
        <v>5800362</v>
      </c>
      <c r="AM69" s="139">
        <v>5854475</v>
      </c>
      <c r="AN69" s="139">
        <v>6261342</v>
      </c>
      <c r="AO69" s="139">
        <v>6284763</v>
      </c>
      <c r="AP69" s="139">
        <v>6572364</v>
      </c>
      <c r="AQ69" s="139">
        <v>5703064</v>
      </c>
      <c r="AR69" s="139">
        <v>6413125</v>
      </c>
      <c r="AS69" s="139">
        <v>6637264</v>
      </c>
      <c r="AT69" s="139">
        <v>3168796</v>
      </c>
      <c r="AU69" s="139">
        <v>5510142</v>
      </c>
      <c r="AV69" s="139">
        <v>6320002</v>
      </c>
      <c r="AW69" s="139">
        <v>5275448</v>
      </c>
      <c r="AX69" s="139">
        <v>5926434</v>
      </c>
      <c r="AY69" s="139">
        <v>5864438</v>
      </c>
      <c r="AZ69" s="139">
        <v>6269421</v>
      </c>
      <c r="BA69" s="139">
        <v>6065788</v>
      </c>
      <c r="BB69" s="139">
        <v>6345574</v>
      </c>
      <c r="BC69" s="139">
        <v>5571248</v>
      </c>
      <c r="BD69" s="139">
        <v>5618463</v>
      </c>
      <c r="BE69" s="139">
        <v>6015647</v>
      </c>
      <c r="BF69" s="139">
        <v>2943718</v>
      </c>
      <c r="BG69" s="139">
        <v>5128262</v>
      </c>
      <c r="BH69" s="139">
        <v>6117229</v>
      </c>
      <c r="BI69" s="139">
        <v>5216533</v>
      </c>
      <c r="BJ69" s="139">
        <v>6094450</v>
      </c>
      <c r="BK69" s="139">
        <v>5251568</v>
      </c>
      <c r="BL69" s="139">
        <v>5932634</v>
      </c>
      <c r="BM69" s="139">
        <v>6515785</v>
      </c>
      <c r="BN69" s="139">
        <v>6252076</v>
      </c>
      <c r="BO69" s="139">
        <v>4967693</v>
      </c>
      <c r="BP69" s="139">
        <v>6536698</v>
      </c>
      <c r="BQ69" s="139">
        <v>6075428</v>
      </c>
      <c r="BR69" s="139">
        <v>3082055</v>
      </c>
      <c r="BS69" s="139">
        <v>5623641</v>
      </c>
      <c r="BT69" s="139">
        <v>5794403</v>
      </c>
      <c r="BU69" s="139">
        <v>5682982</v>
      </c>
      <c r="BV69" s="139">
        <v>6105686</v>
      </c>
      <c r="BW69" s="139">
        <v>5443901</v>
      </c>
      <c r="BX69" s="139">
        <v>6168499</v>
      </c>
      <c r="BY69" s="139">
        <v>6544677</v>
      </c>
      <c r="BZ69" s="139">
        <v>5751871</v>
      </c>
      <c r="CA69" s="139">
        <v>5807399</v>
      </c>
      <c r="CB69" s="139">
        <v>6372545</v>
      </c>
      <c r="CC69" s="139">
        <v>5415679</v>
      </c>
      <c r="CD69" s="139">
        <v>3184284</v>
      </c>
      <c r="CE69" s="139">
        <v>5350100</v>
      </c>
      <c r="CF69" s="139">
        <v>5452401</v>
      </c>
      <c r="CG69" s="139">
        <v>5305852</v>
      </c>
      <c r="CH69" s="139">
        <v>5504921</v>
      </c>
      <c r="CI69" s="139">
        <v>5606968</v>
      </c>
      <c r="CJ69" s="139">
        <v>5433929</v>
      </c>
      <c r="CK69" s="139">
        <v>6671165</v>
      </c>
      <c r="CL69" s="139">
        <v>5159798</v>
      </c>
      <c r="CM69" s="139">
        <v>5775023</v>
      </c>
      <c r="CN69" s="139">
        <v>5948391</v>
      </c>
      <c r="CO69" s="139">
        <v>5454744</v>
      </c>
      <c r="CP69" s="139">
        <v>3117943</v>
      </c>
      <c r="CQ69" s="139">
        <v>5159768</v>
      </c>
      <c r="CR69" s="139">
        <v>5955010</v>
      </c>
      <c r="CS69" s="139">
        <v>5603816</v>
      </c>
      <c r="CT69" s="139">
        <v>5415947</v>
      </c>
      <c r="CU69" s="139">
        <v>5502930</v>
      </c>
      <c r="CV69" s="139">
        <v>5831648</v>
      </c>
      <c r="CW69" s="139">
        <v>5990576</v>
      </c>
      <c r="CX69" s="139">
        <v>5588081</v>
      </c>
      <c r="CY69" s="139">
        <v>4927559</v>
      </c>
      <c r="CZ69" s="139">
        <v>5926360</v>
      </c>
      <c r="DA69" s="139">
        <v>5568052</v>
      </c>
      <c r="DB69" s="139">
        <v>3022930</v>
      </c>
      <c r="DC69" s="139">
        <v>4744776</v>
      </c>
      <c r="DD69" s="139">
        <v>5908523</v>
      </c>
      <c r="DE69" s="139">
        <v>5525679</v>
      </c>
      <c r="DF69" s="139">
        <v>5260262</v>
      </c>
      <c r="DG69" s="139">
        <v>5256175</v>
      </c>
      <c r="DH69" s="139">
        <v>5300828</v>
      </c>
      <c r="DI69" s="139">
        <v>5900354</v>
      </c>
      <c r="DJ69" s="139">
        <v>5351686</v>
      </c>
      <c r="DK69" s="139">
        <v>5387500</v>
      </c>
      <c r="DL69" s="139">
        <v>5464693</v>
      </c>
      <c r="DM69" s="139">
        <v>5959664</v>
      </c>
      <c r="DN69" s="139">
        <v>2809849</v>
      </c>
      <c r="DO69" s="139">
        <v>5095256</v>
      </c>
      <c r="DP69" s="139">
        <v>5804619</v>
      </c>
      <c r="DQ69" s="139">
        <v>4965455</v>
      </c>
      <c r="DR69" s="139">
        <v>5289245</v>
      </c>
      <c r="DS69" s="139">
        <v>5395813</v>
      </c>
      <c r="DT69" s="139">
        <v>5709174</v>
      </c>
      <c r="DU69" s="139">
        <v>249488</v>
      </c>
      <c r="DV69" s="139">
        <v>249488</v>
      </c>
      <c r="DW69" s="139">
        <v>3029734</v>
      </c>
      <c r="DX69" s="139">
        <v>6178054</v>
      </c>
      <c r="DY69" s="139">
        <v>6226282</v>
      </c>
      <c r="DZ69" s="139">
        <v>3214504</v>
      </c>
      <c r="EA69" s="139">
        <v>5565993</v>
      </c>
      <c r="EB69" s="139">
        <v>5630821</v>
      </c>
      <c r="EC69" s="139">
        <v>5503296</v>
      </c>
      <c r="ED69" s="139">
        <v>5660356</v>
      </c>
      <c r="EE69" s="139">
        <v>5136379</v>
      </c>
      <c r="EF69" s="139">
        <v>5685458</v>
      </c>
      <c r="EG69" s="139">
        <v>6477614</v>
      </c>
      <c r="EH69" s="139">
        <v>5796676</v>
      </c>
      <c r="EI69" s="139">
        <v>5155757</v>
      </c>
      <c r="EJ69" s="139">
        <v>6436936</v>
      </c>
      <c r="EK69" s="139">
        <v>5724557</v>
      </c>
      <c r="EL69" s="139">
        <v>2868076</v>
      </c>
      <c r="EM69" s="139">
        <v>5611899</v>
      </c>
      <c r="EN69" s="139">
        <v>5696892</v>
      </c>
      <c r="EO69" s="139">
        <v>5409287</v>
      </c>
      <c r="EP69" s="139">
        <v>5651689</v>
      </c>
      <c r="EQ69" s="139">
        <v>5417471</v>
      </c>
      <c r="ER69" s="139">
        <v>5616853</v>
      </c>
      <c r="ES69" s="139">
        <v>6770747</v>
      </c>
      <c r="ET69" s="139">
        <v>5414421</v>
      </c>
      <c r="EU69" s="139">
        <v>6044115</v>
      </c>
      <c r="EV69" s="139">
        <v>6167389</v>
      </c>
      <c r="EW69" s="139">
        <v>5512300</v>
      </c>
      <c r="EX69" s="139">
        <v>3106866</v>
      </c>
      <c r="EY69" s="139">
        <v>5645087</v>
      </c>
      <c r="EZ69" s="139">
        <v>5927863</v>
      </c>
      <c r="FA69" s="139">
        <v>5654841</v>
      </c>
      <c r="FB69" s="139">
        <v>5548249</v>
      </c>
      <c r="FC69" s="139">
        <v>5874856</v>
      </c>
      <c r="FD69" s="139">
        <v>5640550</v>
      </c>
      <c r="FE69" s="139">
        <v>7051985</v>
      </c>
      <c r="FF69" s="139">
        <v>5352053</v>
      </c>
      <c r="FG69" s="139">
        <v>5495542</v>
      </c>
      <c r="FH69" s="139">
        <v>6677002</v>
      </c>
      <c r="FI69" s="139">
        <v>5647559</v>
      </c>
      <c r="FJ69" s="139">
        <v>3121325</v>
      </c>
      <c r="FK69" s="139">
        <v>5513252</v>
      </c>
      <c r="FL69" s="139">
        <v>5806916</v>
      </c>
      <c r="FM69" s="139">
        <v>5256176</v>
      </c>
      <c r="FN69" s="139">
        <v>4927980</v>
      </c>
      <c r="FO69" s="139">
        <v>4908029.58</v>
      </c>
      <c r="FP69" s="139">
        <v>5395570.1600000001</v>
      </c>
      <c r="FQ69" s="139">
        <v>5373500.5999999996</v>
      </c>
      <c r="FR69" s="139">
        <v>5338727.21</v>
      </c>
      <c r="FS69" s="139">
        <v>4878165.07</v>
      </c>
      <c r="FT69" s="139">
        <v>5155127.7</v>
      </c>
      <c r="FU69" s="139">
        <v>5602103.3499999996</v>
      </c>
      <c r="FV69" s="139">
        <v>2515021.31</v>
      </c>
      <c r="FW69" s="139">
        <v>4797239.78</v>
      </c>
      <c r="FX69" s="139">
        <v>5525944.1100000003</v>
      </c>
      <c r="FY69" s="139">
        <v>4912688.04</v>
      </c>
      <c r="FZ69" s="139">
        <v>5039043.3899999997</v>
      </c>
      <c r="GA69" s="139">
        <v>5173732.0599999996</v>
      </c>
      <c r="GB69" s="139">
        <v>5100571.97</v>
      </c>
      <c r="GC69" s="139">
        <v>5477152.2000000002</v>
      </c>
      <c r="GD69" s="139">
        <v>5325232.51</v>
      </c>
      <c r="GE69" s="139">
        <v>4967547.8</v>
      </c>
      <c r="GF69" s="139">
        <v>5197289.08</v>
      </c>
      <c r="GG69" s="139">
        <v>5666578.4900000002</v>
      </c>
      <c r="GH69" s="139">
        <v>2522818.48</v>
      </c>
      <c r="GI69" s="139">
        <v>5202174.91</v>
      </c>
      <c r="GJ69" s="139">
        <v>5658781.8200000003</v>
      </c>
      <c r="GK69" s="139">
        <v>4922908.83</v>
      </c>
      <c r="GL69" s="139">
        <v>5304255.3899999997</v>
      </c>
      <c r="GM69" s="139">
        <v>4802269.8499999996</v>
      </c>
      <c r="GN69" s="139">
        <v>5072044.84</v>
      </c>
    </row>
    <row r="70" spans="1:196" s="132" customFormat="1" x14ac:dyDescent="0.25">
      <c r="A70" s="134"/>
      <c r="B70" s="141" t="s">
        <v>55</v>
      </c>
      <c r="C70" s="142"/>
      <c r="D70" s="142"/>
      <c r="E70" s="142"/>
      <c r="F70" s="142"/>
      <c r="G70" s="142"/>
      <c r="H70" s="142"/>
      <c r="I70" s="142"/>
      <c r="J70" s="142"/>
      <c r="K70" s="142"/>
      <c r="L70" s="142"/>
      <c r="M70" s="142"/>
      <c r="N70" s="142"/>
      <c r="O70" s="142"/>
      <c r="P70" s="142"/>
      <c r="Q70" s="142"/>
      <c r="R70" s="142"/>
      <c r="S70" s="142"/>
      <c r="T70" s="142"/>
      <c r="U70" s="142"/>
      <c r="V70" s="142"/>
      <c r="W70" s="142"/>
      <c r="X70" s="142"/>
      <c r="Y70" s="142"/>
      <c r="Z70" s="142"/>
      <c r="AA70" s="142"/>
      <c r="AB70" s="142"/>
      <c r="AC70" s="142"/>
      <c r="AD70" s="142"/>
      <c r="AE70" s="142"/>
      <c r="AF70" s="142"/>
      <c r="AG70" s="142"/>
      <c r="AH70" s="142"/>
      <c r="AI70" s="142"/>
      <c r="AJ70" s="142"/>
      <c r="AK70" s="142"/>
      <c r="AL70" s="142"/>
      <c r="AM70" s="142"/>
      <c r="AN70" s="142"/>
      <c r="AO70" s="142"/>
      <c r="AP70" s="142"/>
      <c r="AQ70" s="142"/>
      <c r="AR70" s="142"/>
      <c r="AS70" s="142"/>
      <c r="AT70" s="142"/>
      <c r="AU70" s="142"/>
      <c r="AV70" s="142"/>
      <c r="AW70" s="142"/>
      <c r="AX70" s="142"/>
      <c r="AY70" s="142"/>
      <c r="AZ70" s="142"/>
      <c r="BA70" s="142"/>
      <c r="BB70" s="142"/>
      <c r="BC70" s="142"/>
      <c r="BD70" s="142"/>
      <c r="BE70" s="142"/>
      <c r="BF70" s="142"/>
      <c r="BG70" s="142"/>
      <c r="BH70" s="142"/>
      <c r="BI70" s="142"/>
      <c r="BJ70" s="142"/>
      <c r="BK70" s="142"/>
      <c r="BL70" s="142"/>
      <c r="BM70" s="142"/>
      <c r="BN70" s="142"/>
      <c r="BO70" s="142"/>
      <c r="BP70" s="142"/>
      <c r="BQ70" s="142"/>
      <c r="BR70" s="142"/>
      <c r="BS70" s="142"/>
      <c r="BT70" s="142"/>
      <c r="BU70" s="142"/>
      <c r="BV70" s="142"/>
      <c r="BW70" s="142"/>
      <c r="BX70" s="142"/>
      <c r="BY70" s="142"/>
      <c r="BZ70" s="142"/>
      <c r="CA70" s="142"/>
      <c r="CB70" s="142"/>
      <c r="CC70" s="142"/>
      <c r="CD70" s="142"/>
      <c r="CE70" s="142"/>
      <c r="CF70" s="142"/>
      <c r="CG70" s="142"/>
      <c r="CH70" s="142"/>
      <c r="CI70" s="142"/>
      <c r="CJ70" s="142"/>
      <c r="CK70" s="142"/>
      <c r="CL70" s="142"/>
      <c r="CM70" s="142"/>
      <c r="CN70" s="142"/>
      <c r="CO70" s="142"/>
      <c r="CP70" s="142"/>
      <c r="CQ70" s="142"/>
      <c r="CR70" s="142"/>
      <c r="CS70" s="142"/>
      <c r="CT70" s="142"/>
      <c r="CU70" s="142"/>
      <c r="CV70" s="142"/>
      <c r="CW70" s="142"/>
      <c r="CX70" s="142"/>
      <c r="CY70" s="142"/>
      <c r="CZ70" s="142"/>
      <c r="DA70" s="142"/>
      <c r="DB70" s="142"/>
      <c r="DC70" s="142"/>
      <c r="DD70" s="142"/>
      <c r="DE70" s="142"/>
      <c r="DF70" s="142"/>
      <c r="DG70" s="142"/>
      <c r="DH70" s="142"/>
      <c r="DI70" s="142"/>
      <c r="DJ70" s="142"/>
      <c r="DK70" s="142"/>
      <c r="DL70" s="142"/>
      <c r="DM70" s="142"/>
      <c r="DN70" s="142"/>
      <c r="DO70" s="142"/>
      <c r="DP70" s="142"/>
      <c r="DQ70" s="142"/>
      <c r="DR70" s="142"/>
      <c r="DS70" s="142"/>
      <c r="DT70" s="142"/>
      <c r="DU70" s="142"/>
      <c r="DV70" s="142"/>
      <c r="DW70" s="142"/>
      <c r="DX70" s="142"/>
      <c r="DY70" s="142"/>
      <c r="DZ70" s="142"/>
      <c r="EA70" s="142"/>
      <c r="EB70" s="142"/>
      <c r="EC70" s="142"/>
      <c r="ED70" s="142"/>
      <c r="EE70" s="142"/>
      <c r="EF70" s="142"/>
      <c r="EG70" s="142"/>
      <c r="EH70" s="142"/>
      <c r="EI70" s="142"/>
      <c r="EJ70" s="142"/>
      <c r="EK70" s="142"/>
      <c r="EL70" s="142"/>
      <c r="EM70" s="142"/>
      <c r="EN70" s="142"/>
      <c r="EO70" s="142"/>
      <c r="EP70" s="142"/>
      <c r="EQ70" s="142"/>
      <c r="ER70" s="142"/>
      <c r="ES70" s="142"/>
      <c r="ET70" s="142"/>
      <c r="EU70" s="142"/>
      <c r="EV70" s="142"/>
      <c r="EW70" s="142"/>
      <c r="EX70" s="142"/>
      <c r="EY70" s="142"/>
      <c r="EZ70" s="142"/>
      <c r="FA70" s="142"/>
      <c r="FB70" s="142"/>
      <c r="FC70" s="142"/>
      <c r="FD70" s="142"/>
      <c r="FE70" s="142"/>
      <c r="FF70" s="142"/>
      <c r="FG70" s="142"/>
      <c r="FH70" s="142"/>
      <c r="FI70" s="142"/>
      <c r="FJ70" s="142"/>
      <c r="FK70" s="142"/>
      <c r="FL70" s="142"/>
      <c r="FM70" s="142"/>
      <c r="FN70" s="142"/>
      <c r="FO70" s="142"/>
      <c r="FP70" s="142"/>
      <c r="FQ70" s="142"/>
      <c r="FR70" s="142"/>
      <c r="FS70" s="142"/>
      <c r="FT70" s="142"/>
      <c r="FU70" s="142"/>
      <c r="FV70" s="142"/>
      <c r="FW70" s="142"/>
      <c r="FX70" s="142"/>
      <c r="FY70" s="142"/>
      <c r="FZ70" s="142"/>
      <c r="GA70" s="142"/>
      <c r="GB70" s="142"/>
      <c r="GC70" s="142"/>
      <c r="GD70" s="142"/>
      <c r="GE70" s="142"/>
      <c r="GF70" s="142"/>
      <c r="GG70" s="142"/>
      <c r="GH70" s="142"/>
      <c r="GI70" s="142"/>
      <c r="GJ70" s="142"/>
      <c r="GK70" s="142"/>
      <c r="GL70" s="142"/>
      <c r="GM70" s="142"/>
      <c r="GN70" s="142"/>
    </row>
    <row r="71" spans="1:196" s="132" customFormat="1" x14ac:dyDescent="0.25">
      <c r="A71" s="134"/>
      <c r="B71" s="115" t="s">
        <v>50</v>
      </c>
      <c r="C71" s="133">
        <v>42023</v>
      </c>
      <c r="D71" s="133">
        <v>40126</v>
      </c>
      <c r="E71" s="133">
        <v>47243</v>
      </c>
      <c r="F71" s="133">
        <v>41394</v>
      </c>
      <c r="G71" s="133">
        <v>33630</v>
      </c>
      <c r="H71" s="133">
        <v>51992</v>
      </c>
      <c r="I71" s="133">
        <v>53176</v>
      </c>
      <c r="J71" s="133">
        <v>45198</v>
      </c>
      <c r="K71" s="133">
        <v>56207</v>
      </c>
      <c r="L71" s="133">
        <v>50729</v>
      </c>
      <c r="M71" s="133">
        <v>48105</v>
      </c>
      <c r="N71" s="133">
        <v>54634</v>
      </c>
      <c r="O71" s="133">
        <v>51624</v>
      </c>
      <c r="P71" s="133">
        <v>58422</v>
      </c>
      <c r="Q71" s="133">
        <v>66368</v>
      </c>
      <c r="R71" s="133">
        <v>56620</v>
      </c>
      <c r="S71" s="133">
        <v>61981</v>
      </c>
      <c r="T71" s="133">
        <v>61348</v>
      </c>
      <c r="U71" s="133">
        <v>55075</v>
      </c>
      <c r="V71" s="133">
        <v>71084</v>
      </c>
      <c r="W71" s="133">
        <v>62392</v>
      </c>
      <c r="X71" s="133">
        <v>78410</v>
      </c>
      <c r="Y71" s="133">
        <v>63977</v>
      </c>
      <c r="Z71" s="133">
        <v>66568</v>
      </c>
      <c r="AA71" s="133">
        <v>78943</v>
      </c>
      <c r="AB71" s="133">
        <v>58467</v>
      </c>
      <c r="AC71" s="133">
        <v>67544</v>
      </c>
      <c r="AD71" s="133">
        <v>64957</v>
      </c>
      <c r="AE71" s="133">
        <v>60457</v>
      </c>
      <c r="AF71" s="133">
        <v>71820</v>
      </c>
      <c r="AG71" s="133">
        <v>74551</v>
      </c>
      <c r="AH71" s="133">
        <v>63929</v>
      </c>
      <c r="AI71" s="133">
        <v>69832</v>
      </c>
      <c r="AJ71" s="133">
        <v>85233</v>
      </c>
      <c r="AK71" s="133">
        <v>71302</v>
      </c>
      <c r="AL71" s="133">
        <v>81791</v>
      </c>
      <c r="AM71" s="133">
        <v>80605</v>
      </c>
      <c r="AN71" s="133">
        <v>79040</v>
      </c>
      <c r="AO71" s="133">
        <v>80530</v>
      </c>
      <c r="AP71" s="133">
        <v>84449</v>
      </c>
      <c r="AQ71" s="133">
        <v>70413</v>
      </c>
      <c r="AR71" s="133">
        <v>84381</v>
      </c>
      <c r="AS71" s="133">
        <v>93578</v>
      </c>
      <c r="AT71" s="133">
        <v>80513</v>
      </c>
      <c r="AU71" s="133">
        <v>83464</v>
      </c>
      <c r="AV71" s="133">
        <v>90405</v>
      </c>
      <c r="AW71" s="133">
        <v>73167</v>
      </c>
      <c r="AX71" s="133">
        <v>84965</v>
      </c>
      <c r="AY71" s="133">
        <v>87888</v>
      </c>
      <c r="AZ71" s="133">
        <v>87001</v>
      </c>
      <c r="BA71" s="133">
        <v>86594</v>
      </c>
      <c r="BB71" s="133">
        <v>84151</v>
      </c>
      <c r="BC71" s="133">
        <v>83746</v>
      </c>
      <c r="BD71" s="133">
        <v>85836</v>
      </c>
      <c r="BE71" s="133">
        <v>91974</v>
      </c>
      <c r="BF71" s="133">
        <v>76402</v>
      </c>
      <c r="BG71" s="133">
        <v>94334</v>
      </c>
      <c r="BH71" s="133">
        <v>91342</v>
      </c>
      <c r="BI71" s="133">
        <v>85988</v>
      </c>
      <c r="BJ71" s="133">
        <v>103580</v>
      </c>
      <c r="BK71" s="133">
        <v>95909</v>
      </c>
      <c r="BL71" s="133">
        <v>95943</v>
      </c>
      <c r="BM71" s="133">
        <v>116551</v>
      </c>
      <c r="BN71" s="133">
        <v>105976</v>
      </c>
      <c r="BO71" s="133">
        <v>95142</v>
      </c>
      <c r="BP71" s="133">
        <v>122894</v>
      </c>
      <c r="BQ71" s="133">
        <v>110509</v>
      </c>
      <c r="BR71" s="133">
        <v>104991</v>
      </c>
      <c r="BS71" s="133">
        <v>113310</v>
      </c>
      <c r="BT71" s="133">
        <v>111081</v>
      </c>
      <c r="BU71" s="133">
        <v>103626</v>
      </c>
      <c r="BV71" s="133">
        <v>118743</v>
      </c>
      <c r="BW71" s="133">
        <v>117904</v>
      </c>
      <c r="BX71" s="133">
        <v>115610</v>
      </c>
      <c r="BY71" s="133">
        <v>112230</v>
      </c>
      <c r="BZ71" s="133">
        <v>115350</v>
      </c>
      <c r="CA71" s="133">
        <v>104679</v>
      </c>
      <c r="CB71" s="133">
        <v>119215</v>
      </c>
      <c r="CC71" s="133">
        <v>95459</v>
      </c>
      <c r="CD71" s="133">
        <v>93933</v>
      </c>
      <c r="CE71" s="133">
        <v>109686</v>
      </c>
      <c r="CF71" s="133">
        <v>111820</v>
      </c>
      <c r="CG71" s="133">
        <v>125172</v>
      </c>
      <c r="CH71" s="133">
        <v>136138</v>
      </c>
      <c r="CI71" s="133">
        <v>139105</v>
      </c>
      <c r="CJ71" s="133">
        <v>110839</v>
      </c>
      <c r="CK71" s="133">
        <v>140971</v>
      </c>
      <c r="CL71" s="133">
        <v>112240</v>
      </c>
      <c r="CM71" s="133">
        <v>126379</v>
      </c>
      <c r="CN71" s="133">
        <v>142648</v>
      </c>
      <c r="CO71" s="133">
        <v>118413</v>
      </c>
      <c r="CP71" s="133">
        <v>127244</v>
      </c>
      <c r="CQ71" s="133">
        <v>134719</v>
      </c>
      <c r="CR71" s="133">
        <v>148797</v>
      </c>
      <c r="CS71" s="133">
        <v>137991</v>
      </c>
      <c r="CT71" s="133">
        <v>129297</v>
      </c>
      <c r="CU71" s="133">
        <v>151426</v>
      </c>
      <c r="CV71" s="133">
        <v>148402</v>
      </c>
      <c r="CW71" s="133">
        <v>145969</v>
      </c>
      <c r="CX71" s="133">
        <v>139488</v>
      </c>
      <c r="CY71" s="133">
        <v>144284</v>
      </c>
      <c r="CZ71" s="133">
        <v>154681</v>
      </c>
      <c r="DA71" s="133">
        <v>147074</v>
      </c>
      <c r="DB71" s="133">
        <v>129853</v>
      </c>
      <c r="DC71" s="133">
        <v>142256</v>
      </c>
      <c r="DD71" s="133">
        <v>174276</v>
      </c>
      <c r="DE71" s="133">
        <v>155579</v>
      </c>
      <c r="DF71" s="133">
        <v>134308</v>
      </c>
      <c r="DG71" s="133">
        <v>187068</v>
      </c>
      <c r="DH71" s="133">
        <v>165319</v>
      </c>
      <c r="DI71" s="133">
        <v>155950</v>
      </c>
      <c r="DJ71" s="133">
        <v>171096</v>
      </c>
      <c r="DK71" s="133">
        <v>153856</v>
      </c>
      <c r="DL71" s="133">
        <v>179475</v>
      </c>
      <c r="DM71" s="133">
        <v>191450</v>
      </c>
      <c r="DN71" s="133">
        <v>144634</v>
      </c>
      <c r="DO71" s="133">
        <v>172860</v>
      </c>
      <c r="DP71" s="133">
        <v>185386</v>
      </c>
      <c r="DQ71" s="133">
        <v>169726</v>
      </c>
      <c r="DR71" s="133">
        <v>170261</v>
      </c>
      <c r="DS71" s="133">
        <v>201870</v>
      </c>
      <c r="DT71" s="133">
        <v>193269</v>
      </c>
      <c r="DU71" s="133">
        <v>120216</v>
      </c>
      <c r="DV71" s="133">
        <v>120216</v>
      </c>
      <c r="DW71" s="133">
        <v>139702</v>
      </c>
      <c r="DX71" s="133">
        <v>207074</v>
      </c>
      <c r="DY71" s="133">
        <v>182936</v>
      </c>
      <c r="DZ71" s="133">
        <v>163844</v>
      </c>
      <c r="EA71" s="133">
        <v>196818</v>
      </c>
      <c r="EB71" s="133">
        <v>186437</v>
      </c>
      <c r="EC71" s="133">
        <v>179233</v>
      </c>
      <c r="ED71" s="133">
        <v>194416</v>
      </c>
      <c r="EE71" s="133">
        <v>189059</v>
      </c>
      <c r="EF71" s="133">
        <v>197256</v>
      </c>
      <c r="EG71" s="133">
        <v>209682</v>
      </c>
      <c r="EH71" s="133">
        <v>203137</v>
      </c>
      <c r="EI71" s="133">
        <v>202817</v>
      </c>
      <c r="EJ71" s="133">
        <v>227169</v>
      </c>
      <c r="EK71" s="133">
        <v>209314</v>
      </c>
      <c r="EL71" s="133">
        <v>202706</v>
      </c>
      <c r="EM71" s="133">
        <v>237044</v>
      </c>
      <c r="EN71" s="133">
        <v>221791</v>
      </c>
      <c r="EO71" s="133">
        <v>203726</v>
      </c>
      <c r="EP71" s="133">
        <v>235942</v>
      </c>
      <c r="EQ71" s="133">
        <v>222860</v>
      </c>
      <c r="ER71" s="133">
        <v>211057</v>
      </c>
      <c r="ES71" s="133">
        <v>242069</v>
      </c>
      <c r="ET71" s="133">
        <v>219600</v>
      </c>
      <c r="EU71" s="133">
        <v>245358</v>
      </c>
      <c r="EV71" s="133">
        <v>259343</v>
      </c>
      <c r="EW71" s="133">
        <v>210557</v>
      </c>
      <c r="EX71" s="133">
        <v>223541</v>
      </c>
      <c r="EY71" s="133">
        <v>241314</v>
      </c>
      <c r="EZ71" s="133">
        <v>239377</v>
      </c>
      <c r="FA71" s="133">
        <v>241264</v>
      </c>
      <c r="FB71" s="133">
        <v>257642</v>
      </c>
      <c r="FC71" s="133">
        <v>263922</v>
      </c>
      <c r="FD71" s="133">
        <v>248041</v>
      </c>
      <c r="FE71" s="133">
        <v>277584</v>
      </c>
      <c r="FF71" s="133">
        <v>229956</v>
      </c>
      <c r="FG71" s="133">
        <v>237643</v>
      </c>
      <c r="FH71" s="133">
        <v>299323</v>
      </c>
      <c r="FI71" s="133">
        <v>241853</v>
      </c>
      <c r="FJ71" s="133">
        <v>233396</v>
      </c>
      <c r="FK71" s="133">
        <v>272593</v>
      </c>
      <c r="FL71" s="133">
        <v>272743</v>
      </c>
      <c r="FM71" s="133">
        <v>289638</v>
      </c>
      <c r="FN71" s="133">
        <v>289659</v>
      </c>
      <c r="FO71" s="133">
        <v>314423.65999999997</v>
      </c>
      <c r="FP71" s="133">
        <v>317044.26</v>
      </c>
      <c r="FQ71" s="133">
        <v>298619.38</v>
      </c>
      <c r="FR71" s="133">
        <v>245943.93</v>
      </c>
      <c r="FS71" s="133">
        <v>314732.05</v>
      </c>
      <c r="FT71" s="133">
        <v>337414.9</v>
      </c>
      <c r="FU71" s="133">
        <v>314862.14</v>
      </c>
      <c r="FV71" s="133">
        <v>261335.03</v>
      </c>
      <c r="FW71" s="133">
        <v>305833.43</v>
      </c>
      <c r="FX71" s="133">
        <v>324268.28999999998</v>
      </c>
      <c r="FY71" s="133">
        <v>285015.01</v>
      </c>
      <c r="FZ71" s="133">
        <v>336462.96</v>
      </c>
      <c r="GA71" s="133">
        <v>372805.32</v>
      </c>
      <c r="GB71" s="133">
        <v>335003.65000000002</v>
      </c>
      <c r="GC71" s="133">
        <v>332904.21000000002</v>
      </c>
      <c r="GD71" s="133">
        <v>268294.71999999997</v>
      </c>
      <c r="GE71" s="133">
        <v>387854.71</v>
      </c>
      <c r="GF71" s="133">
        <v>360156.15</v>
      </c>
      <c r="GG71" s="133">
        <v>351354.27</v>
      </c>
      <c r="GH71" s="133">
        <v>277549.25</v>
      </c>
      <c r="GI71" s="133">
        <v>333729.37</v>
      </c>
      <c r="GJ71" s="133">
        <v>368589.14</v>
      </c>
      <c r="GK71" s="133">
        <v>312460.71999999997</v>
      </c>
      <c r="GL71" s="133">
        <v>358440.25</v>
      </c>
      <c r="GM71" s="133">
        <v>347742.78</v>
      </c>
      <c r="GN71" s="133">
        <v>356497.68</v>
      </c>
    </row>
    <row r="72" spans="1:196" s="132" customFormat="1" x14ac:dyDescent="0.25">
      <c r="A72" s="134"/>
      <c r="B72" s="115" t="s">
        <v>51</v>
      </c>
      <c r="C72" s="133">
        <v>53372</v>
      </c>
      <c r="D72" s="133">
        <v>47146</v>
      </c>
      <c r="E72" s="133">
        <v>54897</v>
      </c>
      <c r="F72" s="133">
        <v>50199</v>
      </c>
      <c r="G72" s="133">
        <v>44072</v>
      </c>
      <c r="H72" s="133">
        <v>53811</v>
      </c>
      <c r="I72" s="133">
        <v>50887</v>
      </c>
      <c r="J72" s="133">
        <v>53116</v>
      </c>
      <c r="K72" s="133">
        <v>45966</v>
      </c>
      <c r="L72" s="133">
        <v>40277</v>
      </c>
      <c r="M72" s="133">
        <v>49888</v>
      </c>
      <c r="N72" s="133">
        <v>16310</v>
      </c>
      <c r="O72" s="133">
        <v>7275</v>
      </c>
      <c r="P72" s="133">
        <v>5380</v>
      </c>
      <c r="Q72" s="133">
        <v>6837</v>
      </c>
      <c r="R72" s="133">
        <v>5936</v>
      </c>
      <c r="S72" s="133">
        <v>6547</v>
      </c>
      <c r="T72" s="133">
        <v>4717</v>
      </c>
      <c r="U72" s="133">
        <v>5322</v>
      </c>
      <c r="V72" s="133">
        <v>6265</v>
      </c>
      <c r="W72" s="133">
        <v>5549</v>
      </c>
      <c r="X72" s="133">
        <v>5795</v>
      </c>
      <c r="Y72" s="133">
        <v>7972</v>
      </c>
      <c r="Z72" s="133">
        <v>6725</v>
      </c>
      <c r="AA72" s="133">
        <v>5952</v>
      </c>
      <c r="AB72" s="133">
        <v>6421</v>
      </c>
      <c r="AC72" s="133">
        <v>4181</v>
      </c>
      <c r="AD72" s="133">
        <v>6429</v>
      </c>
      <c r="AE72" s="133">
        <v>6713</v>
      </c>
      <c r="AF72" s="133">
        <v>5282</v>
      </c>
      <c r="AG72" s="133">
        <v>7278</v>
      </c>
      <c r="AH72" s="133">
        <v>5615</v>
      </c>
      <c r="AI72" s="133">
        <v>8231</v>
      </c>
      <c r="AJ72" s="133">
        <v>9120</v>
      </c>
      <c r="AK72" s="133">
        <v>6596</v>
      </c>
      <c r="AL72" s="133">
        <v>6030</v>
      </c>
      <c r="AM72" s="133">
        <v>7342</v>
      </c>
      <c r="AN72" s="133">
        <v>4505</v>
      </c>
      <c r="AO72" s="133">
        <v>9870</v>
      </c>
      <c r="AP72" s="133">
        <v>5898</v>
      </c>
      <c r="AQ72" s="133">
        <v>6662</v>
      </c>
      <c r="AR72" s="133">
        <v>8213</v>
      </c>
      <c r="AS72" s="133">
        <v>7174</v>
      </c>
      <c r="AT72" s="133">
        <v>3853</v>
      </c>
      <c r="AU72" s="133">
        <v>7334</v>
      </c>
      <c r="AV72" s="133">
        <v>7360</v>
      </c>
      <c r="AW72" s="133">
        <v>7257</v>
      </c>
      <c r="AX72" s="133">
        <v>6911</v>
      </c>
      <c r="AY72" s="133">
        <v>6298</v>
      </c>
      <c r="AZ72" s="133">
        <v>6310</v>
      </c>
      <c r="BA72" s="133">
        <v>5440</v>
      </c>
      <c r="BB72" s="133">
        <v>7011</v>
      </c>
      <c r="BC72" s="133">
        <v>5989</v>
      </c>
      <c r="BD72" s="133">
        <v>7622</v>
      </c>
      <c r="BE72" s="133">
        <v>4507</v>
      </c>
      <c r="BF72" s="133">
        <v>2796</v>
      </c>
      <c r="BG72" s="133">
        <v>5409</v>
      </c>
      <c r="BH72" s="133">
        <v>4384</v>
      </c>
      <c r="BI72" s="133">
        <v>4659</v>
      </c>
      <c r="BJ72" s="133">
        <v>7315</v>
      </c>
      <c r="BK72" s="133">
        <v>9422</v>
      </c>
      <c r="BL72" s="133">
        <v>8905</v>
      </c>
      <c r="BM72" s="133">
        <v>9769</v>
      </c>
      <c r="BN72" s="133">
        <v>7233</v>
      </c>
      <c r="BO72" s="133">
        <v>6189</v>
      </c>
      <c r="BP72" s="133">
        <v>10984</v>
      </c>
      <c r="BQ72" s="133">
        <v>7207</v>
      </c>
      <c r="BR72" s="133">
        <v>6964</v>
      </c>
      <c r="BS72" s="133">
        <v>11466</v>
      </c>
      <c r="BT72" s="133">
        <v>11420</v>
      </c>
      <c r="BU72" s="133">
        <v>8332</v>
      </c>
      <c r="BV72" s="133">
        <v>11252</v>
      </c>
      <c r="BW72" s="133">
        <v>11518</v>
      </c>
      <c r="BX72" s="133">
        <v>27298</v>
      </c>
      <c r="BY72" s="133">
        <v>98313</v>
      </c>
      <c r="BZ72" s="133">
        <v>195780</v>
      </c>
      <c r="CA72" s="133">
        <v>213782</v>
      </c>
      <c r="CB72" s="133">
        <v>296463</v>
      </c>
      <c r="CC72" s="133">
        <v>256544</v>
      </c>
      <c r="CD72" s="133">
        <v>260350</v>
      </c>
      <c r="CE72" s="133">
        <v>337594</v>
      </c>
      <c r="CF72" s="133">
        <v>308647</v>
      </c>
      <c r="CG72" s="133">
        <v>333310</v>
      </c>
      <c r="CH72" s="133">
        <v>334743</v>
      </c>
      <c r="CI72" s="133">
        <v>327176</v>
      </c>
      <c r="CJ72" s="133">
        <v>256852</v>
      </c>
      <c r="CK72" s="133">
        <v>316457</v>
      </c>
      <c r="CL72" s="133">
        <v>5622</v>
      </c>
      <c r="CM72" s="133">
        <v>11213</v>
      </c>
      <c r="CN72" s="133">
        <v>15049</v>
      </c>
      <c r="CO72" s="133">
        <v>6571</v>
      </c>
      <c r="CP72" s="133">
        <v>6262</v>
      </c>
      <c r="CQ72" s="133">
        <v>6078</v>
      </c>
      <c r="CR72" s="133">
        <v>6887</v>
      </c>
      <c r="CS72" s="133">
        <v>7355</v>
      </c>
      <c r="CT72" s="133">
        <v>5455</v>
      </c>
      <c r="CU72" s="133">
        <v>7555</v>
      </c>
      <c r="CV72" s="133">
        <v>6839</v>
      </c>
      <c r="CW72" s="133">
        <v>7928</v>
      </c>
      <c r="CX72" s="133">
        <v>9468</v>
      </c>
      <c r="CY72" s="133">
        <v>5809</v>
      </c>
      <c r="CZ72" s="133">
        <v>9852</v>
      </c>
      <c r="DA72" s="133">
        <v>18399</v>
      </c>
      <c r="DB72" s="133">
        <v>9182</v>
      </c>
      <c r="DC72" s="133">
        <v>6272</v>
      </c>
      <c r="DD72" s="133">
        <v>11024</v>
      </c>
      <c r="DE72" s="133">
        <v>13033</v>
      </c>
      <c r="DF72" s="133">
        <v>7314</v>
      </c>
      <c r="DG72" s="133">
        <v>9733</v>
      </c>
      <c r="DH72" s="133">
        <v>9246</v>
      </c>
      <c r="DI72" s="133">
        <v>11186</v>
      </c>
      <c r="DJ72" s="133">
        <v>9119</v>
      </c>
      <c r="DK72" s="133">
        <v>13883</v>
      </c>
      <c r="DL72" s="133">
        <v>9887</v>
      </c>
      <c r="DM72" s="133">
        <v>11846</v>
      </c>
      <c r="DN72" s="133">
        <v>12623</v>
      </c>
      <c r="DO72" s="133">
        <v>10173</v>
      </c>
      <c r="DP72" s="133">
        <v>13458</v>
      </c>
      <c r="DQ72" s="133">
        <v>11801</v>
      </c>
      <c r="DR72" s="133">
        <v>11580</v>
      </c>
      <c r="DS72" s="133">
        <v>14210</v>
      </c>
      <c r="DT72" s="133">
        <v>22867</v>
      </c>
      <c r="DU72" s="133">
        <v>16659</v>
      </c>
      <c r="DV72" s="133">
        <v>16659</v>
      </c>
      <c r="DW72" s="133">
        <v>19517</v>
      </c>
      <c r="DX72" s="133">
        <v>21614</v>
      </c>
      <c r="DY72" s="133">
        <v>22894</v>
      </c>
      <c r="DZ72" s="133">
        <v>20770</v>
      </c>
      <c r="EA72" s="133">
        <v>28406</v>
      </c>
      <c r="EB72" s="133">
        <v>27441</v>
      </c>
      <c r="EC72" s="133">
        <v>25983</v>
      </c>
      <c r="ED72" s="133">
        <v>30499</v>
      </c>
      <c r="EE72" s="133">
        <v>23589</v>
      </c>
      <c r="EF72" s="133">
        <v>27788</v>
      </c>
      <c r="EG72" s="133">
        <v>33882</v>
      </c>
      <c r="EH72" s="133">
        <v>34714</v>
      </c>
      <c r="EI72" s="133">
        <v>25609</v>
      </c>
      <c r="EJ72" s="133">
        <v>28772</v>
      </c>
      <c r="EK72" s="133">
        <v>24295</v>
      </c>
      <c r="EL72" s="133">
        <v>25180</v>
      </c>
      <c r="EM72" s="133">
        <v>28222</v>
      </c>
      <c r="EN72" s="133">
        <v>27765</v>
      </c>
      <c r="EO72" s="133">
        <v>24774</v>
      </c>
      <c r="EP72" s="133">
        <v>30447</v>
      </c>
      <c r="EQ72" s="133">
        <v>34705</v>
      </c>
      <c r="ER72" s="133">
        <v>27301</v>
      </c>
      <c r="ES72" s="133">
        <v>30226</v>
      </c>
      <c r="ET72" s="133">
        <v>28668</v>
      </c>
      <c r="EU72" s="133">
        <v>37397</v>
      </c>
      <c r="EV72" s="133">
        <v>32971</v>
      </c>
      <c r="EW72" s="133">
        <v>28359</v>
      </c>
      <c r="EX72" s="133">
        <v>36628</v>
      </c>
      <c r="EY72" s="133">
        <v>35957</v>
      </c>
      <c r="EZ72" s="133">
        <v>35512</v>
      </c>
      <c r="FA72" s="133">
        <v>28377</v>
      </c>
      <c r="FB72" s="133">
        <v>34129</v>
      </c>
      <c r="FC72" s="133">
        <v>38715</v>
      </c>
      <c r="FD72" s="133">
        <v>34298</v>
      </c>
      <c r="FE72" s="133">
        <v>47464</v>
      </c>
      <c r="FF72" s="133">
        <v>33356</v>
      </c>
      <c r="FG72" s="133">
        <v>38162</v>
      </c>
      <c r="FH72" s="133">
        <v>39521</v>
      </c>
      <c r="FI72" s="133">
        <v>31506</v>
      </c>
      <c r="FJ72" s="133">
        <v>31923</v>
      </c>
      <c r="FK72" s="133">
        <v>35469</v>
      </c>
      <c r="FL72" s="133">
        <v>39392</v>
      </c>
      <c r="FM72" s="133">
        <v>36046</v>
      </c>
      <c r="FN72" s="133">
        <v>36619</v>
      </c>
      <c r="FO72" s="133">
        <v>43272.81</v>
      </c>
      <c r="FP72" s="133">
        <v>40134.06</v>
      </c>
      <c r="FQ72" s="133">
        <v>38968.19</v>
      </c>
      <c r="FR72" s="133">
        <v>44652.07</v>
      </c>
      <c r="FS72" s="133">
        <v>40173.800000000003</v>
      </c>
      <c r="FT72" s="133">
        <v>41885.800000000003</v>
      </c>
      <c r="FU72" s="133">
        <v>48128.9</v>
      </c>
      <c r="FV72" s="133">
        <v>30768.94</v>
      </c>
      <c r="FW72" s="133">
        <v>40770.22</v>
      </c>
      <c r="FX72" s="133">
        <v>40956.629999999997</v>
      </c>
      <c r="FY72" s="133">
        <v>35387.26</v>
      </c>
      <c r="FZ72" s="133">
        <v>39672.800000000003</v>
      </c>
      <c r="GA72" s="133">
        <v>46347.35</v>
      </c>
      <c r="GB72" s="133">
        <v>37797.78</v>
      </c>
      <c r="GC72" s="133">
        <v>42335.65</v>
      </c>
      <c r="GD72" s="133">
        <v>41687.919999999998</v>
      </c>
      <c r="GE72" s="133">
        <v>41874.78</v>
      </c>
      <c r="GF72" s="133">
        <v>39796.730000000003</v>
      </c>
      <c r="GG72" s="133">
        <v>40144.589999999997</v>
      </c>
      <c r="GH72" s="133">
        <v>32173.86</v>
      </c>
      <c r="GI72" s="133">
        <v>42983.34</v>
      </c>
      <c r="GJ72" s="133">
        <v>44662.79</v>
      </c>
      <c r="GK72" s="133">
        <v>30856.52</v>
      </c>
      <c r="GL72" s="133">
        <v>38822.06</v>
      </c>
      <c r="GM72" s="133">
        <v>46224.26</v>
      </c>
      <c r="GN72" s="133">
        <v>38539.4</v>
      </c>
    </row>
    <row r="73" spans="1:196" s="132" customFormat="1" x14ac:dyDescent="0.25">
      <c r="A73" s="134"/>
      <c r="B73" s="115" t="s">
        <v>36</v>
      </c>
      <c r="C73" s="133">
        <v>4715</v>
      </c>
      <c r="D73" s="133">
        <v>3823</v>
      </c>
      <c r="E73" s="133">
        <v>5869</v>
      </c>
      <c r="F73" s="133">
        <v>4529</v>
      </c>
      <c r="G73" s="133">
        <v>3408</v>
      </c>
      <c r="H73" s="133">
        <v>5929</v>
      </c>
      <c r="I73" s="133">
        <v>4678</v>
      </c>
      <c r="J73" s="133">
        <v>3758</v>
      </c>
      <c r="K73" s="133">
        <v>4932</v>
      </c>
      <c r="L73" s="133">
        <v>3917</v>
      </c>
      <c r="M73" s="133">
        <v>3538</v>
      </c>
      <c r="N73" s="133">
        <v>4700</v>
      </c>
      <c r="O73" s="133">
        <v>3909</v>
      </c>
      <c r="P73" s="133">
        <v>4398</v>
      </c>
      <c r="Q73" s="133">
        <v>6494</v>
      </c>
      <c r="R73" s="133">
        <v>4574</v>
      </c>
      <c r="S73" s="133">
        <v>4338</v>
      </c>
      <c r="T73" s="133">
        <v>5622</v>
      </c>
      <c r="U73" s="133">
        <v>2975</v>
      </c>
      <c r="V73" s="133">
        <v>3385</v>
      </c>
      <c r="W73" s="133">
        <v>4373</v>
      </c>
      <c r="X73" s="133">
        <v>4590</v>
      </c>
      <c r="Y73" s="133">
        <v>4077</v>
      </c>
      <c r="Z73" s="133">
        <v>4605</v>
      </c>
      <c r="AA73" s="133">
        <v>4464</v>
      </c>
      <c r="AB73" s="133">
        <v>5478</v>
      </c>
      <c r="AC73" s="133">
        <v>4517</v>
      </c>
      <c r="AD73" s="133">
        <v>3008</v>
      </c>
      <c r="AE73" s="133">
        <v>3575</v>
      </c>
      <c r="AF73" s="133">
        <v>5857</v>
      </c>
      <c r="AG73" s="133">
        <v>5261</v>
      </c>
      <c r="AH73" s="133">
        <v>3985</v>
      </c>
      <c r="AI73" s="133">
        <v>5548</v>
      </c>
      <c r="AJ73" s="133">
        <v>5467</v>
      </c>
      <c r="AK73" s="133">
        <v>4199</v>
      </c>
      <c r="AL73" s="133">
        <v>4099</v>
      </c>
      <c r="AM73" s="133">
        <v>5609</v>
      </c>
      <c r="AN73" s="133">
        <v>4604</v>
      </c>
      <c r="AO73" s="133">
        <v>2373</v>
      </c>
      <c r="AP73" s="133">
        <v>5264</v>
      </c>
      <c r="AQ73" s="133">
        <v>5089</v>
      </c>
      <c r="AR73" s="133">
        <v>5868</v>
      </c>
      <c r="AS73" s="133">
        <v>6347</v>
      </c>
      <c r="AT73" s="133">
        <v>4348</v>
      </c>
      <c r="AU73" s="133">
        <v>5412</v>
      </c>
      <c r="AV73" s="133">
        <v>4353</v>
      </c>
      <c r="AW73" s="133">
        <v>3913</v>
      </c>
      <c r="AX73" s="133">
        <v>4954</v>
      </c>
      <c r="AY73" s="133">
        <v>6674</v>
      </c>
      <c r="AZ73" s="133">
        <v>5159</v>
      </c>
      <c r="BA73" s="133">
        <v>6098</v>
      </c>
      <c r="BB73" s="133">
        <v>4301</v>
      </c>
      <c r="BC73" s="133">
        <v>3968</v>
      </c>
      <c r="BD73" s="133">
        <v>4980</v>
      </c>
      <c r="BE73" s="133">
        <v>3429</v>
      </c>
      <c r="BF73" s="133">
        <v>3028</v>
      </c>
      <c r="BG73" s="133">
        <v>5152</v>
      </c>
      <c r="BH73" s="133">
        <v>5656</v>
      </c>
      <c r="BI73" s="133">
        <v>4917</v>
      </c>
      <c r="BJ73" s="133">
        <v>5194</v>
      </c>
      <c r="BK73" s="133">
        <v>4833</v>
      </c>
      <c r="BL73" s="133">
        <v>5928</v>
      </c>
      <c r="BM73" s="133">
        <v>6140</v>
      </c>
      <c r="BN73" s="133">
        <v>4488</v>
      </c>
      <c r="BO73" s="133">
        <v>4696</v>
      </c>
      <c r="BP73" s="133">
        <v>5766</v>
      </c>
      <c r="BQ73" s="133">
        <v>5555</v>
      </c>
      <c r="BR73" s="133">
        <v>4228</v>
      </c>
      <c r="BS73" s="133">
        <v>6532</v>
      </c>
      <c r="BT73" s="133">
        <v>6152</v>
      </c>
      <c r="BU73" s="133">
        <v>4368</v>
      </c>
      <c r="BV73" s="133">
        <v>6860</v>
      </c>
      <c r="BW73" s="133">
        <v>5676</v>
      </c>
      <c r="BX73" s="133">
        <v>6188</v>
      </c>
      <c r="BY73" s="133">
        <v>5406</v>
      </c>
      <c r="BZ73" s="133">
        <v>5878</v>
      </c>
      <c r="CA73" s="133">
        <v>4378</v>
      </c>
      <c r="CB73" s="133">
        <v>7473</v>
      </c>
      <c r="CC73" s="133">
        <v>4602</v>
      </c>
      <c r="CD73" s="133">
        <v>9056</v>
      </c>
      <c r="CE73" s="133">
        <v>6531</v>
      </c>
      <c r="CF73" s="133">
        <v>6536</v>
      </c>
      <c r="CG73" s="133">
        <v>6045</v>
      </c>
      <c r="CH73" s="133">
        <v>6400</v>
      </c>
      <c r="CI73" s="133">
        <v>9791</v>
      </c>
      <c r="CJ73" s="133">
        <v>6081</v>
      </c>
      <c r="CK73" s="133">
        <v>7133</v>
      </c>
      <c r="CL73" s="133">
        <v>6974</v>
      </c>
      <c r="CM73" s="133">
        <v>6077</v>
      </c>
      <c r="CN73" s="133">
        <v>6753</v>
      </c>
      <c r="CO73" s="133">
        <v>5742</v>
      </c>
      <c r="CP73" s="133">
        <v>6003</v>
      </c>
      <c r="CQ73" s="133">
        <v>5659</v>
      </c>
      <c r="CR73" s="133">
        <v>6971</v>
      </c>
      <c r="CS73" s="133">
        <v>6028</v>
      </c>
      <c r="CT73" s="133">
        <v>7635</v>
      </c>
      <c r="CU73" s="133">
        <v>8336</v>
      </c>
      <c r="CV73" s="133">
        <v>6924</v>
      </c>
      <c r="CW73" s="133">
        <v>7517</v>
      </c>
      <c r="CX73" s="133">
        <v>6770</v>
      </c>
      <c r="CY73" s="133">
        <v>6651</v>
      </c>
      <c r="CZ73" s="133">
        <v>8131</v>
      </c>
      <c r="DA73" s="133">
        <v>7626</v>
      </c>
      <c r="DB73" s="133">
        <v>4996</v>
      </c>
      <c r="DC73" s="133">
        <v>6687</v>
      </c>
      <c r="DD73" s="133">
        <v>6250</v>
      </c>
      <c r="DE73" s="133">
        <v>6660</v>
      </c>
      <c r="DF73" s="133">
        <v>6805</v>
      </c>
      <c r="DG73" s="133">
        <v>5802</v>
      </c>
      <c r="DH73" s="133">
        <v>6121</v>
      </c>
      <c r="DI73" s="133">
        <v>6520</v>
      </c>
      <c r="DJ73" s="133">
        <v>8725</v>
      </c>
      <c r="DK73" s="133">
        <v>9291</v>
      </c>
      <c r="DL73" s="133">
        <v>14375</v>
      </c>
      <c r="DM73" s="133">
        <v>9837</v>
      </c>
      <c r="DN73" s="133">
        <v>8808</v>
      </c>
      <c r="DO73" s="133">
        <v>7133</v>
      </c>
      <c r="DP73" s="133">
        <v>10995</v>
      </c>
      <c r="DQ73" s="133">
        <v>8465</v>
      </c>
      <c r="DR73" s="133">
        <v>10121</v>
      </c>
      <c r="DS73" s="133">
        <v>7035</v>
      </c>
      <c r="DT73" s="133">
        <v>9956</v>
      </c>
      <c r="DU73" s="133">
        <v>3325</v>
      </c>
      <c r="DV73" s="133">
        <v>3325</v>
      </c>
      <c r="DW73" s="133">
        <v>5310</v>
      </c>
      <c r="DX73" s="133">
        <v>7933</v>
      </c>
      <c r="DY73" s="133">
        <v>5302</v>
      </c>
      <c r="DZ73" s="133">
        <v>4987</v>
      </c>
      <c r="EA73" s="133">
        <v>6763</v>
      </c>
      <c r="EB73" s="133">
        <v>7529</v>
      </c>
      <c r="EC73" s="133">
        <v>7664</v>
      </c>
      <c r="ED73" s="133">
        <v>6499</v>
      </c>
      <c r="EE73" s="133">
        <v>9601</v>
      </c>
      <c r="EF73" s="133">
        <v>8871</v>
      </c>
      <c r="EG73" s="133">
        <v>11020</v>
      </c>
      <c r="EH73" s="133">
        <v>9861</v>
      </c>
      <c r="EI73" s="133">
        <v>9213</v>
      </c>
      <c r="EJ73" s="133">
        <v>12709</v>
      </c>
      <c r="EK73" s="133">
        <v>7324</v>
      </c>
      <c r="EL73" s="133">
        <v>9856</v>
      </c>
      <c r="EM73" s="133">
        <v>10240</v>
      </c>
      <c r="EN73" s="133">
        <v>10843</v>
      </c>
      <c r="EO73" s="133">
        <v>7597</v>
      </c>
      <c r="EP73" s="133">
        <v>8882</v>
      </c>
      <c r="EQ73" s="133">
        <v>9012</v>
      </c>
      <c r="ER73" s="133">
        <v>9630</v>
      </c>
      <c r="ES73" s="133">
        <v>10490</v>
      </c>
      <c r="ET73" s="133">
        <v>10898</v>
      </c>
      <c r="EU73" s="133">
        <v>17019</v>
      </c>
      <c r="EV73" s="133">
        <v>11244</v>
      </c>
      <c r="EW73" s="133">
        <v>10770</v>
      </c>
      <c r="EX73" s="133">
        <v>7132</v>
      </c>
      <c r="EY73" s="133">
        <v>11219</v>
      </c>
      <c r="EZ73" s="133">
        <v>11438</v>
      </c>
      <c r="FA73" s="133">
        <v>11334</v>
      </c>
      <c r="FB73" s="133">
        <v>12483</v>
      </c>
      <c r="FC73" s="133">
        <v>12834</v>
      </c>
      <c r="FD73" s="133">
        <v>11158</v>
      </c>
      <c r="FE73" s="133">
        <v>10601</v>
      </c>
      <c r="FF73" s="133">
        <v>11736</v>
      </c>
      <c r="FG73" s="133">
        <v>11361</v>
      </c>
      <c r="FH73" s="133">
        <v>15091</v>
      </c>
      <c r="FI73" s="133">
        <v>10289</v>
      </c>
      <c r="FJ73" s="133">
        <v>10755</v>
      </c>
      <c r="FK73" s="133">
        <v>10424</v>
      </c>
      <c r="FL73" s="133">
        <v>12431</v>
      </c>
      <c r="FM73" s="133">
        <v>14931</v>
      </c>
      <c r="FN73" s="133">
        <v>13991</v>
      </c>
      <c r="FO73" s="133">
        <v>10875</v>
      </c>
      <c r="FP73" s="133">
        <v>13137.63</v>
      </c>
      <c r="FQ73" s="133">
        <v>14018.85</v>
      </c>
      <c r="FR73" s="133">
        <v>12418.96</v>
      </c>
      <c r="FS73" s="133">
        <v>16602.169999999998</v>
      </c>
      <c r="FT73" s="133">
        <v>16512.64</v>
      </c>
      <c r="FU73" s="133">
        <v>15006.2</v>
      </c>
      <c r="FV73" s="133">
        <v>11035.15</v>
      </c>
      <c r="FW73" s="133">
        <v>22387.11</v>
      </c>
      <c r="FX73" s="133">
        <v>18247.55</v>
      </c>
      <c r="FY73" s="133">
        <v>16093.1</v>
      </c>
      <c r="FZ73" s="133">
        <v>28728.2</v>
      </c>
      <c r="GA73" s="133">
        <v>16531.27</v>
      </c>
      <c r="GB73" s="133">
        <v>16237.05</v>
      </c>
      <c r="GC73" s="133">
        <v>16315.91</v>
      </c>
      <c r="GD73" s="133">
        <v>10743.07</v>
      </c>
      <c r="GE73" s="133">
        <v>21931.11</v>
      </c>
      <c r="GF73" s="133">
        <v>23407.93</v>
      </c>
      <c r="GG73" s="133">
        <v>19077.919999999998</v>
      </c>
      <c r="GH73" s="133">
        <v>15193.93</v>
      </c>
      <c r="GI73" s="133">
        <v>18996.099999999999</v>
      </c>
      <c r="GJ73" s="133">
        <v>18155.59</v>
      </c>
      <c r="GK73" s="133">
        <v>17982.560000000001</v>
      </c>
      <c r="GL73" s="133">
        <v>20139.39</v>
      </c>
      <c r="GM73" s="133">
        <v>14531.44</v>
      </c>
      <c r="GN73" s="133">
        <v>21058</v>
      </c>
    </row>
    <row r="74" spans="1:196" s="132" customFormat="1" x14ac:dyDescent="0.25">
      <c r="A74" s="134"/>
      <c r="B74" s="135" t="s">
        <v>2135</v>
      </c>
      <c r="C74" s="133">
        <v>6635</v>
      </c>
      <c r="D74" s="133">
        <v>5161</v>
      </c>
      <c r="E74" s="133">
        <v>6700</v>
      </c>
      <c r="F74" s="133">
        <v>9682</v>
      </c>
      <c r="G74" s="133">
        <v>5059</v>
      </c>
      <c r="H74" s="133">
        <v>4755</v>
      </c>
      <c r="I74" s="133">
        <v>10878</v>
      </c>
      <c r="J74" s="133">
        <v>5989</v>
      </c>
      <c r="K74" s="133">
        <v>7345</v>
      </c>
      <c r="L74" s="133">
        <v>8877</v>
      </c>
      <c r="M74" s="133">
        <v>10040</v>
      </c>
      <c r="N74" s="133">
        <v>8364</v>
      </c>
      <c r="O74" s="133">
        <v>18630</v>
      </c>
      <c r="P74" s="133">
        <v>9047</v>
      </c>
      <c r="Q74" s="133">
        <v>9826</v>
      </c>
      <c r="R74" s="133">
        <v>7289</v>
      </c>
      <c r="S74" s="133">
        <v>34498</v>
      </c>
      <c r="T74" s="133">
        <v>8938</v>
      </c>
      <c r="U74" s="133">
        <v>6449</v>
      </c>
      <c r="V74" s="133">
        <v>5950</v>
      </c>
      <c r="W74" s="133">
        <v>8447</v>
      </c>
      <c r="X74" s="133">
        <v>6232</v>
      </c>
      <c r="Y74" s="133">
        <v>6718</v>
      </c>
      <c r="Z74" s="133">
        <v>6061</v>
      </c>
      <c r="AA74" s="133">
        <v>6889</v>
      </c>
      <c r="AB74" s="133">
        <v>13575</v>
      </c>
      <c r="AC74" s="133">
        <v>11162</v>
      </c>
      <c r="AD74" s="133">
        <v>7345</v>
      </c>
      <c r="AE74" s="133">
        <v>7077</v>
      </c>
      <c r="AF74" s="133">
        <v>6676</v>
      </c>
      <c r="AG74" s="133">
        <v>11451</v>
      </c>
      <c r="AH74" s="133">
        <v>10723</v>
      </c>
      <c r="AI74" s="133">
        <v>8605</v>
      </c>
      <c r="AJ74" s="133">
        <v>15834</v>
      </c>
      <c r="AK74" s="133">
        <v>13916</v>
      </c>
      <c r="AL74" s="133">
        <v>26661</v>
      </c>
      <c r="AM74" s="133">
        <v>28826</v>
      </c>
      <c r="AN74" s="133">
        <v>17195</v>
      </c>
      <c r="AO74" s="133">
        <v>24118</v>
      </c>
      <c r="AP74" s="133">
        <v>20415</v>
      </c>
      <c r="AQ74" s="133">
        <v>22215</v>
      </c>
      <c r="AR74" s="133">
        <v>17750</v>
      </c>
      <c r="AS74" s="133">
        <v>14996</v>
      </c>
      <c r="AT74" s="133">
        <v>10041</v>
      </c>
      <c r="AU74" s="133">
        <v>11857</v>
      </c>
      <c r="AV74" s="133">
        <v>9106</v>
      </c>
      <c r="AW74" s="133">
        <v>9870</v>
      </c>
      <c r="AX74" s="133">
        <v>11390</v>
      </c>
      <c r="AY74" s="133">
        <v>8437</v>
      </c>
      <c r="AZ74" s="133">
        <v>15454</v>
      </c>
      <c r="BA74" s="133">
        <v>19576</v>
      </c>
      <c r="BB74" s="133">
        <v>14196</v>
      </c>
      <c r="BC74" s="133">
        <v>16359</v>
      </c>
      <c r="BD74" s="133">
        <v>17902</v>
      </c>
      <c r="BE74" s="133">
        <v>28051</v>
      </c>
      <c r="BF74" s="133">
        <v>19899</v>
      </c>
      <c r="BG74" s="133">
        <v>24231</v>
      </c>
      <c r="BH74" s="133">
        <v>21642</v>
      </c>
      <c r="BI74" s="133">
        <v>16659</v>
      </c>
      <c r="BJ74" s="133">
        <v>23765</v>
      </c>
      <c r="BK74" s="133">
        <v>23401</v>
      </c>
      <c r="BL74" s="133">
        <v>16952</v>
      </c>
      <c r="BM74" s="133">
        <v>21880</v>
      </c>
      <c r="BN74" s="133">
        <v>23023</v>
      </c>
      <c r="BO74" s="133">
        <v>14670</v>
      </c>
      <c r="BP74" s="133">
        <v>28266</v>
      </c>
      <c r="BQ74" s="133">
        <v>17012</v>
      </c>
      <c r="BR74" s="133">
        <v>19392</v>
      </c>
      <c r="BS74" s="133">
        <v>19201</v>
      </c>
      <c r="BT74" s="133">
        <v>21097</v>
      </c>
      <c r="BU74" s="133">
        <v>18301</v>
      </c>
      <c r="BV74" s="133">
        <v>23220</v>
      </c>
      <c r="BW74" s="133">
        <v>22377</v>
      </c>
      <c r="BX74" s="133">
        <v>17111</v>
      </c>
      <c r="BY74" s="133">
        <v>20600</v>
      </c>
      <c r="BZ74" s="133">
        <v>18498</v>
      </c>
      <c r="CA74" s="133">
        <v>22770</v>
      </c>
      <c r="CB74" s="133">
        <v>26424</v>
      </c>
      <c r="CC74" s="133">
        <v>23411</v>
      </c>
      <c r="CD74" s="133">
        <v>11278</v>
      </c>
      <c r="CE74" s="133">
        <v>41059</v>
      </c>
      <c r="CF74" s="133">
        <v>31061</v>
      </c>
      <c r="CG74" s="133">
        <v>19563</v>
      </c>
      <c r="CH74" s="133">
        <v>25274</v>
      </c>
      <c r="CI74" s="133">
        <v>29328</v>
      </c>
      <c r="CJ74" s="133">
        <v>25004</v>
      </c>
      <c r="CK74" s="133">
        <v>35359</v>
      </c>
      <c r="CL74" s="133">
        <v>28112</v>
      </c>
      <c r="CM74" s="133">
        <v>23736</v>
      </c>
      <c r="CN74" s="133">
        <v>23096</v>
      </c>
      <c r="CO74" s="133">
        <v>37254</v>
      </c>
      <c r="CP74" s="133">
        <v>23748</v>
      </c>
      <c r="CQ74" s="133">
        <v>31191</v>
      </c>
      <c r="CR74" s="133">
        <v>39187</v>
      </c>
      <c r="CS74" s="133">
        <v>31602</v>
      </c>
      <c r="CT74" s="133">
        <v>28066</v>
      </c>
      <c r="CU74" s="133">
        <v>44923</v>
      </c>
      <c r="CV74" s="133">
        <v>32621</v>
      </c>
      <c r="CW74" s="133">
        <v>26555</v>
      </c>
      <c r="CX74" s="133">
        <v>38356</v>
      </c>
      <c r="CY74" s="133">
        <v>38916</v>
      </c>
      <c r="CZ74" s="133">
        <v>42419</v>
      </c>
      <c r="DA74" s="133">
        <v>40812</v>
      </c>
      <c r="DB74" s="133">
        <v>27069</v>
      </c>
      <c r="DC74" s="133">
        <v>31805</v>
      </c>
      <c r="DD74" s="133">
        <v>44271</v>
      </c>
      <c r="DE74" s="133">
        <v>34874</v>
      </c>
      <c r="DF74" s="133">
        <v>25000</v>
      </c>
      <c r="DG74" s="133">
        <v>37973</v>
      </c>
      <c r="DH74" s="133">
        <v>34505</v>
      </c>
      <c r="DI74" s="133">
        <v>30483</v>
      </c>
      <c r="DJ74" s="133">
        <v>32652</v>
      </c>
      <c r="DK74" s="133">
        <v>27845</v>
      </c>
      <c r="DL74" s="133">
        <v>31917</v>
      </c>
      <c r="DM74" s="133">
        <v>36025</v>
      </c>
      <c r="DN74" s="133">
        <v>24199</v>
      </c>
      <c r="DO74" s="133">
        <v>29133</v>
      </c>
      <c r="DP74" s="133">
        <v>31337</v>
      </c>
      <c r="DQ74" s="133">
        <v>31148</v>
      </c>
      <c r="DR74" s="133">
        <v>38422</v>
      </c>
      <c r="DS74" s="133">
        <v>36102</v>
      </c>
      <c r="DT74" s="133">
        <v>33527</v>
      </c>
      <c r="DU74" s="133">
        <v>12411</v>
      </c>
      <c r="DV74" s="133">
        <v>12411</v>
      </c>
      <c r="DW74" s="133">
        <v>15228</v>
      </c>
      <c r="DX74" s="133">
        <v>28998</v>
      </c>
      <c r="DY74" s="133">
        <v>33563</v>
      </c>
      <c r="DZ74" s="133">
        <v>22814</v>
      </c>
      <c r="EA74" s="133">
        <v>37403</v>
      </c>
      <c r="EB74" s="133">
        <v>35760</v>
      </c>
      <c r="EC74" s="133">
        <v>33471</v>
      </c>
      <c r="ED74" s="133">
        <v>36403</v>
      </c>
      <c r="EE74" s="133">
        <v>40707</v>
      </c>
      <c r="EF74" s="133">
        <v>44928</v>
      </c>
      <c r="EG74" s="133">
        <v>33815</v>
      </c>
      <c r="EH74" s="133">
        <v>47837</v>
      </c>
      <c r="EI74" s="133">
        <v>42839</v>
      </c>
      <c r="EJ74" s="133">
        <v>56373</v>
      </c>
      <c r="EK74" s="133">
        <v>52108</v>
      </c>
      <c r="EL74" s="133">
        <v>32381</v>
      </c>
      <c r="EM74" s="133">
        <v>44362</v>
      </c>
      <c r="EN74" s="133">
        <v>36937</v>
      </c>
      <c r="EO74" s="133">
        <v>38346</v>
      </c>
      <c r="EP74" s="133">
        <v>55923</v>
      </c>
      <c r="EQ74" s="133">
        <v>41995</v>
      </c>
      <c r="ER74" s="133">
        <v>39213</v>
      </c>
      <c r="ES74" s="133">
        <v>34414</v>
      </c>
      <c r="ET74" s="133">
        <v>46222</v>
      </c>
      <c r="EU74" s="133">
        <v>66305</v>
      </c>
      <c r="EV74" s="133">
        <v>58982</v>
      </c>
      <c r="EW74" s="133">
        <v>50877</v>
      </c>
      <c r="EX74" s="133">
        <v>43534</v>
      </c>
      <c r="EY74" s="133">
        <v>64369</v>
      </c>
      <c r="EZ74" s="133">
        <v>64230</v>
      </c>
      <c r="FA74" s="133">
        <v>58387</v>
      </c>
      <c r="FB74" s="133">
        <v>69904</v>
      </c>
      <c r="FC74" s="133">
        <v>59297</v>
      </c>
      <c r="FD74" s="133">
        <v>41795</v>
      </c>
      <c r="FE74" s="133">
        <v>37109</v>
      </c>
      <c r="FF74" s="133">
        <v>52681</v>
      </c>
      <c r="FG74" s="133">
        <v>49600</v>
      </c>
      <c r="FH74" s="133">
        <v>64270</v>
      </c>
      <c r="FI74" s="133">
        <v>49054</v>
      </c>
      <c r="FJ74" s="133">
        <v>43490</v>
      </c>
      <c r="FK74" s="133">
        <v>58043</v>
      </c>
      <c r="FL74" s="133">
        <v>51640</v>
      </c>
      <c r="FM74" s="133">
        <v>43688</v>
      </c>
      <c r="FN74" s="133">
        <v>45005</v>
      </c>
      <c r="FO74" s="133">
        <v>47785.120000000003</v>
      </c>
      <c r="FP74" s="133">
        <v>40739.760000000002</v>
      </c>
      <c r="FQ74" s="133">
        <v>33630.129999999997</v>
      </c>
      <c r="FR74" s="133">
        <v>22923.35</v>
      </c>
      <c r="FS74" s="133">
        <v>59713.1</v>
      </c>
      <c r="FT74" s="133">
        <v>52560.03</v>
      </c>
      <c r="FU74" s="133">
        <v>54946.99</v>
      </c>
      <c r="FV74" s="133">
        <v>30219.79</v>
      </c>
      <c r="FW74" s="133">
        <v>38237.58</v>
      </c>
      <c r="FX74" s="133">
        <v>50921.03</v>
      </c>
      <c r="FY74" s="133">
        <v>46072.800000000003</v>
      </c>
      <c r="FZ74" s="133">
        <v>50841.04</v>
      </c>
      <c r="GA74" s="133">
        <v>43549.54</v>
      </c>
      <c r="GB74" s="133">
        <v>51340.45</v>
      </c>
      <c r="GC74" s="133">
        <v>40186.06</v>
      </c>
      <c r="GD74" s="133">
        <v>23458.12</v>
      </c>
      <c r="GE74" s="133">
        <v>89196.56</v>
      </c>
      <c r="GF74" s="133">
        <v>63611.23</v>
      </c>
      <c r="GG74" s="133">
        <v>59438.83</v>
      </c>
      <c r="GH74" s="133">
        <v>26119.45</v>
      </c>
      <c r="GI74" s="133">
        <v>84309.82</v>
      </c>
      <c r="GJ74" s="133">
        <v>61048.69</v>
      </c>
      <c r="GK74" s="133">
        <v>41145.83</v>
      </c>
      <c r="GL74" s="133">
        <v>55526.73</v>
      </c>
      <c r="GM74" s="133">
        <v>37797.21</v>
      </c>
      <c r="GN74" s="133">
        <v>57422.95</v>
      </c>
    </row>
    <row r="75" spans="1:196" s="132" customFormat="1" x14ac:dyDescent="0.25">
      <c r="A75" s="134"/>
      <c r="B75" s="115" t="s">
        <v>1619</v>
      </c>
      <c r="C75" s="133">
        <v>0</v>
      </c>
      <c r="D75" s="133">
        <v>39</v>
      </c>
      <c r="E75" s="133">
        <v>74</v>
      </c>
      <c r="F75" s="133">
        <v>49</v>
      </c>
      <c r="G75" s="133">
        <v>109</v>
      </c>
      <c r="H75" s="133">
        <v>84</v>
      </c>
      <c r="I75" s="133">
        <v>0</v>
      </c>
      <c r="J75" s="133">
        <v>35</v>
      </c>
      <c r="K75" s="133">
        <v>99</v>
      </c>
      <c r="L75" s="133">
        <v>25</v>
      </c>
      <c r="M75" s="133">
        <v>0</v>
      </c>
      <c r="N75" s="133">
        <v>49</v>
      </c>
      <c r="O75" s="133">
        <v>49</v>
      </c>
      <c r="P75" s="133">
        <v>49</v>
      </c>
      <c r="Q75" s="133">
        <v>0</v>
      </c>
      <c r="R75" s="133">
        <v>25</v>
      </c>
      <c r="S75" s="133">
        <v>74</v>
      </c>
      <c r="T75" s="133">
        <v>25</v>
      </c>
      <c r="U75" s="133">
        <v>0</v>
      </c>
      <c r="V75" s="133">
        <v>0</v>
      </c>
      <c r="W75" s="133">
        <v>35</v>
      </c>
      <c r="X75" s="133">
        <v>0</v>
      </c>
      <c r="Y75" s="133">
        <v>25</v>
      </c>
      <c r="Z75" s="133">
        <v>0</v>
      </c>
      <c r="AA75" s="133">
        <v>25</v>
      </c>
      <c r="AB75" s="133">
        <v>0</v>
      </c>
      <c r="AC75" s="133">
        <v>25</v>
      </c>
      <c r="AD75" s="133">
        <v>25</v>
      </c>
      <c r="AE75" s="133">
        <v>28</v>
      </c>
      <c r="AF75" s="133">
        <v>25</v>
      </c>
      <c r="AG75" s="133">
        <v>105</v>
      </c>
      <c r="AH75" s="133">
        <v>0</v>
      </c>
      <c r="AI75" s="133">
        <v>96</v>
      </c>
      <c r="AJ75" s="133">
        <v>126</v>
      </c>
      <c r="AK75" s="133">
        <v>53</v>
      </c>
      <c r="AL75" s="133">
        <v>0</v>
      </c>
      <c r="AM75" s="133">
        <v>68</v>
      </c>
      <c r="AN75" s="133">
        <v>28</v>
      </c>
      <c r="AO75" s="133">
        <v>25</v>
      </c>
      <c r="AP75" s="133">
        <v>0</v>
      </c>
      <c r="AQ75" s="133">
        <v>28</v>
      </c>
      <c r="AR75" s="133">
        <v>0</v>
      </c>
      <c r="AS75" s="133">
        <v>0</v>
      </c>
      <c r="AT75" s="133">
        <v>0</v>
      </c>
      <c r="AU75" s="133">
        <v>0</v>
      </c>
      <c r="AV75" s="133">
        <v>28</v>
      </c>
      <c r="AW75" s="133">
        <v>56</v>
      </c>
      <c r="AX75" s="133">
        <v>0</v>
      </c>
      <c r="AY75" s="133">
        <v>28</v>
      </c>
      <c r="AZ75" s="133">
        <v>84</v>
      </c>
      <c r="BA75" s="133">
        <v>68</v>
      </c>
      <c r="BB75" s="133">
        <v>56</v>
      </c>
      <c r="BC75" s="133">
        <v>0</v>
      </c>
      <c r="BD75" s="133">
        <v>0</v>
      </c>
      <c r="BE75" s="133">
        <v>28</v>
      </c>
      <c r="BF75" s="133">
        <v>0</v>
      </c>
      <c r="BG75" s="133">
        <v>112</v>
      </c>
      <c r="BH75" s="133">
        <v>0</v>
      </c>
      <c r="BI75" s="133">
        <v>0</v>
      </c>
      <c r="BJ75" s="133">
        <v>0</v>
      </c>
      <c r="BK75" s="133">
        <v>28</v>
      </c>
      <c r="BL75" s="133">
        <v>28</v>
      </c>
      <c r="BM75" s="133">
        <v>136</v>
      </c>
      <c r="BN75" s="133">
        <v>0</v>
      </c>
      <c r="BO75" s="133">
        <v>28</v>
      </c>
      <c r="BP75" s="133">
        <v>84</v>
      </c>
      <c r="BQ75" s="133">
        <v>56</v>
      </c>
      <c r="BR75" s="133">
        <v>56</v>
      </c>
      <c r="BS75" s="133">
        <v>28</v>
      </c>
      <c r="BT75" s="133">
        <v>56</v>
      </c>
      <c r="BU75" s="133">
        <v>84</v>
      </c>
      <c r="BV75" s="133">
        <v>112</v>
      </c>
      <c r="BW75" s="133">
        <v>56</v>
      </c>
      <c r="BX75" s="133">
        <v>168</v>
      </c>
      <c r="BY75" s="133">
        <v>56</v>
      </c>
      <c r="BZ75" s="133">
        <v>56</v>
      </c>
      <c r="CA75" s="133">
        <v>28</v>
      </c>
      <c r="CB75" s="133">
        <v>0</v>
      </c>
      <c r="CC75" s="133">
        <v>0</v>
      </c>
      <c r="CD75" s="133">
        <v>0</v>
      </c>
      <c r="CE75" s="133">
        <v>0</v>
      </c>
      <c r="CF75" s="133">
        <v>56</v>
      </c>
      <c r="CG75" s="133">
        <v>84</v>
      </c>
      <c r="CH75" s="133">
        <v>28</v>
      </c>
      <c r="CI75" s="133">
        <v>124</v>
      </c>
      <c r="CJ75" s="133">
        <v>156</v>
      </c>
      <c r="CK75" s="133">
        <v>224</v>
      </c>
      <c r="CL75" s="133">
        <v>84</v>
      </c>
      <c r="CM75" s="133">
        <v>56</v>
      </c>
      <c r="CN75" s="133">
        <v>28</v>
      </c>
      <c r="CO75" s="133">
        <v>56</v>
      </c>
      <c r="CP75" s="133">
        <v>56</v>
      </c>
      <c r="CQ75" s="133">
        <v>112</v>
      </c>
      <c r="CR75" s="133">
        <v>84</v>
      </c>
      <c r="CS75" s="133">
        <v>28</v>
      </c>
      <c r="CT75" s="133">
        <v>28</v>
      </c>
      <c r="CU75" s="133">
        <v>152</v>
      </c>
      <c r="CV75" s="133">
        <v>84</v>
      </c>
      <c r="CW75" s="133">
        <v>28</v>
      </c>
      <c r="CX75" s="133">
        <v>68</v>
      </c>
      <c r="CY75" s="133">
        <v>28</v>
      </c>
      <c r="CZ75" s="133">
        <v>108</v>
      </c>
      <c r="DA75" s="133">
        <v>68</v>
      </c>
      <c r="DB75" s="133">
        <v>108</v>
      </c>
      <c r="DC75" s="133">
        <v>28</v>
      </c>
      <c r="DD75" s="133">
        <v>112</v>
      </c>
      <c r="DE75" s="133">
        <v>56</v>
      </c>
      <c r="DF75" s="133">
        <v>96</v>
      </c>
      <c r="DG75" s="133">
        <v>68</v>
      </c>
      <c r="DH75" s="133">
        <v>40</v>
      </c>
      <c r="DI75" s="133">
        <v>108</v>
      </c>
      <c r="DJ75" s="133">
        <v>96</v>
      </c>
      <c r="DK75" s="133">
        <v>28</v>
      </c>
      <c r="DL75" s="133">
        <v>56</v>
      </c>
      <c r="DM75" s="133">
        <v>84</v>
      </c>
      <c r="DN75" s="133">
        <v>40</v>
      </c>
      <c r="DO75" s="133">
        <v>136</v>
      </c>
      <c r="DP75" s="133">
        <v>162</v>
      </c>
      <c r="DQ75" s="133">
        <v>168</v>
      </c>
      <c r="DR75" s="133">
        <v>84</v>
      </c>
      <c r="DS75" s="133">
        <v>136</v>
      </c>
      <c r="DT75" s="133">
        <v>124</v>
      </c>
      <c r="DU75" s="133">
        <v>0</v>
      </c>
      <c r="DV75" s="133">
        <v>0</v>
      </c>
      <c r="DW75" s="133">
        <v>68</v>
      </c>
      <c r="DX75" s="133">
        <v>180</v>
      </c>
      <c r="DY75" s="133">
        <v>96</v>
      </c>
      <c r="DZ75" s="133">
        <v>28</v>
      </c>
      <c r="EA75" s="133">
        <v>236</v>
      </c>
      <c r="EB75" s="133">
        <v>168</v>
      </c>
      <c r="EC75" s="133">
        <v>56</v>
      </c>
      <c r="ED75" s="133">
        <v>180</v>
      </c>
      <c r="EE75" s="133">
        <v>208</v>
      </c>
      <c r="EF75" s="133">
        <v>180</v>
      </c>
      <c r="EG75" s="133">
        <v>164</v>
      </c>
      <c r="EH75" s="133">
        <v>192</v>
      </c>
      <c r="EI75" s="133">
        <v>180</v>
      </c>
      <c r="EJ75" s="133">
        <v>84</v>
      </c>
      <c r="EK75" s="133">
        <v>164</v>
      </c>
      <c r="EL75" s="133">
        <v>208</v>
      </c>
      <c r="EM75" s="133">
        <v>320</v>
      </c>
      <c r="EN75" s="133">
        <v>152</v>
      </c>
      <c r="EO75" s="133">
        <v>276</v>
      </c>
      <c r="EP75" s="133">
        <v>180</v>
      </c>
      <c r="EQ75" s="133">
        <v>68</v>
      </c>
      <c r="ER75" s="133">
        <v>168</v>
      </c>
      <c r="ES75" s="133">
        <v>208</v>
      </c>
      <c r="ET75" s="133">
        <v>220</v>
      </c>
      <c r="EU75" s="133">
        <v>400</v>
      </c>
      <c r="EV75" s="133">
        <v>196</v>
      </c>
      <c r="EW75" s="133">
        <v>96</v>
      </c>
      <c r="EX75" s="133">
        <v>18</v>
      </c>
      <c r="EY75" s="133">
        <v>276</v>
      </c>
      <c r="EZ75" s="133">
        <v>260</v>
      </c>
      <c r="FA75" s="133">
        <v>440</v>
      </c>
      <c r="FB75" s="133">
        <v>300</v>
      </c>
      <c r="FC75" s="133">
        <v>252</v>
      </c>
      <c r="FD75" s="133">
        <v>480</v>
      </c>
      <c r="FE75" s="133">
        <v>260</v>
      </c>
      <c r="FF75" s="133">
        <v>644</v>
      </c>
      <c r="FG75" s="133">
        <v>264</v>
      </c>
      <c r="FH75" s="133">
        <v>316</v>
      </c>
      <c r="FI75" s="133">
        <v>188</v>
      </c>
      <c r="FJ75" s="133">
        <v>164</v>
      </c>
      <c r="FK75" s="133">
        <v>208</v>
      </c>
      <c r="FL75" s="133">
        <v>248</v>
      </c>
      <c r="FM75" s="133">
        <v>280</v>
      </c>
      <c r="FN75" s="133">
        <v>112</v>
      </c>
      <c r="FO75" s="133">
        <v>400</v>
      </c>
      <c r="FP75" s="133">
        <v>360</v>
      </c>
      <c r="FQ75" s="133">
        <v>372</v>
      </c>
      <c r="FR75" s="133">
        <v>376</v>
      </c>
      <c r="FS75" s="133">
        <v>320</v>
      </c>
      <c r="FT75" s="133">
        <v>264</v>
      </c>
      <c r="FU75" s="133">
        <v>248</v>
      </c>
      <c r="FV75" s="133">
        <v>152</v>
      </c>
      <c r="FW75" s="133">
        <v>400</v>
      </c>
      <c r="FX75" s="133">
        <v>236</v>
      </c>
      <c r="FY75" s="133">
        <v>288</v>
      </c>
      <c r="FZ75" s="133">
        <v>363.5</v>
      </c>
      <c r="GA75" s="133">
        <v>321.5</v>
      </c>
      <c r="GB75" s="133">
        <v>477</v>
      </c>
      <c r="GC75" s="133">
        <v>378.5</v>
      </c>
      <c r="GD75" s="133">
        <v>607.5</v>
      </c>
      <c r="GE75" s="133">
        <v>247.5</v>
      </c>
      <c r="GF75" s="133">
        <v>454.5</v>
      </c>
      <c r="GG75" s="133">
        <v>405</v>
      </c>
      <c r="GH75" s="133">
        <v>202.5</v>
      </c>
      <c r="GI75" s="133">
        <v>260.5</v>
      </c>
      <c r="GJ75" s="133">
        <v>576</v>
      </c>
      <c r="GK75" s="133">
        <v>198</v>
      </c>
      <c r="GL75" s="133">
        <v>625.5</v>
      </c>
      <c r="GM75" s="133">
        <v>544.5</v>
      </c>
      <c r="GN75" s="133">
        <v>670.5</v>
      </c>
    </row>
    <row r="76" spans="1:196" s="132" customFormat="1" x14ac:dyDescent="0.25">
      <c r="A76" s="134"/>
      <c r="B76" s="115" t="s">
        <v>37</v>
      </c>
      <c r="C76" s="133">
        <v>127466</v>
      </c>
      <c r="D76" s="133">
        <v>119887</v>
      </c>
      <c r="E76" s="133">
        <v>121202</v>
      </c>
      <c r="F76" s="133">
        <v>99447</v>
      </c>
      <c r="G76" s="133">
        <v>90979</v>
      </c>
      <c r="H76" s="133">
        <v>127159</v>
      </c>
      <c r="I76" s="133">
        <v>89866</v>
      </c>
      <c r="J76" s="133">
        <v>104192</v>
      </c>
      <c r="K76" s="133">
        <v>113502</v>
      </c>
      <c r="L76" s="133">
        <v>88021</v>
      </c>
      <c r="M76" s="133">
        <v>95899</v>
      </c>
      <c r="N76" s="133">
        <v>112327</v>
      </c>
      <c r="O76" s="133">
        <v>88028</v>
      </c>
      <c r="P76" s="133">
        <v>108156</v>
      </c>
      <c r="Q76" s="133">
        <v>119909</v>
      </c>
      <c r="R76" s="133">
        <v>92360</v>
      </c>
      <c r="S76" s="133">
        <v>128134</v>
      </c>
      <c r="T76" s="133">
        <v>102226</v>
      </c>
      <c r="U76" s="133">
        <v>112505</v>
      </c>
      <c r="V76" s="133">
        <v>139488</v>
      </c>
      <c r="W76" s="133">
        <v>102459</v>
      </c>
      <c r="X76" s="133">
        <v>95077</v>
      </c>
      <c r="Y76" s="133">
        <v>108233</v>
      </c>
      <c r="Z76" s="133">
        <v>143647</v>
      </c>
      <c r="AA76" s="133">
        <v>120160</v>
      </c>
      <c r="AB76" s="133">
        <v>110612</v>
      </c>
      <c r="AC76" s="133">
        <v>104501</v>
      </c>
      <c r="AD76" s="133">
        <v>103683</v>
      </c>
      <c r="AE76" s="133">
        <v>90734</v>
      </c>
      <c r="AF76" s="133">
        <v>115919</v>
      </c>
      <c r="AG76" s="133">
        <v>128863</v>
      </c>
      <c r="AH76" s="133">
        <v>125635</v>
      </c>
      <c r="AI76" s="133">
        <v>105503</v>
      </c>
      <c r="AJ76" s="133">
        <v>153245</v>
      </c>
      <c r="AK76" s="133">
        <v>144941</v>
      </c>
      <c r="AL76" s="133">
        <v>118245</v>
      </c>
      <c r="AM76" s="133">
        <v>126258</v>
      </c>
      <c r="AN76" s="133">
        <v>125963</v>
      </c>
      <c r="AO76" s="133">
        <v>105050</v>
      </c>
      <c r="AP76" s="133">
        <v>90494</v>
      </c>
      <c r="AQ76" s="133">
        <v>89949</v>
      </c>
      <c r="AR76" s="133">
        <v>140637</v>
      </c>
      <c r="AS76" s="133">
        <v>149194</v>
      </c>
      <c r="AT76" s="133">
        <v>129314</v>
      </c>
      <c r="AU76" s="133">
        <v>165752</v>
      </c>
      <c r="AV76" s="133">
        <v>124974</v>
      </c>
      <c r="AW76" s="133">
        <v>110042</v>
      </c>
      <c r="AX76" s="133">
        <v>129059</v>
      </c>
      <c r="AY76" s="133">
        <v>137223</v>
      </c>
      <c r="AZ76" s="133">
        <v>111401</v>
      </c>
      <c r="BA76" s="133">
        <v>117871</v>
      </c>
      <c r="BB76" s="133">
        <v>96536</v>
      </c>
      <c r="BC76" s="133">
        <v>110453</v>
      </c>
      <c r="BD76" s="133">
        <v>120304</v>
      </c>
      <c r="BE76" s="133">
        <v>124253</v>
      </c>
      <c r="BF76" s="133">
        <v>114882</v>
      </c>
      <c r="BG76" s="133">
        <v>166966</v>
      </c>
      <c r="BH76" s="133">
        <v>147270</v>
      </c>
      <c r="BI76" s="133">
        <v>114394</v>
      </c>
      <c r="BJ76" s="133">
        <v>138935</v>
      </c>
      <c r="BK76" s="133">
        <v>164072</v>
      </c>
      <c r="BL76" s="133">
        <v>130562</v>
      </c>
      <c r="BM76" s="133">
        <v>139765</v>
      </c>
      <c r="BN76" s="133">
        <v>142696</v>
      </c>
      <c r="BO76" s="133">
        <v>104429</v>
      </c>
      <c r="BP76" s="133">
        <v>137211</v>
      </c>
      <c r="BQ76" s="133">
        <v>141935</v>
      </c>
      <c r="BR76" s="133">
        <v>142967</v>
      </c>
      <c r="BS76" s="133">
        <v>152030</v>
      </c>
      <c r="BT76" s="133">
        <v>141652</v>
      </c>
      <c r="BU76" s="133">
        <v>137885</v>
      </c>
      <c r="BV76" s="133">
        <v>126760</v>
      </c>
      <c r="BW76" s="133">
        <v>156840</v>
      </c>
      <c r="BX76" s="133">
        <v>118248</v>
      </c>
      <c r="BY76" s="133">
        <v>150505</v>
      </c>
      <c r="BZ76" s="133">
        <v>150250</v>
      </c>
      <c r="CA76" s="133">
        <v>139809</v>
      </c>
      <c r="CB76" s="133">
        <v>183607</v>
      </c>
      <c r="CC76" s="133">
        <v>166293</v>
      </c>
      <c r="CD76" s="133">
        <v>123632</v>
      </c>
      <c r="CE76" s="133">
        <v>175293</v>
      </c>
      <c r="CF76" s="133">
        <v>169609</v>
      </c>
      <c r="CG76" s="133">
        <v>153718</v>
      </c>
      <c r="CH76" s="133">
        <v>161355</v>
      </c>
      <c r="CI76" s="133">
        <v>165369</v>
      </c>
      <c r="CJ76" s="133">
        <v>136045</v>
      </c>
      <c r="CK76" s="133">
        <v>166999</v>
      </c>
      <c r="CL76" s="133">
        <v>127375</v>
      </c>
      <c r="CM76" s="133">
        <v>147703</v>
      </c>
      <c r="CN76" s="133">
        <v>143039</v>
      </c>
      <c r="CO76" s="133">
        <v>140515</v>
      </c>
      <c r="CP76" s="133">
        <v>171245</v>
      </c>
      <c r="CQ76" s="133">
        <v>137007</v>
      </c>
      <c r="CR76" s="133">
        <v>167838</v>
      </c>
      <c r="CS76" s="133">
        <v>147419</v>
      </c>
      <c r="CT76" s="133">
        <v>160344</v>
      </c>
      <c r="CU76" s="133">
        <v>159139</v>
      </c>
      <c r="CV76" s="133">
        <v>134072</v>
      </c>
      <c r="CW76" s="133">
        <v>136151</v>
      </c>
      <c r="CX76" s="133">
        <v>140124</v>
      </c>
      <c r="CY76" s="133">
        <v>145132</v>
      </c>
      <c r="CZ76" s="133">
        <v>164456</v>
      </c>
      <c r="DA76" s="133">
        <v>156471</v>
      </c>
      <c r="DB76" s="133">
        <v>153139</v>
      </c>
      <c r="DC76" s="133">
        <v>170953</v>
      </c>
      <c r="DD76" s="133">
        <v>162103</v>
      </c>
      <c r="DE76" s="133">
        <v>127334</v>
      </c>
      <c r="DF76" s="133">
        <v>157522</v>
      </c>
      <c r="DG76" s="133">
        <v>133643</v>
      </c>
      <c r="DH76" s="133">
        <v>144757</v>
      </c>
      <c r="DI76" s="133">
        <v>149465</v>
      </c>
      <c r="DJ76" s="133">
        <v>161216</v>
      </c>
      <c r="DK76" s="133">
        <v>128591</v>
      </c>
      <c r="DL76" s="133">
        <v>171733</v>
      </c>
      <c r="DM76" s="133">
        <v>167401</v>
      </c>
      <c r="DN76" s="133">
        <v>135060</v>
      </c>
      <c r="DO76" s="133">
        <v>133127</v>
      </c>
      <c r="DP76" s="133">
        <v>165873</v>
      </c>
      <c r="DQ76" s="133">
        <v>200288</v>
      </c>
      <c r="DR76" s="133">
        <v>177187</v>
      </c>
      <c r="DS76" s="133">
        <v>156806</v>
      </c>
      <c r="DT76" s="133">
        <v>169423</v>
      </c>
      <c r="DU76" s="133">
        <v>87909</v>
      </c>
      <c r="DV76" s="133">
        <v>87909</v>
      </c>
      <c r="DW76" s="133">
        <v>117962</v>
      </c>
      <c r="DX76" s="133">
        <v>175203</v>
      </c>
      <c r="DY76" s="133">
        <v>136818</v>
      </c>
      <c r="DZ76" s="133">
        <v>118647</v>
      </c>
      <c r="EA76" s="133">
        <v>156283</v>
      </c>
      <c r="EB76" s="133">
        <v>186212</v>
      </c>
      <c r="EC76" s="133">
        <v>166382</v>
      </c>
      <c r="ED76" s="133">
        <v>170544</v>
      </c>
      <c r="EE76" s="133">
        <v>148360</v>
      </c>
      <c r="EF76" s="133">
        <v>135698</v>
      </c>
      <c r="EG76" s="133">
        <v>139779</v>
      </c>
      <c r="EH76" s="133">
        <v>140783</v>
      </c>
      <c r="EI76" s="133">
        <v>137128</v>
      </c>
      <c r="EJ76" s="133">
        <v>155700</v>
      </c>
      <c r="EK76" s="133">
        <v>134996</v>
      </c>
      <c r="EL76" s="133">
        <v>134717</v>
      </c>
      <c r="EM76" s="133">
        <v>131210</v>
      </c>
      <c r="EN76" s="133">
        <v>134826</v>
      </c>
      <c r="EO76" s="133">
        <v>158930</v>
      </c>
      <c r="EP76" s="133">
        <v>243957</v>
      </c>
      <c r="EQ76" s="133">
        <v>150753</v>
      </c>
      <c r="ER76" s="133">
        <v>140713</v>
      </c>
      <c r="ES76" s="133">
        <v>149095</v>
      </c>
      <c r="ET76" s="133">
        <v>130938</v>
      </c>
      <c r="EU76" s="133">
        <v>160054</v>
      </c>
      <c r="EV76" s="133">
        <v>162817</v>
      </c>
      <c r="EW76" s="133">
        <v>126161</v>
      </c>
      <c r="EX76" s="133">
        <v>129800</v>
      </c>
      <c r="EY76" s="133">
        <v>152167</v>
      </c>
      <c r="EZ76" s="133">
        <v>150988</v>
      </c>
      <c r="FA76" s="133">
        <v>147175</v>
      </c>
      <c r="FB76" s="133">
        <v>155646</v>
      </c>
      <c r="FC76" s="133">
        <v>161836</v>
      </c>
      <c r="FD76" s="133">
        <v>145599</v>
      </c>
      <c r="FE76" s="133">
        <v>144987</v>
      </c>
      <c r="FF76" s="133">
        <v>134255</v>
      </c>
      <c r="FG76" s="133">
        <v>194253</v>
      </c>
      <c r="FH76" s="133">
        <v>259709</v>
      </c>
      <c r="FI76" s="133">
        <v>173449</v>
      </c>
      <c r="FJ76" s="133">
        <v>195065</v>
      </c>
      <c r="FK76" s="133">
        <v>139384</v>
      </c>
      <c r="FL76" s="133">
        <v>182057</v>
      </c>
      <c r="FM76" s="133">
        <v>195442</v>
      </c>
      <c r="FN76" s="133">
        <v>174710</v>
      </c>
      <c r="FO76" s="133">
        <v>209897.7</v>
      </c>
      <c r="FP76" s="133">
        <v>171297.41</v>
      </c>
      <c r="FQ76" s="133">
        <v>166155.16</v>
      </c>
      <c r="FR76" s="133">
        <v>128633.68</v>
      </c>
      <c r="FS76" s="133">
        <v>198785.12</v>
      </c>
      <c r="FT76" s="133">
        <v>196078.85</v>
      </c>
      <c r="FU76" s="133">
        <v>199498.37</v>
      </c>
      <c r="FV76" s="133">
        <v>123476.27</v>
      </c>
      <c r="FW76" s="133">
        <v>161207.66</v>
      </c>
      <c r="FX76" s="133">
        <v>186431.47</v>
      </c>
      <c r="FY76" s="133">
        <v>164010.57999999999</v>
      </c>
      <c r="FZ76" s="133">
        <v>198112.33</v>
      </c>
      <c r="GA76" s="133">
        <v>234871.41</v>
      </c>
      <c r="GB76" s="133">
        <v>145550.26</v>
      </c>
      <c r="GC76" s="133">
        <v>194898.56</v>
      </c>
      <c r="GD76" s="133">
        <v>82631.490000000005</v>
      </c>
      <c r="GE76" s="133">
        <v>244995.84</v>
      </c>
      <c r="GF76" s="133">
        <v>227981.79</v>
      </c>
      <c r="GG76" s="133">
        <v>242882.55</v>
      </c>
      <c r="GH76" s="133">
        <v>135334.43</v>
      </c>
      <c r="GI76" s="133">
        <v>172979.27</v>
      </c>
      <c r="GJ76" s="133">
        <v>199970.86</v>
      </c>
      <c r="GK76" s="133">
        <v>192047.87</v>
      </c>
      <c r="GL76" s="133">
        <v>189103.09</v>
      </c>
      <c r="GM76" s="133">
        <v>139302.84</v>
      </c>
      <c r="GN76" s="133">
        <v>210926.52</v>
      </c>
    </row>
    <row r="77" spans="1:196" s="132" customFormat="1" x14ac:dyDescent="0.25">
      <c r="A77" s="134"/>
      <c r="B77" s="115" t="s">
        <v>99</v>
      </c>
      <c r="C77" s="133">
        <v>3609</v>
      </c>
      <c r="D77" s="133">
        <v>1594</v>
      </c>
      <c r="E77" s="133">
        <v>1249</v>
      </c>
      <c r="F77" s="133">
        <v>1922</v>
      </c>
      <c r="G77" s="133">
        <v>1162</v>
      </c>
      <c r="H77" s="133">
        <v>7418</v>
      </c>
      <c r="I77" s="133">
        <v>1062</v>
      </c>
      <c r="J77" s="133">
        <v>3712</v>
      </c>
      <c r="K77" s="133">
        <v>2518</v>
      </c>
      <c r="L77" s="133">
        <v>1723</v>
      </c>
      <c r="M77" s="133">
        <v>1306</v>
      </c>
      <c r="N77" s="133">
        <v>1594</v>
      </c>
      <c r="O77" s="133">
        <v>1866</v>
      </c>
      <c r="P77" s="133">
        <v>2475</v>
      </c>
      <c r="Q77" s="133">
        <v>1647</v>
      </c>
      <c r="R77" s="133">
        <v>697</v>
      </c>
      <c r="S77" s="133">
        <v>1209</v>
      </c>
      <c r="T77" s="133">
        <v>1255</v>
      </c>
      <c r="U77" s="133">
        <v>2677</v>
      </c>
      <c r="V77" s="133">
        <v>514</v>
      </c>
      <c r="W77" s="133">
        <v>305</v>
      </c>
      <c r="X77" s="133">
        <v>1437</v>
      </c>
      <c r="Y77" s="133">
        <v>929</v>
      </c>
      <c r="Z77" s="133">
        <v>2361</v>
      </c>
      <c r="AA77" s="133">
        <v>867</v>
      </c>
      <c r="AB77" s="133">
        <v>769</v>
      </c>
      <c r="AC77" s="133">
        <v>569</v>
      </c>
      <c r="AD77" s="133">
        <v>843</v>
      </c>
      <c r="AE77" s="133">
        <v>839</v>
      </c>
      <c r="AF77" s="133">
        <v>727</v>
      </c>
      <c r="AG77" s="133">
        <v>1652</v>
      </c>
      <c r="AH77" s="133">
        <v>1016</v>
      </c>
      <c r="AI77" s="133">
        <v>2121</v>
      </c>
      <c r="AJ77" s="133">
        <v>1156</v>
      </c>
      <c r="AK77" s="133">
        <v>1269</v>
      </c>
      <c r="AL77" s="133">
        <v>939</v>
      </c>
      <c r="AM77" s="133">
        <v>1174</v>
      </c>
      <c r="AN77" s="133">
        <v>1073</v>
      </c>
      <c r="AO77" s="133">
        <v>1089</v>
      </c>
      <c r="AP77" s="133">
        <v>698</v>
      </c>
      <c r="AQ77" s="133">
        <v>1216</v>
      </c>
      <c r="AR77" s="133">
        <v>1359</v>
      </c>
      <c r="AS77" s="133">
        <v>882</v>
      </c>
      <c r="AT77" s="133">
        <v>1325</v>
      </c>
      <c r="AU77" s="133">
        <v>1876</v>
      </c>
      <c r="AV77" s="133">
        <v>1852</v>
      </c>
      <c r="AW77" s="133">
        <v>561</v>
      </c>
      <c r="AX77" s="133">
        <v>2279</v>
      </c>
      <c r="AY77" s="133">
        <v>2230</v>
      </c>
      <c r="AZ77" s="133">
        <v>2162</v>
      </c>
      <c r="BA77" s="133">
        <v>2269</v>
      </c>
      <c r="BB77" s="133">
        <v>1716</v>
      </c>
      <c r="BC77" s="133">
        <v>1912</v>
      </c>
      <c r="BD77" s="133">
        <v>2423</v>
      </c>
      <c r="BE77" s="133">
        <v>1958</v>
      </c>
      <c r="BF77" s="133">
        <v>3456</v>
      </c>
      <c r="BG77" s="133">
        <v>3797</v>
      </c>
      <c r="BH77" s="133">
        <v>3983</v>
      </c>
      <c r="BI77" s="133">
        <v>1730</v>
      </c>
      <c r="BJ77" s="133">
        <v>1650</v>
      </c>
      <c r="BK77" s="133">
        <v>1146</v>
      </c>
      <c r="BL77" s="133">
        <v>1460</v>
      </c>
      <c r="BM77" s="133">
        <v>1634</v>
      </c>
      <c r="BN77" s="133">
        <v>2375</v>
      </c>
      <c r="BO77" s="133">
        <v>1160</v>
      </c>
      <c r="BP77" s="133">
        <v>2180</v>
      </c>
      <c r="BQ77" s="133">
        <v>1862</v>
      </c>
      <c r="BR77" s="133">
        <v>2433</v>
      </c>
      <c r="BS77" s="133">
        <v>2501</v>
      </c>
      <c r="BT77" s="133">
        <v>2186</v>
      </c>
      <c r="BU77" s="133">
        <v>3594</v>
      </c>
      <c r="BV77" s="133">
        <v>2286</v>
      </c>
      <c r="BW77" s="133">
        <v>5302</v>
      </c>
      <c r="BX77" s="133">
        <v>2041</v>
      </c>
      <c r="BY77" s="133">
        <v>2976</v>
      </c>
      <c r="BZ77" s="133">
        <v>2202</v>
      </c>
      <c r="CA77" s="133">
        <v>4790</v>
      </c>
      <c r="CB77" s="133">
        <v>4154</v>
      </c>
      <c r="CC77" s="133">
        <v>2127</v>
      </c>
      <c r="CD77" s="133">
        <v>3181</v>
      </c>
      <c r="CE77" s="133">
        <v>4052</v>
      </c>
      <c r="CF77" s="133">
        <v>4293</v>
      </c>
      <c r="CG77" s="133">
        <v>4602</v>
      </c>
      <c r="CH77" s="133">
        <v>6602</v>
      </c>
      <c r="CI77" s="133">
        <v>4477</v>
      </c>
      <c r="CJ77" s="133">
        <v>7017</v>
      </c>
      <c r="CK77" s="133">
        <v>5663</v>
      </c>
      <c r="CL77" s="133">
        <v>2303</v>
      </c>
      <c r="CM77" s="133">
        <v>5405</v>
      </c>
      <c r="CN77" s="133">
        <v>4387</v>
      </c>
      <c r="CO77" s="133">
        <v>4050</v>
      </c>
      <c r="CP77" s="133">
        <v>7656</v>
      </c>
      <c r="CQ77" s="133">
        <v>4966</v>
      </c>
      <c r="CR77" s="133">
        <v>7362</v>
      </c>
      <c r="CS77" s="133">
        <v>5955</v>
      </c>
      <c r="CT77" s="133">
        <v>1686</v>
      </c>
      <c r="CU77" s="133">
        <v>3999</v>
      </c>
      <c r="CV77" s="133">
        <v>7714</v>
      </c>
      <c r="CW77" s="133">
        <v>13047</v>
      </c>
      <c r="CX77" s="133">
        <v>11013</v>
      </c>
      <c r="CY77" s="133">
        <v>13088</v>
      </c>
      <c r="CZ77" s="133">
        <v>13312</v>
      </c>
      <c r="DA77" s="133">
        <v>11284</v>
      </c>
      <c r="DB77" s="133">
        <v>9851</v>
      </c>
      <c r="DC77" s="133">
        <v>4118</v>
      </c>
      <c r="DD77" s="133">
        <v>7509</v>
      </c>
      <c r="DE77" s="133">
        <v>5484</v>
      </c>
      <c r="DF77" s="133">
        <v>7089</v>
      </c>
      <c r="DG77" s="133">
        <v>7232</v>
      </c>
      <c r="DH77" s="133">
        <v>3999</v>
      </c>
      <c r="DI77" s="133">
        <v>6510</v>
      </c>
      <c r="DJ77" s="133">
        <v>9414</v>
      </c>
      <c r="DK77" s="133">
        <v>6107</v>
      </c>
      <c r="DL77" s="133">
        <v>6866</v>
      </c>
      <c r="DM77" s="133">
        <v>7915</v>
      </c>
      <c r="DN77" s="133">
        <v>10441</v>
      </c>
      <c r="DO77" s="133">
        <v>4648</v>
      </c>
      <c r="DP77" s="133">
        <v>8168</v>
      </c>
      <c r="DQ77" s="133">
        <v>10241</v>
      </c>
      <c r="DR77" s="133">
        <v>7767</v>
      </c>
      <c r="DS77" s="133">
        <v>9453</v>
      </c>
      <c r="DT77" s="133">
        <v>4568</v>
      </c>
      <c r="DU77" s="133">
        <v>6313</v>
      </c>
      <c r="DV77" s="133">
        <v>6313</v>
      </c>
      <c r="DW77" s="133">
        <v>9868</v>
      </c>
      <c r="DX77" s="133">
        <v>11214</v>
      </c>
      <c r="DY77" s="133">
        <v>4838</v>
      </c>
      <c r="DZ77" s="133">
        <v>6166</v>
      </c>
      <c r="EA77" s="133">
        <v>9875</v>
      </c>
      <c r="EB77" s="133">
        <v>5704</v>
      </c>
      <c r="EC77" s="133">
        <v>7671</v>
      </c>
      <c r="ED77" s="133">
        <v>4767</v>
      </c>
      <c r="EE77" s="133">
        <v>7316</v>
      </c>
      <c r="EF77" s="133">
        <v>9232</v>
      </c>
      <c r="EG77" s="133">
        <v>7221</v>
      </c>
      <c r="EH77" s="133">
        <v>11950</v>
      </c>
      <c r="EI77" s="133">
        <v>8991</v>
      </c>
      <c r="EJ77" s="133">
        <v>9939</v>
      </c>
      <c r="EK77" s="133">
        <v>6485</v>
      </c>
      <c r="EL77" s="133">
        <v>6583</v>
      </c>
      <c r="EM77" s="133">
        <v>4397</v>
      </c>
      <c r="EN77" s="133">
        <v>9038</v>
      </c>
      <c r="EO77" s="133">
        <v>4664</v>
      </c>
      <c r="EP77" s="133">
        <v>7975</v>
      </c>
      <c r="EQ77" s="133">
        <v>8434</v>
      </c>
      <c r="ER77" s="133">
        <v>5298</v>
      </c>
      <c r="ES77" s="133">
        <v>4912</v>
      </c>
      <c r="ET77" s="133">
        <v>3736</v>
      </c>
      <c r="EU77" s="133">
        <v>6123</v>
      </c>
      <c r="EV77" s="133">
        <v>9723</v>
      </c>
      <c r="EW77" s="133">
        <v>8985</v>
      </c>
      <c r="EX77" s="133">
        <v>10593</v>
      </c>
      <c r="EY77" s="133">
        <v>5966</v>
      </c>
      <c r="EZ77" s="133">
        <v>7745</v>
      </c>
      <c r="FA77" s="133">
        <v>8121</v>
      </c>
      <c r="FB77" s="133">
        <v>4087</v>
      </c>
      <c r="FC77" s="133">
        <v>8547</v>
      </c>
      <c r="FD77" s="133">
        <v>10248</v>
      </c>
      <c r="FE77" s="133">
        <v>6321</v>
      </c>
      <c r="FF77" s="133">
        <v>11158</v>
      </c>
      <c r="FG77" s="133">
        <v>9942</v>
      </c>
      <c r="FH77" s="133">
        <v>18376</v>
      </c>
      <c r="FI77" s="133">
        <v>6656</v>
      </c>
      <c r="FJ77" s="133">
        <v>14122</v>
      </c>
      <c r="FK77" s="133">
        <v>16352</v>
      </c>
      <c r="FL77" s="133">
        <v>15517</v>
      </c>
      <c r="FM77" s="133">
        <v>11969</v>
      </c>
      <c r="FN77" s="133">
        <v>10620</v>
      </c>
      <c r="FO77" s="133">
        <v>7117.53</v>
      </c>
      <c r="FP77" s="133">
        <v>13011.56</v>
      </c>
      <c r="FQ77" s="133">
        <v>5419.86</v>
      </c>
      <c r="FR77" s="133">
        <v>1135.82</v>
      </c>
      <c r="FS77" s="133">
        <v>14110.41</v>
      </c>
      <c r="FT77" s="133">
        <v>17242.34</v>
      </c>
      <c r="FU77" s="133">
        <v>7527.17</v>
      </c>
      <c r="FV77" s="133">
        <v>15599.95</v>
      </c>
      <c r="FW77" s="133">
        <v>14657.48</v>
      </c>
      <c r="FX77" s="133">
        <v>10699.31</v>
      </c>
      <c r="FY77" s="133">
        <v>14081.1</v>
      </c>
      <c r="FZ77" s="133">
        <v>8549.64</v>
      </c>
      <c r="GA77" s="133">
        <v>13771.44</v>
      </c>
      <c r="GB77" s="133">
        <v>10322.9</v>
      </c>
      <c r="GC77" s="133">
        <v>8464.2999999999993</v>
      </c>
      <c r="GD77" s="133">
        <v>3019.76</v>
      </c>
      <c r="GE77" s="133">
        <v>29657.63</v>
      </c>
      <c r="GF77" s="133">
        <v>19181.63</v>
      </c>
      <c r="GG77" s="133">
        <v>11423.01</v>
      </c>
      <c r="GH77" s="133">
        <v>11464.04</v>
      </c>
      <c r="GI77" s="133">
        <v>21045.22</v>
      </c>
      <c r="GJ77" s="133">
        <v>13971.23</v>
      </c>
      <c r="GK77" s="133">
        <v>7996.84</v>
      </c>
      <c r="GL77" s="133">
        <v>13427.35</v>
      </c>
      <c r="GM77" s="133">
        <v>12831.54</v>
      </c>
      <c r="GN77" s="133">
        <v>10038.530000000001</v>
      </c>
    </row>
    <row r="78" spans="1:196" s="132" customFormat="1" x14ac:dyDescent="0.25">
      <c r="A78" s="134"/>
      <c r="B78" s="115" t="s">
        <v>41</v>
      </c>
      <c r="C78" s="133">
        <v>34155</v>
      </c>
      <c r="D78" s="133">
        <v>54420</v>
      </c>
      <c r="E78" s="133">
        <v>33583</v>
      </c>
      <c r="F78" s="133">
        <v>40861</v>
      </c>
      <c r="G78" s="133">
        <v>40277</v>
      </c>
      <c r="H78" s="133">
        <v>50236</v>
      </c>
      <c r="I78" s="133">
        <v>38297</v>
      </c>
      <c r="J78" s="133">
        <v>32503</v>
      </c>
      <c r="K78" s="133">
        <v>40070</v>
      </c>
      <c r="L78" s="133">
        <v>42771</v>
      </c>
      <c r="M78" s="133">
        <v>42671</v>
      </c>
      <c r="N78" s="133">
        <v>42773</v>
      </c>
      <c r="O78" s="133">
        <v>32800</v>
      </c>
      <c r="P78" s="133">
        <v>34951</v>
      </c>
      <c r="Q78" s="133">
        <v>42546</v>
      </c>
      <c r="R78" s="133">
        <v>27577</v>
      </c>
      <c r="S78" s="133">
        <v>28269</v>
      </c>
      <c r="T78" s="133">
        <v>27447</v>
      </c>
      <c r="U78" s="133">
        <v>34307</v>
      </c>
      <c r="V78" s="133">
        <v>23849</v>
      </c>
      <c r="W78" s="133">
        <v>23836</v>
      </c>
      <c r="X78" s="133">
        <v>31740</v>
      </c>
      <c r="Y78" s="133">
        <v>29892</v>
      </c>
      <c r="Z78" s="133">
        <v>31435</v>
      </c>
      <c r="AA78" s="133">
        <v>27736</v>
      </c>
      <c r="AB78" s="133">
        <v>24620</v>
      </c>
      <c r="AC78" s="133">
        <v>29608</v>
      </c>
      <c r="AD78" s="133">
        <v>19604</v>
      </c>
      <c r="AE78" s="133">
        <v>27849</v>
      </c>
      <c r="AF78" s="133">
        <v>27600</v>
      </c>
      <c r="AG78" s="133">
        <v>37099</v>
      </c>
      <c r="AH78" s="133">
        <v>21196</v>
      </c>
      <c r="AI78" s="133">
        <v>34031</v>
      </c>
      <c r="AJ78" s="133">
        <v>31986</v>
      </c>
      <c r="AK78" s="133">
        <v>33798</v>
      </c>
      <c r="AL78" s="133">
        <v>20915</v>
      </c>
      <c r="AM78" s="133">
        <v>28305</v>
      </c>
      <c r="AN78" s="133">
        <v>23097</v>
      </c>
      <c r="AO78" s="133">
        <v>24288</v>
      </c>
      <c r="AP78" s="133">
        <v>25263</v>
      </c>
      <c r="AQ78" s="133">
        <v>23711</v>
      </c>
      <c r="AR78" s="133">
        <v>24218</v>
      </c>
      <c r="AS78" s="133">
        <v>37989</v>
      </c>
      <c r="AT78" s="133">
        <v>16318</v>
      </c>
      <c r="AU78" s="133">
        <v>25996</v>
      </c>
      <c r="AV78" s="133">
        <v>23701</v>
      </c>
      <c r="AW78" s="133">
        <v>24916</v>
      </c>
      <c r="AX78" s="133">
        <v>26474</v>
      </c>
      <c r="AY78" s="133">
        <v>25133</v>
      </c>
      <c r="AZ78" s="133">
        <v>24654</v>
      </c>
      <c r="BA78" s="133">
        <v>21769</v>
      </c>
      <c r="BB78" s="133">
        <v>29223</v>
      </c>
      <c r="BC78" s="133">
        <v>31263</v>
      </c>
      <c r="BD78" s="133">
        <v>20901</v>
      </c>
      <c r="BE78" s="133">
        <v>21611</v>
      </c>
      <c r="BF78" s="133">
        <v>25605</v>
      </c>
      <c r="BG78" s="133">
        <v>33043</v>
      </c>
      <c r="BH78" s="133">
        <v>34997</v>
      </c>
      <c r="BI78" s="133">
        <v>25540</v>
      </c>
      <c r="BJ78" s="133">
        <v>27383</v>
      </c>
      <c r="BK78" s="133">
        <v>21091</v>
      </c>
      <c r="BL78" s="133">
        <v>26811</v>
      </c>
      <c r="BM78" s="133">
        <v>23128</v>
      </c>
      <c r="BN78" s="133">
        <v>14206</v>
      </c>
      <c r="BO78" s="133">
        <v>23188</v>
      </c>
      <c r="BP78" s="133">
        <v>40225</v>
      </c>
      <c r="BQ78" s="133">
        <v>17131</v>
      </c>
      <c r="BR78" s="133">
        <v>16478</v>
      </c>
      <c r="BS78" s="133">
        <v>37147</v>
      </c>
      <c r="BT78" s="133">
        <v>26226</v>
      </c>
      <c r="BU78" s="133">
        <v>26937</v>
      </c>
      <c r="BV78" s="133">
        <v>24081</v>
      </c>
      <c r="BW78" s="133">
        <v>27409</v>
      </c>
      <c r="BX78" s="133">
        <v>22347</v>
      </c>
      <c r="BY78" s="133">
        <v>24569</v>
      </c>
      <c r="BZ78" s="133">
        <v>25700</v>
      </c>
      <c r="CA78" s="133">
        <v>23768</v>
      </c>
      <c r="CB78" s="133">
        <v>25934</v>
      </c>
      <c r="CC78" s="133">
        <v>27111</v>
      </c>
      <c r="CD78" s="133">
        <v>21960</v>
      </c>
      <c r="CE78" s="133">
        <v>27283</v>
      </c>
      <c r="CF78" s="133">
        <v>21899</v>
      </c>
      <c r="CG78" s="133">
        <v>21476</v>
      </c>
      <c r="CH78" s="133">
        <v>25130</v>
      </c>
      <c r="CI78" s="133">
        <v>30861</v>
      </c>
      <c r="CJ78" s="133">
        <v>29174</v>
      </c>
      <c r="CK78" s="133">
        <v>26036</v>
      </c>
      <c r="CL78" s="133">
        <v>24500</v>
      </c>
      <c r="CM78" s="133">
        <v>29474</v>
      </c>
      <c r="CN78" s="133">
        <v>17846</v>
      </c>
      <c r="CO78" s="133">
        <v>19905</v>
      </c>
      <c r="CP78" s="133">
        <v>22818</v>
      </c>
      <c r="CQ78" s="133">
        <v>28475</v>
      </c>
      <c r="CR78" s="133">
        <v>28866</v>
      </c>
      <c r="CS78" s="133">
        <v>24447</v>
      </c>
      <c r="CT78" s="133">
        <v>24928</v>
      </c>
      <c r="CU78" s="133">
        <v>21678</v>
      </c>
      <c r="CV78" s="133">
        <v>18547</v>
      </c>
      <c r="CW78" s="133">
        <v>27432</v>
      </c>
      <c r="CX78" s="133">
        <v>29395</v>
      </c>
      <c r="CY78" s="133">
        <v>22578</v>
      </c>
      <c r="CZ78" s="133">
        <v>32692</v>
      </c>
      <c r="DA78" s="133">
        <v>25014</v>
      </c>
      <c r="DB78" s="133">
        <v>22762</v>
      </c>
      <c r="DC78" s="133">
        <v>26073</v>
      </c>
      <c r="DD78" s="133">
        <v>29227</v>
      </c>
      <c r="DE78" s="133">
        <v>23981</v>
      </c>
      <c r="DF78" s="133">
        <v>29929</v>
      </c>
      <c r="DG78" s="133">
        <v>28398</v>
      </c>
      <c r="DH78" s="133">
        <v>22194</v>
      </c>
      <c r="DI78" s="133">
        <v>27137</v>
      </c>
      <c r="DJ78" s="133">
        <v>25151</v>
      </c>
      <c r="DK78" s="133">
        <v>27635</v>
      </c>
      <c r="DL78" s="133">
        <v>22140</v>
      </c>
      <c r="DM78" s="133">
        <v>21990</v>
      </c>
      <c r="DN78" s="133">
        <v>24417</v>
      </c>
      <c r="DO78" s="133">
        <v>24644</v>
      </c>
      <c r="DP78" s="133">
        <v>29468</v>
      </c>
      <c r="DQ78" s="133">
        <v>29742</v>
      </c>
      <c r="DR78" s="133">
        <v>26514</v>
      </c>
      <c r="DS78" s="133">
        <v>25223</v>
      </c>
      <c r="DT78" s="133">
        <v>22700</v>
      </c>
      <c r="DU78" s="133">
        <v>9928</v>
      </c>
      <c r="DV78" s="133">
        <v>9928</v>
      </c>
      <c r="DW78" s="133">
        <v>13031</v>
      </c>
      <c r="DX78" s="133">
        <v>24592</v>
      </c>
      <c r="DY78" s="133">
        <v>20968</v>
      </c>
      <c r="DZ78" s="133">
        <v>16079</v>
      </c>
      <c r="EA78" s="133">
        <v>26617</v>
      </c>
      <c r="EB78" s="133">
        <v>24056</v>
      </c>
      <c r="EC78" s="133">
        <v>24898</v>
      </c>
      <c r="ED78" s="133">
        <v>17610</v>
      </c>
      <c r="EE78" s="133">
        <v>34985</v>
      </c>
      <c r="EF78" s="133">
        <v>46083</v>
      </c>
      <c r="EG78" s="133">
        <v>43220</v>
      </c>
      <c r="EH78" s="133">
        <v>43312</v>
      </c>
      <c r="EI78" s="133">
        <v>47022</v>
      </c>
      <c r="EJ78" s="133">
        <v>45354</v>
      </c>
      <c r="EK78" s="133">
        <v>33852</v>
      </c>
      <c r="EL78" s="133">
        <v>32366</v>
      </c>
      <c r="EM78" s="133">
        <v>38741</v>
      </c>
      <c r="EN78" s="133">
        <v>34317</v>
      </c>
      <c r="EO78" s="133">
        <v>47183</v>
      </c>
      <c r="EP78" s="133">
        <v>50833</v>
      </c>
      <c r="EQ78" s="133">
        <v>43407</v>
      </c>
      <c r="ER78" s="133">
        <v>45100</v>
      </c>
      <c r="ES78" s="133">
        <v>37381</v>
      </c>
      <c r="ET78" s="133">
        <v>43917</v>
      </c>
      <c r="EU78" s="133">
        <v>71309</v>
      </c>
      <c r="EV78" s="133">
        <v>47519</v>
      </c>
      <c r="EW78" s="133">
        <v>45849</v>
      </c>
      <c r="EX78" s="133">
        <v>41105</v>
      </c>
      <c r="EY78" s="133">
        <v>56412</v>
      </c>
      <c r="EZ78" s="133">
        <v>45265</v>
      </c>
      <c r="FA78" s="133">
        <v>56862</v>
      </c>
      <c r="FB78" s="133">
        <v>46539</v>
      </c>
      <c r="FC78" s="133">
        <v>50929</v>
      </c>
      <c r="FD78" s="133">
        <v>47041</v>
      </c>
      <c r="FE78" s="133">
        <v>40685</v>
      </c>
      <c r="FF78" s="133">
        <v>39127</v>
      </c>
      <c r="FG78" s="133">
        <v>44336</v>
      </c>
      <c r="FH78" s="133">
        <v>56974</v>
      </c>
      <c r="FI78" s="133">
        <v>42716</v>
      </c>
      <c r="FJ78" s="133">
        <v>43218</v>
      </c>
      <c r="FK78" s="133">
        <v>52921</v>
      </c>
      <c r="FL78" s="133">
        <v>48537</v>
      </c>
      <c r="FM78" s="133">
        <v>52676</v>
      </c>
      <c r="FN78" s="133">
        <v>51147</v>
      </c>
      <c r="FO78" s="133">
        <v>53800.62</v>
      </c>
      <c r="FP78" s="133">
        <v>48408.700000000004</v>
      </c>
      <c r="FQ78" s="133">
        <v>34630.589999999997</v>
      </c>
      <c r="FR78" s="133">
        <v>30945.02</v>
      </c>
      <c r="FS78" s="133">
        <v>63180.280000000006</v>
      </c>
      <c r="FT78" s="133">
        <v>41759.07</v>
      </c>
      <c r="FU78" s="133">
        <v>47267.78</v>
      </c>
      <c r="FV78" s="133">
        <v>40358.570000000007</v>
      </c>
      <c r="FW78" s="133">
        <v>44741.939999999995</v>
      </c>
      <c r="FX78" s="133">
        <v>54105.49</v>
      </c>
      <c r="FY78" s="133">
        <v>44681.46</v>
      </c>
      <c r="FZ78" s="133">
        <v>49016.51</v>
      </c>
      <c r="GA78" s="133">
        <v>53581.880000000005</v>
      </c>
      <c r="GB78" s="133">
        <v>47786.28</v>
      </c>
      <c r="GC78" s="133">
        <v>45022.6</v>
      </c>
      <c r="GD78" s="133">
        <v>28961.710000000003</v>
      </c>
      <c r="GE78" s="133">
        <v>74112.78</v>
      </c>
      <c r="GF78" s="133">
        <v>54941.4</v>
      </c>
      <c r="GG78" s="133">
        <v>48717.71</v>
      </c>
      <c r="GH78" s="133">
        <v>34265.660000000003</v>
      </c>
      <c r="GI78" s="133">
        <v>54182.229999999996</v>
      </c>
      <c r="GJ78" s="133">
        <v>53059.14</v>
      </c>
      <c r="GK78" s="133">
        <v>47025.990000000005</v>
      </c>
      <c r="GL78" s="133">
        <v>45820.79</v>
      </c>
      <c r="GM78" s="133">
        <v>39536.89</v>
      </c>
      <c r="GN78" s="133">
        <v>59640.57</v>
      </c>
    </row>
    <row r="79" spans="1:196" s="132" customFormat="1" x14ac:dyDescent="0.25">
      <c r="A79" s="134"/>
      <c r="B79" s="115" t="s">
        <v>19</v>
      </c>
      <c r="C79" s="133">
        <v>214</v>
      </c>
      <c r="D79" s="133">
        <v>0</v>
      </c>
      <c r="E79" s="133">
        <v>90</v>
      </c>
      <c r="F79" s="133">
        <v>548</v>
      </c>
      <c r="G79" s="133">
        <v>518</v>
      </c>
      <c r="H79" s="133">
        <v>556</v>
      </c>
      <c r="I79" s="133">
        <v>687</v>
      </c>
      <c r="J79" s="133">
        <v>476</v>
      </c>
      <c r="K79" s="133">
        <v>351</v>
      </c>
      <c r="L79" s="133">
        <v>492</v>
      </c>
      <c r="M79" s="133">
        <v>129</v>
      </c>
      <c r="N79" s="133">
        <v>290</v>
      </c>
      <c r="O79" s="133">
        <v>148</v>
      </c>
      <c r="P79" s="133">
        <v>0</v>
      </c>
      <c r="Q79" s="133">
        <v>227</v>
      </c>
      <c r="R79" s="133">
        <v>45</v>
      </c>
      <c r="S79" s="133">
        <v>889</v>
      </c>
      <c r="T79" s="133">
        <v>830</v>
      </c>
      <c r="U79" s="133">
        <v>584</v>
      </c>
      <c r="V79" s="133">
        <v>376</v>
      </c>
      <c r="W79" s="133">
        <v>825</v>
      </c>
      <c r="X79" s="133">
        <v>444</v>
      </c>
      <c r="Y79" s="133">
        <v>979</v>
      </c>
      <c r="Z79" s="133">
        <v>1031</v>
      </c>
      <c r="AA79" s="133">
        <v>52</v>
      </c>
      <c r="AB79" s="133">
        <v>0</v>
      </c>
      <c r="AC79" s="133">
        <v>307</v>
      </c>
      <c r="AD79" s="133">
        <v>230</v>
      </c>
      <c r="AE79" s="133">
        <v>792</v>
      </c>
      <c r="AF79" s="133">
        <v>513</v>
      </c>
      <c r="AG79" s="133">
        <v>386</v>
      </c>
      <c r="AH79" s="133">
        <v>360</v>
      </c>
      <c r="AI79" s="133">
        <v>252</v>
      </c>
      <c r="AJ79" s="133">
        <v>817</v>
      </c>
      <c r="AK79" s="133">
        <v>520</v>
      </c>
      <c r="AL79" s="133">
        <v>206</v>
      </c>
      <c r="AM79" s="133">
        <v>98</v>
      </c>
      <c r="AN79" s="133">
        <v>128</v>
      </c>
      <c r="AO79" s="133">
        <v>0</v>
      </c>
      <c r="AP79" s="133">
        <v>119</v>
      </c>
      <c r="AQ79" s="133">
        <v>578</v>
      </c>
      <c r="AR79" s="133">
        <v>414</v>
      </c>
      <c r="AS79" s="133">
        <v>672</v>
      </c>
      <c r="AT79" s="133">
        <v>119</v>
      </c>
      <c r="AU79" s="133">
        <v>193</v>
      </c>
      <c r="AV79" s="133">
        <v>537</v>
      </c>
      <c r="AW79" s="133">
        <v>266</v>
      </c>
      <c r="AX79" s="133">
        <v>315</v>
      </c>
      <c r="AY79" s="133">
        <v>196</v>
      </c>
      <c r="AZ79" s="133">
        <v>52</v>
      </c>
      <c r="BA79" s="133">
        <v>582</v>
      </c>
      <c r="BB79" s="133">
        <v>63</v>
      </c>
      <c r="BC79" s="133">
        <v>269</v>
      </c>
      <c r="BD79" s="133">
        <v>387</v>
      </c>
      <c r="BE79" s="133">
        <v>98</v>
      </c>
      <c r="BF79" s="133">
        <v>495</v>
      </c>
      <c r="BG79" s="133">
        <v>381</v>
      </c>
      <c r="BH79" s="133">
        <v>704</v>
      </c>
      <c r="BI79" s="133">
        <v>189</v>
      </c>
      <c r="BJ79" s="133">
        <v>432</v>
      </c>
      <c r="BK79" s="133">
        <v>59</v>
      </c>
      <c r="BL79" s="133">
        <v>135</v>
      </c>
      <c r="BM79" s="133">
        <v>130</v>
      </c>
      <c r="BN79" s="133">
        <v>0</v>
      </c>
      <c r="BO79" s="133">
        <v>144</v>
      </c>
      <c r="BP79" s="133">
        <v>140</v>
      </c>
      <c r="BQ79" s="133">
        <v>192</v>
      </c>
      <c r="BR79" s="133">
        <v>152</v>
      </c>
      <c r="BS79" s="133">
        <v>404</v>
      </c>
      <c r="BT79" s="133">
        <v>-32</v>
      </c>
      <c r="BU79" s="133">
        <v>56</v>
      </c>
      <c r="BV79" s="133">
        <v>218</v>
      </c>
      <c r="BW79" s="133">
        <v>136</v>
      </c>
      <c r="BX79" s="133">
        <v>0</v>
      </c>
      <c r="BY79" s="133">
        <v>200</v>
      </c>
      <c r="BZ79" s="133">
        <v>0</v>
      </c>
      <c r="CA79" s="133">
        <v>0</v>
      </c>
      <c r="CB79" s="133">
        <v>0</v>
      </c>
      <c r="CC79" s="133">
        <v>0</v>
      </c>
      <c r="CD79" s="133">
        <v>160</v>
      </c>
      <c r="CE79" s="133">
        <v>56</v>
      </c>
      <c r="CF79" s="133">
        <v>0</v>
      </c>
      <c r="CG79" s="133">
        <v>0</v>
      </c>
      <c r="CH79" s="133">
        <v>80</v>
      </c>
      <c r="CI79" s="133">
        <v>0</v>
      </c>
      <c r="CJ79" s="133">
        <v>120</v>
      </c>
      <c r="CK79" s="133">
        <v>0</v>
      </c>
      <c r="CL79" s="133">
        <v>0</v>
      </c>
      <c r="CM79" s="133">
        <v>0</v>
      </c>
      <c r="CN79" s="133">
        <v>0</v>
      </c>
      <c r="CO79" s="133">
        <v>0</v>
      </c>
      <c r="CP79" s="133">
        <v>56</v>
      </c>
      <c r="CQ79" s="133">
        <v>0</v>
      </c>
      <c r="CR79" s="133">
        <v>0</v>
      </c>
      <c r="CS79" s="133">
        <v>1752</v>
      </c>
      <c r="CT79" s="133">
        <v>52</v>
      </c>
      <c r="CU79" s="133">
        <v>0</v>
      </c>
      <c r="CV79" s="133">
        <v>240</v>
      </c>
      <c r="CW79" s="133">
        <v>0</v>
      </c>
      <c r="CX79" s="133">
        <v>150</v>
      </c>
      <c r="CY79" s="133">
        <v>80</v>
      </c>
      <c r="CZ79" s="133">
        <v>192</v>
      </c>
      <c r="DA79" s="133">
        <v>0</v>
      </c>
      <c r="DB79" s="133">
        <v>457</v>
      </c>
      <c r="DC79" s="133">
        <v>164</v>
      </c>
      <c r="DD79" s="133">
        <v>308</v>
      </c>
      <c r="DE79" s="133">
        <v>912</v>
      </c>
      <c r="DF79" s="133">
        <v>112</v>
      </c>
      <c r="DG79" s="133">
        <v>0</v>
      </c>
      <c r="DH79" s="133">
        <v>7</v>
      </c>
      <c r="DI79" s="133">
        <v>47</v>
      </c>
      <c r="DJ79" s="133">
        <v>192</v>
      </c>
      <c r="DK79" s="133">
        <v>489</v>
      </c>
      <c r="DL79" s="133">
        <v>56</v>
      </c>
      <c r="DM79" s="133">
        <v>352</v>
      </c>
      <c r="DN79" s="133">
        <v>332</v>
      </c>
      <c r="DO79" s="133">
        <v>318</v>
      </c>
      <c r="DP79" s="133">
        <v>558</v>
      </c>
      <c r="DQ79" s="133">
        <v>1008</v>
      </c>
      <c r="DR79" s="133">
        <v>360</v>
      </c>
      <c r="DS79" s="133">
        <v>272</v>
      </c>
      <c r="DT79" s="133">
        <v>84</v>
      </c>
      <c r="DU79" s="133">
        <v>0</v>
      </c>
      <c r="DV79" s="133">
        <v>0</v>
      </c>
      <c r="DW79" s="133">
        <v>347</v>
      </c>
      <c r="DX79" s="133">
        <v>0</v>
      </c>
      <c r="DY79" s="133">
        <v>120</v>
      </c>
      <c r="DZ79" s="133">
        <v>429</v>
      </c>
      <c r="EA79" s="133">
        <v>963</v>
      </c>
      <c r="EB79" s="133">
        <v>1628</v>
      </c>
      <c r="EC79" s="133">
        <v>2492</v>
      </c>
      <c r="ED79" s="133">
        <v>643</v>
      </c>
      <c r="EE79" s="133">
        <v>248</v>
      </c>
      <c r="EF79" s="133">
        <v>131</v>
      </c>
      <c r="EG79" s="133">
        <v>0</v>
      </c>
      <c r="EH79" s="133">
        <v>0</v>
      </c>
      <c r="EI79" s="133">
        <v>56</v>
      </c>
      <c r="EJ79" s="133">
        <v>120</v>
      </c>
      <c r="EK79" s="133">
        <v>1251</v>
      </c>
      <c r="EL79" s="133">
        <v>876</v>
      </c>
      <c r="EM79" s="133">
        <v>3465</v>
      </c>
      <c r="EN79" s="133">
        <v>3904</v>
      </c>
      <c r="EO79" s="133">
        <v>4048</v>
      </c>
      <c r="EP79" s="133">
        <v>1832</v>
      </c>
      <c r="EQ79" s="133">
        <v>1726</v>
      </c>
      <c r="ER79" s="133">
        <v>40</v>
      </c>
      <c r="ES79" s="133">
        <v>392</v>
      </c>
      <c r="ET79" s="133">
        <v>1020</v>
      </c>
      <c r="EU79" s="133">
        <v>1640</v>
      </c>
      <c r="EV79" s="133">
        <v>1845</v>
      </c>
      <c r="EW79" s="133">
        <v>2015</v>
      </c>
      <c r="EX79" s="133">
        <v>1688</v>
      </c>
      <c r="EY79" s="133">
        <v>3599</v>
      </c>
      <c r="EZ79" s="133">
        <v>4172</v>
      </c>
      <c r="FA79" s="133">
        <v>5470</v>
      </c>
      <c r="FB79" s="133">
        <v>4274</v>
      </c>
      <c r="FC79" s="133">
        <v>1319</v>
      </c>
      <c r="FD79" s="133">
        <v>575</v>
      </c>
      <c r="FE79" s="133">
        <v>712</v>
      </c>
      <c r="FF79" s="133">
        <v>1553</v>
      </c>
      <c r="FG79" s="133">
        <v>2574</v>
      </c>
      <c r="FH79" s="133">
        <v>2490</v>
      </c>
      <c r="FI79" s="133">
        <v>5436</v>
      </c>
      <c r="FJ79" s="133">
        <v>2886</v>
      </c>
      <c r="FK79" s="133">
        <v>5666</v>
      </c>
      <c r="FL79" s="133">
        <v>7320</v>
      </c>
      <c r="FM79" s="133">
        <v>6505</v>
      </c>
      <c r="FN79" s="133">
        <v>3512</v>
      </c>
      <c r="FO79" s="133">
        <v>2099.67</v>
      </c>
      <c r="FP79" s="133">
        <v>1203.54</v>
      </c>
      <c r="FQ79" s="133">
        <v>283.2</v>
      </c>
      <c r="FR79" s="133">
        <v>2361.6</v>
      </c>
      <c r="FS79" s="133">
        <v>3667.86</v>
      </c>
      <c r="FT79" s="133">
        <v>4794.46</v>
      </c>
      <c r="FU79" s="133">
        <v>5134.66</v>
      </c>
      <c r="FV79" s="133">
        <v>4369.9399999999996</v>
      </c>
      <c r="FW79" s="133">
        <v>5633.46</v>
      </c>
      <c r="FX79" s="133">
        <v>9472.08</v>
      </c>
      <c r="FY79" s="133">
        <v>14388.25</v>
      </c>
      <c r="FZ79" s="133">
        <v>7266</v>
      </c>
      <c r="GA79" s="133">
        <v>2229.2600000000002</v>
      </c>
      <c r="GB79" s="133">
        <v>735.94</v>
      </c>
      <c r="GC79" s="133">
        <v>1230.4000000000001</v>
      </c>
      <c r="GD79" s="133">
        <v>2453.87</v>
      </c>
      <c r="GE79" s="133">
        <v>5323.59</v>
      </c>
      <c r="GF79" s="133">
        <v>7726.85</v>
      </c>
      <c r="GG79" s="133">
        <v>6802.61</v>
      </c>
      <c r="GH79" s="133">
        <v>4502.93</v>
      </c>
      <c r="GI79" s="133">
        <v>9205.36</v>
      </c>
      <c r="GJ79" s="133">
        <v>13039.45</v>
      </c>
      <c r="GK79" s="133">
        <v>14924.14</v>
      </c>
      <c r="GL79" s="133">
        <v>7238.51</v>
      </c>
      <c r="GM79" s="133">
        <v>1412.76</v>
      </c>
      <c r="GN79" s="133">
        <v>498.53</v>
      </c>
    </row>
    <row r="80" spans="1:196" s="132" customFormat="1" x14ac:dyDescent="0.25">
      <c r="A80" s="134"/>
      <c r="B80" s="115" t="s">
        <v>100</v>
      </c>
      <c r="C80" s="133">
        <v>191</v>
      </c>
      <c r="D80" s="133">
        <v>117</v>
      </c>
      <c r="E80" s="133">
        <v>60</v>
      </c>
      <c r="F80" s="133">
        <v>53</v>
      </c>
      <c r="G80" s="133">
        <v>188</v>
      </c>
      <c r="H80" s="133">
        <v>163</v>
      </c>
      <c r="I80" s="133">
        <v>318</v>
      </c>
      <c r="J80" s="133">
        <v>0</v>
      </c>
      <c r="K80" s="133">
        <v>400</v>
      </c>
      <c r="L80" s="133">
        <v>296</v>
      </c>
      <c r="M80" s="133">
        <v>135</v>
      </c>
      <c r="N80" s="133">
        <v>0</v>
      </c>
      <c r="O80" s="133">
        <v>294</v>
      </c>
      <c r="P80" s="133">
        <v>426</v>
      </c>
      <c r="Q80" s="133">
        <v>82</v>
      </c>
      <c r="R80" s="133">
        <v>80</v>
      </c>
      <c r="S80" s="133">
        <v>283</v>
      </c>
      <c r="T80" s="133">
        <v>251</v>
      </c>
      <c r="U80" s="133">
        <v>294</v>
      </c>
      <c r="V80" s="133">
        <v>350</v>
      </c>
      <c r="W80" s="133">
        <v>235</v>
      </c>
      <c r="X80" s="133">
        <v>56</v>
      </c>
      <c r="Y80" s="133">
        <v>482</v>
      </c>
      <c r="Z80" s="133">
        <v>183</v>
      </c>
      <c r="AA80" s="133">
        <v>687</v>
      </c>
      <c r="AB80" s="133">
        <v>693</v>
      </c>
      <c r="AC80" s="133">
        <v>406</v>
      </c>
      <c r="AD80" s="133">
        <v>411</v>
      </c>
      <c r="AE80" s="133">
        <v>284</v>
      </c>
      <c r="AF80" s="133">
        <v>165</v>
      </c>
      <c r="AG80" s="133">
        <v>335</v>
      </c>
      <c r="AH80" s="133">
        <v>323</v>
      </c>
      <c r="AI80" s="133">
        <v>0</v>
      </c>
      <c r="AJ80" s="133">
        <v>560</v>
      </c>
      <c r="AK80" s="133">
        <v>782</v>
      </c>
      <c r="AL80" s="133">
        <v>482</v>
      </c>
      <c r="AM80" s="133">
        <v>270</v>
      </c>
      <c r="AN80" s="133">
        <v>407</v>
      </c>
      <c r="AO80" s="133">
        <v>279</v>
      </c>
      <c r="AP80" s="133">
        <v>918</v>
      </c>
      <c r="AQ80" s="133">
        <v>572</v>
      </c>
      <c r="AR80" s="133">
        <v>459</v>
      </c>
      <c r="AS80" s="133">
        <v>776</v>
      </c>
      <c r="AT80" s="133">
        <v>705</v>
      </c>
      <c r="AU80" s="133">
        <v>709</v>
      </c>
      <c r="AV80" s="133">
        <v>467</v>
      </c>
      <c r="AW80" s="133">
        <v>534</v>
      </c>
      <c r="AX80" s="133">
        <v>242</v>
      </c>
      <c r="AY80" s="133">
        <v>158</v>
      </c>
      <c r="AZ80" s="133">
        <v>1042</v>
      </c>
      <c r="BA80" s="133">
        <v>550</v>
      </c>
      <c r="BB80" s="133">
        <v>514</v>
      </c>
      <c r="BC80" s="133">
        <v>42</v>
      </c>
      <c r="BD80" s="133">
        <v>119</v>
      </c>
      <c r="BE80" s="133">
        <v>319</v>
      </c>
      <c r="BF80" s="133">
        <v>343</v>
      </c>
      <c r="BG80" s="133">
        <v>280</v>
      </c>
      <c r="BH80" s="133">
        <v>603</v>
      </c>
      <c r="BI80" s="133">
        <v>299</v>
      </c>
      <c r="BJ80" s="133">
        <v>521</v>
      </c>
      <c r="BK80" s="133">
        <v>339</v>
      </c>
      <c r="BL80" s="133">
        <v>432</v>
      </c>
      <c r="BM80" s="133">
        <v>412</v>
      </c>
      <c r="BN80" s="133">
        <v>750</v>
      </c>
      <c r="BO80" s="133">
        <v>828</v>
      </c>
      <c r="BP80" s="133">
        <v>319</v>
      </c>
      <c r="BQ80" s="133">
        <v>750</v>
      </c>
      <c r="BR80" s="133">
        <v>437</v>
      </c>
      <c r="BS80" s="133">
        <v>1418</v>
      </c>
      <c r="BT80" s="133">
        <v>77</v>
      </c>
      <c r="BU80" s="133">
        <v>294</v>
      </c>
      <c r="BV80" s="133">
        <v>337</v>
      </c>
      <c r="BW80" s="133">
        <v>451</v>
      </c>
      <c r="BX80" s="133">
        <v>926</v>
      </c>
      <c r="BY80" s="133">
        <v>396</v>
      </c>
      <c r="BZ80" s="133">
        <v>496</v>
      </c>
      <c r="CA80" s="133">
        <v>217</v>
      </c>
      <c r="CB80" s="133">
        <v>856</v>
      </c>
      <c r="CC80" s="133">
        <v>294</v>
      </c>
      <c r="CD80" s="133">
        <v>515</v>
      </c>
      <c r="CE80" s="133">
        <v>627</v>
      </c>
      <c r="CF80" s="133">
        <v>681</v>
      </c>
      <c r="CG80" s="133">
        <v>501</v>
      </c>
      <c r="CH80" s="133">
        <v>239</v>
      </c>
      <c r="CI80" s="133">
        <v>477</v>
      </c>
      <c r="CJ80" s="133">
        <v>754</v>
      </c>
      <c r="CK80" s="133">
        <v>612</v>
      </c>
      <c r="CL80" s="133">
        <v>395</v>
      </c>
      <c r="CM80" s="133">
        <v>696</v>
      </c>
      <c r="CN80" s="133">
        <v>827</v>
      </c>
      <c r="CO80" s="133">
        <v>160</v>
      </c>
      <c r="CP80" s="133">
        <v>377</v>
      </c>
      <c r="CQ80" s="133">
        <v>280</v>
      </c>
      <c r="CR80" s="133">
        <v>546</v>
      </c>
      <c r="CS80" s="133">
        <v>410</v>
      </c>
      <c r="CT80" s="133">
        <v>326</v>
      </c>
      <c r="CU80" s="133">
        <v>595</v>
      </c>
      <c r="CV80" s="133">
        <v>683</v>
      </c>
      <c r="CW80" s="133">
        <v>130</v>
      </c>
      <c r="CX80" s="133">
        <v>319</v>
      </c>
      <c r="CY80" s="133">
        <v>389</v>
      </c>
      <c r="CZ80" s="133">
        <v>115</v>
      </c>
      <c r="DA80" s="133">
        <v>273</v>
      </c>
      <c r="DB80" s="133">
        <v>519</v>
      </c>
      <c r="DC80" s="133">
        <v>766</v>
      </c>
      <c r="DD80" s="133">
        <v>330</v>
      </c>
      <c r="DE80" s="133">
        <v>252</v>
      </c>
      <c r="DF80" s="133">
        <v>235</v>
      </c>
      <c r="DG80" s="133">
        <v>807</v>
      </c>
      <c r="DH80" s="133">
        <v>355</v>
      </c>
      <c r="DI80" s="133">
        <v>892</v>
      </c>
      <c r="DJ80" s="133">
        <v>376</v>
      </c>
      <c r="DK80" s="133">
        <v>295</v>
      </c>
      <c r="DL80" s="133">
        <v>685</v>
      </c>
      <c r="DM80" s="133">
        <v>560</v>
      </c>
      <c r="DN80" s="133">
        <v>160</v>
      </c>
      <c r="DO80" s="133">
        <v>621</v>
      </c>
      <c r="DP80" s="133">
        <v>336</v>
      </c>
      <c r="DQ80" s="133">
        <v>101</v>
      </c>
      <c r="DR80" s="133">
        <v>616</v>
      </c>
      <c r="DS80" s="133">
        <v>406</v>
      </c>
      <c r="DT80" s="133">
        <v>733</v>
      </c>
      <c r="DU80" s="133">
        <v>181</v>
      </c>
      <c r="DV80" s="133">
        <v>181</v>
      </c>
      <c r="DW80" s="133">
        <v>69</v>
      </c>
      <c r="DX80" s="133">
        <v>116</v>
      </c>
      <c r="DY80" s="133">
        <v>169</v>
      </c>
      <c r="DZ80" s="133">
        <v>84</v>
      </c>
      <c r="EA80" s="133">
        <v>55</v>
      </c>
      <c r="EB80" s="133">
        <v>1009</v>
      </c>
      <c r="EC80" s="133">
        <v>723</v>
      </c>
      <c r="ED80" s="133">
        <v>785</v>
      </c>
      <c r="EE80" s="133">
        <v>274</v>
      </c>
      <c r="EF80" s="133">
        <v>310</v>
      </c>
      <c r="EG80" s="133">
        <v>378</v>
      </c>
      <c r="EH80" s="133">
        <v>618</v>
      </c>
      <c r="EI80" s="133">
        <v>361</v>
      </c>
      <c r="EJ80" s="133">
        <v>660</v>
      </c>
      <c r="EK80" s="133">
        <v>765</v>
      </c>
      <c r="EL80" s="133">
        <v>576</v>
      </c>
      <c r="EM80" s="133">
        <v>563</v>
      </c>
      <c r="EN80" s="133">
        <v>923</v>
      </c>
      <c r="EO80" s="133">
        <v>190</v>
      </c>
      <c r="EP80" s="133">
        <v>360</v>
      </c>
      <c r="EQ80" s="133">
        <v>433</v>
      </c>
      <c r="ER80" s="133">
        <v>404</v>
      </c>
      <c r="ES80" s="133">
        <v>678</v>
      </c>
      <c r="ET80" s="133">
        <v>553</v>
      </c>
      <c r="EU80" s="133">
        <v>692</v>
      </c>
      <c r="EV80" s="133">
        <v>317</v>
      </c>
      <c r="EW80" s="133">
        <v>417</v>
      </c>
      <c r="EX80" s="133">
        <v>86</v>
      </c>
      <c r="EY80" s="133">
        <v>268</v>
      </c>
      <c r="EZ80" s="133">
        <v>644</v>
      </c>
      <c r="FA80" s="133">
        <v>461</v>
      </c>
      <c r="FB80" s="133">
        <v>365</v>
      </c>
      <c r="FC80" s="133">
        <v>542</v>
      </c>
      <c r="FD80" s="133">
        <v>108</v>
      </c>
      <c r="FE80" s="133">
        <v>286</v>
      </c>
      <c r="FF80" s="133">
        <v>704</v>
      </c>
      <c r="FG80" s="133">
        <v>214</v>
      </c>
      <c r="FH80" s="133">
        <v>487</v>
      </c>
      <c r="FI80" s="133">
        <v>432</v>
      </c>
      <c r="FJ80" s="133">
        <v>221</v>
      </c>
      <c r="FK80" s="133">
        <v>156</v>
      </c>
      <c r="FL80" s="133">
        <v>353</v>
      </c>
      <c r="FM80" s="133">
        <v>760</v>
      </c>
      <c r="FN80" s="133">
        <v>579</v>
      </c>
      <c r="FO80" s="133">
        <v>689.92</v>
      </c>
      <c r="FP80" s="133">
        <v>657.95</v>
      </c>
      <c r="FQ80" s="133">
        <v>779.74</v>
      </c>
      <c r="FR80" s="133">
        <v>1152.81</v>
      </c>
      <c r="FS80" s="133">
        <v>907.49</v>
      </c>
      <c r="FT80" s="133">
        <v>425.34</v>
      </c>
      <c r="FU80" s="133">
        <v>433.02</v>
      </c>
      <c r="FV80" s="133">
        <v>451.48</v>
      </c>
      <c r="FW80" s="133">
        <v>528.97</v>
      </c>
      <c r="FX80" s="133">
        <v>682.71</v>
      </c>
      <c r="FY80" s="133">
        <v>1054.78</v>
      </c>
      <c r="FZ80" s="133">
        <v>501.9</v>
      </c>
      <c r="GA80" s="133">
        <v>601.94000000000005</v>
      </c>
      <c r="GB80" s="133">
        <v>699.35</v>
      </c>
      <c r="GC80" s="133">
        <v>1193.04</v>
      </c>
      <c r="GD80" s="133">
        <v>1247.05</v>
      </c>
      <c r="GE80" s="133">
        <v>1442.66</v>
      </c>
      <c r="GF80" s="133">
        <v>1055.6400000000001</v>
      </c>
      <c r="GG80" s="133">
        <v>781.12</v>
      </c>
      <c r="GH80" s="133">
        <v>456.56</v>
      </c>
      <c r="GI80" s="133">
        <v>669.84</v>
      </c>
      <c r="GJ80" s="133">
        <v>565.66</v>
      </c>
      <c r="GK80" s="133">
        <v>1339.8</v>
      </c>
      <c r="GL80" s="133">
        <v>807.18</v>
      </c>
      <c r="GM80" s="133">
        <v>1276.9100000000001</v>
      </c>
      <c r="GN80" s="133">
        <v>1280.8800000000001</v>
      </c>
    </row>
    <row r="81" spans="1:196" s="132" customFormat="1" x14ac:dyDescent="0.25">
      <c r="A81" s="134"/>
      <c r="B81" s="115" t="s">
        <v>101</v>
      </c>
      <c r="C81" s="133">
        <v>7370</v>
      </c>
      <c r="D81" s="133">
        <v>9233</v>
      </c>
      <c r="E81" s="133">
        <v>9379</v>
      </c>
      <c r="F81" s="133">
        <v>8562</v>
      </c>
      <c r="G81" s="133">
        <v>8255</v>
      </c>
      <c r="H81" s="133">
        <v>10957</v>
      </c>
      <c r="I81" s="133">
        <v>8612</v>
      </c>
      <c r="J81" s="133">
        <v>5818</v>
      </c>
      <c r="K81" s="133">
        <v>8265</v>
      </c>
      <c r="L81" s="133">
        <v>8290</v>
      </c>
      <c r="M81" s="133">
        <v>7490</v>
      </c>
      <c r="N81" s="133">
        <v>7902</v>
      </c>
      <c r="O81" s="133">
        <v>8894</v>
      </c>
      <c r="P81" s="133">
        <v>8629</v>
      </c>
      <c r="Q81" s="133">
        <v>10228</v>
      </c>
      <c r="R81" s="133">
        <v>7561</v>
      </c>
      <c r="S81" s="133">
        <v>10167</v>
      </c>
      <c r="T81" s="133">
        <v>8029</v>
      </c>
      <c r="U81" s="133">
        <v>8108</v>
      </c>
      <c r="V81" s="133">
        <v>6168</v>
      </c>
      <c r="W81" s="133">
        <v>8267</v>
      </c>
      <c r="X81" s="133">
        <v>9156</v>
      </c>
      <c r="Y81" s="133">
        <v>9151</v>
      </c>
      <c r="Z81" s="133">
        <v>9154</v>
      </c>
      <c r="AA81" s="133">
        <v>9520</v>
      </c>
      <c r="AB81" s="133">
        <v>7976</v>
      </c>
      <c r="AC81" s="133">
        <v>9544</v>
      </c>
      <c r="AD81" s="133">
        <v>8480</v>
      </c>
      <c r="AE81" s="133">
        <v>7814</v>
      </c>
      <c r="AF81" s="133">
        <v>9562</v>
      </c>
      <c r="AG81" s="133">
        <v>8286</v>
      </c>
      <c r="AH81" s="133">
        <v>6441</v>
      </c>
      <c r="AI81" s="133">
        <v>7884</v>
      </c>
      <c r="AJ81" s="133">
        <v>11162</v>
      </c>
      <c r="AK81" s="133">
        <v>8716</v>
      </c>
      <c r="AL81" s="133">
        <v>6714</v>
      </c>
      <c r="AM81" s="133">
        <v>7241</v>
      </c>
      <c r="AN81" s="133">
        <v>10509</v>
      </c>
      <c r="AO81" s="133">
        <v>10011</v>
      </c>
      <c r="AP81" s="133">
        <v>10373</v>
      </c>
      <c r="AQ81" s="133">
        <v>8032</v>
      </c>
      <c r="AR81" s="133">
        <v>9361</v>
      </c>
      <c r="AS81" s="133">
        <v>10362</v>
      </c>
      <c r="AT81" s="133">
        <v>5689</v>
      </c>
      <c r="AU81" s="133">
        <v>8083</v>
      </c>
      <c r="AV81" s="133">
        <v>10493</v>
      </c>
      <c r="AW81" s="133">
        <v>8390</v>
      </c>
      <c r="AX81" s="133">
        <v>8202</v>
      </c>
      <c r="AY81" s="133">
        <v>8759</v>
      </c>
      <c r="AZ81" s="133">
        <v>9452</v>
      </c>
      <c r="BA81" s="133">
        <v>9474</v>
      </c>
      <c r="BB81" s="133">
        <v>9086</v>
      </c>
      <c r="BC81" s="133">
        <v>7606</v>
      </c>
      <c r="BD81" s="133">
        <v>4097</v>
      </c>
      <c r="BE81" s="133">
        <v>989</v>
      </c>
      <c r="BF81" s="133">
        <v>484</v>
      </c>
      <c r="BG81" s="133">
        <v>416</v>
      </c>
      <c r="BH81" s="133">
        <v>664</v>
      </c>
      <c r="BI81" s="133">
        <v>251</v>
      </c>
      <c r="BJ81" s="133">
        <v>403</v>
      </c>
      <c r="BK81" s="133">
        <v>228</v>
      </c>
      <c r="BL81" s="133">
        <v>126</v>
      </c>
      <c r="BM81" s="133">
        <v>637</v>
      </c>
      <c r="BN81" s="133">
        <v>119</v>
      </c>
      <c r="BO81" s="133">
        <v>85</v>
      </c>
      <c r="BP81" s="133">
        <v>223</v>
      </c>
      <c r="BQ81" s="133">
        <v>112</v>
      </c>
      <c r="BR81" s="133">
        <v>203</v>
      </c>
      <c r="BS81" s="133">
        <v>310</v>
      </c>
      <c r="BT81" s="133">
        <v>265</v>
      </c>
      <c r="BU81" s="133">
        <v>269</v>
      </c>
      <c r="BV81" s="133">
        <v>228</v>
      </c>
      <c r="BW81" s="133">
        <v>105</v>
      </c>
      <c r="BX81" s="133">
        <v>181</v>
      </c>
      <c r="BY81" s="133">
        <v>301</v>
      </c>
      <c r="BZ81" s="133">
        <v>209</v>
      </c>
      <c r="CA81" s="133">
        <v>247</v>
      </c>
      <c r="CB81" s="133">
        <v>113</v>
      </c>
      <c r="CC81" s="133">
        <v>140</v>
      </c>
      <c r="CD81" s="133">
        <v>56</v>
      </c>
      <c r="CE81" s="133">
        <v>197</v>
      </c>
      <c r="CF81" s="133">
        <v>56</v>
      </c>
      <c r="CG81" s="133">
        <v>113</v>
      </c>
      <c r="CH81" s="133">
        <v>136</v>
      </c>
      <c r="CI81" s="133">
        <v>316</v>
      </c>
      <c r="CJ81" s="133">
        <v>224</v>
      </c>
      <c r="CK81" s="133">
        <v>238</v>
      </c>
      <c r="CL81" s="133">
        <v>201</v>
      </c>
      <c r="CM81" s="133">
        <v>492</v>
      </c>
      <c r="CN81" s="133">
        <v>224</v>
      </c>
      <c r="CO81" s="133">
        <v>224</v>
      </c>
      <c r="CP81" s="133">
        <v>210</v>
      </c>
      <c r="CQ81" s="133">
        <v>84</v>
      </c>
      <c r="CR81" s="133">
        <v>435</v>
      </c>
      <c r="CS81" s="133">
        <v>113</v>
      </c>
      <c r="CT81" s="133">
        <v>85</v>
      </c>
      <c r="CU81" s="133">
        <v>196</v>
      </c>
      <c r="CV81" s="133">
        <v>286</v>
      </c>
      <c r="CW81" s="133">
        <v>224</v>
      </c>
      <c r="CX81" s="133">
        <v>242</v>
      </c>
      <c r="CY81" s="133">
        <v>112</v>
      </c>
      <c r="CZ81" s="133">
        <v>180</v>
      </c>
      <c r="DA81" s="133">
        <v>173</v>
      </c>
      <c r="DB81" s="133">
        <v>172</v>
      </c>
      <c r="DC81" s="133">
        <v>210</v>
      </c>
      <c r="DD81" s="133">
        <v>197</v>
      </c>
      <c r="DE81" s="133">
        <v>300</v>
      </c>
      <c r="DF81" s="133">
        <v>225</v>
      </c>
      <c r="DG81" s="133">
        <v>224</v>
      </c>
      <c r="DH81" s="133">
        <v>208</v>
      </c>
      <c r="DI81" s="133">
        <v>462</v>
      </c>
      <c r="DJ81" s="133">
        <v>792</v>
      </c>
      <c r="DK81" s="133">
        <v>735</v>
      </c>
      <c r="DL81" s="133">
        <v>577</v>
      </c>
      <c r="DM81" s="133">
        <v>311</v>
      </c>
      <c r="DN81" s="133">
        <v>280</v>
      </c>
      <c r="DO81" s="133">
        <v>140</v>
      </c>
      <c r="DP81" s="133">
        <v>343</v>
      </c>
      <c r="DQ81" s="133">
        <v>367</v>
      </c>
      <c r="DR81" s="133">
        <v>285</v>
      </c>
      <c r="DS81" s="133">
        <v>443</v>
      </c>
      <c r="DT81" s="133">
        <v>498</v>
      </c>
      <c r="DU81" s="133">
        <v>0</v>
      </c>
      <c r="DV81" s="133">
        <v>0</v>
      </c>
      <c r="DW81" s="133">
        <v>143</v>
      </c>
      <c r="DX81" s="133">
        <v>181</v>
      </c>
      <c r="DY81" s="133">
        <v>450</v>
      </c>
      <c r="DZ81" s="133">
        <v>614</v>
      </c>
      <c r="EA81" s="133">
        <v>236</v>
      </c>
      <c r="EB81" s="133">
        <v>259</v>
      </c>
      <c r="EC81" s="133">
        <v>791</v>
      </c>
      <c r="ED81" s="133">
        <v>327</v>
      </c>
      <c r="EE81" s="133">
        <v>419</v>
      </c>
      <c r="EF81" s="133">
        <v>237</v>
      </c>
      <c r="EG81" s="133">
        <v>704</v>
      </c>
      <c r="EH81" s="133">
        <v>490</v>
      </c>
      <c r="EI81" s="133">
        <v>405</v>
      </c>
      <c r="EJ81" s="133">
        <v>1222</v>
      </c>
      <c r="EK81" s="133">
        <v>231</v>
      </c>
      <c r="EL81" s="133">
        <v>296</v>
      </c>
      <c r="EM81" s="133">
        <v>393</v>
      </c>
      <c r="EN81" s="133">
        <v>172</v>
      </c>
      <c r="EO81" s="133">
        <v>923</v>
      </c>
      <c r="EP81" s="133">
        <v>1052</v>
      </c>
      <c r="EQ81" s="133">
        <v>528</v>
      </c>
      <c r="ER81" s="133">
        <v>388</v>
      </c>
      <c r="ES81" s="133">
        <v>683</v>
      </c>
      <c r="ET81" s="133">
        <v>375</v>
      </c>
      <c r="EU81" s="133">
        <v>1022</v>
      </c>
      <c r="EV81" s="133">
        <v>1362</v>
      </c>
      <c r="EW81" s="133">
        <v>1394</v>
      </c>
      <c r="EX81" s="133">
        <v>834</v>
      </c>
      <c r="EY81" s="133">
        <v>981</v>
      </c>
      <c r="EZ81" s="133">
        <v>842</v>
      </c>
      <c r="FA81" s="133">
        <v>600</v>
      </c>
      <c r="FB81" s="133">
        <v>691</v>
      </c>
      <c r="FC81" s="133">
        <v>1436</v>
      </c>
      <c r="FD81" s="133">
        <v>971</v>
      </c>
      <c r="FE81" s="133">
        <v>1973</v>
      </c>
      <c r="FF81" s="133">
        <v>1012</v>
      </c>
      <c r="FG81" s="133">
        <v>1258</v>
      </c>
      <c r="FH81" s="133">
        <v>1269</v>
      </c>
      <c r="FI81" s="133">
        <v>627</v>
      </c>
      <c r="FJ81" s="133">
        <v>1097</v>
      </c>
      <c r="FK81" s="133">
        <v>1189</v>
      </c>
      <c r="FL81" s="133">
        <v>1852</v>
      </c>
      <c r="FM81" s="133">
        <v>2182</v>
      </c>
      <c r="FN81" s="133">
        <v>1845</v>
      </c>
      <c r="FO81" s="133">
        <v>1010</v>
      </c>
      <c r="FP81" s="133">
        <v>1670.16</v>
      </c>
      <c r="FQ81" s="133">
        <v>1512</v>
      </c>
      <c r="FR81" s="133">
        <v>829.44</v>
      </c>
      <c r="FS81" s="133">
        <v>321.83999999999997</v>
      </c>
      <c r="FT81" s="133">
        <v>906</v>
      </c>
      <c r="FU81" s="133">
        <v>1740.24</v>
      </c>
      <c r="FV81" s="133">
        <v>1870</v>
      </c>
      <c r="FW81" s="133">
        <v>706</v>
      </c>
      <c r="FX81" s="133">
        <v>1090</v>
      </c>
      <c r="FY81" s="133">
        <v>634.70000000000005</v>
      </c>
      <c r="FZ81" s="133">
        <v>2026</v>
      </c>
      <c r="GA81" s="133">
        <v>2801.08</v>
      </c>
      <c r="GB81" s="133">
        <v>2527.84</v>
      </c>
      <c r="GC81" s="133">
        <v>2105.6</v>
      </c>
      <c r="GD81" s="133">
        <v>932.48</v>
      </c>
      <c r="GE81" s="133">
        <v>1760.14</v>
      </c>
      <c r="GF81" s="133">
        <v>1002.88</v>
      </c>
      <c r="GG81" s="133">
        <v>2394.92</v>
      </c>
      <c r="GH81" s="133">
        <v>1569.8</v>
      </c>
      <c r="GI81" s="133">
        <v>315.83999999999997</v>
      </c>
      <c r="GJ81" s="133">
        <v>1530.78</v>
      </c>
      <c r="GK81" s="133">
        <v>464</v>
      </c>
      <c r="GL81" s="133">
        <v>1024.8800000000001</v>
      </c>
      <c r="GM81" s="133">
        <v>915.62</v>
      </c>
      <c r="GN81" s="133">
        <v>2270</v>
      </c>
    </row>
    <row r="82" spans="1:196" s="132" customFormat="1" x14ac:dyDescent="0.25">
      <c r="A82" s="134"/>
      <c r="B82" s="115" t="s">
        <v>18</v>
      </c>
      <c r="C82" s="133">
        <v>39608</v>
      </c>
      <c r="D82" s="133">
        <v>39652</v>
      </c>
      <c r="E82" s="133">
        <v>50859</v>
      </c>
      <c r="F82" s="133">
        <v>37988</v>
      </c>
      <c r="G82" s="133">
        <v>36207</v>
      </c>
      <c r="H82" s="133">
        <v>48882</v>
      </c>
      <c r="I82" s="133">
        <v>39114</v>
      </c>
      <c r="J82" s="133">
        <v>25331</v>
      </c>
      <c r="K82" s="133">
        <v>41946</v>
      </c>
      <c r="L82" s="133">
        <v>42619</v>
      </c>
      <c r="M82" s="133">
        <v>37944</v>
      </c>
      <c r="N82" s="133">
        <v>44346</v>
      </c>
      <c r="O82" s="133">
        <v>40674</v>
      </c>
      <c r="P82" s="133">
        <v>41678</v>
      </c>
      <c r="Q82" s="133">
        <v>44712</v>
      </c>
      <c r="R82" s="133">
        <v>39594</v>
      </c>
      <c r="S82" s="133">
        <v>42863</v>
      </c>
      <c r="T82" s="133">
        <v>42697</v>
      </c>
      <c r="U82" s="133">
        <v>40502</v>
      </c>
      <c r="V82" s="133">
        <v>30623</v>
      </c>
      <c r="W82" s="133">
        <v>40665</v>
      </c>
      <c r="X82" s="133">
        <v>43146</v>
      </c>
      <c r="Y82" s="133">
        <v>40919</v>
      </c>
      <c r="Z82" s="133">
        <v>40144</v>
      </c>
      <c r="AA82" s="133">
        <v>39857</v>
      </c>
      <c r="AB82" s="133">
        <v>42749</v>
      </c>
      <c r="AC82" s="133">
        <v>41799</v>
      </c>
      <c r="AD82" s="133">
        <v>40745</v>
      </c>
      <c r="AE82" s="133">
        <v>40442</v>
      </c>
      <c r="AF82" s="133">
        <v>45648</v>
      </c>
      <c r="AG82" s="133">
        <v>39312</v>
      </c>
      <c r="AH82" s="133">
        <v>30480</v>
      </c>
      <c r="AI82" s="133">
        <v>34793</v>
      </c>
      <c r="AJ82" s="133">
        <v>46033</v>
      </c>
      <c r="AK82" s="133">
        <v>39801</v>
      </c>
      <c r="AL82" s="133">
        <v>38070</v>
      </c>
      <c r="AM82" s="133">
        <v>43838</v>
      </c>
      <c r="AN82" s="133">
        <v>40182</v>
      </c>
      <c r="AO82" s="133">
        <v>38930</v>
      </c>
      <c r="AP82" s="133">
        <v>40117</v>
      </c>
      <c r="AQ82" s="133">
        <v>34987</v>
      </c>
      <c r="AR82" s="133">
        <v>43855</v>
      </c>
      <c r="AS82" s="133">
        <v>42147</v>
      </c>
      <c r="AT82" s="133">
        <v>27428</v>
      </c>
      <c r="AU82" s="133">
        <v>39099</v>
      </c>
      <c r="AV82" s="133">
        <v>46825</v>
      </c>
      <c r="AW82" s="133">
        <v>37337</v>
      </c>
      <c r="AX82" s="133">
        <v>46196</v>
      </c>
      <c r="AY82" s="133">
        <v>41377</v>
      </c>
      <c r="AZ82" s="133">
        <v>44017</v>
      </c>
      <c r="BA82" s="133">
        <v>42906</v>
      </c>
      <c r="BB82" s="133">
        <v>41550</v>
      </c>
      <c r="BC82" s="133">
        <v>34498</v>
      </c>
      <c r="BD82" s="133">
        <v>38687</v>
      </c>
      <c r="BE82" s="133">
        <v>41597</v>
      </c>
      <c r="BF82" s="133">
        <v>25880</v>
      </c>
      <c r="BG82" s="133">
        <v>41972</v>
      </c>
      <c r="BH82" s="133">
        <v>43409</v>
      </c>
      <c r="BI82" s="133">
        <v>37958</v>
      </c>
      <c r="BJ82" s="133">
        <v>45223</v>
      </c>
      <c r="BK82" s="133">
        <v>41254</v>
      </c>
      <c r="BL82" s="133">
        <v>45631</v>
      </c>
      <c r="BM82" s="133">
        <v>48523</v>
      </c>
      <c r="BN82" s="133">
        <v>43528</v>
      </c>
      <c r="BO82" s="133">
        <v>32348</v>
      </c>
      <c r="BP82" s="133">
        <v>47013</v>
      </c>
      <c r="BQ82" s="133">
        <v>41768</v>
      </c>
      <c r="BR82" s="133">
        <v>26268</v>
      </c>
      <c r="BS82" s="133">
        <v>41824</v>
      </c>
      <c r="BT82" s="133">
        <v>46937</v>
      </c>
      <c r="BU82" s="133">
        <v>41429</v>
      </c>
      <c r="BV82" s="133">
        <v>47767</v>
      </c>
      <c r="BW82" s="133">
        <v>48895</v>
      </c>
      <c r="BX82" s="133">
        <v>48387</v>
      </c>
      <c r="BY82" s="133">
        <v>51250</v>
      </c>
      <c r="BZ82" s="133">
        <v>44177</v>
      </c>
      <c r="CA82" s="133">
        <v>44779</v>
      </c>
      <c r="CB82" s="133">
        <v>52075</v>
      </c>
      <c r="CC82" s="133">
        <v>40789</v>
      </c>
      <c r="CD82" s="133">
        <v>33036</v>
      </c>
      <c r="CE82" s="133">
        <v>41137</v>
      </c>
      <c r="CF82" s="133">
        <v>43519</v>
      </c>
      <c r="CG82" s="133">
        <v>45914</v>
      </c>
      <c r="CH82" s="133">
        <v>51991</v>
      </c>
      <c r="CI82" s="133">
        <v>45178</v>
      </c>
      <c r="CJ82" s="133">
        <v>47707</v>
      </c>
      <c r="CK82" s="133">
        <v>56197</v>
      </c>
      <c r="CL82" s="133">
        <v>41839</v>
      </c>
      <c r="CM82" s="133">
        <v>44313</v>
      </c>
      <c r="CN82" s="133">
        <v>46159</v>
      </c>
      <c r="CO82" s="133">
        <v>43370</v>
      </c>
      <c r="CP82" s="133">
        <v>32229</v>
      </c>
      <c r="CQ82" s="133">
        <v>42181</v>
      </c>
      <c r="CR82" s="133">
        <v>49504</v>
      </c>
      <c r="CS82" s="133">
        <v>49582</v>
      </c>
      <c r="CT82" s="133">
        <v>42498</v>
      </c>
      <c r="CU82" s="133">
        <v>43456</v>
      </c>
      <c r="CV82" s="133">
        <v>48260</v>
      </c>
      <c r="CW82" s="133">
        <v>47596</v>
      </c>
      <c r="CX82" s="133">
        <v>42485</v>
      </c>
      <c r="CY82" s="133">
        <v>42241</v>
      </c>
      <c r="CZ82" s="133">
        <v>49632</v>
      </c>
      <c r="DA82" s="133">
        <v>48585</v>
      </c>
      <c r="DB82" s="133">
        <v>30582</v>
      </c>
      <c r="DC82" s="133">
        <v>38192</v>
      </c>
      <c r="DD82" s="133">
        <v>48601</v>
      </c>
      <c r="DE82" s="133">
        <v>43938</v>
      </c>
      <c r="DF82" s="133">
        <v>41539</v>
      </c>
      <c r="DG82" s="133">
        <v>46511</v>
      </c>
      <c r="DH82" s="133">
        <v>42220</v>
      </c>
      <c r="DI82" s="133">
        <v>48352</v>
      </c>
      <c r="DJ82" s="133">
        <v>46503</v>
      </c>
      <c r="DK82" s="133">
        <v>55474</v>
      </c>
      <c r="DL82" s="133">
        <v>53807</v>
      </c>
      <c r="DM82" s="133">
        <v>55184</v>
      </c>
      <c r="DN82" s="133">
        <v>33384</v>
      </c>
      <c r="DO82" s="133">
        <v>48113</v>
      </c>
      <c r="DP82" s="133">
        <v>58494</v>
      </c>
      <c r="DQ82" s="133">
        <v>50273</v>
      </c>
      <c r="DR82" s="133">
        <v>53389</v>
      </c>
      <c r="DS82" s="133">
        <v>56483</v>
      </c>
      <c r="DT82" s="133">
        <v>57392</v>
      </c>
      <c r="DU82" s="133">
        <v>1936</v>
      </c>
      <c r="DV82" s="133">
        <v>1936</v>
      </c>
      <c r="DW82" s="133">
        <v>10807</v>
      </c>
      <c r="DX82" s="133">
        <v>38464</v>
      </c>
      <c r="DY82" s="133">
        <v>47682</v>
      </c>
      <c r="DZ82" s="133">
        <v>28997</v>
      </c>
      <c r="EA82" s="133">
        <v>46366</v>
      </c>
      <c r="EB82" s="133">
        <v>49483</v>
      </c>
      <c r="EC82" s="133">
        <v>52477</v>
      </c>
      <c r="ED82" s="133">
        <v>47948</v>
      </c>
      <c r="EE82" s="133">
        <v>46896</v>
      </c>
      <c r="EF82" s="133">
        <v>52367</v>
      </c>
      <c r="EG82" s="133">
        <v>56505</v>
      </c>
      <c r="EH82" s="133">
        <v>45715</v>
      </c>
      <c r="EI82" s="133">
        <v>41061</v>
      </c>
      <c r="EJ82" s="133">
        <v>56802</v>
      </c>
      <c r="EK82" s="133">
        <v>49336</v>
      </c>
      <c r="EL82" s="133">
        <v>35070</v>
      </c>
      <c r="EM82" s="133">
        <v>53455</v>
      </c>
      <c r="EN82" s="133">
        <v>50735</v>
      </c>
      <c r="EO82" s="133">
        <v>55564</v>
      </c>
      <c r="EP82" s="133">
        <v>59967</v>
      </c>
      <c r="EQ82" s="133">
        <v>55933</v>
      </c>
      <c r="ER82" s="133">
        <v>61837</v>
      </c>
      <c r="ES82" s="133">
        <v>76246</v>
      </c>
      <c r="ET82" s="133">
        <v>57889</v>
      </c>
      <c r="EU82" s="133">
        <v>61418</v>
      </c>
      <c r="EV82" s="133">
        <v>65286</v>
      </c>
      <c r="EW82" s="133">
        <v>55614</v>
      </c>
      <c r="EX82" s="133">
        <v>46647</v>
      </c>
      <c r="EY82" s="133">
        <v>67512</v>
      </c>
      <c r="EZ82" s="133">
        <v>67323</v>
      </c>
      <c r="FA82" s="133">
        <v>68328</v>
      </c>
      <c r="FB82" s="133">
        <v>70055</v>
      </c>
      <c r="FC82" s="133">
        <v>77381</v>
      </c>
      <c r="FD82" s="133">
        <v>68336</v>
      </c>
      <c r="FE82" s="133">
        <v>87366</v>
      </c>
      <c r="FF82" s="133">
        <v>66436</v>
      </c>
      <c r="FG82" s="133">
        <v>68108</v>
      </c>
      <c r="FH82" s="133">
        <v>78541</v>
      </c>
      <c r="FI82" s="133">
        <v>64253</v>
      </c>
      <c r="FJ82" s="133">
        <v>51892</v>
      </c>
      <c r="FK82" s="133">
        <v>66648</v>
      </c>
      <c r="FL82" s="133">
        <v>72541</v>
      </c>
      <c r="FM82" s="133">
        <v>70258</v>
      </c>
      <c r="FN82" s="133">
        <v>63084</v>
      </c>
      <c r="FO82" s="133">
        <v>67442.179999999993</v>
      </c>
      <c r="FP82" s="133">
        <v>67415.990000000005</v>
      </c>
      <c r="FQ82" s="133">
        <v>72461.34</v>
      </c>
      <c r="FR82" s="133">
        <v>69087.240000000005</v>
      </c>
      <c r="FS82" s="133">
        <v>57575.040000000001</v>
      </c>
      <c r="FT82" s="133">
        <v>67172.63</v>
      </c>
      <c r="FU82" s="133">
        <v>68684.59</v>
      </c>
      <c r="FV82" s="133">
        <v>46599.479999999996</v>
      </c>
      <c r="FW82" s="133">
        <v>65192.850000000006</v>
      </c>
      <c r="FX82" s="133">
        <v>79012.990000000005</v>
      </c>
      <c r="FY82" s="133">
        <v>69543.03</v>
      </c>
      <c r="FZ82" s="133">
        <v>71779.100000000006</v>
      </c>
      <c r="GA82" s="133">
        <v>80715.73</v>
      </c>
      <c r="GB82" s="133">
        <v>79709.240000000005</v>
      </c>
      <c r="GC82" s="133">
        <v>84754.260000000009</v>
      </c>
      <c r="GD82" s="133">
        <v>76412.639999999999</v>
      </c>
      <c r="GE82" s="133">
        <v>70942.25</v>
      </c>
      <c r="GF82" s="133">
        <v>73809.239999999991</v>
      </c>
      <c r="GG82" s="133">
        <v>79828.92</v>
      </c>
      <c r="GH82" s="133">
        <v>49392.159999999996</v>
      </c>
      <c r="GI82" s="133">
        <v>71455.08</v>
      </c>
      <c r="GJ82" s="133">
        <v>85150.17</v>
      </c>
      <c r="GK82" s="133">
        <v>74987.06</v>
      </c>
      <c r="GL82" s="133">
        <v>80636.009999999995</v>
      </c>
      <c r="GM82" s="133">
        <v>72738.570000000007</v>
      </c>
      <c r="GN82" s="133">
        <v>86235.91</v>
      </c>
    </row>
    <row r="83" spans="1:196" s="132" customFormat="1" x14ac:dyDescent="0.25">
      <c r="A83" s="134"/>
      <c r="B83" s="115" t="s">
        <v>17</v>
      </c>
      <c r="C83" s="133">
        <v>48827</v>
      </c>
      <c r="D83" s="133">
        <v>60456</v>
      </c>
      <c r="E83" s="133">
        <v>77553</v>
      </c>
      <c r="F83" s="133">
        <v>63207</v>
      </c>
      <c r="G83" s="133">
        <v>52251</v>
      </c>
      <c r="H83" s="133">
        <v>85422</v>
      </c>
      <c r="I83" s="133">
        <v>72766</v>
      </c>
      <c r="J83" s="133">
        <v>40408</v>
      </c>
      <c r="K83" s="133">
        <v>58921</v>
      </c>
      <c r="L83" s="133">
        <v>72927</v>
      </c>
      <c r="M83" s="133">
        <v>60091</v>
      </c>
      <c r="N83" s="133">
        <v>72327</v>
      </c>
      <c r="O83" s="133">
        <v>48412</v>
      </c>
      <c r="P83" s="133">
        <v>61353</v>
      </c>
      <c r="Q83" s="133">
        <v>75567</v>
      </c>
      <c r="R83" s="133">
        <v>64696</v>
      </c>
      <c r="S83" s="133">
        <v>70581</v>
      </c>
      <c r="T83" s="133">
        <v>66096</v>
      </c>
      <c r="U83" s="133">
        <v>69264</v>
      </c>
      <c r="V83" s="133">
        <v>43825</v>
      </c>
      <c r="W83" s="133">
        <v>58740</v>
      </c>
      <c r="X83" s="133">
        <v>62792</v>
      </c>
      <c r="Y83" s="133">
        <v>61538</v>
      </c>
      <c r="Z83" s="133">
        <v>69545</v>
      </c>
      <c r="AA83" s="133">
        <v>53975</v>
      </c>
      <c r="AB83" s="133">
        <v>61000</v>
      </c>
      <c r="AC83" s="133">
        <v>73291</v>
      </c>
      <c r="AD83" s="133">
        <v>66872</v>
      </c>
      <c r="AE83" s="133">
        <v>61101</v>
      </c>
      <c r="AF83" s="133">
        <v>73922</v>
      </c>
      <c r="AG83" s="133">
        <v>81457</v>
      </c>
      <c r="AH83" s="133">
        <v>38251</v>
      </c>
      <c r="AI83" s="133">
        <v>54186</v>
      </c>
      <c r="AJ83" s="133">
        <v>75413</v>
      </c>
      <c r="AK83" s="133">
        <v>64527</v>
      </c>
      <c r="AL83" s="133">
        <v>67097</v>
      </c>
      <c r="AM83" s="133">
        <v>51979</v>
      </c>
      <c r="AN83" s="133">
        <v>61371</v>
      </c>
      <c r="AO83" s="133">
        <v>67409</v>
      </c>
      <c r="AP83" s="133">
        <v>68754</v>
      </c>
      <c r="AQ83" s="133">
        <v>63389</v>
      </c>
      <c r="AR83" s="133">
        <v>67337</v>
      </c>
      <c r="AS83" s="133">
        <v>76507</v>
      </c>
      <c r="AT83" s="133">
        <v>33003</v>
      </c>
      <c r="AU83" s="133">
        <v>59735</v>
      </c>
      <c r="AV83" s="133">
        <v>85371</v>
      </c>
      <c r="AW83" s="133">
        <v>63008</v>
      </c>
      <c r="AX83" s="133">
        <v>74807</v>
      </c>
      <c r="AY83" s="133">
        <v>56815</v>
      </c>
      <c r="AZ83" s="133">
        <v>65061</v>
      </c>
      <c r="BA83" s="133">
        <v>69399</v>
      </c>
      <c r="BB83" s="133">
        <v>77186</v>
      </c>
      <c r="BC83" s="133">
        <v>61632</v>
      </c>
      <c r="BD83" s="133">
        <v>61089</v>
      </c>
      <c r="BE83" s="133">
        <v>51166</v>
      </c>
      <c r="BF83" s="133">
        <v>26752</v>
      </c>
      <c r="BG83" s="133">
        <v>34420</v>
      </c>
      <c r="BH83" s="133">
        <v>66268</v>
      </c>
      <c r="BI83" s="133">
        <v>61082</v>
      </c>
      <c r="BJ83" s="133">
        <v>68442</v>
      </c>
      <c r="BK83" s="133">
        <v>48004</v>
      </c>
      <c r="BL83" s="133">
        <v>70630</v>
      </c>
      <c r="BM83" s="133">
        <v>69799</v>
      </c>
      <c r="BN83" s="133">
        <v>69084</v>
      </c>
      <c r="BO83" s="133">
        <v>57870</v>
      </c>
      <c r="BP83" s="133">
        <v>72565</v>
      </c>
      <c r="BQ83" s="133">
        <v>76111</v>
      </c>
      <c r="BR83" s="133">
        <v>35632</v>
      </c>
      <c r="BS83" s="133">
        <v>54380</v>
      </c>
      <c r="BT83" s="133">
        <v>64845</v>
      </c>
      <c r="BU83" s="133">
        <v>65125</v>
      </c>
      <c r="BV83" s="133">
        <v>83065</v>
      </c>
      <c r="BW83" s="133">
        <v>48181</v>
      </c>
      <c r="BX83" s="133">
        <v>67665</v>
      </c>
      <c r="BY83" s="133">
        <v>72809</v>
      </c>
      <c r="BZ83" s="133">
        <v>69478</v>
      </c>
      <c r="CA83" s="133">
        <v>63323</v>
      </c>
      <c r="CB83" s="133">
        <v>78314</v>
      </c>
      <c r="CC83" s="133">
        <v>76001</v>
      </c>
      <c r="CD83" s="133">
        <v>34570</v>
      </c>
      <c r="CE83" s="133">
        <v>54770</v>
      </c>
      <c r="CF83" s="133">
        <v>60838</v>
      </c>
      <c r="CG83" s="133">
        <v>54407</v>
      </c>
      <c r="CH83" s="133">
        <v>76938</v>
      </c>
      <c r="CI83" s="133">
        <v>50161</v>
      </c>
      <c r="CJ83" s="133">
        <v>60470</v>
      </c>
      <c r="CK83" s="133">
        <v>79833</v>
      </c>
      <c r="CL83" s="133">
        <v>68744</v>
      </c>
      <c r="CM83" s="133">
        <v>72945</v>
      </c>
      <c r="CN83" s="133">
        <v>63233</v>
      </c>
      <c r="CO83" s="133">
        <v>76823</v>
      </c>
      <c r="CP83" s="133">
        <v>46108</v>
      </c>
      <c r="CQ83" s="133">
        <v>54613</v>
      </c>
      <c r="CR83" s="133">
        <v>75737</v>
      </c>
      <c r="CS83" s="133">
        <v>67495</v>
      </c>
      <c r="CT83" s="133">
        <v>68187</v>
      </c>
      <c r="CU83" s="133">
        <v>50043</v>
      </c>
      <c r="CV83" s="133">
        <v>64106</v>
      </c>
      <c r="CW83" s="133">
        <v>74343</v>
      </c>
      <c r="CX83" s="133">
        <v>69631</v>
      </c>
      <c r="CY83" s="133">
        <v>56363</v>
      </c>
      <c r="CZ83" s="133">
        <v>72384</v>
      </c>
      <c r="DA83" s="133">
        <v>77269</v>
      </c>
      <c r="DB83" s="133">
        <v>36724</v>
      </c>
      <c r="DC83" s="133">
        <v>49008</v>
      </c>
      <c r="DD83" s="133">
        <v>75348</v>
      </c>
      <c r="DE83" s="133">
        <v>62189</v>
      </c>
      <c r="DF83" s="133">
        <v>62347</v>
      </c>
      <c r="DG83" s="133">
        <v>54261</v>
      </c>
      <c r="DH83" s="133">
        <v>63680</v>
      </c>
      <c r="DI83" s="133">
        <v>73699</v>
      </c>
      <c r="DJ83" s="133">
        <v>49756</v>
      </c>
      <c r="DK83" s="133">
        <v>47970</v>
      </c>
      <c r="DL83" s="133">
        <v>61307</v>
      </c>
      <c r="DM83" s="133">
        <v>67440</v>
      </c>
      <c r="DN83" s="133">
        <v>29235</v>
      </c>
      <c r="DO83" s="133">
        <v>45795</v>
      </c>
      <c r="DP83" s="133">
        <v>78226</v>
      </c>
      <c r="DQ83" s="133">
        <v>54514</v>
      </c>
      <c r="DR83" s="133">
        <v>74001</v>
      </c>
      <c r="DS83" s="133">
        <v>43457</v>
      </c>
      <c r="DT83" s="133">
        <v>58269</v>
      </c>
      <c r="DU83" s="133">
        <v>2120</v>
      </c>
      <c r="DV83" s="133">
        <v>2120</v>
      </c>
      <c r="DW83" s="133">
        <v>22581</v>
      </c>
      <c r="DX83" s="133">
        <v>52115</v>
      </c>
      <c r="DY83" s="133">
        <v>77039</v>
      </c>
      <c r="DZ83" s="133">
        <v>34021</v>
      </c>
      <c r="EA83" s="133">
        <v>64913</v>
      </c>
      <c r="EB83" s="133">
        <v>71540</v>
      </c>
      <c r="EC83" s="133">
        <v>69775</v>
      </c>
      <c r="ED83" s="133">
        <v>80442</v>
      </c>
      <c r="EE83" s="133">
        <v>46680</v>
      </c>
      <c r="EF83" s="133">
        <v>57927</v>
      </c>
      <c r="EG83" s="133">
        <v>75810</v>
      </c>
      <c r="EH83" s="133">
        <v>82573</v>
      </c>
      <c r="EI83" s="133">
        <v>59110</v>
      </c>
      <c r="EJ83" s="133">
        <v>81071</v>
      </c>
      <c r="EK83" s="133">
        <v>69406</v>
      </c>
      <c r="EL83" s="133">
        <v>35532</v>
      </c>
      <c r="EM83" s="133">
        <v>68593</v>
      </c>
      <c r="EN83" s="133">
        <v>76390</v>
      </c>
      <c r="EO83" s="133">
        <v>74775</v>
      </c>
      <c r="EP83" s="133">
        <v>88864</v>
      </c>
      <c r="EQ83" s="133">
        <v>47886</v>
      </c>
      <c r="ER83" s="133">
        <v>79791</v>
      </c>
      <c r="ES83" s="133">
        <v>87648</v>
      </c>
      <c r="ET83" s="133">
        <v>76409</v>
      </c>
      <c r="EU83" s="133">
        <v>74390</v>
      </c>
      <c r="EV83" s="133">
        <v>74874</v>
      </c>
      <c r="EW83" s="133">
        <v>85131</v>
      </c>
      <c r="EX83" s="133">
        <v>43485</v>
      </c>
      <c r="EY83" s="133">
        <v>78135</v>
      </c>
      <c r="EZ83" s="133">
        <v>84107</v>
      </c>
      <c r="FA83" s="133">
        <v>83405</v>
      </c>
      <c r="FB83" s="133">
        <v>95015</v>
      </c>
      <c r="FC83" s="133">
        <v>59462</v>
      </c>
      <c r="FD83" s="133">
        <v>80199</v>
      </c>
      <c r="FE83" s="133">
        <v>84447</v>
      </c>
      <c r="FF83" s="133">
        <v>79576</v>
      </c>
      <c r="FG83" s="133">
        <v>74744</v>
      </c>
      <c r="FH83" s="133">
        <v>107501</v>
      </c>
      <c r="FI83" s="133">
        <v>86316</v>
      </c>
      <c r="FJ83" s="133">
        <v>52092</v>
      </c>
      <c r="FK83" s="133">
        <v>76473</v>
      </c>
      <c r="FL83" s="133">
        <v>90127</v>
      </c>
      <c r="FM83" s="133">
        <v>65065</v>
      </c>
      <c r="FN83" s="133">
        <v>73350</v>
      </c>
      <c r="FO83" s="133">
        <v>56522.86</v>
      </c>
      <c r="FP83" s="133">
        <v>68569.48</v>
      </c>
      <c r="FQ83" s="133">
        <v>85509.57</v>
      </c>
      <c r="FR83" s="133">
        <v>82002.490000000005</v>
      </c>
      <c r="FS83" s="133">
        <v>76052.05</v>
      </c>
      <c r="FT83" s="133">
        <v>76394.98</v>
      </c>
      <c r="FU83" s="133">
        <v>88994.48</v>
      </c>
      <c r="FV83" s="133">
        <v>52178.05</v>
      </c>
      <c r="FW83" s="133">
        <v>58777.69</v>
      </c>
      <c r="FX83" s="133">
        <v>92665.05</v>
      </c>
      <c r="FY83" s="133">
        <v>84996.97</v>
      </c>
      <c r="FZ83" s="133">
        <v>84867.29</v>
      </c>
      <c r="GA83" s="133">
        <v>60516.41</v>
      </c>
      <c r="GB83" s="133">
        <v>87278.430000000008</v>
      </c>
      <c r="GC83" s="133">
        <v>101835.71</v>
      </c>
      <c r="GD83" s="133">
        <v>101587.19</v>
      </c>
      <c r="GE83" s="133">
        <v>83964.06</v>
      </c>
      <c r="GF83" s="133">
        <v>85048.45</v>
      </c>
      <c r="GG83" s="133">
        <v>92015.7</v>
      </c>
      <c r="GH83" s="133">
        <v>44007.67</v>
      </c>
      <c r="GI83" s="133">
        <v>79008.11</v>
      </c>
      <c r="GJ83" s="133">
        <v>96411.27</v>
      </c>
      <c r="GK83" s="133">
        <v>82216.56</v>
      </c>
      <c r="GL83" s="133">
        <v>97333.37</v>
      </c>
      <c r="GM83" s="133">
        <v>58794.69</v>
      </c>
      <c r="GN83" s="133">
        <v>75121.81</v>
      </c>
    </row>
    <row r="84" spans="1:196" s="132" customFormat="1" x14ac:dyDescent="0.25">
      <c r="A84" s="134"/>
      <c r="B84" s="115" t="s">
        <v>16</v>
      </c>
      <c r="C84" s="133">
        <v>4633</v>
      </c>
      <c r="D84" s="133">
        <v>4635</v>
      </c>
      <c r="E84" s="133">
        <v>4702</v>
      </c>
      <c r="F84" s="133">
        <v>3603</v>
      </c>
      <c r="G84" s="133">
        <v>4099</v>
      </c>
      <c r="H84" s="133">
        <v>7806</v>
      </c>
      <c r="I84" s="133">
        <v>5045</v>
      </c>
      <c r="J84" s="133">
        <v>4030</v>
      </c>
      <c r="K84" s="133">
        <v>3933</v>
      </c>
      <c r="L84" s="133">
        <v>3597</v>
      </c>
      <c r="M84" s="133">
        <v>6211</v>
      </c>
      <c r="N84" s="133">
        <v>4973</v>
      </c>
      <c r="O84" s="133">
        <v>4547</v>
      </c>
      <c r="P84" s="133">
        <v>4807</v>
      </c>
      <c r="Q84" s="133">
        <v>4525</v>
      </c>
      <c r="R84" s="133">
        <v>2576</v>
      </c>
      <c r="S84" s="133">
        <v>4996</v>
      </c>
      <c r="T84" s="133">
        <v>5122</v>
      </c>
      <c r="U84" s="133">
        <v>4945</v>
      </c>
      <c r="V84" s="133">
        <v>4309</v>
      </c>
      <c r="W84" s="133">
        <v>3447</v>
      </c>
      <c r="X84" s="133">
        <v>4100</v>
      </c>
      <c r="Y84" s="133">
        <v>3487</v>
      </c>
      <c r="Z84" s="133">
        <v>4605</v>
      </c>
      <c r="AA84" s="133">
        <v>6810</v>
      </c>
      <c r="AB84" s="133">
        <v>2781</v>
      </c>
      <c r="AC84" s="133">
        <v>4084</v>
      </c>
      <c r="AD84" s="133">
        <v>3387</v>
      </c>
      <c r="AE84" s="133">
        <v>4313</v>
      </c>
      <c r="AF84" s="133">
        <v>4470</v>
      </c>
      <c r="AG84" s="133">
        <v>5885</v>
      </c>
      <c r="AH84" s="133">
        <v>3669</v>
      </c>
      <c r="AI84" s="133">
        <v>3005</v>
      </c>
      <c r="AJ84" s="133">
        <v>4796</v>
      </c>
      <c r="AK84" s="133">
        <v>2996</v>
      </c>
      <c r="AL84" s="133">
        <v>5161</v>
      </c>
      <c r="AM84" s="133">
        <v>4209</v>
      </c>
      <c r="AN84" s="133">
        <v>3822</v>
      </c>
      <c r="AO84" s="133">
        <v>4125</v>
      </c>
      <c r="AP84" s="133">
        <v>4598</v>
      </c>
      <c r="AQ84" s="133">
        <v>4552</v>
      </c>
      <c r="AR84" s="133">
        <v>6585</v>
      </c>
      <c r="AS84" s="133">
        <v>3644</v>
      </c>
      <c r="AT84" s="133">
        <v>5693</v>
      </c>
      <c r="AU84" s="133">
        <v>2886</v>
      </c>
      <c r="AV84" s="133">
        <v>4631</v>
      </c>
      <c r="AW84" s="133">
        <v>3336</v>
      </c>
      <c r="AX84" s="133">
        <v>4926</v>
      </c>
      <c r="AY84" s="133">
        <v>3629</v>
      </c>
      <c r="AZ84" s="133">
        <v>3657</v>
      </c>
      <c r="BA84" s="133">
        <v>3033</v>
      </c>
      <c r="BB84" s="133">
        <v>4024</v>
      </c>
      <c r="BC84" s="133">
        <v>4764</v>
      </c>
      <c r="BD84" s="133">
        <v>4257</v>
      </c>
      <c r="BE84" s="133">
        <v>3654</v>
      </c>
      <c r="BF84" s="133">
        <v>3387</v>
      </c>
      <c r="BG84" s="133">
        <v>3507</v>
      </c>
      <c r="BH84" s="133">
        <v>5855</v>
      </c>
      <c r="BI84" s="133">
        <v>4166</v>
      </c>
      <c r="BJ84" s="133">
        <v>5020</v>
      </c>
      <c r="BK84" s="133">
        <v>5702</v>
      </c>
      <c r="BL84" s="133">
        <v>3440</v>
      </c>
      <c r="BM84" s="133">
        <v>4188</v>
      </c>
      <c r="BN84" s="133">
        <v>4432</v>
      </c>
      <c r="BO84" s="133">
        <v>4559</v>
      </c>
      <c r="BP84" s="133">
        <v>6030</v>
      </c>
      <c r="BQ84" s="133">
        <v>3522</v>
      </c>
      <c r="BR84" s="133">
        <v>4478</v>
      </c>
      <c r="BS84" s="133">
        <v>4300</v>
      </c>
      <c r="BT84" s="133">
        <v>5206</v>
      </c>
      <c r="BU84" s="133">
        <v>4375</v>
      </c>
      <c r="BV84" s="133">
        <v>6024</v>
      </c>
      <c r="BW84" s="133">
        <v>3462</v>
      </c>
      <c r="BX84" s="133">
        <v>3453</v>
      </c>
      <c r="BY84" s="133">
        <v>4643</v>
      </c>
      <c r="BZ84" s="133">
        <v>6291</v>
      </c>
      <c r="CA84" s="133">
        <v>5800</v>
      </c>
      <c r="CB84" s="133">
        <v>5630</v>
      </c>
      <c r="CC84" s="133">
        <v>4882</v>
      </c>
      <c r="CD84" s="133">
        <v>2671</v>
      </c>
      <c r="CE84" s="133">
        <v>4281</v>
      </c>
      <c r="CF84" s="133">
        <v>5420</v>
      </c>
      <c r="CG84" s="133">
        <v>6946</v>
      </c>
      <c r="CH84" s="133">
        <v>5007</v>
      </c>
      <c r="CI84" s="133">
        <v>4908</v>
      </c>
      <c r="CJ84" s="133">
        <v>2994</v>
      </c>
      <c r="CK84" s="133">
        <v>7427</v>
      </c>
      <c r="CL84" s="133">
        <v>4814</v>
      </c>
      <c r="CM84" s="133">
        <v>6301</v>
      </c>
      <c r="CN84" s="133">
        <v>5469</v>
      </c>
      <c r="CO84" s="133">
        <v>4586</v>
      </c>
      <c r="CP84" s="133">
        <v>3139</v>
      </c>
      <c r="CQ84" s="133">
        <v>5373</v>
      </c>
      <c r="CR84" s="133">
        <v>4202</v>
      </c>
      <c r="CS84" s="133">
        <v>7212</v>
      </c>
      <c r="CT84" s="133">
        <v>5558</v>
      </c>
      <c r="CU84" s="133">
        <v>5321</v>
      </c>
      <c r="CV84" s="133">
        <v>3738</v>
      </c>
      <c r="CW84" s="133">
        <v>5024</v>
      </c>
      <c r="CX84" s="133">
        <v>4018</v>
      </c>
      <c r="CY84" s="133">
        <v>7503</v>
      </c>
      <c r="CZ84" s="133">
        <v>5199</v>
      </c>
      <c r="DA84" s="133">
        <v>6385</v>
      </c>
      <c r="DB84" s="133">
        <v>4840</v>
      </c>
      <c r="DC84" s="133">
        <v>4081</v>
      </c>
      <c r="DD84" s="133">
        <v>5860</v>
      </c>
      <c r="DE84" s="133">
        <v>4716</v>
      </c>
      <c r="DF84" s="133">
        <v>4540</v>
      </c>
      <c r="DG84" s="133">
        <v>6297</v>
      </c>
      <c r="DH84" s="133">
        <v>4515</v>
      </c>
      <c r="DI84" s="133">
        <v>4021</v>
      </c>
      <c r="DJ84" s="133">
        <v>3132</v>
      </c>
      <c r="DK84" s="133">
        <v>5902</v>
      </c>
      <c r="DL84" s="133">
        <v>3820</v>
      </c>
      <c r="DM84" s="133">
        <v>5937</v>
      </c>
      <c r="DN84" s="133">
        <v>3124</v>
      </c>
      <c r="DO84" s="133">
        <v>5016</v>
      </c>
      <c r="DP84" s="133">
        <v>5048</v>
      </c>
      <c r="DQ84" s="133">
        <v>3910</v>
      </c>
      <c r="DR84" s="133">
        <v>5683</v>
      </c>
      <c r="DS84" s="133">
        <v>5321</v>
      </c>
      <c r="DT84" s="133">
        <v>4516</v>
      </c>
      <c r="DU84" s="133">
        <v>1367</v>
      </c>
      <c r="DV84" s="133">
        <v>1367</v>
      </c>
      <c r="DW84" s="133">
        <v>2352</v>
      </c>
      <c r="DX84" s="133">
        <v>8485</v>
      </c>
      <c r="DY84" s="133">
        <v>7582</v>
      </c>
      <c r="DZ84" s="133">
        <v>2733</v>
      </c>
      <c r="EA84" s="133">
        <v>3544</v>
      </c>
      <c r="EB84" s="133">
        <v>6315</v>
      </c>
      <c r="EC84" s="133">
        <v>4275</v>
      </c>
      <c r="ED84" s="133">
        <v>7278</v>
      </c>
      <c r="EE84" s="133">
        <v>5448</v>
      </c>
      <c r="EF84" s="133">
        <v>4820</v>
      </c>
      <c r="EG84" s="133">
        <v>4813</v>
      </c>
      <c r="EH84" s="133">
        <v>4797</v>
      </c>
      <c r="EI84" s="133">
        <v>6068</v>
      </c>
      <c r="EJ84" s="133">
        <v>5466</v>
      </c>
      <c r="EK84" s="133">
        <v>6536</v>
      </c>
      <c r="EL84" s="133">
        <v>2995</v>
      </c>
      <c r="EM84" s="133">
        <v>6132</v>
      </c>
      <c r="EN84" s="133">
        <v>5884</v>
      </c>
      <c r="EO84" s="133">
        <v>4796</v>
      </c>
      <c r="EP84" s="133">
        <v>5223</v>
      </c>
      <c r="EQ84" s="133">
        <v>3585</v>
      </c>
      <c r="ER84" s="133">
        <v>3450</v>
      </c>
      <c r="ES84" s="133">
        <v>7515</v>
      </c>
      <c r="ET84" s="133">
        <v>5856</v>
      </c>
      <c r="EU84" s="133">
        <v>4452</v>
      </c>
      <c r="EV84" s="133">
        <v>5292</v>
      </c>
      <c r="EW84" s="133">
        <v>4428</v>
      </c>
      <c r="EX84" s="133">
        <v>3629</v>
      </c>
      <c r="EY84" s="133">
        <v>4534</v>
      </c>
      <c r="EZ84" s="133">
        <v>4859</v>
      </c>
      <c r="FA84" s="133">
        <v>5990</v>
      </c>
      <c r="FB84" s="133">
        <v>4779</v>
      </c>
      <c r="FC84" s="133">
        <v>6136</v>
      </c>
      <c r="FD84" s="133">
        <v>4065</v>
      </c>
      <c r="FE84" s="133">
        <v>5538</v>
      </c>
      <c r="FF84" s="133">
        <v>4391</v>
      </c>
      <c r="FG84" s="133">
        <v>6063</v>
      </c>
      <c r="FH84" s="133">
        <v>7492</v>
      </c>
      <c r="FI84" s="133">
        <v>6931</v>
      </c>
      <c r="FJ84" s="133">
        <v>2275</v>
      </c>
      <c r="FK84" s="133">
        <v>5612</v>
      </c>
      <c r="FL84" s="133">
        <v>7121</v>
      </c>
      <c r="FM84" s="133">
        <v>5005</v>
      </c>
      <c r="FN84" s="133">
        <v>7563</v>
      </c>
      <c r="FO84" s="133">
        <v>5250.3</v>
      </c>
      <c r="FP84" s="133">
        <v>4269.8999999999996</v>
      </c>
      <c r="FQ84" s="133">
        <v>5643.55</v>
      </c>
      <c r="FR84" s="133">
        <v>4656.8999999999996</v>
      </c>
      <c r="FS84" s="133">
        <v>4067.81</v>
      </c>
      <c r="FT84" s="133">
        <v>7372.35</v>
      </c>
      <c r="FU84" s="133">
        <v>6490.85</v>
      </c>
      <c r="FV84" s="133">
        <v>2476.8000000000002</v>
      </c>
      <c r="FW84" s="133">
        <v>6953.1</v>
      </c>
      <c r="FX84" s="133">
        <v>6224.25</v>
      </c>
      <c r="FY84" s="133">
        <v>5011.6499999999996</v>
      </c>
      <c r="FZ84" s="133">
        <v>7862.55</v>
      </c>
      <c r="GA84" s="133">
        <v>5953.35</v>
      </c>
      <c r="GB84" s="133">
        <v>3850.65</v>
      </c>
      <c r="GC84" s="133">
        <v>6121.05</v>
      </c>
      <c r="GD84" s="133">
        <v>6551.05</v>
      </c>
      <c r="GE84" s="133">
        <v>4727.8500000000004</v>
      </c>
      <c r="GF84" s="133">
        <v>7325.05</v>
      </c>
      <c r="GG84" s="133">
        <v>6869.25</v>
      </c>
      <c r="GH84" s="133">
        <v>3205.25</v>
      </c>
      <c r="GI84" s="133">
        <v>5714.7</v>
      </c>
      <c r="GJ84" s="133">
        <v>6778.95</v>
      </c>
      <c r="GK84" s="133">
        <v>6372.6</v>
      </c>
      <c r="GL84" s="133">
        <v>8552.7000000000007</v>
      </c>
      <c r="GM84" s="133">
        <v>5521.2</v>
      </c>
      <c r="GN84" s="133">
        <v>7030.5</v>
      </c>
    </row>
    <row r="85" spans="1:196" s="132" customFormat="1" x14ac:dyDescent="0.25">
      <c r="A85" s="134"/>
      <c r="B85" s="115" t="s">
        <v>22</v>
      </c>
      <c r="C85" s="133">
        <v>0</v>
      </c>
      <c r="D85" s="133">
        <v>0</v>
      </c>
      <c r="E85" s="133">
        <v>0</v>
      </c>
      <c r="F85" s="133">
        <v>0</v>
      </c>
      <c r="G85" s="133">
        <v>0</v>
      </c>
      <c r="H85" s="133">
        <v>0</v>
      </c>
      <c r="I85" s="133">
        <v>0</v>
      </c>
      <c r="J85" s="133">
        <v>0</v>
      </c>
      <c r="K85" s="133">
        <v>0</v>
      </c>
      <c r="L85" s="133">
        <v>0</v>
      </c>
      <c r="M85" s="133">
        <v>0</v>
      </c>
      <c r="N85" s="133">
        <v>0</v>
      </c>
      <c r="O85" s="133">
        <v>0</v>
      </c>
      <c r="P85" s="133">
        <v>0</v>
      </c>
      <c r="Q85" s="133">
        <v>0</v>
      </c>
      <c r="R85" s="133">
        <v>0</v>
      </c>
      <c r="S85" s="133">
        <v>0</v>
      </c>
      <c r="T85" s="133">
        <v>0</v>
      </c>
      <c r="U85" s="133">
        <v>0</v>
      </c>
      <c r="V85" s="133">
        <v>0</v>
      </c>
      <c r="W85" s="133">
        <v>0</v>
      </c>
      <c r="X85" s="133">
        <v>0</v>
      </c>
      <c r="Y85" s="133">
        <v>0</v>
      </c>
      <c r="Z85" s="133">
        <v>0</v>
      </c>
      <c r="AA85" s="133">
        <v>0</v>
      </c>
      <c r="AB85" s="133">
        <v>0</v>
      </c>
      <c r="AC85" s="133">
        <v>0</v>
      </c>
      <c r="AD85" s="133">
        <v>0</v>
      </c>
      <c r="AE85" s="133">
        <v>0</v>
      </c>
      <c r="AF85" s="133">
        <v>0</v>
      </c>
      <c r="AG85" s="133">
        <v>0</v>
      </c>
      <c r="AH85" s="133">
        <v>0</v>
      </c>
      <c r="AI85" s="133">
        <v>0</v>
      </c>
      <c r="AJ85" s="133">
        <v>0</v>
      </c>
      <c r="AK85" s="133">
        <v>0</v>
      </c>
      <c r="AL85" s="133">
        <v>0</v>
      </c>
      <c r="AM85" s="133">
        <v>0</v>
      </c>
      <c r="AN85" s="133">
        <v>0</v>
      </c>
      <c r="AO85" s="133">
        <v>0</v>
      </c>
      <c r="AP85" s="133">
        <v>0</v>
      </c>
      <c r="AQ85" s="133">
        <v>0</v>
      </c>
      <c r="AR85" s="133">
        <v>0</v>
      </c>
      <c r="AS85" s="133">
        <v>0</v>
      </c>
      <c r="AT85" s="133">
        <v>0</v>
      </c>
      <c r="AU85" s="133">
        <v>0</v>
      </c>
      <c r="AV85" s="133">
        <v>0</v>
      </c>
      <c r="AW85" s="133">
        <v>0</v>
      </c>
      <c r="AX85" s="133">
        <v>0</v>
      </c>
      <c r="AY85" s="133">
        <v>0</v>
      </c>
      <c r="AZ85" s="133">
        <v>0</v>
      </c>
      <c r="BA85" s="133">
        <v>0</v>
      </c>
      <c r="BB85" s="133">
        <v>0</v>
      </c>
      <c r="BC85" s="133">
        <v>0</v>
      </c>
      <c r="BD85" s="133">
        <v>0</v>
      </c>
      <c r="BE85" s="133">
        <v>0</v>
      </c>
      <c r="BF85" s="133">
        <v>0</v>
      </c>
      <c r="BG85" s="133">
        <v>0</v>
      </c>
      <c r="BH85" s="133">
        <v>0</v>
      </c>
      <c r="BI85" s="133">
        <v>0</v>
      </c>
      <c r="BJ85" s="133">
        <v>0</v>
      </c>
      <c r="BK85" s="133">
        <v>0</v>
      </c>
      <c r="BL85" s="133">
        <v>0</v>
      </c>
      <c r="BM85" s="133">
        <v>0</v>
      </c>
      <c r="BN85" s="133">
        <v>0</v>
      </c>
      <c r="BO85" s="133">
        <v>0</v>
      </c>
      <c r="BP85" s="133">
        <v>0</v>
      </c>
      <c r="BQ85" s="133">
        <v>0</v>
      </c>
      <c r="BR85" s="133">
        <v>0</v>
      </c>
      <c r="BS85" s="133">
        <v>0</v>
      </c>
      <c r="BT85" s="133">
        <v>0</v>
      </c>
      <c r="BU85" s="133">
        <v>0</v>
      </c>
      <c r="BV85" s="133">
        <v>0</v>
      </c>
      <c r="BW85" s="133">
        <v>0</v>
      </c>
      <c r="BX85" s="133">
        <v>0</v>
      </c>
      <c r="BY85" s="133">
        <v>0</v>
      </c>
      <c r="BZ85" s="133">
        <v>0</v>
      </c>
      <c r="CA85" s="133">
        <v>0</v>
      </c>
      <c r="CB85" s="133">
        <v>21</v>
      </c>
      <c r="CC85" s="133">
        <v>21</v>
      </c>
      <c r="CD85" s="133">
        <v>102</v>
      </c>
      <c r="CE85" s="133">
        <v>84</v>
      </c>
      <c r="CF85" s="133">
        <v>42</v>
      </c>
      <c r="CG85" s="133">
        <v>21</v>
      </c>
      <c r="CH85" s="133">
        <v>21</v>
      </c>
      <c r="CI85" s="133">
        <v>63</v>
      </c>
      <c r="CJ85" s="133">
        <v>84</v>
      </c>
      <c r="CK85" s="133">
        <v>0</v>
      </c>
      <c r="CL85" s="133">
        <v>0</v>
      </c>
      <c r="CM85" s="133">
        <v>63</v>
      </c>
      <c r="CN85" s="133">
        <v>63</v>
      </c>
      <c r="CO85" s="133">
        <v>21</v>
      </c>
      <c r="CP85" s="133">
        <v>105</v>
      </c>
      <c r="CQ85" s="133">
        <v>126</v>
      </c>
      <c r="CR85" s="133">
        <v>135</v>
      </c>
      <c r="CS85" s="133">
        <v>105</v>
      </c>
      <c r="CT85" s="133">
        <v>63</v>
      </c>
      <c r="CU85" s="133">
        <v>129</v>
      </c>
      <c r="CV85" s="133">
        <v>21</v>
      </c>
      <c r="CW85" s="133">
        <v>93</v>
      </c>
      <c r="CX85" s="133">
        <v>42</v>
      </c>
      <c r="CY85" s="133">
        <v>126</v>
      </c>
      <c r="CZ85" s="133">
        <v>63</v>
      </c>
      <c r="DA85" s="133">
        <v>84</v>
      </c>
      <c r="DB85" s="133">
        <v>105</v>
      </c>
      <c r="DC85" s="133">
        <v>51</v>
      </c>
      <c r="DD85" s="133">
        <v>42</v>
      </c>
      <c r="DE85" s="133">
        <v>21</v>
      </c>
      <c r="DF85" s="133">
        <v>21</v>
      </c>
      <c r="DG85" s="133">
        <v>105</v>
      </c>
      <c r="DH85" s="133">
        <v>63</v>
      </c>
      <c r="DI85" s="133">
        <v>84</v>
      </c>
      <c r="DJ85" s="133">
        <v>93</v>
      </c>
      <c r="DK85" s="133">
        <v>123</v>
      </c>
      <c r="DL85" s="133">
        <v>114</v>
      </c>
      <c r="DM85" s="133">
        <v>105</v>
      </c>
      <c r="DN85" s="133">
        <v>147</v>
      </c>
      <c r="DO85" s="133">
        <v>126</v>
      </c>
      <c r="DP85" s="133">
        <v>42</v>
      </c>
      <c r="DQ85" s="133">
        <v>126</v>
      </c>
      <c r="DR85" s="133">
        <v>51</v>
      </c>
      <c r="DS85" s="133">
        <v>135</v>
      </c>
      <c r="DT85" s="133">
        <v>0</v>
      </c>
      <c r="DU85" s="133">
        <v>333</v>
      </c>
      <c r="DV85" s="133">
        <v>333</v>
      </c>
      <c r="DW85" s="133">
        <v>336</v>
      </c>
      <c r="DX85" s="133">
        <v>168</v>
      </c>
      <c r="DY85" s="133">
        <v>45</v>
      </c>
      <c r="DZ85" s="133">
        <v>42</v>
      </c>
      <c r="EA85" s="133">
        <v>84</v>
      </c>
      <c r="EB85" s="133">
        <v>63</v>
      </c>
      <c r="EC85" s="133">
        <v>168</v>
      </c>
      <c r="ED85" s="133">
        <v>0</v>
      </c>
      <c r="EE85" s="133">
        <v>84</v>
      </c>
      <c r="EF85" s="133">
        <v>30</v>
      </c>
      <c r="EG85" s="133">
        <v>105</v>
      </c>
      <c r="EH85" s="133">
        <v>42</v>
      </c>
      <c r="EI85" s="133">
        <v>240</v>
      </c>
      <c r="EJ85" s="133">
        <v>42</v>
      </c>
      <c r="EK85" s="133">
        <v>168</v>
      </c>
      <c r="EL85" s="133">
        <v>258</v>
      </c>
      <c r="EM85" s="133">
        <v>105</v>
      </c>
      <c r="EN85" s="133">
        <v>126</v>
      </c>
      <c r="EO85" s="133">
        <v>72</v>
      </c>
      <c r="EP85" s="133">
        <v>42</v>
      </c>
      <c r="EQ85" s="133">
        <v>264</v>
      </c>
      <c r="ER85" s="133">
        <v>237</v>
      </c>
      <c r="ES85" s="133">
        <v>105</v>
      </c>
      <c r="ET85" s="133">
        <v>72</v>
      </c>
      <c r="EU85" s="133">
        <v>105</v>
      </c>
      <c r="EV85" s="133">
        <v>114</v>
      </c>
      <c r="EW85" s="133">
        <v>198</v>
      </c>
      <c r="EX85" s="133">
        <v>189</v>
      </c>
      <c r="EY85" s="133">
        <v>93</v>
      </c>
      <c r="EZ85" s="133">
        <v>0</v>
      </c>
      <c r="FA85" s="133">
        <v>84</v>
      </c>
      <c r="FB85" s="133">
        <v>63</v>
      </c>
      <c r="FC85" s="133">
        <v>126</v>
      </c>
      <c r="FD85" s="133">
        <v>51</v>
      </c>
      <c r="FE85" s="133">
        <v>105</v>
      </c>
      <c r="FF85" s="133">
        <v>42</v>
      </c>
      <c r="FG85" s="133">
        <v>168</v>
      </c>
      <c r="FH85" s="133">
        <v>21</v>
      </c>
      <c r="FI85" s="133">
        <v>156</v>
      </c>
      <c r="FJ85" s="133">
        <v>126</v>
      </c>
      <c r="FK85" s="133">
        <v>135</v>
      </c>
      <c r="FL85" s="133">
        <v>78</v>
      </c>
      <c r="FM85" s="133">
        <v>90</v>
      </c>
      <c r="FN85" s="133">
        <v>111</v>
      </c>
      <c r="FO85" s="133">
        <v>54</v>
      </c>
      <c r="FP85" s="133">
        <v>144</v>
      </c>
      <c r="FQ85" s="133">
        <v>147</v>
      </c>
      <c r="FR85" s="133">
        <v>201</v>
      </c>
      <c r="FS85" s="133">
        <v>111</v>
      </c>
      <c r="FT85" s="133">
        <v>123</v>
      </c>
      <c r="FU85" s="133">
        <v>72</v>
      </c>
      <c r="FV85" s="133">
        <v>138</v>
      </c>
      <c r="FW85" s="133">
        <v>54</v>
      </c>
      <c r="FX85" s="133">
        <v>180</v>
      </c>
      <c r="FY85" s="133">
        <v>102</v>
      </c>
      <c r="FZ85" s="133">
        <v>108</v>
      </c>
      <c r="GA85" s="133">
        <v>36</v>
      </c>
      <c r="GB85" s="133">
        <v>90</v>
      </c>
      <c r="GC85" s="133">
        <v>144</v>
      </c>
      <c r="GD85" s="133">
        <v>787.2</v>
      </c>
      <c r="GE85" s="133">
        <v>1173.0999999999999</v>
      </c>
      <c r="GF85" s="133">
        <v>1858.4</v>
      </c>
      <c r="GG85" s="133">
        <v>1939.2</v>
      </c>
      <c r="GH85" s="133">
        <v>1330.8</v>
      </c>
      <c r="GI85" s="133">
        <v>1585.4</v>
      </c>
      <c r="GJ85" s="133">
        <v>3398</v>
      </c>
      <c r="GK85" s="133">
        <v>1792.4</v>
      </c>
      <c r="GL85" s="133">
        <v>3212</v>
      </c>
      <c r="GM85" s="133">
        <v>2721.6</v>
      </c>
      <c r="GN85" s="133">
        <v>2332.8000000000002</v>
      </c>
    </row>
    <row r="86" spans="1:196" s="137" customFormat="1" x14ac:dyDescent="0.25">
      <c r="A86" s="134"/>
      <c r="B86" s="135" t="s">
        <v>1869</v>
      </c>
      <c r="C86" s="136"/>
      <c r="D86" s="136"/>
      <c r="E86" s="136"/>
      <c r="F86" s="136"/>
      <c r="G86" s="136"/>
      <c r="H86" s="136"/>
      <c r="I86" s="136"/>
      <c r="J86" s="136"/>
      <c r="K86" s="136"/>
      <c r="L86" s="136"/>
      <c r="M86" s="136"/>
      <c r="N86" s="136"/>
      <c r="O86" s="136"/>
      <c r="P86" s="136"/>
      <c r="Q86" s="136"/>
      <c r="R86" s="136"/>
      <c r="S86" s="136"/>
      <c r="T86" s="136"/>
      <c r="U86" s="136"/>
      <c r="V86" s="136"/>
      <c r="W86" s="136"/>
      <c r="X86" s="136"/>
      <c r="Y86" s="136"/>
      <c r="Z86" s="136"/>
      <c r="AA86" s="136"/>
      <c r="AB86" s="136"/>
      <c r="AC86" s="136"/>
      <c r="AD86" s="136"/>
      <c r="AE86" s="136"/>
      <c r="AF86" s="136"/>
      <c r="AG86" s="136"/>
      <c r="AH86" s="136"/>
      <c r="AI86" s="136"/>
      <c r="AJ86" s="136"/>
      <c r="AK86" s="136"/>
      <c r="AL86" s="136"/>
      <c r="AM86" s="136"/>
      <c r="AN86" s="136"/>
      <c r="AO86" s="136"/>
      <c r="AP86" s="136"/>
      <c r="AQ86" s="136"/>
      <c r="AR86" s="136"/>
      <c r="AS86" s="136"/>
      <c r="AT86" s="136"/>
      <c r="AU86" s="136"/>
      <c r="AV86" s="136"/>
      <c r="AW86" s="136"/>
      <c r="AX86" s="136"/>
      <c r="AY86" s="136"/>
      <c r="AZ86" s="136"/>
      <c r="BA86" s="136"/>
      <c r="BB86" s="136"/>
      <c r="BC86" s="136"/>
      <c r="BD86" s="136"/>
      <c r="BE86" s="136"/>
      <c r="BF86" s="136"/>
      <c r="BG86" s="136"/>
      <c r="BH86" s="136"/>
      <c r="BI86" s="136"/>
      <c r="BJ86" s="136"/>
      <c r="BK86" s="136"/>
      <c r="BL86" s="136"/>
      <c r="BM86" s="136"/>
      <c r="BN86" s="136"/>
      <c r="BO86" s="136"/>
      <c r="BP86" s="136"/>
      <c r="BQ86" s="136"/>
      <c r="BR86" s="136"/>
      <c r="BS86" s="136"/>
      <c r="BT86" s="136"/>
      <c r="BU86" s="136"/>
      <c r="BV86" s="136"/>
      <c r="BW86" s="136"/>
      <c r="BX86" s="136"/>
      <c r="BY86" s="136"/>
      <c r="BZ86" s="136"/>
      <c r="CA86" s="136"/>
      <c r="CB86" s="136"/>
      <c r="CC86" s="136"/>
      <c r="CD86" s="136"/>
      <c r="CE86" s="136"/>
      <c r="CF86" s="136"/>
      <c r="CG86" s="136"/>
      <c r="CH86" s="136"/>
      <c r="CI86" s="136"/>
      <c r="CJ86" s="136"/>
      <c r="CK86" s="136"/>
      <c r="CL86" s="136"/>
      <c r="CM86" s="136"/>
      <c r="CN86" s="136"/>
      <c r="CO86" s="136"/>
      <c r="CP86" s="136"/>
      <c r="CQ86" s="136"/>
      <c r="CR86" s="136"/>
      <c r="CS86" s="136"/>
      <c r="CT86" s="136"/>
      <c r="CU86" s="136"/>
      <c r="CV86" s="136"/>
      <c r="CW86" s="136"/>
      <c r="CX86" s="136"/>
      <c r="CY86" s="136"/>
      <c r="CZ86" s="136"/>
      <c r="DA86" s="136"/>
      <c r="DB86" s="136"/>
      <c r="DC86" s="136"/>
      <c r="DD86" s="136"/>
      <c r="DE86" s="136"/>
      <c r="DF86" s="136"/>
      <c r="DG86" s="136"/>
      <c r="DH86" s="136"/>
      <c r="DI86" s="136"/>
      <c r="DJ86" s="136"/>
      <c r="DK86" s="136"/>
      <c r="DL86" s="136"/>
      <c r="DM86" s="136"/>
      <c r="DN86" s="136"/>
      <c r="DO86" s="136"/>
      <c r="DP86" s="136"/>
      <c r="DQ86" s="136"/>
      <c r="DR86" s="136"/>
      <c r="DS86" s="136"/>
      <c r="DT86" s="136"/>
      <c r="DU86" s="136"/>
      <c r="DV86" s="136"/>
      <c r="DW86" s="136"/>
      <c r="DX86" s="136"/>
      <c r="DY86" s="136"/>
      <c r="DZ86" s="136"/>
      <c r="EA86" s="136"/>
      <c r="EB86" s="136"/>
      <c r="EC86" s="136"/>
      <c r="ED86" s="136"/>
      <c r="EE86" s="136">
        <v>2254</v>
      </c>
      <c r="EF86" s="136">
        <v>2525</v>
      </c>
      <c r="EG86" s="136">
        <v>12896</v>
      </c>
      <c r="EH86" s="136">
        <v>11885</v>
      </c>
      <c r="EI86" s="136">
        <v>8588</v>
      </c>
      <c r="EJ86" s="136">
        <v>6683</v>
      </c>
      <c r="EK86" s="136">
        <v>6090</v>
      </c>
      <c r="EL86" s="136">
        <v>2805</v>
      </c>
      <c r="EM86" s="136">
        <v>1614</v>
      </c>
      <c r="EN86" s="136">
        <v>1740</v>
      </c>
      <c r="EO86" s="136">
        <v>2590</v>
      </c>
      <c r="EP86" s="136">
        <v>5813</v>
      </c>
      <c r="EQ86" s="136">
        <v>3993</v>
      </c>
      <c r="ER86" s="136">
        <v>3042</v>
      </c>
      <c r="ES86" s="136">
        <v>1655</v>
      </c>
      <c r="ET86" s="136">
        <v>350</v>
      </c>
      <c r="EU86" s="136">
        <v>400</v>
      </c>
      <c r="EV86" s="136">
        <v>283</v>
      </c>
      <c r="EW86" s="136">
        <v>1059</v>
      </c>
      <c r="EX86" s="136">
        <v>519</v>
      </c>
      <c r="EY86" s="136">
        <v>125</v>
      </c>
      <c r="EZ86" s="136">
        <v>393</v>
      </c>
      <c r="FA86" s="136">
        <v>466</v>
      </c>
      <c r="FB86" s="136">
        <v>573</v>
      </c>
      <c r="FC86" s="136">
        <v>602</v>
      </c>
      <c r="FD86" s="136">
        <v>394</v>
      </c>
      <c r="FE86" s="136">
        <v>450</v>
      </c>
      <c r="FF86" s="136">
        <v>25</v>
      </c>
      <c r="FG86" s="136">
        <v>700</v>
      </c>
      <c r="FH86" s="136">
        <v>125</v>
      </c>
      <c r="FI86" s="136">
        <v>6</v>
      </c>
      <c r="FJ86" s="136">
        <v>25</v>
      </c>
      <c r="FK86" s="136">
        <v>79</v>
      </c>
      <c r="FL86" s="136">
        <v>148</v>
      </c>
      <c r="FM86" s="136">
        <v>277</v>
      </c>
      <c r="FN86" s="136">
        <v>29</v>
      </c>
      <c r="FO86" s="136">
        <v>50</v>
      </c>
      <c r="FP86" s="136">
        <v>6.3</v>
      </c>
      <c r="FQ86" s="136">
        <v>0</v>
      </c>
      <c r="FR86" s="136">
        <v>299.88</v>
      </c>
      <c r="FS86" s="136">
        <v>25</v>
      </c>
      <c r="FT86" s="136">
        <v>0</v>
      </c>
      <c r="FU86" s="136">
        <v>50</v>
      </c>
      <c r="FV86" s="136">
        <v>0</v>
      </c>
      <c r="FW86" s="136">
        <v>0</v>
      </c>
      <c r="FX86" s="136">
        <v>25</v>
      </c>
      <c r="FY86" s="136">
        <v>25</v>
      </c>
      <c r="FZ86" s="136">
        <v>69.2</v>
      </c>
      <c r="GA86" s="136">
        <v>0</v>
      </c>
      <c r="GB86" s="136">
        <v>0</v>
      </c>
      <c r="GC86" s="136">
        <v>0</v>
      </c>
      <c r="GD86" s="136">
        <v>0</v>
      </c>
      <c r="GE86" s="136">
        <v>0</v>
      </c>
      <c r="GF86" s="136">
        <v>0</v>
      </c>
      <c r="GG86" s="136">
        <v>0</v>
      </c>
      <c r="GH86" s="136">
        <v>0</v>
      </c>
      <c r="GI86" s="136">
        <v>0</v>
      </c>
      <c r="GJ86" s="136">
        <v>0</v>
      </c>
      <c r="GK86" s="136">
        <v>0</v>
      </c>
      <c r="GL86" s="136">
        <v>0</v>
      </c>
      <c r="GM86" s="136">
        <v>0</v>
      </c>
      <c r="GN86" s="136">
        <v>0</v>
      </c>
    </row>
    <row r="87" spans="1:196" s="132" customFormat="1" collapsed="1" x14ac:dyDescent="0.2">
      <c r="A87" s="134"/>
      <c r="B87" s="108" t="s">
        <v>96</v>
      </c>
      <c r="C87" s="136">
        <v>7678</v>
      </c>
      <c r="D87" s="136">
        <v>7054</v>
      </c>
      <c r="E87" s="136">
        <v>9897</v>
      </c>
      <c r="F87" s="136">
        <v>11719</v>
      </c>
      <c r="G87" s="136">
        <v>5324</v>
      </c>
      <c r="H87" s="136">
        <v>7966</v>
      </c>
      <c r="I87" s="136">
        <v>8948</v>
      </c>
      <c r="J87" s="136">
        <v>7770</v>
      </c>
      <c r="K87" s="136">
        <v>9809</v>
      </c>
      <c r="L87" s="136">
        <v>9843</v>
      </c>
      <c r="M87" s="136">
        <v>8682</v>
      </c>
      <c r="N87" s="136">
        <v>11103</v>
      </c>
      <c r="O87" s="136">
        <v>9566</v>
      </c>
      <c r="P87" s="136">
        <v>9806</v>
      </c>
      <c r="Q87" s="136">
        <v>14715</v>
      </c>
      <c r="R87" s="136">
        <v>8831</v>
      </c>
      <c r="S87" s="136">
        <v>9403</v>
      </c>
      <c r="T87" s="136">
        <v>10381</v>
      </c>
      <c r="U87" s="136">
        <v>12093</v>
      </c>
      <c r="V87" s="136">
        <v>13480</v>
      </c>
      <c r="W87" s="136">
        <v>13178</v>
      </c>
      <c r="X87" s="136">
        <v>10704</v>
      </c>
      <c r="Y87" s="136">
        <v>13106</v>
      </c>
      <c r="Z87" s="136">
        <v>11818</v>
      </c>
      <c r="AA87" s="136">
        <v>13768</v>
      </c>
      <c r="AB87" s="136">
        <v>14230</v>
      </c>
      <c r="AC87" s="136">
        <v>16063</v>
      </c>
      <c r="AD87" s="136">
        <v>16453</v>
      </c>
      <c r="AE87" s="136">
        <v>12163</v>
      </c>
      <c r="AF87" s="136">
        <v>18327</v>
      </c>
      <c r="AG87" s="136">
        <v>16082</v>
      </c>
      <c r="AH87" s="136">
        <v>12764</v>
      </c>
      <c r="AI87" s="136">
        <v>13579</v>
      </c>
      <c r="AJ87" s="136">
        <v>15419</v>
      </c>
      <c r="AK87" s="136">
        <v>14359</v>
      </c>
      <c r="AL87" s="136">
        <v>14653</v>
      </c>
      <c r="AM87" s="136">
        <v>12115</v>
      </c>
      <c r="AN87" s="136">
        <v>20108</v>
      </c>
      <c r="AO87" s="136">
        <v>17376</v>
      </c>
      <c r="AP87" s="136">
        <v>24116</v>
      </c>
      <c r="AQ87" s="136">
        <v>26527</v>
      </c>
      <c r="AR87" s="136">
        <v>27348</v>
      </c>
      <c r="AS87" s="136">
        <v>19282</v>
      </c>
      <c r="AT87" s="136">
        <v>19535</v>
      </c>
      <c r="AU87" s="136">
        <v>14283</v>
      </c>
      <c r="AV87" s="136">
        <v>17793</v>
      </c>
      <c r="AW87" s="136">
        <v>13641</v>
      </c>
      <c r="AX87" s="136">
        <v>14889</v>
      </c>
      <c r="AY87" s="136">
        <v>18506</v>
      </c>
      <c r="AZ87" s="136">
        <v>15906</v>
      </c>
      <c r="BA87" s="136">
        <v>14389</v>
      </c>
      <c r="BB87" s="136">
        <v>14660</v>
      </c>
      <c r="BC87" s="136">
        <v>10805</v>
      </c>
      <c r="BD87" s="136">
        <v>11063</v>
      </c>
      <c r="BE87" s="136">
        <v>12650</v>
      </c>
      <c r="BF87" s="136">
        <v>13801</v>
      </c>
      <c r="BG87" s="136">
        <v>16831</v>
      </c>
      <c r="BH87" s="136">
        <v>13349</v>
      </c>
      <c r="BI87" s="136">
        <v>16360</v>
      </c>
      <c r="BJ87" s="136">
        <v>27726</v>
      </c>
      <c r="BK87" s="136">
        <v>19661</v>
      </c>
      <c r="BL87" s="136">
        <v>17745</v>
      </c>
      <c r="BM87" s="136">
        <v>19759</v>
      </c>
      <c r="BN87" s="136">
        <v>29123</v>
      </c>
      <c r="BO87" s="136">
        <v>16383</v>
      </c>
      <c r="BP87" s="136">
        <v>26854</v>
      </c>
      <c r="BQ87" s="136">
        <v>31642</v>
      </c>
      <c r="BR87" s="136">
        <v>19360</v>
      </c>
      <c r="BS87" s="136">
        <v>21224</v>
      </c>
      <c r="BT87" s="136">
        <v>26654</v>
      </c>
      <c r="BU87" s="136">
        <v>17075</v>
      </c>
      <c r="BV87" s="136">
        <v>24592</v>
      </c>
      <c r="BW87" s="136">
        <v>33057</v>
      </c>
      <c r="BX87" s="136">
        <v>22742</v>
      </c>
      <c r="BY87" s="136">
        <v>22954</v>
      </c>
      <c r="BZ87" s="136">
        <v>32970</v>
      </c>
      <c r="CA87" s="136">
        <v>18820</v>
      </c>
      <c r="CB87" s="136">
        <v>28091</v>
      </c>
      <c r="CC87" s="136">
        <v>25136</v>
      </c>
      <c r="CD87" s="136">
        <v>17030</v>
      </c>
      <c r="CE87" s="136">
        <v>32493</v>
      </c>
      <c r="CF87" s="136">
        <v>29792</v>
      </c>
      <c r="CG87" s="136">
        <v>26601</v>
      </c>
      <c r="CH87" s="136">
        <v>20933</v>
      </c>
      <c r="CI87" s="136">
        <v>45657</v>
      </c>
      <c r="CJ87" s="136">
        <v>27737</v>
      </c>
      <c r="CK87" s="136">
        <v>25642</v>
      </c>
      <c r="CL87" s="136">
        <v>40213</v>
      </c>
      <c r="CM87" s="136">
        <v>24182</v>
      </c>
      <c r="CN87" s="136">
        <v>19306</v>
      </c>
      <c r="CO87" s="136">
        <v>48473</v>
      </c>
      <c r="CP87" s="136">
        <v>19860</v>
      </c>
      <c r="CQ87" s="136">
        <v>20879</v>
      </c>
      <c r="CR87" s="136">
        <v>38360</v>
      </c>
      <c r="CS87" s="136">
        <v>25731</v>
      </c>
      <c r="CT87" s="136">
        <v>21565</v>
      </c>
      <c r="CU87" s="136">
        <v>39325</v>
      </c>
      <c r="CV87" s="136">
        <v>27792</v>
      </c>
      <c r="CW87" s="136">
        <v>24062</v>
      </c>
      <c r="CX87" s="136">
        <v>32249</v>
      </c>
      <c r="CY87" s="136">
        <v>24522</v>
      </c>
      <c r="CZ87" s="136">
        <v>34597</v>
      </c>
      <c r="DA87" s="136">
        <v>33637</v>
      </c>
      <c r="DB87" s="136">
        <v>34487</v>
      </c>
      <c r="DC87" s="136">
        <v>29000</v>
      </c>
      <c r="DD87" s="136">
        <v>37165</v>
      </c>
      <c r="DE87" s="136">
        <v>31993</v>
      </c>
      <c r="DF87" s="136">
        <v>33874</v>
      </c>
      <c r="DG87" s="136">
        <v>41577</v>
      </c>
      <c r="DH87" s="136">
        <v>39902</v>
      </c>
      <c r="DI87" s="136">
        <v>35196</v>
      </c>
      <c r="DJ87" s="136">
        <v>37699</v>
      </c>
      <c r="DK87" s="136">
        <v>34652</v>
      </c>
      <c r="DL87" s="136">
        <v>32964</v>
      </c>
      <c r="DM87" s="136">
        <v>41786</v>
      </c>
      <c r="DN87" s="136">
        <v>31321</v>
      </c>
      <c r="DO87" s="136">
        <v>38158</v>
      </c>
      <c r="DP87" s="136">
        <v>40067</v>
      </c>
      <c r="DQ87" s="136">
        <v>28138</v>
      </c>
      <c r="DR87" s="136">
        <v>31923</v>
      </c>
      <c r="DS87" s="136">
        <v>54508</v>
      </c>
      <c r="DT87" s="136">
        <v>44365</v>
      </c>
      <c r="DU87" s="136">
        <v>45636</v>
      </c>
      <c r="DV87" s="136">
        <v>45636</v>
      </c>
      <c r="DW87" s="136">
        <v>39869</v>
      </c>
      <c r="DX87" s="136">
        <v>43407</v>
      </c>
      <c r="DY87" s="136">
        <v>34187</v>
      </c>
      <c r="DZ87" s="136">
        <v>26957</v>
      </c>
      <c r="EA87" s="136">
        <v>40478</v>
      </c>
      <c r="EB87" s="136">
        <v>41670</v>
      </c>
      <c r="EC87" s="136">
        <v>41898</v>
      </c>
      <c r="ED87" s="136">
        <v>35243</v>
      </c>
      <c r="EE87" s="136">
        <v>49517</v>
      </c>
      <c r="EF87" s="136">
        <v>39159</v>
      </c>
      <c r="EG87" s="136">
        <v>35008</v>
      </c>
      <c r="EH87" s="136">
        <v>42590</v>
      </c>
      <c r="EI87" s="136">
        <v>45773</v>
      </c>
      <c r="EJ87" s="136">
        <v>43180</v>
      </c>
      <c r="EK87" s="136">
        <v>41818</v>
      </c>
      <c r="EL87" s="136">
        <v>36342</v>
      </c>
      <c r="EM87" s="136">
        <v>47568</v>
      </c>
      <c r="EN87" s="136">
        <v>40104</v>
      </c>
      <c r="EO87" s="136">
        <v>38068</v>
      </c>
      <c r="EP87" s="136">
        <v>47918</v>
      </c>
      <c r="EQ87" s="136">
        <v>52846</v>
      </c>
      <c r="ER87" s="136">
        <v>41346</v>
      </c>
      <c r="ES87" s="136">
        <v>41504</v>
      </c>
      <c r="ET87" s="136">
        <v>40062</v>
      </c>
      <c r="EU87" s="136">
        <v>57964</v>
      </c>
      <c r="EV87" s="136">
        <v>59387</v>
      </c>
      <c r="EW87" s="136">
        <v>50712</v>
      </c>
      <c r="EX87" s="136">
        <v>48131</v>
      </c>
      <c r="EY87" s="136">
        <v>53664</v>
      </c>
      <c r="EZ87" s="136">
        <v>47821</v>
      </c>
      <c r="FA87" s="136">
        <v>49248</v>
      </c>
      <c r="FB87" s="136">
        <v>55529</v>
      </c>
      <c r="FC87" s="136">
        <v>69211</v>
      </c>
      <c r="FD87" s="136">
        <v>54137</v>
      </c>
      <c r="FE87" s="136">
        <v>52370</v>
      </c>
      <c r="FF87" s="136">
        <v>51599</v>
      </c>
      <c r="FG87" s="136">
        <v>52022</v>
      </c>
      <c r="FH87" s="136">
        <v>66584</v>
      </c>
      <c r="FI87" s="136">
        <v>57653</v>
      </c>
      <c r="FJ87" s="136">
        <v>53411</v>
      </c>
      <c r="FK87" s="136">
        <v>61306</v>
      </c>
      <c r="FL87" s="136">
        <v>65881</v>
      </c>
      <c r="FM87" s="136">
        <v>62849</v>
      </c>
      <c r="FN87" s="136">
        <v>73464</v>
      </c>
      <c r="FO87" s="136">
        <v>78611.609999999753</v>
      </c>
      <c r="FP87" s="136">
        <v>72509.679999999935</v>
      </c>
      <c r="FQ87" s="136">
        <v>61139.940000000177</v>
      </c>
      <c r="FR87" s="136">
        <v>50691.019999999902</v>
      </c>
      <c r="FS87" s="136">
        <v>72714.199999999837</v>
      </c>
      <c r="FT87" s="136">
        <v>87518.260000000242</v>
      </c>
      <c r="FU87" s="136">
        <v>85916.039999999921</v>
      </c>
      <c r="FV87" s="136">
        <v>76069.629999999888</v>
      </c>
      <c r="FW87" s="136">
        <v>76459.180000000168</v>
      </c>
      <c r="FX87" s="136">
        <v>82420.290000000037</v>
      </c>
      <c r="FY87" s="136">
        <v>68441.560000000056</v>
      </c>
      <c r="FZ87" s="136">
        <v>79837.030000000028</v>
      </c>
      <c r="GA87" s="136">
        <v>90699.530000000144</v>
      </c>
      <c r="GB87" s="136">
        <v>91684.689999999944</v>
      </c>
      <c r="GC87" s="136">
        <v>91663.889999999898</v>
      </c>
      <c r="GD87" s="136">
        <v>53418.29999999993</v>
      </c>
      <c r="GE87" s="136">
        <v>112809.83999999985</v>
      </c>
      <c r="GF87" s="136">
        <v>94355.020000000019</v>
      </c>
      <c r="GG87" s="136">
        <v>95760.950000000186</v>
      </c>
      <c r="GH87" s="136">
        <v>85595.319999999716</v>
      </c>
      <c r="GI87" s="136">
        <v>101955.17000000027</v>
      </c>
      <c r="GJ87" s="136">
        <v>105732.52999999991</v>
      </c>
      <c r="GK87" s="136">
        <v>84436.249999999884</v>
      </c>
      <c r="GL87" s="136">
        <v>105086.71999999997</v>
      </c>
      <c r="GM87" s="136">
        <v>103005.38</v>
      </c>
      <c r="GN87" s="136">
        <v>122940.49999999988</v>
      </c>
    </row>
    <row r="88" spans="1:196" s="132" customFormat="1" x14ac:dyDescent="0.25">
      <c r="A88" s="134"/>
      <c r="B88" s="115" t="s">
        <v>35</v>
      </c>
      <c r="C88" s="133">
        <v>-1976</v>
      </c>
      <c r="D88" s="133">
        <v>-1712</v>
      </c>
      <c r="E88" s="133">
        <v>-1789</v>
      </c>
      <c r="F88" s="133">
        <v>-1657</v>
      </c>
      <c r="G88" s="133">
        <v>-1532</v>
      </c>
      <c r="H88" s="133">
        <v>-1815</v>
      </c>
      <c r="I88" s="133">
        <v>-1723</v>
      </c>
      <c r="J88" s="133">
        <v>-1686</v>
      </c>
      <c r="K88" s="133">
        <v>-1523</v>
      </c>
      <c r="L88" s="133">
        <v>-1768</v>
      </c>
      <c r="M88" s="133">
        <v>-1410</v>
      </c>
      <c r="N88" s="133">
        <v>-1622</v>
      </c>
      <c r="O88" s="133">
        <v>-1721</v>
      </c>
      <c r="P88" s="133">
        <v>-1884</v>
      </c>
      <c r="Q88" s="133">
        <v>-1908</v>
      </c>
      <c r="R88" s="133">
        <v>-1820</v>
      </c>
      <c r="S88" s="133">
        <v>-1722</v>
      </c>
      <c r="T88" s="133">
        <v>-1669</v>
      </c>
      <c r="U88" s="133">
        <v>-1695</v>
      </c>
      <c r="V88" s="133">
        <v>-1338</v>
      </c>
      <c r="W88" s="133">
        <v>-1451</v>
      </c>
      <c r="X88" s="133">
        <v>-1615</v>
      </c>
      <c r="Y88" s="133">
        <v>-1632</v>
      </c>
      <c r="Z88" s="133">
        <v>-1534</v>
      </c>
      <c r="AA88" s="133">
        <v>-1752</v>
      </c>
      <c r="AB88" s="133">
        <v>-1799</v>
      </c>
      <c r="AC88" s="133">
        <v>-1753</v>
      </c>
      <c r="AD88" s="133">
        <v>-1686</v>
      </c>
      <c r="AE88" s="133">
        <v>-1411</v>
      </c>
      <c r="AF88" s="133">
        <v>-1956</v>
      </c>
      <c r="AG88" s="133">
        <v>-1873</v>
      </c>
      <c r="AH88" s="133">
        <v>-1428</v>
      </c>
      <c r="AI88" s="133">
        <v>-1286</v>
      </c>
      <c r="AJ88" s="133">
        <v>-2094</v>
      </c>
      <c r="AK88" s="133">
        <v>-1731</v>
      </c>
      <c r="AL88" s="133">
        <v>-1342</v>
      </c>
      <c r="AM88" s="133">
        <v>-1963</v>
      </c>
      <c r="AN88" s="133">
        <v>-2121</v>
      </c>
      <c r="AO88" s="133">
        <v>-1884</v>
      </c>
      <c r="AP88" s="133">
        <v>-1981</v>
      </c>
      <c r="AQ88" s="133">
        <v>-1569</v>
      </c>
      <c r="AR88" s="133">
        <v>-1718</v>
      </c>
      <c r="AS88" s="133">
        <v>-1812</v>
      </c>
      <c r="AT88" s="133">
        <v>-1472</v>
      </c>
      <c r="AU88" s="133">
        <v>-1683</v>
      </c>
      <c r="AV88" s="133">
        <v>-1801</v>
      </c>
      <c r="AW88" s="133">
        <v>-1382</v>
      </c>
      <c r="AX88" s="133">
        <v>-1591</v>
      </c>
      <c r="AY88" s="133">
        <v>-1680</v>
      </c>
      <c r="AZ88" s="133">
        <v>-2077</v>
      </c>
      <c r="BA88" s="133">
        <v>-2037</v>
      </c>
      <c r="BB88" s="133">
        <v>-1917</v>
      </c>
      <c r="BC88" s="133">
        <v>-1817</v>
      </c>
      <c r="BD88" s="133">
        <v>-1656</v>
      </c>
      <c r="BE88" s="133">
        <v>-1431</v>
      </c>
      <c r="BF88" s="133">
        <v>-1474</v>
      </c>
      <c r="BG88" s="133">
        <v>-1651</v>
      </c>
      <c r="BH88" s="133">
        <v>-1819</v>
      </c>
      <c r="BI88" s="133">
        <v>-1462</v>
      </c>
      <c r="BJ88" s="133">
        <v>-1513</v>
      </c>
      <c r="BK88" s="133">
        <v>-1740</v>
      </c>
      <c r="BL88" s="133">
        <v>-2220</v>
      </c>
      <c r="BM88" s="133">
        <v>-2091</v>
      </c>
      <c r="BN88" s="133">
        <v>-1945</v>
      </c>
      <c r="BO88" s="133">
        <v>-1598</v>
      </c>
      <c r="BP88" s="133">
        <v>-2152</v>
      </c>
      <c r="BQ88" s="133">
        <v>-1905</v>
      </c>
      <c r="BR88" s="133">
        <v>-1546</v>
      </c>
      <c r="BS88" s="133">
        <v>-1680</v>
      </c>
      <c r="BT88" s="133">
        <v>-1941</v>
      </c>
      <c r="BU88" s="133">
        <v>-1677</v>
      </c>
      <c r="BV88" s="133">
        <v>-1566</v>
      </c>
      <c r="BW88" s="133">
        <v>-2325</v>
      </c>
      <c r="BX88" s="133">
        <v>-2020</v>
      </c>
      <c r="BY88" s="133">
        <v>-1234</v>
      </c>
      <c r="BZ88" s="133">
        <v>-1970</v>
      </c>
      <c r="CA88" s="133">
        <v>-1610</v>
      </c>
      <c r="CB88" s="133">
        <v>-1579</v>
      </c>
      <c r="CC88" s="133">
        <v>-1920</v>
      </c>
      <c r="CD88" s="133">
        <v>-1263</v>
      </c>
      <c r="CE88" s="133">
        <v>-1644</v>
      </c>
      <c r="CF88" s="133">
        <v>-1769</v>
      </c>
      <c r="CG88" s="133">
        <v>-1877</v>
      </c>
      <c r="CH88" s="133">
        <v>-2183</v>
      </c>
      <c r="CI88" s="133">
        <v>-2586</v>
      </c>
      <c r="CJ88" s="133">
        <v>-2919</v>
      </c>
      <c r="CK88" s="133">
        <v>-3170</v>
      </c>
      <c r="CL88" s="133">
        <v>-2616</v>
      </c>
      <c r="CM88" s="133">
        <v>-2467</v>
      </c>
      <c r="CN88" s="133">
        <v>-3031</v>
      </c>
      <c r="CO88" s="133">
        <v>-2328</v>
      </c>
      <c r="CP88" s="133">
        <v>-1965</v>
      </c>
      <c r="CQ88" s="133">
        <v>-2774</v>
      </c>
      <c r="CR88" s="133">
        <v>-2413</v>
      </c>
      <c r="CS88" s="133">
        <v>-2461</v>
      </c>
      <c r="CT88" s="133">
        <v>-1805</v>
      </c>
      <c r="CU88" s="133">
        <v>-3373</v>
      </c>
      <c r="CV88" s="133">
        <v>-2844</v>
      </c>
      <c r="CW88" s="133">
        <v>-3398</v>
      </c>
      <c r="CX88" s="133">
        <v>-2904</v>
      </c>
      <c r="CY88" s="133">
        <v>-2478</v>
      </c>
      <c r="CZ88" s="133">
        <v>-3576</v>
      </c>
      <c r="DA88" s="133">
        <v>-2814</v>
      </c>
      <c r="DB88" s="133">
        <v>-2609</v>
      </c>
      <c r="DC88" s="133">
        <v>-2743</v>
      </c>
      <c r="DD88" s="133">
        <v>-3033</v>
      </c>
      <c r="DE88" s="133">
        <v>-3289</v>
      </c>
      <c r="DF88" s="133">
        <v>-1202</v>
      </c>
      <c r="DG88" s="133">
        <v>-4992</v>
      </c>
      <c r="DH88" s="133">
        <v>-3727</v>
      </c>
      <c r="DI88" s="133">
        <v>-4558</v>
      </c>
      <c r="DJ88" s="133">
        <v>-3376</v>
      </c>
      <c r="DK88" s="133">
        <v>-3677</v>
      </c>
      <c r="DL88" s="133">
        <v>-4274</v>
      </c>
      <c r="DM88" s="133">
        <v>-3817</v>
      </c>
      <c r="DN88" s="133">
        <v>-3670</v>
      </c>
      <c r="DO88" s="133">
        <v>-3507</v>
      </c>
      <c r="DP88" s="133">
        <v>-4686</v>
      </c>
      <c r="DQ88" s="133">
        <v>-3820</v>
      </c>
      <c r="DR88" s="133">
        <v>-2211</v>
      </c>
      <c r="DS88" s="133">
        <v>-6439</v>
      </c>
      <c r="DT88" s="133">
        <v>-5336</v>
      </c>
      <c r="DU88" s="133">
        <v>-3122</v>
      </c>
      <c r="DV88" s="133">
        <v>-3122</v>
      </c>
      <c r="DW88" s="133">
        <v>-3916</v>
      </c>
      <c r="DX88" s="133">
        <v>-4803</v>
      </c>
      <c r="DY88" s="133">
        <v>-5797</v>
      </c>
      <c r="DZ88" s="133">
        <v>-4107</v>
      </c>
      <c r="EA88" s="133">
        <v>-5190</v>
      </c>
      <c r="EB88" s="133">
        <v>-6326</v>
      </c>
      <c r="EC88" s="133">
        <v>-5307</v>
      </c>
      <c r="ED88" s="133">
        <v>-2848</v>
      </c>
      <c r="EE88" s="133">
        <v>-8619</v>
      </c>
      <c r="EF88" s="133">
        <v>-4711</v>
      </c>
      <c r="EG88" s="133">
        <v>-8160</v>
      </c>
      <c r="EH88" s="133">
        <v>-7439</v>
      </c>
      <c r="EI88" s="133">
        <v>-5949</v>
      </c>
      <c r="EJ88" s="133">
        <v>-6737</v>
      </c>
      <c r="EK88" s="133">
        <v>-7416</v>
      </c>
      <c r="EL88" s="133">
        <v>-5975</v>
      </c>
      <c r="EM88" s="133">
        <v>-6305</v>
      </c>
      <c r="EN88" s="133">
        <v>-5504</v>
      </c>
      <c r="EO88" s="133">
        <v>-9285</v>
      </c>
      <c r="EP88" s="133">
        <v>-5245</v>
      </c>
      <c r="EQ88" s="133">
        <v>-10193</v>
      </c>
      <c r="ER88" s="133">
        <v>-7188</v>
      </c>
      <c r="ES88" s="133">
        <v>-8794</v>
      </c>
      <c r="ET88" s="133">
        <v>-8875</v>
      </c>
      <c r="EU88" s="133">
        <v>-7326</v>
      </c>
      <c r="EV88" s="133">
        <v>-8001</v>
      </c>
      <c r="EW88" s="133">
        <v>-8383</v>
      </c>
      <c r="EX88" s="133">
        <v>-7082</v>
      </c>
      <c r="EY88" s="133">
        <v>-10124</v>
      </c>
      <c r="EZ88" s="133">
        <v>-8073</v>
      </c>
      <c r="FA88" s="133">
        <v>-7386</v>
      </c>
      <c r="FB88" s="133">
        <v>-6402</v>
      </c>
      <c r="FC88" s="133">
        <v>-13043</v>
      </c>
      <c r="FD88" s="133">
        <v>-9368</v>
      </c>
      <c r="FE88" s="133">
        <v>-13466</v>
      </c>
      <c r="FF88" s="133">
        <v>-9334</v>
      </c>
      <c r="FG88" s="133">
        <v>-9286</v>
      </c>
      <c r="FH88" s="133">
        <v>-11663</v>
      </c>
      <c r="FI88" s="133">
        <v>-8127</v>
      </c>
      <c r="FJ88" s="133">
        <v>-8049</v>
      </c>
      <c r="FK88" s="133">
        <v>-12475</v>
      </c>
      <c r="FL88" s="133">
        <v>-9491</v>
      </c>
      <c r="FM88" s="133">
        <v>-9600</v>
      </c>
      <c r="FN88" s="133">
        <v>-7491</v>
      </c>
      <c r="FO88" s="133">
        <v>-14416</v>
      </c>
      <c r="FP88" s="133">
        <v>-13897</v>
      </c>
      <c r="FQ88" s="133">
        <v>-14796</v>
      </c>
      <c r="FR88" s="133">
        <v>-11272</v>
      </c>
      <c r="FS88" s="133">
        <v>-24914</v>
      </c>
      <c r="FT88" s="133">
        <v>-23072</v>
      </c>
      <c r="FU88" s="133">
        <v>-20816</v>
      </c>
      <c r="FV88" s="133">
        <v>-22362</v>
      </c>
      <c r="FW88" s="133">
        <v>-19489</v>
      </c>
      <c r="FX88" s="133">
        <v>-22082</v>
      </c>
      <c r="FY88" s="133">
        <v>-20028</v>
      </c>
      <c r="FZ88" s="133">
        <v>-11354</v>
      </c>
      <c r="GA88" s="133">
        <v>-37036</v>
      </c>
      <c r="GB88" s="133">
        <v>-22874</v>
      </c>
      <c r="GC88" s="133">
        <v>-29602</v>
      </c>
      <c r="GD88" s="133">
        <v>-22666</v>
      </c>
      <c r="GE88" s="133">
        <v>-26564</v>
      </c>
      <c r="GF88" s="133">
        <v>-21714</v>
      </c>
      <c r="GG88" s="133">
        <v>-21448</v>
      </c>
      <c r="GH88" s="133">
        <v>-25000</v>
      </c>
      <c r="GI88" s="133">
        <v>-20300</v>
      </c>
      <c r="GJ88" s="133">
        <v>-25786</v>
      </c>
      <c r="GK88" s="133">
        <v>-16222</v>
      </c>
      <c r="GL88" s="133">
        <v>-12854</v>
      </c>
      <c r="GM88" s="133">
        <v>-38194</v>
      </c>
      <c r="GN88" s="133">
        <v>-29176</v>
      </c>
    </row>
    <row r="89" spans="1:196" s="132" customFormat="1" x14ac:dyDescent="0.25">
      <c r="A89" s="134"/>
      <c r="B89" s="135" t="s">
        <v>1620</v>
      </c>
      <c r="C89" s="133">
        <v>-234</v>
      </c>
      <c r="D89" s="133">
        <v>-252</v>
      </c>
      <c r="E89" s="133">
        <v>1116</v>
      </c>
      <c r="F89" s="133">
        <v>-252</v>
      </c>
      <c r="G89" s="133">
        <v>-144</v>
      </c>
      <c r="H89" s="133">
        <v>-90</v>
      </c>
      <c r="I89" s="133">
        <v>-108</v>
      </c>
      <c r="J89" s="133">
        <v>-162</v>
      </c>
      <c r="K89" s="133">
        <v>-198</v>
      </c>
      <c r="L89" s="133">
        <v>-162</v>
      </c>
      <c r="M89" s="133">
        <v>-126</v>
      </c>
      <c r="N89" s="133">
        <v>-144</v>
      </c>
      <c r="O89" s="133">
        <v>-198</v>
      </c>
      <c r="P89" s="133">
        <v>-216</v>
      </c>
      <c r="Q89" s="133">
        <v>-90</v>
      </c>
      <c r="R89" s="133">
        <v>-54</v>
      </c>
      <c r="S89" s="133">
        <v>-54</v>
      </c>
      <c r="T89" s="133">
        <v>-36</v>
      </c>
      <c r="U89" s="133">
        <v>-72</v>
      </c>
      <c r="V89" s="133">
        <v>-54</v>
      </c>
      <c r="W89" s="133">
        <v>0</v>
      </c>
      <c r="X89" s="133">
        <v>-54</v>
      </c>
      <c r="Y89" s="133">
        <v>0</v>
      </c>
      <c r="Z89" s="133">
        <v>-36</v>
      </c>
      <c r="AA89" s="133">
        <v>-54</v>
      </c>
      <c r="AB89" s="133">
        <v>0</v>
      </c>
      <c r="AC89" s="133">
        <v>0</v>
      </c>
      <c r="AD89" s="133">
        <v>-36</v>
      </c>
      <c r="AE89" s="133">
        <v>-18</v>
      </c>
      <c r="AF89" s="133">
        <v>-54</v>
      </c>
      <c r="AG89" s="133">
        <v>0</v>
      </c>
      <c r="AH89" s="133">
        <v>0</v>
      </c>
      <c r="AI89" s="133">
        <v>-36</v>
      </c>
      <c r="AJ89" s="133">
        <v>-54</v>
      </c>
      <c r="AK89" s="133">
        <v>-36</v>
      </c>
      <c r="AL89" s="133">
        <v>-36</v>
      </c>
      <c r="AM89" s="133">
        <v>-18</v>
      </c>
      <c r="AN89" s="133">
        <v>-54</v>
      </c>
      <c r="AO89" s="133">
        <v>-18</v>
      </c>
      <c r="AP89" s="133">
        <v>0</v>
      </c>
      <c r="AQ89" s="133">
        <v>-18</v>
      </c>
      <c r="AR89" s="133">
        <v>0</v>
      </c>
      <c r="AS89" s="133">
        <v>-18</v>
      </c>
      <c r="AT89" s="133">
        <v>-90</v>
      </c>
      <c r="AU89" s="133">
        <v>0</v>
      </c>
      <c r="AV89" s="133">
        <v>-36</v>
      </c>
      <c r="AW89" s="133">
        <v>-36</v>
      </c>
      <c r="AX89" s="133">
        <v>-18</v>
      </c>
      <c r="AY89" s="133">
        <v>0</v>
      </c>
      <c r="AZ89" s="133">
        <v>0</v>
      </c>
      <c r="BA89" s="133">
        <v>-90</v>
      </c>
      <c r="BB89" s="133">
        <v>-18</v>
      </c>
      <c r="BC89" s="133">
        <v>-36</v>
      </c>
      <c r="BD89" s="133">
        <v>-432</v>
      </c>
      <c r="BE89" s="133">
        <v>-198</v>
      </c>
      <c r="BF89" s="133">
        <v>-54</v>
      </c>
      <c r="BG89" s="133">
        <v>-72</v>
      </c>
      <c r="BH89" s="133">
        <v>-108</v>
      </c>
      <c r="BI89" s="133">
        <v>-54</v>
      </c>
      <c r="BJ89" s="133">
        <v>-90</v>
      </c>
      <c r="BK89" s="133">
        <v>-162</v>
      </c>
      <c r="BL89" s="133">
        <v>-198</v>
      </c>
      <c r="BM89" s="133">
        <v>-108</v>
      </c>
      <c r="BN89" s="133">
        <v>-36</v>
      </c>
      <c r="BO89" s="133">
        <v>-36</v>
      </c>
      <c r="BP89" s="133">
        <v>-144</v>
      </c>
      <c r="BQ89" s="133">
        <v>-144</v>
      </c>
      <c r="BR89" s="133">
        <v>-54</v>
      </c>
      <c r="BS89" s="133">
        <v>-234</v>
      </c>
      <c r="BT89" s="133">
        <v>-306</v>
      </c>
      <c r="BU89" s="133">
        <v>-288</v>
      </c>
      <c r="BV89" s="133">
        <v>-270</v>
      </c>
      <c r="BW89" s="133">
        <v>-108</v>
      </c>
      <c r="BX89" s="133">
        <v>-216</v>
      </c>
      <c r="BY89" s="133">
        <v>-234</v>
      </c>
      <c r="BZ89" s="133">
        <v>-198</v>
      </c>
      <c r="CA89" s="133">
        <v>-180</v>
      </c>
      <c r="CB89" s="133">
        <v>-288</v>
      </c>
      <c r="CC89" s="133">
        <v>-180</v>
      </c>
      <c r="CD89" s="133">
        <v>-108</v>
      </c>
      <c r="CE89" s="133">
        <v>-324</v>
      </c>
      <c r="CF89" s="133">
        <v>-162</v>
      </c>
      <c r="CG89" s="133">
        <v>-252</v>
      </c>
      <c r="CH89" s="133">
        <v>-378</v>
      </c>
      <c r="CI89" s="133">
        <v>-288</v>
      </c>
      <c r="CJ89" s="133">
        <v>-180</v>
      </c>
      <c r="CK89" s="133">
        <v>-162</v>
      </c>
      <c r="CL89" s="133">
        <v>-378</v>
      </c>
      <c r="CM89" s="133">
        <v>-234</v>
      </c>
      <c r="CN89" s="133">
        <v>-90</v>
      </c>
      <c r="CO89" s="133">
        <v>-198</v>
      </c>
      <c r="CP89" s="133">
        <v>-306</v>
      </c>
      <c r="CQ89" s="133">
        <v>-216</v>
      </c>
      <c r="CR89" s="133">
        <v>-432</v>
      </c>
      <c r="CS89" s="133">
        <v>-306</v>
      </c>
      <c r="CT89" s="133">
        <v>-198</v>
      </c>
      <c r="CU89" s="133">
        <v>-144</v>
      </c>
      <c r="CV89" s="133">
        <v>-252</v>
      </c>
      <c r="CW89" s="133">
        <v>-270</v>
      </c>
      <c r="CX89" s="133">
        <v>-234</v>
      </c>
      <c r="CY89" s="133">
        <v>-162</v>
      </c>
      <c r="CZ89" s="133">
        <v>-234</v>
      </c>
      <c r="DA89" s="133">
        <v>-216</v>
      </c>
      <c r="DB89" s="133">
        <v>-324</v>
      </c>
      <c r="DC89" s="133">
        <v>-288</v>
      </c>
      <c r="DD89" s="133">
        <v>-288</v>
      </c>
      <c r="DE89" s="133">
        <v>-252</v>
      </c>
      <c r="DF89" s="133">
        <v>-342</v>
      </c>
      <c r="DG89" s="133">
        <v>-270</v>
      </c>
      <c r="DH89" s="133">
        <v>-288</v>
      </c>
      <c r="DI89" s="133">
        <v>-306</v>
      </c>
      <c r="DJ89" s="133">
        <v>-270</v>
      </c>
      <c r="DK89" s="133">
        <v>-234</v>
      </c>
      <c r="DL89" s="133">
        <v>-216</v>
      </c>
      <c r="DM89" s="133">
        <v>-216</v>
      </c>
      <c r="DN89" s="133">
        <v>-324</v>
      </c>
      <c r="DO89" s="133">
        <v>-216</v>
      </c>
      <c r="DP89" s="133">
        <v>-306</v>
      </c>
      <c r="DQ89" s="133">
        <v>-306</v>
      </c>
      <c r="DR89" s="133">
        <v>-180</v>
      </c>
      <c r="DS89" s="133">
        <v>-324</v>
      </c>
      <c r="DT89" s="133">
        <v>-234</v>
      </c>
      <c r="DU89" s="133">
        <v>-36</v>
      </c>
      <c r="DV89" s="133">
        <v>-36</v>
      </c>
      <c r="DW89" s="133">
        <v>-108</v>
      </c>
      <c r="DX89" s="133">
        <v>-198</v>
      </c>
      <c r="DY89" s="133">
        <v>-126</v>
      </c>
      <c r="DZ89" s="133">
        <v>-306</v>
      </c>
      <c r="EA89" s="133">
        <v>-306</v>
      </c>
      <c r="EB89" s="133">
        <v>-336</v>
      </c>
      <c r="EC89" s="133">
        <v>-384</v>
      </c>
      <c r="ED89" s="133">
        <v>-336</v>
      </c>
      <c r="EE89" s="133">
        <v>-264</v>
      </c>
      <c r="EF89" s="133">
        <v>-168</v>
      </c>
      <c r="EG89" s="133">
        <v>-264</v>
      </c>
      <c r="EH89" s="133">
        <v>-240</v>
      </c>
      <c r="EI89" s="133">
        <v>-240</v>
      </c>
      <c r="EJ89" s="133">
        <v>-216</v>
      </c>
      <c r="EK89" s="133">
        <v>-456</v>
      </c>
      <c r="EL89" s="133">
        <v>-192</v>
      </c>
      <c r="EM89" s="133">
        <v>-312</v>
      </c>
      <c r="EN89" s="133">
        <v>-384</v>
      </c>
      <c r="EO89" s="133">
        <v>-192</v>
      </c>
      <c r="EP89" s="133">
        <v>-480</v>
      </c>
      <c r="EQ89" s="133">
        <v>-240</v>
      </c>
      <c r="ER89" s="133">
        <v>-312</v>
      </c>
      <c r="ES89" s="133">
        <v>-480</v>
      </c>
      <c r="ET89" s="133">
        <v>-312</v>
      </c>
      <c r="EU89" s="133">
        <v>-264</v>
      </c>
      <c r="EV89" s="133">
        <v>-408</v>
      </c>
      <c r="EW89" s="133">
        <v>-336</v>
      </c>
      <c r="EX89" s="133">
        <v>-240</v>
      </c>
      <c r="EY89" s="133">
        <v>-360</v>
      </c>
      <c r="EZ89" s="133">
        <v>-408</v>
      </c>
      <c r="FA89" s="133">
        <v>-480</v>
      </c>
      <c r="FB89" s="133">
        <v>-336</v>
      </c>
      <c r="FC89" s="133">
        <v>-408</v>
      </c>
      <c r="FD89" s="133">
        <v>-528</v>
      </c>
      <c r="FE89" s="133">
        <v>-384</v>
      </c>
      <c r="FF89" s="133">
        <v>-216</v>
      </c>
      <c r="FG89" s="133">
        <v>-288</v>
      </c>
      <c r="FH89" s="133">
        <v>-384</v>
      </c>
      <c r="FI89" s="133">
        <v>-360</v>
      </c>
      <c r="FJ89" s="133">
        <v>-384</v>
      </c>
      <c r="FK89" s="133">
        <v>-552</v>
      </c>
      <c r="FL89" s="133">
        <v>-480</v>
      </c>
      <c r="FM89" s="133">
        <v>-408</v>
      </c>
      <c r="FN89" s="133">
        <v>-312</v>
      </c>
      <c r="FO89" s="133">
        <v>-576</v>
      </c>
      <c r="FP89" s="133">
        <v>-648</v>
      </c>
      <c r="FQ89" s="133">
        <v>-672</v>
      </c>
      <c r="FR89" s="133">
        <v>-576</v>
      </c>
      <c r="FS89" s="133">
        <v>-672</v>
      </c>
      <c r="FT89" s="133">
        <v>-624</v>
      </c>
      <c r="FU89" s="133">
        <v>-576</v>
      </c>
      <c r="FV89" s="133">
        <v>-456</v>
      </c>
      <c r="FW89" s="133">
        <v>-480</v>
      </c>
      <c r="FX89" s="133">
        <v>-456</v>
      </c>
      <c r="FY89" s="133">
        <v>-480</v>
      </c>
      <c r="FZ89" s="133">
        <v>-624</v>
      </c>
      <c r="GA89" s="133">
        <v>-504</v>
      </c>
      <c r="GB89" s="133">
        <v>-720</v>
      </c>
      <c r="GC89" s="133">
        <v>-768</v>
      </c>
      <c r="GD89" s="133">
        <v>-672</v>
      </c>
      <c r="GE89" s="133">
        <v>-1056</v>
      </c>
      <c r="GF89" s="133">
        <v>-552</v>
      </c>
      <c r="GG89" s="133">
        <v>-648</v>
      </c>
      <c r="GH89" s="133">
        <v>-480</v>
      </c>
      <c r="GI89" s="133">
        <v>-600</v>
      </c>
      <c r="GJ89" s="133">
        <v>-576</v>
      </c>
      <c r="GK89" s="133">
        <v>-480</v>
      </c>
      <c r="GL89" s="133">
        <v>-1224</v>
      </c>
      <c r="GM89" s="133">
        <v>-384</v>
      </c>
      <c r="GN89" s="133">
        <v>-768</v>
      </c>
    </row>
    <row r="90" spans="1:196" s="132" customFormat="1" x14ac:dyDescent="0.25">
      <c r="A90" s="134"/>
      <c r="B90" s="144" t="s">
        <v>74</v>
      </c>
      <c r="C90" s="139">
        <v>378286</v>
      </c>
      <c r="D90" s="139">
        <v>391379</v>
      </c>
      <c r="E90" s="139">
        <v>422684</v>
      </c>
      <c r="F90" s="139">
        <v>371854</v>
      </c>
      <c r="G90" s="139">
        <v>323862</v>
      </c>
      <c r="H90" s="139">
        <v>461231</v>
      </c>
      <c r="I90" s="139">
        <v>382503</v>
      </c>
      <c r="J90" s="139">
        <v>330488</v>
      </c>
      <c r="K90" s="139">
        <v>392543</v>
      </c>
      <c r="L90" s="139">
        <v>372474</v>
      </c>
      <c r="M90" s="139">
        <v>370593</v>
      </c>
      <c r="N90" s="139">
        <v>379926</v>
      </c>
      <c r="O90" s="139">
        <v>314797</v>
      </c>
      <c r="P90" s="139">
        <v>347477</v>
      </c>
      <c r="Q90" s="139">
        <v>401685</v>
      </c>
      <c r="R90" s="139">
        <v>316587</v>
      </c>
      <c r="S90" s="139">
        <v>402456</v>
      </c>
      <c r="T90" s="139">
        <v>343279</v>
      </c>
      <c r="U90" s="139">
        <v>353333</v>
      </c>
      <c r="V90" s="139">
        <v>348274</v>
      </c>
      <c r="W90" s="139">
        <v>331302</v>
      </c>
      <c r="X90" s="139">
        <v>352010</v>
      </c>
      <c r="Y90" s="139">
        <v>349853</v>
      </c>
      <c r="Z90" s="139">
        <v>396312</v>
      </c>
      <c r="AA90" s="139">
        <v>367899</v>
      </c>
      <c r="AB90" s="139">
        <v>347572</v>
      </c>
      <c r="AC90" s="139">
        <v>365848</v>
      </c>
      <c r="AD90" s="139">
        <v>340750</v>
      </c>
      <c r="AE90" s="139">
        <v>322752</v>
      </c>
      <c r="AF90" s="139">
        <v>384503</v>
      </c>
      <c r="AG90" s="139">
        <v>416130</v>
      </c>
      <c r="AH90" s="139">
        <v>322959</v>
      </c>
      <c r="AI90" s="139">
        <v>346344</v>
      </c>
      <c r="AJ90" s="139">
        <v>454219</v>
      </c>
      <c r="AK90" s="139">
        <v>406008</v>
      </c>
      <c r="AL90" s="139">
        <v>389685</v>
      </c>
      <c r="AM90" s="139">
        <v>395956</v>
      </c>
      <c r="AN90" s="139">
        <v>389857</v>
      </c>
      <c r="AO90" s="139">
        <v>383571</v>
      </c>
      <c r="AP90" s="139">
        <v>379495</v>
      </c>
      <c r="AQ90" s="139">
        <v>356333</v>
      </c>
      <c r="AR90" s="139">
        <v>436067</v>
      </c>
      <c r="AS90" s="139">
        <v>461720</v>
      </c>
      <c r="AT90" s="139">
        <v>336322</v>
      </c>
      <c r="AU90" s="139">
        <v>424996</v>
      </c>
      <c r="AV90" s="139">
        <v>426059</v>
      </c>
      <c r="AW90" s="139">
        <v>354876</v>
      </c>
      <c r="AX90" s="139">
        <v>414000</v>
      </c>
      <c r="AY90" s="139">
        <v>401671</v>
      </c>
      <c r="AZ90" s="139">
        <v>389335</v>
      </c>
      <c r="BA90" s="139">
        <v>397891</v>
      </c>
      <c r="BB90" s="139">
        <v>382338</v>
      </c>
      <c r="BC90" s="139">
        <v>371453</v>
      </c>
      <c r="BD90" s="139">
        <v>377579</v>
      </c>
      <c r="BE90" s="139">
        <v>384655</v>
      </c>
      <c r="BF90" s="139">
        <v>315682</v>
      </c>
      <c r="BG90" s="139">
        <v>429128</v>
      </c>
      <c r="BH90" s="139">
        <v>438199</v>
      </c>
      <c r="BI90" s="139">
        <v>372676</v>
      </c>
      <c r="BJ90" s="139">
        <v>453986</v>
      </c>
      <c r="BK90" s="139">
        <v>433247</v>
      </c>
      <c r="BL90" s="139">
        <v>422310</v>
      </c>
      <c r="BM90" s="139">
        <v>460252</v>
      </c>
      <c r="BN90" s="139">
        <v>445052</v>
      </c>
      <c r="BO90" s="139">
        <v>360085</v>
      </c>
      <c r="BP90" s="139">
        <v>498458</v>
      </c>
      <c r="BQ90" s="139">
        <v>453315</v>
      </c>
      <c r="BR90" s="139">
        <v>382439</v>
      </c>
      <c r="BS90" s="139">
        <v>464161</v>
      </c>
      <c r="BT90" s="139">
        <v>461575</v>
      </c>
      <c r="BU90" s="139">
        <v>429785</v>
      </c>
      <c r="BV90" s="139">
        <v>473709</v>
      </c>
      <c r="BW90" s="139">
        <v>478936</v>
      </c>
      <c r="BX90" s="139">
        <v>450129</v>
      </c>
      <c r="BY90" s="139">
        <v>565740</v>
      </c>
      <c r="BZ90" s="139">
        <v>665167</v>
      </c>
      <c r="CA90" s="139">
        <v>645400</v>
      </c>
      <c r="CB90" s="139">
        <v>826503</v>
      </c>
      <c r="CC90" s="139">
        <v>720710</v>
      </c>
      <c r="CD90" s="139">
        <v>610159</v>
      </c>
      <c r="CE90" s="139">
        <v>833175</v>
      </c>
      <c r="CF90" s="139">
        <v>792338</v>
      </c>
      <c r="CG90" s="139">
        <v>796344</v>
      </c>
      <c r="CH90" s="139">
        <v>848454</v>
      </c>
      <c r="CI90" s="139">
        <v>850117</v>
      </c>
      <c r="CJ90" s="139">
        <v>708159</v>
      </c>
      <c r="CK90" s="139">
        <v>865459</v>
      </c>
      <c r="CL90" s="139">
        <v>460422</v>
      </c>
      <c r="CM90" s="139">
        <v>496334</v>
      </c>
      <c r="CN90" s="139">
        <v>485006</v>
      </c>
      <c r="CO90" s="139">
        <v>503637</v>
      </c>
      <c r="CP90" s="139">
        <v>464845</v>
      </c>
      <c r="CQ90" s="139">
        <v>468753</v>
      </c>
      <c r="CR90" s="139">
        <v>572066</v>
      </c>
      <c r="CS90" s="139">
        <v>510458</v>
      </c>
      <c r="CT90" s="139">
        <v>493770</v>
      </c>
      <c r="CU90" s="139">
        <v>532756</v>
      </c>
      <c r="CV90" s="139">
        <v>497233</v>
      </c>
      <c r="CW90" s="139">
        <v>512431</v>
      </c>
      <c r="CX90" s="139">
        <v>520680</v>
      </c>
      <c r="CY90" s="139">
        <v>505182</v>
      </c>
      <c r="CZ90" s="139">
        <v>584203</v>
      </c>
      <c r="DA90" s="139">
        <v>570124</v>
      </c>
      <c r="DB90" s="139">
        <v>461913</v>
      </c>
      <c r="DC90" s="139">
        <v>506633</v>
      </c>
      <c r="DD90" s="139">
        <v>599302</v>
      </c>
      <c r="DE90" s="139">
        <v>507781</v>
      </c>
      <c r="DF90" s="139">
        <v>509412</v>
      </c>
      <c r="DG90" s="139">
        <v>554437</v>
      </c>
      <c r="DH90" s="139">
        <v>533116</v>
      </c>
      <c r="DI90" s="139">
        <v>545248</v>
      </c>
      <c r="DJ90" s="139">
        <v>552366</v>
      </c>
      <c r="DK90" s="139">
        <v>508965</v>
      </c>
      <c r="DL90" s="139">
        <v>585289</v>
      </c>
      <c r="DM90" s="139">
        <v>614190</v>
      </c>
      <c r="DN90" s="139">
        <v>454211</v>
      </c>
      <c r="DO90" s="139">
        <v>516418</v>
      </c>
      <c r="DP90" s="139">
        <v>622969</v>
      </c>
      <c r="DQ90" s="139">
        <v>595890</v>
      </c>
      <c r="DR90" s="139">
        <v>605853</v>
      </c>
      <c r="DS90" s="139">
        <v>605097</v>
      </c>
      <c r="DT90" s="139">
        <v>616721</v>
      </c>
      <c r="DU90" s="139">
        <v>305176</v>
      </c>
      <c r="DV90" s="139">
        <v>305176</v>
      </c>
      <c r="DW90" s="139">
        <v>393166</v>
      </c>
      <c r="DX90" s="139">
        <v>614743</v>
      </c>
      <c r="DY90" s="139">
        <v>568766</v>
      </c>
      <c r="DZ90" s="139">
        <v>442799</v>
      </c>
      <c r="EA90" s="139">
        <v>613544</v>
      </c>
      <c r="EB90" s="139">
        <v>638612</v>
      </c>
      <c r="EC90" s="139">
        <v>612266</v>
      </c>
      <c r="ED90" s="139">
        <v>630400</v>
      </c>
      <c r="EE90" s="139">
        <v>596762</v>
      </c>
      <c r="EF90" s="139">
        <v>622663</v>
      </c>
      <c r="EG90" s="139">
        <v>656578</v>
      </c>
      <c r="EH90" s="139">
        <v>672817</v>
      </c>
      <c r="EI90" s="139">
        <v>629272</v>
      </c>
      <c r="EJ90" s="139">
        <v>724393</v>
      </c>
      <c r="EK90" s="139">
        <v>636267</v>
      </c>
      <c r="EL90" s="139">
        <v>552580</v>
      </c>
      <c r="EM90" s="139">
        <v>669807</v>
      </c>
      <c r="EN90" s="139">
        <v>649759</v>
      </c>
      <c r="EO90" s="139">
        <v>657045</v>
      </c>
      <c r="EP90" s="139">
        <v>839485</v>
      </c>
      <c r="EQ90" s="139">
        <v>667995</v>
      </c>
      <c r="ER90" s="139">
        <v>661515</v>
      </c>
      <c r="ES90" s="139">
        <v>715947</v>
      </c>
      <c r="ET90" s="139">
        <v>657598</v>
      </c>
      <c r="EU90" s="139">
        <v>798458</v>
      </c>
      <c r="EV90" s="139">
        <v>783146</v>
      </c>
      <c r="EW90" s="139">
        <v>673903</v>
      </c>
      <c r="EX90" s="139">
        <v>630237</v>
      </c>
      <c r="EY90" s="139">
        <v>766107</v>
      </c>
      <c r="EZ90" s="139">
        <v>756495</v>
      </c>
      <c r="FA90" s="139">
        <v>758146</v>
      </c>
      <c r="FB90" s="139">
        <v>805336</v>
      </c>
      <c r="FC90" s="139">
        <v>799096</v>
      </c>
      <c r="FD90" s="139">
        <v>737600</v>
      </c>
      <c r="FE90" s="139">
        <v>784408</v>
      </c>
      <c r="FF90" s="139">
        <v>708701</v>
      </c>
      <c r="FG90" s="139">
        <v>781838</v>
      </c>
      <c r="FH90" s="139">
        <v>1006043</v>
      </c>
      <c r="FI90" s="139">
        <v>769034</v>
      </c>
      <c r="FJ90" s="139">
        <v>727725</v>
      </c>
      <c r="FK90" s="139">
        <v>789631</v>
      </c>
      <c r="FL90" s="139">
        <v>858015</v>
      </c>
      <c r="FM90" s="139">
        <v>847653</v>
      </c>
      <c r="FN90" s="139">
        <v>837597</v>
      </c>
      <c r="FO90" s="139">
        <v>884310.98</v>
      </c>
      <c r="FP90" s="139">
        <v>846035.38</v>
      </c>
      <c r="FQ90" s="139">
        <v>803822.5</v>
      </c>
      <c r="FR90" s="139">
        <v>686463.21</v>
      </c>
      <c r="FS90" s="139">
        <v>897473.22</v>
      </c>
      <c r="FT90" s="139">
        <v>924728.65</v>
      </c>
      <c r="FU90" s="139">
        <v>923609.43</v>
      </c>
      <c r="FV90" s="139">
        <v>674281.08</v>
      </c>
      <c r="FW90" s="139">
        <v>822571.67</v>
      </c>
      <c r="FX90" s="139">
        <v>935100.14</v>
      </c>
      <c r="FY90" s="139">
        <v>829319.25</v>
      </c>
      <c r="FZ90" s="139">
        <v>954086.05</v>
      </c>
      <c r="GA90" s="139">
        <v>987793.01</v>
      </c>
      <c r="GB90" s="139">
        <v>887497.51</v>
      </c>
      <c r="GC90" s="139">
        <v>939183.74</v>
      </c>
      <c r="GD90" s="139">
        <v>679456.07</v>
      </c>
      <c r="GE90" s="139">
        <v>1144394.3999999999</v>
      </c>
      <c r="GF90" s="139">
        <v>1039446.89</v>
      </c>
      <c r="GG90" s="139">
        <v>1037740.55</v>
      </c>
      <c r="GH90" s="139">
        <v>696883.61</v>
      </c>
      <c r="GI90" s="139">
        <v>977495.35</v>
      </c>
      <c r="GJ90" s="139">
        <v>1046278.25</v>
      </c>
      <c r="GK90" s="139">
        <v>899545.14</v>
      </c>
      <c r="GL90" s="139">
        <v>1011718.53</v>
      </c>
      <c r="GM90" s="139">
        <v>846320.19</v>
      </c>
      <c r="GN90" s="139">
        <v>1022561.08</v>
      </c>
    </row>
    <row r="91" spans="1:196" s="132" customFormat="1" ht="15" x14ac:dyDescent="0.25">
      <c r="A91" s="134"/>
      <c r="B91" s="146"/>
      <c r="C91" s="147"/>
      <c r="D91" s="147"/>
      <c r="E91" s="147"/>
      <c r="F91" s="147"/>
      <c r="G91" s="147"/>
      <c r="H91" s="147"/>
      <c r="I91" s="147"/>
      <c r="J91" s="147"/>
      <c r="K91" s="147"/>
      <c r="L91" s="147"/>
      <c r="M91" s="147"/>
      <c r="N91" s="147"/>
      <c r="O91" s="147"/>
      <c r="P91" s="147"/>
      <c r="Q91" s="147"/>
      <c r="R91" s="147"/>
      <c r="S91" s="147"/>
      <c r="T91" s="147"/>
      <c r="U91" s="147"/>
      <c r="V91" s="147"/>
      <c r="W91" s="147"/>
      <c r="X91" s="147"/>
      <c r="Y91" s="147"/>
      <c r="Z91" s="147"/>
      <c r="AA91" s="147"/>
      <c r="AB91" s="147"/>
      <c r="AC91" s="147"/>
      <c r="AD91" s="147"/>
      <c r="AE91" s="147"/>
      <c r="AF91" s="147"/>
      <c r="AG91" s="147"/>
      <c r="AH91" s="147"/>
      <c r="AI91" s="147"/>
      <c r="AJ91" s="147"/>
      <c r="AK91" s="147"/>
      <c r="AL91" s="147"/>
      <c r="AM91" s="147"/>
      <c r="AN91" s="147"/>
      <c r="AO91" s="147"/>
      <c r="AP91" s="147"/>
      <c r="AQ91" s="147"/>
      <c r="AR91" s="147"/>
      <c r="AS91" s="147"/>
      <c r="AT91" s="147"/>
      <c r="AU91" s="147"/>
      <c r="AV91" s="147"/>
      <c r="AW91" s="147"/>
      <c r="AX91" s="147"/>
      <c r="AY91" s="147"/>
      <c r="AZ91" s="147"/>
      <c r="BA91" s="147"/>
      <c r="BB91" s="147"/>
      <c r="BC91" s="147"/>
      <c r="BD91" s="147"/>
      <c r="BE91" s="147"/>
      <c r="BF91" s="147"/>
      <c r="BG91" s="147"/>
      <c r="BH91" s="147"/>
      <c r="BI91" s="147"/>
      <c r="BJ91" s="147"/>
      <c r="BK91" s="147"/>
      <c r="BL91" s="147"/>
      <c r="BM91" s="147"/>
      <c r="BN91" s="147"/>
      <c r="BO91" s="147"/>
      <c r="BP91" s="147"/>
      <c r="BQ91" s="147"/>
      <c r="BR91" s="147"/>
      <c r="BS91" s="147"/>
      <c r="BT91" s="147"/>
      <c r="BU91" s="147"/>
      <c r="BV91" s="147"/>
      <c r="BW91" s="147"/>
      <c r="BX91" s="147"/>
      <c r="BY91" s="147"/>
      <c r="BZ91" s="147"/>
      <c r="CA91" s="147"/>
      <c r="CB91" s="147"/>
      <c r="CC91" s="147"/>
      <c r="CD91" s="147"/>
      <c r="CE91" s="147"/>
      <c r="CF91" s="147"/>
      <c r="CG91" s="147"/>
      <c r="CH91" s="147"/>
      <c r="CI91" s="147"/>
      <c r="CJ91" s="147"/>
      <c r="CK91" s="147"/>
      <c r="CL91" s="147"/>
      <c r="CM91" s="147"/>
      <c r="CN91" s="147"/>
      <c r="CO91" s="147"/>
      <c r="CP91" s="147"/>
      <c r="CQ91" s="147"/>
      <c r="CR91" s="147"/>
      <c r="CS91" s="147"/>
      <c r="CT91" s="147"/>
      <c r="CU91" s="147"/>
      <c r="CV91" s="147"/>
      <c r="CW91" s="147"/>
      <c r="CX91" s="147"/>
      <c r="CY91" s="147"/>
      <c r="CZ91" s="147"/>
      <c r="DA91" s="147"/>
      <c r="DB91" s="147"/>
      <c r="DC91" s="147"/>
      <c r="DD91" s="147"/>
      <c r="DE91" s="147"/>
      <c r="DF91" s="147"/>
      <c r="DG91" s="147"/>
      <c r="DH91" s="147"/>
      <c r="DI91" s="147"/>
      <c r="DJ91" s="147"/>
      <c r="DK91" s="147"/>
      <c r="DL91" s="147"/>
      <c r="DM91" s="147"/>
      <c r="DN91" s="147"/>
      <c r="DO91" s="147"/>
      <c r="DP91" s="147"/>
      <c r="DQ91" s="147"/>
      <c r="DR91" s="147"/>
      <c r="DS91" s="147"/>
      <c r="DT91" s="147"/>
      <c r="DU91" s="147"/>
      <c r="DV91" s="147"/>
      <c r="DW91" s="147"/>
      <c r="DX91" s="147"/>
      <c r="DY91" s="147"/>
      <c r="DZ91" s="147"/>
      <c r="EA91" s="147"/>
      <c r="EB91" s="147"/>
      <c r="EC91" s="147"/>
      <c r="ED91" s="147"/>
      <c r="EE91" s="147"/>
      <c r="EF91" s="147"/>
      <c r="EG91" s="147"/>
      <c r="EH91" s="147"/>
      <c r="EI91" s="147"/>
      <c r="EJ91" s="147"/>
      <c r="EK91" s="147"/>
      <c r="EL91" s="147"/>
      <c r="EM91" s="147"/>
      <c r="EN91" s="147"/>
      <c r="EO91" s="147"/>
      <c r="EP91" s="147"/>
      <c r="EQ91" s="147"/>
      <c r="ER91" s="147"/>
      <c r="ES91" s="147"/>
      <c r="ET91" s="147"/>
      <c r="EU91" s="147"/>
      <c r="EV91" s="147"/>
      <c r="EW91" s="147"/>
      <c r="EX91" s="147"/>
      <c r="EY91" s="147"/>
      <c r="EZ91" s="147"/>
      <c r="FA91" s="147"/>
      <c r="FB91" s="147"/>
      <c r="FC91" s="147"/>
      <c r="FD91" s="147"/>
      <c r="FE91" s="147"/>
      <c r="FF91" s="147"/>
      <c r="FG91" s="147"/>
      <c r="FH91" s="147"/>
      <c r="FI91" s="147"/>
      <c r="FJ91" s="147"/>
      <c r="FK91" s="147"/>
      <c r="FL91" s="147"/>
      <c r="FM91" s="147"/>
      <c r="FN91" s="147"/>
      <c r="FO91" s="147"/>
      <c r="FP91" s="147"/>
      <c r="FQ91" s="147"/>
      <c r="FR91" s="147"/>
      <c r="FS91" s="147"/>
      <c r="FT91" s="147"/>
      <c r="FU91" s="147"/>
      <c r="FV91" s="147"/>
      <c r="FW91" s="147"/>
      <c r="FX91" s="147"/>
      <c r="FY91" s="147"/>
      <c r="FZ91" s="147"/>
      <c r="GA91" s="147"/>
      <c r="GB91" s="147"/>
      <c r="GC91" s="147"/>
      <c r="GD91" s="147"/>
      <c r="GE91" s="147"/>
      <c r="GF91" s="147"/>
      <c r="GG91" s="147"/>
      <c r="GH91" s="147"/>
      <c r="GI91" s="147"/>
      <c r="GJ91" s="147"/>
      <c r="GK91" s="147"/>
      <c r="GL91" s="147"/>
      <c r="GM91" s="147"/>
      <c r="GN91" s="147"/>
    </row>
    <row r="92" spans="1:196" s="132" customFormat="1" ht="15.75" x14ac:dyDescent="0.25">
      <c r="A92" s="134"/>
      <c r="B92" s="130" t="s">
        <v>69</v>
      </c>
      <c r="C92" s="148"/>
      <c r="D92" s="148"/>
      <c r="E92" s="148"/>
      <c r="F92" s="148"/>
      <c r="G92" s="148"/>
      <c r="H92" s="148"/>
      <c r="I92" s="148"/>
      <c r="J92" s="148"/>
      <c r="K92" s="148"/>
      <c r="L92" s="148"/>
      <c r="M92" s="148"/>
      <c r="N92" s="148"/>
      <c r="O92" s="148"/>
      <c r="P92" s="148"/>
      <c r="Q92" s="148"/>
      <c r="R92" s="148"/>
      <c r="S92" s="148"/>
      <c r="T92" s="148"/>
      <c r="U92" s="148"/>
      <c r="V92" s="148"/>
      <c r="W92" s="148"/>
      <c r="X92" s="148"/>
      <c r="Y92" s="148"/>
      <c r="Z92" s="148"/>
      <c r="AA92" s="148"/>
      <c r="AB92" s="148"/>
      <c r="AC92" s="148"/>
      <c r="AD92" s="148"/>
      <c r="AE92" s="148"/>
      <c r="AF92" s="148"/>
      <c r="AG92" s="148"/>
      <c r="AH92" s="148"/>
      <c r="AI92" s="148"/>
      <c r="AJ92" s="148"/>
      <c r="AK92" s="148"/>
      <c r="AL92" s="148"/>
      <c r="AM92" s="148"/>
      <c r="AN92" s="148"/>
      <c r="AO92" s="148"/>
      <c r="AP92" s="148"/>
      <c r="AQ92" s="148"/>
      <c r="AR92" s="148"/>
      <c r="AS92" s="148"/>
      <c r="AT92" s="148"/>
      <c r="AU92" s="148"/>
      <c r="AV92" s="148"/>
      <c r="AW92" s="148"/>
      <c r="AX92" s="148"/>
      <c r="AY92" s="148"/>
      <c r="AZ92" s="148"/>
      <c r="BA92" s="148"/>
      <c r="BB92" s="148"/>
      <c r="BC92" s="148"/>
      <c r="BD92" s="148"/>
      <c r="BE92" s="148"/>
      <c r="BF92" s="148"/>
      <c r="BG92" s="148"/>
      <c r="BH92" s="148"/>
      <c r="BI92" s="148"/>
      <c r="BJ92" s="148"/>
      <c r="BK92" s="148"/>
      <c r="BL92" s="148"/>
      <c r="BM92" s="148"/>
      <c r="BN92" s="148"/>
      <c r="BO92" s="148"/>
      <c r="BP92" s="148"/>
      <c r="BQ92" s="148"/>
      <c r="BR92" s="148"/>
      <c r="BS92" s="148"/>
      <c r="BT92" s="148"/>
      <c r="BU92" s="148"/>
      <c r="BV92" s="148"/>
      <c r="BW92" s="148"/>
      <c r="BX92" s="148"/>
      <c r="BY92" s="148"/>
      <c r="BZ92" s="148"/>
      <c r="CA92" s="148"/>
      <c r="CB92" s="148"/>
      <c r="CC92" s="148"/>
      <c r="CD92" s="148"/>
      <c r="CE92" s="148"/>
      <c r="CF92" s="148"/>
      <c r="CG92" s="148"/>
      <c r="CH92" s="148"/>
      <c r="CI92" s="148"/>
      <c r="CJ92" s="148"/>
      <c r="CK92" s="148"/>
      <c r="CL92" s="148"/>
      <c r="CM92" s="148"/>
      <c r="CN92" s="148"/>
      <c r="CO92" s="148"/>
      <c r="CP92" s="148"/>
      <c r="CQ92" s="148"/>
      <c r="CR92" s="148"/>
      <c r="CS92" s="148"/>
      <c r="CT92" s="148"/>
      <c r="CU92" s="148"/>
      <c r="CV92" s="148"/>
      <c r="CW92" s="148"/>
      <c r="CX92" s="148"/>
      <c r="CY92" s="148"/>
      <c r="CZ92" s="148"/>
      <c r="DA92" s="148"/>
      <c r="DB92" s="148"/>
      <c r="DC92" s="148"/>
      <c r="DD92" s="148"/>
      <c r="DE92" s="148"/>
      <c r="DF92" s="148"/>
      <c r="DG92" s="148"/>
      <c r="DH92" s="148"/>
      <c r="DI92" s="148"/>
      <c r="DJ92" s="148"/>
      <c r="DK92" s="148"/>
      <c r="DL92" s="148"/>
      <c r="DM92" s="148"/>
      <c r="DN92" s="148"/>
      <c r="DO92" s="148"/>
      <c r="DP92" s="148"/>
      <c r="DQ92" s="148"/>
      <c r="DR92" s="148"/>
      <c r="DS92" s="148"/>
      <c r="DT92" s="148"/>
      <c r="DU92" s="148"/>
      <c r="DV92" s="148"/>
      <c r="DW92" s="148"/>
      <c r="DX92" s="148"/>
      <c r="DY92" s="148"/>
      <c r="DZ92" s="148"/>
      <c r="EA92" s="148"/>
      <c r="EB92" s="148"/>
      <c r="EC92" s="148"/>
      <c r="ED92" s="148"/>
      <c r="EE92" s="148"/>
      <c r="EF92" s="148"/>
      <c r="EG92" s="148"/>
      <c r="EH92" s="148"/>
      <c r="EI92" s="148"/>
      <c r="EJ92" s="148"/>
      <c r="EK92" s="148"/>
      <c r="EL92" s="148"/>
      <c r="EM92" s="148"/>
      <c r="EN92" s="148"/>
      <c r="EO92" s="148"/>
      <c r="EP92" s="148"/>
      <c r="EQ92" s="148"/>
      <c r="ER92" s="148"/>
      <c r="ES92" s="148"/>
      <c r="ET92" s="148"/>
      <c r="EU92" s="148"/>
      <c r="EV92" s="148"/>
      <c r="EW92" s="148"/>
      <c r="EX92" s="148"/>
      <c r="EY92" s="148"/>
      <c r="EZ92" s="148"/>
      <c r="FA92" s="148"/>
      <c r="FB92" s="148"/>
      <c r="FC92" s="148"/>
      <c r="FD92" s="148"/>
      <c r="FE92" s="148"/>
      <c r="FF92" s="148"/>
      <c r="FG92" s="148"/>
      <c r="FH92" s="148"/>
      <c r="FI92" s="148"/>
      <c r="FJ92" s="148"/>
      <c r="FK92" s="148"/>
      <c r="FL92" s="148"/>
      <c r="FM92" s="148"/>
      <c r="FN92" s="148"/>
      <c r="FO92" s="148"/>
      <c r="FP92" s="148"/>
      <c r="FQ92" s="148"/>
      <c r="FR92" s="148"/>
      <c r="FS92" s="148"/>
      <c r="FT92" s="148"/>
      <c r="FU92" s="148"/>
      <c r="FV92" s="148"/>
      <c r="FW92" s="148"/>
      <c r="FX92" s="148"/>
      <c r="FY92" s="148"/>
      <c r="FZ92" s="148"/>
      <c r="GA92" s="148"/>
      <c r="GB92" s="148"/>
      <c r="GC92" s="148"/>
      <c r="GD92" s="148"/>
      <c r="GE92" s="148"/>
      <c r="GF92" s="148"/>
      <c r="GG92" s="148"/>
      <c r="GH92" s="148"/>
      <c r="GI92" s="148"/>
      <c r="GJ92" s="148"/>
      <c r="GK92" s="148"/>
      <c r="GL92" s="148"/>
      <c r="GM92" s="148"/>
      <c r="GN92" s="148"/>
    </row>
    <row r="93" spans="1:196" s="132" customFormat="1" x14ac:dyDescent="0.25">
      <c r="A93" s="134"/>
      <c r="B93" s="115" t="s">
        <v>50</v>
      </c>
      <c r="C93" s="133">
        <v>13990415</v>
      </c>
      <c r="D93" s="133">
        <v>13908079</v>
      </c>
      <c r="E93" s="133">
        <v>16860735</v>
      </c>
      <c r="F93" s="133">
        <v>14531630</v>
      </c>
      <c r="G93" s="133">
        <v>13650994</v>
      </c>
      <c r="H93" s="133">
        <v>15950679</v>
      </c>
      <c r="I93" s="133">
        <v>13852991</v>
      </c>
      <c r="J93" s="133">
        <v>12869142</v>
      </c>
      <c r="K93" s="133">
        <v>15168979</v>
      </c>
      <c r="L93" s="133">
        <v>14520932</v>
      </c>
      <c r="M93" s="133">
        <v>14624363</v>
      </c>
      <c r="N93" s="133">
        <v>14669003</v>
      </c>
      <c r="O93" s="133">
        <v>15225879</v>
      </c>
      <c r="P93" s="133">
        <v>14622568</v>
      </c>
      <c r="Q93" s="133">
        <v>16342679</v>
      </c>
      <c r="R93" s="133">
        <v>13964929</v>
      </c>
      <c r="S93" s="133">
        <v>15811185</v>
      </c>
      <c r="T93" s="133">
        <v>14524820</v>
      </c>
      <c r="U93" s="133">
        <v>13497999</v>
      </c>
      <c r="V93" s="133">
        <v>12871266</v>
      </c>
      <c r="W93" s="133">
        <v>15101797</v>
      </c>
      <c r="X93" s="133">
        <v>14680129</v>
      </c>
      <c r="Y93" s="133">
        <v>15155947</v>
      </c>
      <c r="Z93" s="133">
        <v>14730773</v>
      </c>
      <c r="AA93" s="133">
        <v>15427636</v>
      </c>
      <c r="AB93" s="133">
        <v>13935425</v>
      </c>
      <c r="AC93" s="133">
        <v>15445826</v>
      </c>
      <c r="AD93" s="133">
        <v>13580232</v>
      </c>
      <c r="AE93" s="133">
        <v>13564187</v>
      </c>
      <c r="AF93" s="133">
        <v>14516063</v>
      </c>
      <c r="AG93" s="133">
        <v>13868432</v>
      </c>
      <c r="AH93" s="133">
        <v>12206789</v>
      </c>
      <c r="AI93" s="133">
        <v>13531742</v>
      </c>
      <c r="AJ93" s="133">
        <v>15799289</v>
      </c>
      <c r="AK93" s="133">
        <v>14087840</v>
      </c>
      <c r="AL93" s="133">
        <v>13463086</v>
      </c>
      <c r="AM93" s="133">
        <v>14887782</v>
      </c>
      <c r="AN93" s="133">
        <v>13866364</v>
      </c>
      <c r="AO93" s="133">
        <v>14015584</v>
      </c>
      <c r="AP93" s="133">
        <v>13790452</v>
      </c>
      <c r="AQ93" s="133">
        <v>13388334</v>
      </c>
      <c r="AR93" s="133">
        <v>13461396</v>
      </c>
      <c r="AS93" s="133">
        <v>13924787</v>
      </c>
      <c r="AT93" s="133">
        <v>10954866</v>
      </c>
      <c r="AU93" s="133">
        <v>13808399</v>
      </c>
      <c r="AV93" s="133">
        <v>14441231</v>
      </c>
      <c r="AW93" s="133">
        <v>12937821</v>
      </c>
      <c r="AX93" s="133">
        <v>13683061</v>
      </c>
      <c r="AY93" s="133">
        <v>14406352</v>
      </c>
      <c r="AZ93" s="133">
        <v>13422047</v>
      </c>
      <c r="BA93" s="133">
        <v>13486198</v>
      </c>
      <c r="BB93" s="133">
        <v>13357682</v>
      </c>
      <c r="BC93" s="133">
        <v>12312001</v>
      </c>
      <c r="BD93" s="133">
        <v>13083843</v>
      </c>
      <c r="BE93" s="133">
        <v>13122047</v>
      </c>
      <c r="BF93" s="133">
        <v>10504522</v>
      </c>
      <c r="BG93" s="133">
        <v>13715468</v>
      </c>
      <c r="BH93" s="133">
        <v>13659244</v>
      </c>
      <c r="BI93" s="133">
        <v>12443793</v>
      </c>
      <c r="BJ93" s="133">
        <v>13197274</v>
      </c>
      <c r="BK93" s="133">
        <v>12168125</v>
      </c>
      <c r="BL93" s="133">
        <v>12664662</v>
      </c>
      <c r="BM93" s="133">
        <v>14305126</v>
      </c>
      <c r="BN93" s="133">
        <v>13028387</v>
      </c>
      <c r="BO93" s="133">
        <v>11276873</v>
      </c>
      <c r="BP93" s="133">
        <v>13562515</v>
      </c>
      <c r="BQ93" s="133">
        <v>12254280</v>
      </c>
      <c r="BR93" s="133">
        <v>10236031</v>
      </c>
      <c r="BS93" s="133">
        <v>13297705</v>
      </c>
      <c r="BT93" s="133">
        <v>12633969</v>
      </c>
      <c r="BU93" s="133">
        <v>12570997</v>
      </c>
      <c r="BV93" s="133">
        <v>13054548</v>
      </c>
      <c r="BW93" s="133">
        <v>12337557</v>
      </c>
      <c r="BX93" s="133">
        <v>12484762</v>
      </c>
      <c r="BY93" s="133">
        <v>13496622</v>
      </c>
      <c r="BZ93" s="133">
        <v>12195509</v>
      </c>
      <c r="CA93" s="133">
        <v>12231073</v>
      </c>
      <c r="CB93" s="133">
        <v>12834340</v>
      </c>
      <c r="CC93" s="133">
        <v>10799540</v>
      </c>
      <c r="CD93" s="133">
        <v>10515866</v>
      </c>
      <c r="CE93" s="133">
        <v>12500602</v>
      </c>
      <c r="CF93" s="133">
        <v>11789195</v>
      </c>
      <c r="CG93" s="133">
        <v>12408303</v>
      </c>
      <c r="CH93" s="133">
        <v>12437018</v>
      </c>
      <c r="CI93" s="133">
        <v>12879600</v>
      </c>
      <c r="CJ93" s="133">
        <v>11119281</v>
      </c>
      <c r="CK93" s="133">
        <v>13454949</v>
      </c>
      <c r="CL93" s="133">
        <v>10608782</v>
      </c>
      <c r="CM93" s="133">
        <v>12167527</v>
      </c>
      <c r="CN93" s="133">
        <v>12733750</v>
      </c>
      <c r="CO93" s="133">
        <v>11339714</v>
      </c>
      <c r="CP93" s="133">
        <v>10829395</v>
      </c>
      <c r="CQ93" s="133">
        <v>12512872</v>
      </c>
      <c r="CR93" s="133">
        <v>13276181</v>
      </c>
      <c r="CS93" s="133">
        <v>12779684</v>
      </c>
      <c r="CT93" s="133">
        <v>12019676</v>
      </c>
      <c r="CU93" s="133">
        <v>13486387</v>
      </c>
      <c r="CV93" s="133">
        <v>12220353</v>
      </c>
      <c r="CW93" s="133">
        <v>13199680</v>
      </c>
      <c r="CX93" s="133">
        <v>12000202</v>
      </c>
      <c r="CY93" s="133">
        <v>11485227</v>
      </c>
      <c r="CZ93" s="133">
        <v>12399625</v>
      </c>
      <c r="DA93" s="133">
        <v>11421506</v>
      </c>
      <c r="DB93" s="133">
        <v>10355648</v>
      </c>
      <c r="DC93" s="133">
        <v>11538506</v>
      </c>
      <c r="DD93" s="133">
        <v>13163613</v>
      </c>
      <c r="DE93" s="133">
        <v>12457932</v>
      </c>
      <c r="DF93" s="133">
        <v>11551097</v>
      </c>
      <c r="DG93" s="133">
        <v>12771797</v>
      </c>
      <c r="DH93" s="133">
        <v>11708031</v>
      </c>
      <c r="DI93" s="133">
        <v>12324431</v>
      </c>
      <c r="DJ93" s="133">
        <v>11741869</v>
      </c>
      <c r="DK93" s="133">
        <v>11332180</v>
      </c>
      <c r="DL93" s="133">
        <v>11426244</v>
      </c>
      <c r="DM93" s="133">
        <v>11727850</v>
      </c>
      <c r="DN93" s="133">
        <v>9276313</v>
      </c>
      <c r="DO93" s="133">
        <v>11726763</v>
      </c>
      <c r="DP93" s="133">
        <v>12440019</v>
      </c>
      <c r="DQ93" s="133">
        <v>11131275</v>
      </c>
      <c r="DR93" s="133">
        <v>11671812</v>
      </c>
      <c r="DS93" s="133">
        <v>12151013</v>
      </c>
      <c r="DT93" s="133">
        <v>11166730</v>
      </c>
      <c r="DU93" s="133">
        <v>5366024</v>
      </c>
      <c r="DV93" s="133">
        <v>5366024</v>
      </c>
      <c r="DW93" s="133">
        <v>8370817</v>
      </c>
      <c r="DX93" s="133">
        <v>11599429</v>
      </c>
      <c r="DY93" s="133">
        <v>10266731</v>
      </c>
      <c r="DZ93" s="133">
        <v>8794156</v>
      </c>
      <c r="EA93" s="133">
        <v>11313527</v>
      </c>
      <c r="EB93" s="133">
        <v>10395119</v>
      </c>
      <c r="EC93" s="133">
        <v>10334599</v>
      </c>
      <c r="ED93" s="133">
        <v>10447248</v>
      </c>
      <c r="EE93" s="133">
        <v>10654822</v>
      </c>
      <c r="EF93" s="133">
        <v>10218485</v>
      </c>
      <c r="EG93" s="133">
        <v>11898545</v>
      </c>
      <c r="EH93" s="133">
        <v>10209875</v>
      </c>
      <c r="EI93" s="133">
        <v>9666617</v>
      </c>
      <c r="EJ93" s="133">
        <v>10948770</v>
      </c>
      <c r="EK93" s="133">
        <v>9243311</v>
      </c>
      <c r="EL93" s="133">
        <v>8398002</v>
      </c>
      <c r="EM93" s="133">
        <v>10529771</v>
      </c>
      <c r="EN93" s="133">
        <v>9979528</v>
      </c>
      <c r="EO93" s="133">
        <v>10158888</v>
      </c>
      <c r="EP93" s="133">
        <v>10465298</v>
      </c>
      <c r="EQ93" s="133">
        <v>10032444</v>
      </c>
      <c r="ER93" s="133">
        <v>9176124</v>
      </c>
      <c r="ES93" s="133">
        <v>11065973</v>
      </c>
      <c r="ET93" s="133">
        <v>9259085</v>
      </c>
      <c r="EU93" s="133">
        <v>10129705</v>
      </c>
      <c r="EV93" s="133">
        <v>10491193</v>
      </c>
      <c r="EW93" s="133">
        <v>8819310</v>
      </c>
      <c r="EX93" s="133">
        <v>8642156</v>
      </c>
      <c r="EY93" s="133">
        <v>10449882</v>
      </c>
      <c r="EZ93" s="133">
        <v>10045455</v>
      </c>
      <c r="FA93" s="133">
        <v>10092337</v>
      </c>
      <c r="FB93" s="133">
        <v>10111710</v>
      </c>
      <c r="FC93" s="133">
        <v>10709845</v>
      </c>
      <c r="FD93" s="133">
        <v>9305709</v>
      </c>
      <c r="FE93" s="133">
        <v>11103105</v>
      </c>
      <c r="FF93" s="133">
        <v>8855245</v>
      </c>
      <c r="FG93" s="133">
        <v>9337710</v>
      </c>
      <c r="FH93" s="133">
        <v>10804196</v>
      </c>
      <c r="FI93" s="133">
        <v>8611539</v>
      </c>
      <c r="FJ93" s="133">
        <v>8165251</v>
      </c>
      <c r="FK93" s="133">
        <v>9704350</v>
      </c>
      <c r="FL93" s="133">
        <v>9995762</v>
      </c>
      <c r="FM93" s="133">
        <v>10350341</v>
      </c>
      <c r="FN93" s="133">
        <v>10293698</v>
      </c>
      <c r="FO93" s="133">
        <v>10686500.1</v>
      </c>
      <c r="FP93" s="133">
        <v>10362960.710000001</v>
      </c>
      <c r="FQ93" s="133">
        <v>10074209.99</v>
      </c>
      <c r="FR93" s="133">
        <v>9766019.6099999994</v>
      </c>
      <c r="FS93" s="133">
        <v>9926119.6400000006</v>
      </c>
      <c r="FT93" s="133">
        <v>9983392.2599999998</v>
      </c>
      <c r="FU93" s="133">
        <v>10022280.470000001</v>
      </c>
      <c r="FV93" s="133">
        <v>7669470.2000000002</v>
      </c>
      <c r="FW93" s="133">
        <v>9969609.5600000005</v>
      </c>
      <c r="FX93" s="133">
        <v>10483652.27</v>
      </c>
      <c r="FY93" s="133">
        <v>9388610.1600000001</v>
      </c>
      <c r="FZ93" s="133">
        <v>10122617.34</v>
      </c>
      <c r="GA93" s="133">
        <v>11766101.1</v>
      </c>
      <c r="GB93" s="133">
        <v>10422260.640000001</v>
      </c>
      <c r="GC93" s="133">
        <v>10968106.779999999</v>
      </c>
      <c r="GD93" s="133">
        <v>10143353.15</v>
      </c>
      <c r="GE93" s="133">
        <v>10521356.279999999</v>
      </c>
      <c r="GF93" s="133">
        <v>10498232.33</v>
      </c>
      <c r="GG93" s="133">
        <v>10306227.810000001</v>
      </c>
      <c r="GH93" s="133">
        <v>7940805.0700000003</v>
      </c>
      <c r="GI93" s="133">
        <v>11025967.220000001</v>
      </c>
      <c r="GJ93" s="133">
        <v>11024886.710000001</v>
      </c>
      <c r="GK93" s="133">
        <v>9643694.1300000008</v>
      </c>
      <c r="GL93" s="133">
        <v>11123455.51</v>
      </c>
      <c r="GM93" s="133">
        <v>10497390.189999999</v>
      </c>
      <c r="GN93" s="133">
        <v>10050061.810000001</v>
      </c>
    </row>
    <row r="94" spans="1:196" s="132" customFormat="1" x14ac:dyDescent="0.25">
      <c r="A94" s="134"/>
      <c r="B94" s="115" t="s">
        <v>51</v>
      </c>
      <c r="C94" s="133">
        <v>7491091</v>
      </c>
      <c r="D94" s="133">
        <v>7368026</v>
      </c>
      <c r="E94" s="133">
        <v>8871610</v>
      </c>
      <c r="F94" s="133">
        <v>7507269</v>
      </c>
      <c r="G94" s="133">
        <v>6552756</v>
      </c>
      <c r="H94" s="133">
        <v>8012762</v>
      </c>
      <c r="I94" s="133">
        <v>7286363</v>
      </c>
      <c r="J94" s="133">
        <v>7129981</v>
      </c>
      <c r="K94" s="133">
        <v>7366960</v>
      </c>
      <c r="L94" s="133">
        <v>7008312</v>
      </c>
      <c r="M94" s="133">
        <v>6849138</v>
      </c>
      <c r="N94" s="133">
        <v>7715208</v>
      </c>
      <c r="O94" s="133">
        <v>7563449</v>
      </c>
      <c r="P94" s="133">
        <v>7051762</v>
      </c>
      <c r="Q94" s="133">
        <v>8046106</v>
      </c>
      <c r="R94" s="133">
        <v>6791129</v>
      </c>
      <c r="S94" s="133">
        <v>8042780</v>
      </c>
      <c r="T94" s="133">
        <v>6950607</v>
      </c>
      <c r="U94" s="133">
        <v>6527112</v>
      </c>
      <c r="V94" s="133">
        <v>6633819</v>
      </c>
      <c r="W94" s="133">
        <v>7234055</v>
      </c>
      <c r="X94" s="133">
        <v>6694549</v>
      </c>
      <c r="Y94" s="133">
        <v>6911388</v>
      </c>
      <c r="Z94" s="133">
        <v>6949271</v>
      </c>
      <c r="AA94" s="133">
        <v>7498464</v>
      </c>
      <c r="AB94" s="133">
        <v>7130434</v>
      </c>
      <c r="AC94" s="133">
        <v>7784672</v>
      </c>
      <c r="AD94" s="133">
        <v>6337289</v>
      </c>
      <c r="AE94" s="133">
        <v>6324650</v>
      </c>
      <c r="AF94" s="133">
        <v>6791921</v>
      </c>
      <c r="AG94" s="133">
        <v>6738236</v>
      </c>
      <c r="AH94" s="133">
        <v>6654919</v>
      </c>
      <c r="AI94" s="133">
        <v>6141337</v>
      </c>
      <c r="AJ94" s="133">
        <v>7430392</v>
      </c>
      <c r="AK94" s="133">
        <v>6762461</v>
      </c>
      <c r="AL94" s="133">
        <v>6389400</v>
      </c>
      <c r="AM94" s="133">
        <v>7545406</v>
      </c>
      <c r="AN94" s="133">
        <v>6713605</v>
      </c>
      <c r="AO94" s="133">
        <v>6775897</v>
      </c>
      <c r="AP94" s="133">
        <v>6489500</v>
      </c>
      <c r="AQ94" s="133">
        <v>6345802</v>
      </c>
      <c r="AR94" s="133">
        <v>6463850</v>
      </c>
      <c r="AS94" s="133">
        <v>7104795</v>
      </c>
      <c r="AT94" s="133">
        <v>5709764</v>
      </c>
      <c r="AU94" s="133">
        <v>6342036</v>
      </c>
      <c r="AV94" s="133">
        <v>6770904</v>
      </c>
      <c r="AW94" s="133">
        <v>5865029</v>
      </c>
      <c r="AX94" s="133">
        <v>6414382</v>
      </c>
      <c r="AY94" s="133">
        <v>6840449</v>
      </c>
      <c r="AZ94" s="133">
        <v>6387744</v>
      </c>
      <c r="BA94" s="133">
        <v>6306757</v>
      </c>
      <c r="BB94" s="133">
        <v>6241280</v>
      </c>
      <c r="BC94" s="133">
        <v>5681531</v>
      </c>
      <c r="BD94" s="133">
        <v>6031234</v>
      </c>
      <c r="BE94" s="133">
        <v>6412964</v>
      </c>
      <c r="BF94" s="133">
        <v>5424334</v>
      </c>
      <c r="BG94" s="133">
        <v>6203349</v>
      </c>
      <c r="BH94" s="133">
        <v>6225468</v>
      </c>
      <c r="BI94" s="133">
        <v>5519740</v>
      </c>
      <c r="BJ94" s="133">
        <v>6008754</v>
      </c>
      <c r="BK94" s="133">
        <v>5986204</v>
      </c>
      <c r="BL94" s="133">
        <v>5834459</v>
      </c>
      <c r="BM94" s="133">
        <v>6617259</v>
      </c>
      <c r="BN94" s="133">
        <v>6033589</v>
      </c>
      <c r="BO94" s="133">
        <v>5181751</v>
      </c>
      <c r="BP94" s="133">
        <v>6156849</v>
      </c>
      <c r="BQ94" s="133">
        <v>5840389</v>
      </c>
      <c r="BR94" s="133">
        <v>5117649</v>
      </c>
      <c r="BS94" s="133">
        <v>5831206</v>
      </c>
      <c r="BT94" s="133">
        <v>5652328</v>
      </c>
      <c r="BU94" s="133">
        <v>5454744</v>
      </c>
      <c r="BV94" s="133">
        <v>5688005</v>
      </c>
      <c r="BW94" s="133">
        <v>5411030</v>
      </c>
      <c r="BX94" s="133">
        <v>5439285</v>
      </c>
      <c r="BY94" s="133">
        <v>6088917</v>
      </c>
      <c r="BZ94" s="133">
        <v>5532578</v>
      </c>
      <c r="CA94" s="133">
        <v>5563426</v>
      </c>
      <c r="CB94" s="133">
        <v>5797027</v>
      </c>
      <c r="CC94" s="133">
        <v>5141430</v>
      </c>
      <c r="CD94" s="133">
        <v>5374588</v>
      </c>
      <c r="CE94" s="133">
        <v>5624575</v>
      </c>
      <c r="CF94" s="133">
        <v>5370578</v>
      </c>
      <c r="CG94" s="133">
        <v>5441163</v>
      </c>
      <c r="CH94" s="133">
        <v>5818469</v>
      </c>
      <c r="CI94" s="133">
        <v>6177488</v>
      </c>
      <c r="CJ94" s="133">
        <v>5192859</v>
      </c>
      <c r="CK94" s="133">
        <v>6183095</v>
      </c>
      <c r="CL94" s="133">
        <v>4570933</v>
      </c>
      <c r="CM94" s="133">
        <v>4669031</v>
      </c>
      <c r="CN94" s="133">
        <v>5336523</v>
      </c>
      <c r="CO94" s="133">
        <v>4976881</v>
      </c>
      <c r="CP94" s="133">
        <v>5060928</v>
      </c>
      <c r="CQ94" s="133">
        <v>5086995</v>
      </c>
      <c r="CR94" s="133">
        <v>5338869</v>
      </c>
      <c r="CS94" s="133">
        <v>5076071</v>
      </c>
      <c r="CT94" s="133">
        <v>4794540</v>
      </c>
      <c r="CU94" s="133">
        <v>5563338</v>
      </c>
      <c r="CV94" s="133">
        <v>4941991</v>
      </c>
      <c r="CW94" s="133">
        <v>5362562</v>
      </c>
      <c r="CX94" s="133">
        <v>4809149</v>
      </c>
      <c r="CY94" s="133">
        <v>4486614</v>
      </c>
      <c r="CZ94" s="133">
        <v>4806196</v>
      </c>
      <c r="DA94" s="133">
        <v>4617755</v>
      </c>
      <c r="DB94" s="133">
        <v>4578125</v>
      </c>
      <c r="DC94" s="133">
        <v>4355773</v>
      </c>
      <c r="DD94" s="133">
        <v>5107385</v>
      </c>
      <c r="DE94" s="133">
        <v>4726667</v>
      </c>
      <c r="DF94" s="133">
        <v>4361391</v>
      </c>
      <c r="DG94" s="133">
        <v>4919217</v>
      </c>
      <c r="DH94" s="133">
        <v>4645330</v>
      </c>
      <c r="DI94" s="133">
        <v>4783925</v>
      </c>
      <c r="DJ94" s="133">
        <v>4400601</v>
      </c>
      <c r="DK94" s="133">
        <v>4221217</v>
      </c>
      <c r="DL94" s="133">
        <v>4197314</v>
      </c>
      <c r="DM94" s="133">
        <v>4561064</v>
      </c>
      <c r="DN94" s="133">
        <v>3806978</v>
      </c>
      <c r="DO94" s="133">
        <v>4214433</v>
      </c>
      <c r="DP94" s="133">
        <v>4476736</v>
      </c>
      <c r="DQ94" s="133">
        <v>3958835</v>
      </c>
      <c r="DR94" s="133">
        <v>4205078</v>
      </c>
      <c r="DS94" s="133">
        <v>4422265</v>
      </c>
      <c r="DT94" s="133">
        <v>4049480</v>
      </c>
      <c r="DU94" s="133">
        <v>3417860</v>
      </c>
      <c r="DV94" s="133">
        <v>3417860</v>
      </c>
      <c r="DW94" s="133">
        <v>3874344</v>
      </c>
      <c r="DX94" s="133">
        <v>4390877</v>
      </c>
      <c r="DY94" s="133">
        <v>4035465</v>
      </c>
      <c r="DZ94" s="133">
        <v>3708668</v>
      </c>
      <c r="EA94" s="133">
        <v>4245736</v>
      </c>
      <c r="EB94" s="133">
        <v>4138640</v>
      </c>
      <c r="EC94" s="133">
        <v>4348257</v>
      </c>
      <c r="ED94" s="133">
        <v>4424276</v>
      </c>
      <c r="EE94" s="133">
        <v>4312258</v>
      </c>
      <c r="EF94" s="133">
        <v>4065651</v>
      </c>
      <c r="EG94" s="133">
        <v>4566540</v>
      </c>
      <c r="EH94" s="133">
        <v>4044637</v>
      </c>
      <c r="EI94" s="133">
        <v>3786529</v>
      </c>
      <c r="EJ94" s="133">
        <v>4089788</v>
      </c>
      <c r="EK94" s="133">
        <v>3459430</v>
      </c>
      <c r="EL94" s="133">
        <v>3398726</v>
      </c>
      <c r="EM94" s="133">
        <v>3907948</v>
      </c>
      <c r="EN94" s="133">
        <v>3587185</v>
      </c>
      <c r="EO94" s="133">
        <v>3576988</v>
      </c>
      <c r="EP94" s="133">
        <v>3704427</v>
      </c>
      <c r="EQ94" s="133">
        <v>3682227</v>
      </c>
      <c r="ER94" s="133">
        <v>3349622</v>
      </c>
      <c r="ES94" s="133">
        <v>3785138</v>
      </c>
      <c r="ET94" s="133">
        <v>3515670</v>
      </c>
      <c r="EU94" s="133">
        <v>3618042</v>
      </c>
      <c r="EV94" s="133">
        <v>3746514</v>
      </c>
      <c r="EW94" s="133">
        <v>3309491</v>
      </c>
      <c r="EX94" s="133">
        <v>3598656</v>
      </c>
      <c r="EY94" s="133">
        <v>3746844</v>
      </c>
      <c r="EZ94" s="133">
        <v>3618140</v>
      </c>
      <c r="FA94" s="133">
        <v>3424760</v>
      </c>
      <c r="FB94" s="133">
        <v>3551004</v>
      </c>
      <c r="FC94" s="133">
        <v>3974273</v>
      </c>
      <c r="FD94" s="133">
        <v>3309974</v>
      </c>
      <c r="FE94" s="133">
        <v>3871846</v>
      </c>
      <c r="FF94" s="133">
        <v>3219824</v>
      </c>
      <c r="FG94" s="133">
        <v>3391291</v>
      </c>
      <c r="FH94" s="133">
        <v>3637199</v>
      </c>
      <c r="FI94" s="133">
        <v>3077455</v>
      </c>
      <c r="FJ94" s="133">
        <v>3024303</v>
      </c>
      <c r="FK94" s="133">
        <v>3221853</v>
      </c>
      <c r="FL94" s="133">
        <v>3410358</v>
      </c>
      <c r="FM94" s="133">
        <v>3249564</v>
      </c>
      <c r="FN94" s="133">
        <v>3283019</v>
      </c>
      <c r="FO94" s="133">
        <v>3651080.29</v>
      </c>
      <c r="FP94" s="133">
        <v>3243518.17</v>
      </c>
      <c r="FQ94" s="133">
        <v>3093078.05</v>
      </c>
      <c r="FR94" s="133">
        <v>3315754.2</v>
      </c>
      <c r="FS94" s="133">
        <v>3055236.96</v>
      </c>
      <c r="FT94" s="133">
        <v>2977906.15</v>
      </c>
      <c r="FU94" s="133">
        <v>3222056.26</v>
      </c>
      <c r="FV94" s="133">
        <v>2558038.0099999998</v>
      </c>
      <c r="FW94" s="133">
        <v>2982205.47</v>
      </c>
      <c r="FX94" s="133">
        <v>3172024.85</v>
      </c>
      <c r="FY94" s="133">
        <v>2718509.59</v>
      </c>
      <c r="FZ94" s="133">
        <v>2794599.87</v>
      </c>
      <c r="GA94" s="133">
        <v>3444651.27</v>
      </c>
      <c r="GB94" s="133">
        <v>2823663.56</v>
      </c>
      <c r="GC94" s="133">
        <v>2948117.36</v>
      </c>
      <c r="GD94" s="133">
        <v>2995031.35</v>
      </c>
      <c r="GE94" s="133">
        <v>2757800.85</v>
      </c>
      <c r="GF94" s="133">
        <v>2733300.56</v>
      </c>
      <c r="GG94" s="133">
        <v>2838232.29</v>
      </c>
      <c r="GH94" s="133">
        <v>2314027.25</v>
      </c>
      <c r="GI94" s="133">
        <v>2860304.33</v>
      </c>
      <c r="GJ94" s="133">
        <v>2879831.6</v>
      </c>
      <c r="GK94" s="133">
        <v>2330101.4700000002</v>
      </c>
      <c r="GL94" s="133">
        <v>2749336.42</v>
      </c>
      <c r="GM94" s="133">
        <v>2889167.8</v>
      </c>
      <c r="GN94" s="133">
        <v>2478946.5499999998</v>
      </c>
    </row>
    <row r="95" spans="1:196" s="132" customFormat="1" x14ac:dyDescent="0.25">
      <c r="A95" s="134"/>
      <c r="B95" s="135" t="s">
        <v>36</v>
      </c>
      <c r="C95" s="133">
        <v>2831229</v>
      </c>
      <c r="D95" s="133">
        <v>2943786</v>
      </c>
      <c r="E95" s="133">
        <v>3685096</v>
      </c>
      <c r="F95" s="133">
        <v>3183063</v>
      </c>
      <c r="G95" s="133">
        <v>3005342</v>
      </c>
      <c r="H95" s="133">
        <v>3641295</v>
      </c>
      <c r="I95" s="133">
        <v>2877412</v>
      </c>
      <c r="J95" s="133">
        <v>2486064</v>
      </c>
      <c r="K95" s="133">
        <v>3202156</v>
      </c>
      <c r="L95" s="133">
        <v>3078778</v>
      </c>
      <c r="M95" s="133">
        <v>2951090</v>
      </c>
      <c r="N95" s="133">
        <v>3009050</v>
      </c>
      <c r="O95" s="133">
        <v>3079527</v>
      </c>
      <c r="P95" s="133">
        <v>3025055</v>
      </c>
      <c r="Q95" s="133">
        <v>3364192</v>
      </c>
      <c r="R95" s="133">
        <v>2942186</v>
      </c>
      <c r="S95" s="133">
        <v>3350736</v>
      </c>
      <c r="T95" s="133">
        <v>3020093</v>
      </c>
      <c r="U95" s="133">
        <v>2667906</v>
      </c>
      <c r="V95" s="133">
        <v>2406561</v>
      </c>
      <c r="W95" s="133">
        <v>3099897</v>
      </c>
      <c r="X95" s="133">
        <v>2932025</v>
      </c>
      <c r="Y95" s="133">
        <v>3000022</v>
      </c>
      <c r="Z95" s="133">
        <v>2912783</v>
      </c>
      <c r="AA95" s="133">
        <v>3106857</v>
      </c>
      <c r="AB95" s="133">
        <v>2844224</v>
      </c>
      <c r="AC95" s="133">
        <v>3176267</v>
      </c>
      <c r="AD95" s="133">
        <v>2830792</v>
      </c>
      <c r="AE95" s="133">
        <v>2824445</v>
      </c>
      <c r="AF95" s="133">
        <v>3270205</v>
      </c>
      <c r="AG95" s="133">
        <v>2871291</v>
      </c>
      <c r="AH95" s="133">
        <v>2302071</v>
      </c>
      <c r="AI95" s="133">
        <v>2817052</v>
      </c>
      <c r="AJ95" s="133">
        <v>3229470</v>
      </c>
      <c r="AK95" s="133">
        <v>2860475</v>
      </c>
      <c r="AL95" s="133">
        <v>2661777</v>
      </c>
      <c r="AM95" s="133">
        <v>2950206</v>
      </c>
      <c r="AN95" s="133">
        <v>2892900</v>
      </c>
      <c r="AO95" s="133">
        <v>2945941</v>
      </c>
      <c r="AP95" s="133">
        <v>3080624</v>
      </c>
      <c r="AQ95" s="133">
        <v>2862189</v>
      </c>
      <c r="AR95" s="133">
        <v>3108876</v>
      </c>
      <c r="AS95" s="133">
        <v>2951032</v>
      </c>
      <c r="AT95" s="133">
        <v>2108363</v>
      </c>
      <c r="AU95" s="133">
        <v>2892890</v>
      </c>
      <c r="AV95" s="133">
        <v>3064147</v>
      </c>
      <c r="AW95" s="133">
        <v>2669894</v>
      </c>
      <c r="AX95" s="133">
        <v>2824259</v>
      </c>
      <c r="AY95" s="133">
        <v>3025801</v>
      </c>
      <c r="AZ95" s="133">
        <v>2922782</v>
      </c>
      <c r="BA95" s="133">
        <v>2991278</v>
      </c>
      <c r="BB95" s="133">
        <v>3016971</v>
      </c>
      <c r="BC95" s="133">
        <v>2726181</v>
      </c>
      <c r="BD95" s="133">
        <v>3049955</v>
      </c>
      <c r="BE95" s="133">
        <v>2802776</v>
      </c>
      <c r="BF95" s="133">
        <v>2051211</v>
      </c>
      <c r="BG95" s="133">
        <v>3022722</v>
      </c>
      <c r="BH95" s="133">
        <v>2989545</v>
      </c>
      <c r="BI95" s="133">
        <v>2614290</v>
      </c>
      <c r="BJ95" s="133">
        <v>2772269</v>
      </c>
      <c r="BK95" s="133">
        <v>2573011</v>
      </c>
      <c r="BL95" s="133">
        <v>2702298</v>
      </c>
      <c r="BM95" s="133">
        <v>3120154</v>
      </c>
      <c r="BN95" s="133">
        <v>2962951</v>
      </c>
      <c r="BO95" s="133">
        <v>2529327</v>
      </c>
      <c r="BP95" s="133">
        <v>3243842</v>
      </c>
      <c r="BQ95" s="133">
        <v>2691013</v>
      </c>
      <c r="BR95" s="133">
        <v>2069807</v>
      </c>
      <c r="BS95" s="133">
        <v>2923816</v>
      </c>
      <c r="BT95" s="133">
        <v>2789996</v>
      </c>
      <c r="BU95" s="133">
        <v>2706871</v>
      </c>
      <c r="BV95" s="133">
        <v>2726446</v>
      </c>
      <c r="BW95" s="133">
        <v>2667067</v>
      </c>
      <c r="BX95" s="133">
        <v>2739357</v>
      </c>
      <c r="BY95" s="133">
        <v>2971245</v>
      </c>
      <c r="BZ95" s="133">
        <v>2810629</v>
      </c>
      <c r="CA95" s="133">
        <v>2784740</v>
      </c>
      <c r="CB95" s="133">
        <v>3088502</v>
      </c>
      <c r="CC95" s="133">
        <v>2351208</v>
      </c>
      <c r="CD95" s="133">
        <v>2141475</v>
      </c>
      <c r="CE95" s="133">
        <v>2827205</v>
      </c>
      <c r="CF95" s="133">
        <v>2592779</v>
      </c>
      <c r="CG95" s="133">
        <v>2712811</v>
      </c>
      <c r="CH95" s="133">
        <v>2670995</v>
      </c>
      <c r="CI95" s="133">
        <v>2821755</v>
      </c>
      <c r="CJ95" s="133">
        <v>2494498</v>
      </c>
      <c r="CK95" s="133">
        <v>3179148</v>
      </c>
      <c r="CL95" s="133">
        <v>2491220</v>
      </c>
      <c r="CM95" s="133">
        <v>2753260</v>
      </c>
      <c r="CN95" s="133">
        <v>2942985</v>
      </c>
      <c r="CO95" s="133">
        <v>2411001</v>
      </c>
      <c r="CP95" s="133">
        <v>2119780</v>
      </c>
      <c r="CQ95" s="133">
        <v>2738304</v>
      </c>
      <c r="CR95" s="133">
        <v>2847912</v>
      </c>
      <c r="CS95" s="133">
        <v>2737553</v>
      </c>
      <c r="CT95" s="133">
        <v>2454952</v>
      </c>
      <c r="CU95" s="133">
        <v>2773467</v>
      </c>
      <c r="CV95" s="133">
        <v>2671978</v>
      </c>
      <c r="CW95" s="133">
        <v>2846202</v>
      </c>
      <c r="CX95" s="133">
        <v>2687060</v>
      </c>
      <c r="CY95" s="133">
        <v>2511643</v>
      </c>
      <c r="CZ95" s="133">
        <v>2960211</v>
      </c>
      <c r="DA95" s="133">
        <v>2509041</v>
      </c>
      <c r="DB95" s="133">
        <v>2033362</v>
      </c>
      <c r="DC95" s="133">
        <v>2554159</v>
      </c>
      <c r="DD95" s="133">
        <v>2920187</v>
      </c>
      <c r="DE95" s="133">
        <v>2719617</v>
      </c>
      <c r="DF95" s="133">
        <v>2422101</v>
      </c>
      <c r="DG95" s="133">
        <v>2739698</v>
      </c>
      <c r="DH95" s="133">
        <v>2550330</v>
      </c>
      <c r="DI95" s="133">
        <v>2798981</v>
      </c>
      <c r="DJ95" s="133">
        <v>2686344</v>
      </c>
      <c r="DK95" s="133">
        <v>2662004</v>
      </c>
      <c r="DL95" s="133">
        <v>2673596</v>
      </c>
      <c r="DM95" s="133">
        <v>2626746</v>
      </c>
      <c r="DN95" s="133">
        <v>1858592</v>
      </c>
      <c r="DO95" s="133">
        <v>2585360</v>
      </c>
      <c r="DP95" s="133">
        <v>2833584</v>
      </c>
      <c r="DQ95" s="133">
        <v>2467605</v>
      </c>
      <c r="DR95" s="133">
        <v>2517513</v>
      </c>
      <c r="DS95" s="133">
        <v>2746487</v>
      </c>
      <c r="DT95" s="133">
        <v>2545470</v>
      </c>
      <c r="DU95" s="133">
        <v>1097533</v>
      </c>
      <c r="DV95" s="133">
        <v>1097533</v>
      </c>
      <c r="DW95" s="133">
        <v>2021227</v>
      </c>
      <c r="DX95" s="133">
        <v>2872009</v>
      </c>
      <c r="DY95" s="133">
        <v>2575436</v>
      </c>
      <c r="DZ95" s="133">
        <v>1838084</v>
      </c>
      <c r="EA95" s="133">
        <v>2713317</v>
      </c>
      <c r="EB95" s="133">
        <v>2484834</v>
      </c>
      <c r="EC95" s="133">
        <v>2441696</v>
      </c>
      <c r="ED95" s="133">
        <v>2421207</v>
      </c>
      <c r="EE95" s="133">
        <v>2471342</v>
      </c>
      <c r="EF95" s="133">
        <v>2387070</v>
      </c>
      <c r="EG95" s="133">
        <v>2775015</v>
      </c>
      <c r="EH95" s="133">
        <v>2443393</v>
      </c>
      <c r="EI95" s="133">
        <v>2285716</v>
      </c>
      <c r="EJ95" s="133">
        <v>2854709</v>
      </c>
      <c r="EK95" s="133">
        <v>2245472</v>
      </c>
      <c r="EL95" s="133">
        <v>1820899</v>
      </c>
      <c r="EM95" s="133">
        <v>2590399</v>
      </c>
      <c r="EN95" s="133">
        <v>2468402</v>
      </c>
      <c r="EO95" s="133">
        <v>2363752</v>
      </c>
      <c r="EP95" s="133">
        <v>2432173</v>
      </c>
      <c r="EQ95" s="133">
        <v>2495418</v>
      </c>
      <c r="ER95" s="133">
        <v>2306406</v>
      </c>
      <c r="ES95" s="133">
        <v>2804529</v>
      </c>
      <c r="ET95" s="133">
        <v>2259579</v>
      </c>
      <c r="EU95" s="133">
        <v>2569547</v>
      </c>
      <c r="EV95" s="133">
        <v>2652914</v>
      </c>
      <c r="EW95" s="133">
        <v>2094449</v>
      </c>
      <c r="EX95" s="133">
        <v>1890700</v>
      </c>
      <c r="EY95" s="133">
        <v>2590072</v>
      </c>
      <c r="EZ95" s="133">
        <v>2452962</v>
      </c>
      <c r="FA95" s="133">
        <v>2421740</v>
      </c>
      <c r="FB95" s="133">
        <v>2351955</v>
      </c>
      <c r="FC95" s="133">
        <v>2632185</v>
      </c>
      <c r="FD95" s="133">
        <v>2326253</v>
      </c>
      <c r="FE95" s="133">
        <v>2841550</v>
      </c>
      <c r="FF95" s="133">
        <v>2235335</v>
      </c>
      <c r="FG95" s="133">
        <v>2332114</v>
      </c>
      <c r="FH95" s="133">
        <v>2909636</v>
      </c>
      <c r="FI95" s="133">
        <v>2150299</v>
      </c>
      <c r="FJ95" s="133">
        <v>1882698</v>
      </c>
      <c r="FK95" s="133">
        <v>2453251</v>
      </c>
      <c r="FL95" s="133">
        <v>2513692</v>
      </c>
      <c r="FM95" s="133">
        <v>2475280</v>
      </c>
      <c r="FN95" s="133">
        <v>2308478</v>
      </c>
      <c r="FO95" s="133">
        <v>2501911.4</v>
      </c>
      <c r="FP95" s="133">
        <v>2489087.91</v>
      </c>
      <c r="FQ95" s="133">
        <v>2508623.8199999998</v>
      </c>
      <c r="FR95" s="133">
        <v>2335001.94</v>
      </c>
      <c r="FS95" s="133">
        <v>2429929.6800000002</v>
      </c>
      <c r="FT95" s="133">
        <v>2586733.5499999998</v>
      </c>
      <c r="FU95" s="133">
        <v>2456954.7999999998</v>
      </c>
      <c r="FV95" s="133">
        <v>1664150.58</v>
      </c>
      <c r="FW95" s="133">
        <v>2414923.4700000002</v>
      </c>
      <c r="FX95" s="133">
        <v>2535572.33</v>
      </c>
      <c r="FY95" s="133">
        <v>2300222.6800000002</v>
      </c>
      <c r="FZ95" s="133">
        <v>2368585.5099999998</v>
      </c>
      <c r="GA95" s="133">
        <v>2583319.86</v>
      </c>
      <c r="GB95" s="133">
        <v>2342066.9500000002</v>
      </c>
      <c r="GC95" s="133">
        <v>2526865.13</v>
      </c>
      <c r="GD95" s="133">
        <v>2303957.75</v>
      </c>
      <c r="GE95" s="133">
        <v>2535916.73</v>
      </c>
      <c r="GF95" s="133">
        <v>2508934.69</v>
      </c>
      <c r="GG95" s="133">
        <v>2332260.85</v>
      </c>
      <c r="GH95" s="133">
        <v>1648804.6</v>
      </c>
      <c r="GI95" s="133">
        <v>2534365.19</v>
      </c>
      <c r="GJ95" s="133">
        <v>2548976.81</v>
      </c>
      <c r="GK95" s="133">
        <v>2273910.2799999998</v>
      </c>
      <c r="GL95" s="133">
        <v>2430606.9900000002</v>
      </c>
      <c r="GM95" s="133">
        <v>2321100.34</v>
      </c>
      <c r="GN95" s="133">
        <v>2330542.12</v>
      </c>
    </row>
    <row r="96" spans="1:196" s="132" customFormat="1" x14ac:dyDescent="0.25">
      <c r="A96" s="134"/>
      <c r="B96" s="135" t="s">
        <v>2135</v>
      </c>
      <c r="C96" s="133">
        <v>6232899</v>
      </c>
      <c r="D96" s="133">
        <v>6305083</v>
      </c>
      <c r="E96" s="133">
        <v>7432474</v>
      </c>
      <c r="F96" s="133">
        <v>6688465</v>
      </c>
      <c r="G96" s="133">
        <v>5756436</v>
      </c>
      <c r="H96" s="133">
        <v>7919413</v>
      </c>
      <c r="I96" s="133">
        <v>6669606</v>
      </c>
      <c r="J96" s="133">
        <v>5641709</v>
      </c>
      <c r="K96" s="133">
        <v>5865355</v>
      </c>
      <c r="L96" s="133">
        <v>6707213</v>
      </c>
      <c r="M96" s="133">
        <v>5681376</v>
      </c>
      <c r="N96" s="133">
        <v>6945812</v>
      </c>
      <c r="O96" s="133">
        <v>6180996</v>
      </c>
      <c r="P96" s="133">
        <v>6497208</v>
      </c>
      <c r="Q96" s="133">
        <v>7207388</v>
      </c>
      <c r="R96" s="133">
        <v>6478560</v>
      </c>
      <c r="S96" s="133">
        <v>7196302</v>
      </c>
      <c r="T96" s="133">
        <v>6758674</v>
      </c>
      <c r="U96" s="133">
        <v>6121428</v>
      </c>
      <c r="V96" s="133">
        <v>5545676</v>
      </c>
      <c r="W96" s="133">
        <v>5848037</v>
      </c>
      <c r="X96" s="133">
        <v>6535226</v>
      </c>
      <c r="Y96" s="133">
        <v>6482341</v>
      </c>
      <c r="Z96" s="133">
        <v>7331803</v>
      </c>
      <c r="AA96" s="133">
        <v>6664264</v>
      </c>
      <c r="AB96" s="133">
        <v>6552261</v>
      </c>
      <c r="AC96" s="133">
        <v>6309186</v>
      </c>
      <c r="AD96" s="133">
        <v>6361802</v>
      </c>
      <c r="AE96" s="133">
        <v>6046619</v>
      </c>
      <c r="AF96" s="133">
        <v>7475624</v>
      </c>
      <c r="AG96" s="133">
        <v>6988874</v>
      </c>
      <c r="AH96" s="133">
        <v>5305617</v>
      </c>
      <c r="AI96" s="133">
        <v>5143609</v>
      </c>
      <c r="AJ96" s="133">
        <v>6770354</v>
      </c>
      <c r="AK96" s="133">
        <v>6331608</v>
      </c>
      <c r="AL96" s="133">
        <v>5913585</v>
      </c>
      <c r="AM96" s="133">
        <v>6431528</v>
      </c>
      <c r="AN96" s="133">
        <v>6453152</v>
      </c>
      <c r="AO96" s="133">
        <v>5785087</v>
      </c>
      <c r="AP96" s="133">
        <v>6690769</v>
      </c>
      <c r="AQ96" s="133">
        <v>5412926</v>
      </c>
      <c r="AR96" s="133">
        <v>6940347</v>
      </c>
      <c r="AS96" s="133">
        <v>6813583</v>
      </c>
      <c r="AT96" s="133">
        <v>4667475</v>
      </c>
      <c r="AU96" s="133">
        <v>5545259</v>
      </c>
      <c r="AV96" s="133">
        <v>6370313</v>
      </c>
      <c r="AW96" s="133">
        <v>5609378</v>
      </c>
      <c r="AX96" s="133">
        <v>6607409</v>
      </c>
      <c r="AY96" s="133">
        <v>6412023</v>
      </c>
      <c r="AZ96" s="133">
        <v>6241186</v>
      </c>
      <c r="BA96" s="133">
        <v>6434565</v>
      </c>
      <c r="BB96" s="133">
        <v>6178673</v>
      </c>
      <c r="BC96" s="133">
        <v>5577557</v>
      </c>
      <c r="BD96" s="133">
        <v>6598081</v>
      </c>
      <c r="BE96" s="133">
        <v>6010704</v>
      </c>
      <c r="BF96" s="133">
        <v>4897970</v>
      </c>
      <c r="BG96" s="133">
        <v>6309656</v>
      </c>
      <c r="BH96" s="133">
        <v>6610618</v>
      </c>
      <c r="BI96" s="133">
        <v>6048846</v>
      </c>
      <c r="BJ96" s="133">
        <v>7023340</v>
      </c>
      <c r="BK96" s="133">
        <v>6149510</v>
      </c>
      <c r="BL96" s="133">
        <v>6388846</v>
      </c>
      <c r="BM96" s="133">
        <v>7245723</v>
      </c>
      <c r="BN96" s="133">
        <v>6806279</v>
      </c>
      <c r="BO96" s="133">
        <v>5324045</v>
      </c>
      <c r="BP96" s="133">
        <v>8048145</v>
      </c>
      <c r="BQ96" s="133">
        <v>6828013</v>
      </c>
      <c r="BR96" s="133">
        <v>5637881</v>
      </c>
      <c r="BS96" s="133">
        <v>6227350</v>
      </c>
      <c r="BT96" s="133">
        <v>6604067</v>
      </c>
      <c r="BU96" s="133">
        <v>6316236</v>
      </c>
      <c r="BV96" s="133">
        <v>7024934</v>
      </c>
      <c r="BW96" s="133">
        <v>6336293</v>
      </c>
      <c r="BX96" s="133">
        <v>6570888</v>
      </c>
      <c r="BY96" s="133">
        <v>6107726</v>
      </c>
      <c r="BZ96" s="133">
        <v>6677387</v>
      </c>
      <c r="CA96" s="133">
        <v>6284784</v>
      </c>
      <c r="CB96" s="133">
        <v>7545388</v>
      </c>
      <c r="CC96" s="133">
        <v>6200984</v>
      </c>
      <c r="CD96" s="133">
        <v>5173684</v>
      </c>
      <c r="CE96" s="133">
        <v>6021048</v>
      </c>
      <c r="CF96" s="133">
        <v>6176092</v>
      </c>
      <c r="CG96" s="133">
        <v>6471390</v>
      </c>
      <c r="CH96" s="133">
        <v>7150697</v>
      </c>
      <c r="CI96" s="133">
        <v>6715076</v>
      </c>
      <c r="CJ96" s="133">
        <v>6051266</v>
      </c>
      <c r="CK96" s="133">
        <v>5729097</v>
      </c>
      <c r="CL96" s="133">
        <v>6944795</v>
      </c>
      <c r="CM96" s="133">
        <v>6311563</v>
      </c>
      <c r="CN96" s="133">
        <v>7014272</v>
      </c>
      <c r="CO96" s="133">
        <v>6210557</v>
      </c>
      <c r="CP96" s="133">
        <v>5397234</v>
      </c>
      <c r="CQ96" s="133">
        <v>5947249</v>
      </c>
      <c r="CR96" s="133">
        <v>6770142</v>
      </c>
      <c r="CS96" s="133">
        <v>6474714</v>
      </c>
      <c r="CT96" s="133">
        <v>6569422</v>
      </c>
      <c r="CU96" s="133">
        <v>6677488</v>
      </c>
      <c r="CV96" s="133">
        <v>6550122</v>
      </c>
      <c r="CW96" s="133">
        <v>5911826</v>
      </c>
      <c r="CX96" s="133">
        <v>6437436</v>
      </c>
      <c r="CY96" s="133">
        <v>5989256</v>
      </c>
      <c r="CZ96" s="133">
        <v>7233701</v>
      </c>
      <c r="DA96" s="133">
        <v>6673747</v>
      </c>
      <c r="DB96" s="133">
        <v>5109112</v>
      </c>
      <c r="DC96" s="133">
        <v>5535485</v>
      </c>
      <c r="DD96" s="133">
        <v>6894581</v>
      </c>
      <c r="DE96" s="133">
        <v>6373096</v>
      </c>
      <c r="DF96" s="133">
        <v>6113329</v>
      </c>
      <c r="DG96" s="133">
        <v>6743171</v>
      </c>
      <c r="DH96" s="133">
        <v>6385418</v>
      </c>
      <c r="DI96" s="133">
        <v>5662170</v>
      </c>
      <c r="DJ96" s="133">
        <v>6973788</v>
      </c>
      <c r="DK96" s="133">
        <v>5725071</v>
      </c>
      <c r="DL96" s="133">
        <v>6352836</v>
      </c>
      <c r="DM96" s="133">
        <v>6701372</v>
      </c>
      <c r="DN96" s="133">
        <v>4631224</v>
      </c>
      <c r="DO96" s="133">
        <v>5324739</v>
      </c>
      <c r="DP96" s="133">
        <v>6528288</v>
      </c>
      <c r="DQ96" s="133">
        <v>5882108</v>
      </c>
      <c r="DR96" s="133">
        <v>6170919</v>
      </c>
      <c r="DS96" s="133">
        <v>6318782</v>
      </c>
      <c r="DT96" s="133">
        <v>6250670</v>
      </c>
      <c r="DU96" s="133">
        <v>3152081</v>
      </c>
      <c r="DV96" s="133">
        <v>3152081</v>
      </c>
      <c r="DW96" s="133">
        <v>2700026</v>
      </c>
      <c r="DX96" s="133">
        <v>4979762</v>
      </c>
      <c r="DY96" s="133">
        <v>4912969</v>
      </c>
      <c r="DZ96" s="133">
        <v>4157848</v>
      </c>
      <c r="EA96" s="133">
        <v>5473355</v>
      </c>
      <c r="EB96" s="133">
        <v>5789892</v>
      </c>
      <c r="EC96" s="133">
        <v>5436713</v>
      </c>
      <c r="ED96" s="133">
        <v>5870195</v>
      </c>
      <c r="EE96" s="133">
        <v>5887457</v>
      </c>
      <c r="EF96" s="133">
        <v>5550211</v>
      </c>
      <c r="EG96" s="133">
        <v>4280500</v>
      </c>
      <c r="EH96" s="133">
        <v>6177806</v>
      </c>
      <c r="EI96" s="133">
        <v>5353032</v>
      </c>
      <c r="EJ96" s="133">
        <v>6429122</v>
      </c>
      <c r="EK96" s="133">
        <v>5268422</v>
      </c>
      <c r="EL96" s="133">
        <v>4318320</v>
      </c>
      <c r="EM96" s="133">
        <v>5170664</v>
      </c>
      <c r="EN96" s="133">
        <v>5584375</v>
      </c>
      <c r="EO96" s="133">
        <v>5340892</v>
      </c>
      <c r="EP96" s="133">
        <v>6496946</v>
      </c>
      <c r="EQ96" s="133">
        <v>5619832</v>
      </c>
      <c r="ER96" s="133">
        <v>5344270</v>
      </c>
      <c r="ES96" s="133">
        <v>4101255</v>
      </c>
      <c r="ET96" s="133">
        <v>4907665</v>
      </c>
      <c r="EU96" s="133">
        <v>6884782</v>
      </c>
      <c r="EV96" s="133">
        <v>6385850</v>
      </c>
      <c r="EW96" s="133">
        <v>5293019</v>
      </c>
      <c r="EX96" s="133">
        <v>4534057</v>
      </c>
      <c r="EY96" s="133">
        <v>5368856</v>
      </c>
      <c r="EZ96" s="133">
        <v>5189044</v>
      </c>
      <c r="FA96" s="133">
        <v>5568288</v>
      </c>
      <c r="FB96" s="133">
        <v>6348907</v>
      </c>
      <c r="FC96" s="133">
        <v>5912993</v>
      </c>
      <c r="FD96" s="133">
        <v>5723551</v>
      </c>
      <c r="FE96" s="133">
        <v>4305993</v>
      </c>
      <c r="FF96" s="133">
        <v>5589816</v>
      </c>
      <c r="FG96" s="133">
        <v>5815303</v>
      </c>
      <c r="FH96" s="133">
        <v>7348558</v>
      </c>
      <c r="FI96" s="133">
        <v>5507488</v>
      </c>
      <c r="FJ96" s="133">
        <v>4230882</v>
      </c>
      <c r="FK96" s="133">
        <v>5057742</v>
      </c>
      <c r="FL96" s="133">
        <v>5976159</v>
      </c>
      <c r="FM96" s="133">
        <v>5594437</v>
      </c>
      <c r="FN96" s="133">
        <v>5946437</v>
      </c>
      <c r="FO96" s="133">
        <v>6008244.9100000001</v>
      </c>
      <c r="FP96" s="133">
        <v>5813735.1500000004</v>
      </c>
      <c r="FQ96" s="133">
        <v>3747072.74</v>
      </c>
      <c r="FR96" s="133">
        <v>1511833.39</v>
      </c>
      <c r="FS96" s="133">
        <v>7280722.7400000002</v>
      </c>
      <c r="FT96" s="133">
        <v>7718023.5999999996</v>
      </c>
      <c r="FU96" s="133">
        <v>6677761.8200000003</v>
      </c>
      <c r="FV96" s="133">
        <v>3891623.02</v>
      </c>
      <c r="FW96" s="133">
        <v>4871608.7</v>
      </c>
      <c r="FX96" s="133">
        <v>5748632.04</v>
      </c>
      <c r="FY96" s="133">
        <v>5014030.88</v>
      </c>
      <c r="FZ96" s="133">
        <v>6194419.4000000004</v>
      </c>
      <c r="GA96" s="133">
        <v>5826265.3099999996</v>
      </c>
      <c r="GB96" s="133">
        <v>5522592.7199999997</v>
      </c>
      <c r="GC96" s="133">
        <v>4133257.9</v>
      </c>
      <c r="GD96" s="133">
        <v>1405274</v>
      </c>
      <c r="GE96" s="133">
        <v>9897732.3200000003</v>
      </c>
      <c r="GF96" s="133">
        <v>6507694.7000000002</v>
      </c>
      <c r="GG96" s="133">
        <v>6067296.8700000001</v>
      </c>
      <c r="GH96" s="133">
        <v>3876894.57</v>
      </c>
      <c r="GI96" s="133">
        <v>4877241.79</v>
      </c>
      <c r="GJ96" s="133">
        <v>6103006.1100000003</v>
      </c>
      <c r="GK96" s="133">
        <v>5340413.1900000004</v>
      </c>
      <c r="GL96" s="133">
        <v>6418359.6399999997</v>
      </c>
      <c r="GM96" s="133">
        <v>3800759.39</v>
      </c>
      <c r="GN96" s="133">
        <v>6740164.04</v>
      </c>
    </row>
    <row r="97" spans="1:196" s="132" customFormat="1" x14ac:dyDescent="0.25">
      <c r="A97" s="134"/>
      <c r="B97" s="115" t="s">
        <v>1619</v>
      </c>
      <c r="C97" s="133">
        <v>23658</v>
      </c>
      <c r="D97" s="133">
        <v>24837</v>
      </c>
      <c r="E97" s="133">
        <v>30539</v>
      </c>
      <c r="F97" s="133">
        <v>25496</v>
      </c>
      <c r="G97" s="133">
        <v>23569</v>
      </c>
      <c r="H97" s="133">
        <v>32934</v>
      </c>
      <c r="I97" s="133">
        <v>25188</v>
      </c>
      <c r="J97" s="133">
        <v>19898</v>
      </c>
      <c r="K97" s="133">
        <v>29003</v>
      </c>
      <c r="L97" s="133">
        <v>28693</v>
      </c>
      <c r="M97" s="133">
        <v>25204</v>
      </c>
      <c r="N97" s="133">
        <v>25599</v>
      </c>
      <c r="O97" s="133">
        <v>27832</v>
      </c>
      <c r="P97" s="133">
        <v>27033</v>
      </c>
      <c r="Q97" s="133">
        <v>29615</v>
      </c>
      <c r="R97" s="133">
        <v>25515</v>
      </c>
      <c r="S97" s="133">
        <v>29827</v>
      </c>
      <c r="T97" s="133">
        <v>27840</v>
      </c>
      <c r="U97" s="133">
        <v>22629</v>
      </c>
      <c r="V97" s="133">
        <v>18781</v>
      </c>
      <c r="W97" s="133">
        <v>27008</v>
      </c>
      <c r="X97" s="133">
        <v>29397</v>
      </c>
      <c r="Y97" s="133">
        <v>29427</v>
      </c>
      <c r="Z97" s="133">
        <v>25914</v>
      </c>
      <c r="AA97" s="133">
        <v>28327</v>
      </c>
      <c r="AB97" s="133">
        <v>25374</v>
      </c>
      <c r="AC97" s="133">
        <v>28064</v>
      </c>
      <c r="AD97" s="133">
        <v>27309</v>
      </c>
      <c r="AE97" s="133">
        <v>29643</v>
      </c>
      <c r="AF97" s="133">
        <v>36335</v>
      </c>
      <c r="AG97" s="133">
        <v>29611</v>
      </c>
      <c r="AH97" s="133">
        <v>21537</v>
      </c>
      <c r="AI97" s="133">
        <v>29674</v>
      </c>
      <c r="AJ97" s="133">
        <v>37515</v>
      </c>
      <c r="AK97" s="133">
        <v>33058</v>
      </c>
      <c r="AL97" s="133">
        <v>30206</v>
      </c>
      <c r="AM97" s="133">
        <v>34319</v>
      </c>
      <c r="AN97" s="133">
        <v>32481</v>
      </c>
      <c r="AO97" s="133">
        <v>31335</v>
      </c>
      <c r="AP97" s="133">
        <v>32173</v>
      </c>
      <c r="AQ97" s="133">
        <v>28314</v>
      </c>
      <c r="AR97" s="133">
        <v>32113</v>
      </c>
      <c r="AS97" s="133">
        <v>30985</v>
      </c>
      <c r="AT97" s="133">
        <v>18778</v>
      </c>
      <c r="AU97" s="133">
        <v>32159</v>
      </c>
      <c r="AV97" s="133">
        <v>36610</v>
      </c>
      <c r="AW97" s="133">
        <v>32598</v>
      </c>
      <c r="AX97" s="133">
        <v>29300</v>
      </c>
      <c r="AY97" s="133">
        <v>33713</v>
      </c>
      <c r="AZ97" s="133">
        <v>33906</v>
      </c>
      <c r="BA97" s="133">
        <v>31295</v>
      </c>
      <c r="BB97" s="133">
        <v>33377</v>
      </c>
      <c r="BC97" s="133">
        <v>29453</v>
      </c>
      <c r="BD97" s="133">
        <v>30984</v>
      </c>
      <c r="BE97" s="133">
        <v>29555</v>
      </c>
      <c r="BF97" s="133">
        <v>19480</v>
      </c>
      <c r="BG97" s="133">
        <v>35634</v>
      </c>
      <c r="BH97" s="133">
        <v>37887</v>
      </c>
      <c r="BI97" s="133">
        <v>29889</v>
      </c>
      <c r="BJ97" s="133">
        <v>29857</v>
      </c>
      <c r="BK97" s="133">
        <v>26074</v>
      </c>
      <c r="BL97" s="133">
        <v>31422</v>
      </c>
      <c r="BM97" s="133">
        <v>34736</v>
      </c>
      <c r="BN97" s="133">
        <v>32287</v>
      </c>
      <c r="BO97" s="133">
        <v>26026</v>
      </c>
      <c r="BP97" s="133">
        <v>34698</v>
      </c>
      <c r="BQ97" s="133">
        <v>28950</v>
      </c>
      <c r="BR97" s="133">
        <v>18276</v>
      </c>
      <c r="BS97" s="133">
        <v>36442</v>
      </c>
      <c r="BT97" s="133">
        <v>32853</v>
      </c>
      <c r="BU97" s="133">
        <v>33614</v>
      </c>
      <c r="BV97" s="133">
        <v>29538</v>
      </c>
      <c r="BW97" s="133">
        <v>31552</v>
      </c>
      <c r="BX97" s="133">
        <v>31622</v>
      </c>
      <c r="BY97" s="133">
        <v>33463</v>
      </c>
      <c r="BZ97" s="133">
        <v>28947</v>
      </c>
      <c r="CA97" s="133">
        <v>28806</v>
      </c>
      <c r="CB97" s="133">
        <v>32968</v>
      </c>
      <c r="CC97" s="133">
        <v>26493</v>
      </c>
      <c r="CD97" s="133">
        <v>19765</v>
      </c>
      <c r="CE97" s="133">
        <v>33441</v>
      </c>
      <c r="CF97" s="133">
        <v>31036</v>
      </c>
      <c r="CG97" s="133">
        <v>32323</v>
      </c>
      <c r="CH97" s="133">
        <v>29508</v>
      </c>
      <c r="CI97" s="133">
        <v>32891</v>
      </c>
      <c r="CJ97" s="133">
        <v>28542</v>
      </c>
      <c r="CK97" s="133">
        <v>33267</v>
      </c>
      <c r="CL97" s="133">
        <v>24452</v>
      </c>
      <c r="CM97" s="133">
        <v>28048</v>
      </c>
      <c r="CN97" s="133">
        <v>30629</v>
      </c>
      <c r="CO97" s="133">
        <v>24018</v>
      </c>
      <c r="CP97" s="133">
        <v>18719</v>
      </c>
      <c r="CQ97" s="133">
        <v>29952</v>
      </c>
      <c r="CR97" s="133">
        <v>32915</v>
      </c>
      <c r="CS97" s="133">
        <v>32235</v>
      </c>
      <c r="CT97" s="133">
        <v>27927</v>
      </c>
      <c r="CU97" s="133">
        <v>30453</v>
      </c>
      <c r="CV97" s="133">
        <v>30354</v>
      </c>
      <c r="CW97" s="133">
        <v>32557</v>
      </c>
      <c r="CX97" s="133">
        <v>27227</v>
      </c>
      <c r="CY97" s="133">
        <v>26007</v>
      </c>
      <c r="CZ97" s="133">
        <v>29611</v>
      </c>
      <c r="DA97" s="133">
        <v>25324</v>
      </c>
      <c r="DB97" s="133">
        <v>20107</v>
      </c>
      <c r="DC97" s="133">
        <v>27871</v>
      </c>
      <c r="DD97" s="133">
        <v>33029</v>
      </c>
      <c r="DE97" s="133">
        <v>29451</v>
      </c>
      <c r="DF97" s="133">
        <v>24043</v>
      </c>
      <c r="DG97" s="133">
        <v>30498</v>
      </c>
      <c r="DH97" s="133">
        <v>26520</v>
      </c>
      <c r="DI97" s="133">
        <v>32048</v>
      </c>
      <c r="DJ97" s="133">
        <v>27496</v>
      </c>
      <c r="DK97" s="133">
        <v>27501</v>
      </c>
      <c r="DL97" s="133">
        <v>26692</v>
      </c>
      <c r="DM97" s="133">
        <v>25760</v>
      </c>
      <c r="DN97" s="133">
        <v>16482</v>
      </c>
      <c r="DO97" s="133">
        <v>26903</v>
      </c>
      <c r="DP97" s="133">
        <v>31017</v>
      </c>
      <c r="DQ97" s="133">
        <v>27671</v>
      </c>
      <c r="DR97" s="133">
        <v>25226</v>
      </c>
      <c r="DS97" s="133">
        <v>29419</v>
      </c>
      <c r="DT97" s="133">
        <v>26852</v>
      </c>
      <c r="DU97" s="133">
        <v>9648</v>
      </c>
      <c r="DV97" s="133">
        <v>9648</v>
      </c>
      <c r="DW97" s="133">
        <v>18315</v>
      </c>
      <c r="DX97" s="133">
        <v>27152</v>
      </c>
      <c r="DY97" s="133">
        <v>25206</v>
      </c>
      <c r="DZ97" s="133">
        <v>15991</v>
      </c>
      <c r="EA97" s="133">
        <v>28842</v>
      </c>
      <c r="EB97" s="133">
        <v>26874</v>
      </c>
      <c r="EC97" s="133">
        <v>27454</v>
      </c>
      <c r="ED97" s="133">
        <v>24194</v>
      </c>
      <c r="EE97" s="133">
        <v>25507</v>
      </c>
      <c r="EF97" s="133">
        <v>24347</v>
      </c>
      <c r="EG97" s="133">
        <v>28886</v>
      </c>
      <c r="EH97" s="133">
        <v>24033</v>
      </c>
      <c r="EI97" s="133">
        <v>22910</v>
      </c>
      <c r="EJ97" s="133">
        <v>26635</v>
      </c>
      <c r="EK97" s="133">
        <v>19610</v>
      </c>
      <c r="EL97" s="133">
        <v>14935</v>
      </c>
      <c r="EM97" s="133">
        <v>24614</v>
      </c>
      <c r="EN97" s="133">
        <v>25315</v>
      </c>
      <c r="EO97" s="133">
        <v>24189</v>
      </c>
      <c r="EP97" s="133">
        <v>22794</v>
      </c>
      <c r="EQ97" s="133">
        <v>27048</v>
      </c>
      <c r="ER97" s="133">
        <v>25451</v>
      </c>
      <c r="ES97" s="133">
        <v>29410</v>
      </c>
      <c r="ET97" s="133">
        <v>22832</v>
      </c>
      <c r="EU97" s="133">
        <v>24825</v>
      </c>
      <c r="EV97" s="133">
        <v>24322</v>
      </c>
      <c r="EW97" s="133">
        <v>18779</v>
      </c>
      <c r="EX97" s="133">
        <v>14609</v>
      </c>
      <c r="EY97" s="133">
        <v>27443</v>
      </c>
      <c r="EZ97" s="133">
        <v>27181</v>
      </c>
      <c r="FA97" s="133">
        <v>27299</v>
      </c>
      <c r="FB97" s="133">
        <v>23143</v>
      </c>
      <c r="FC97" s="133">
        <v>29707</v>
      </c>
      <c r="FD97" s="133">
        <v>25446</v>
      </c>
      <c r="FE97" s="133">
        <v>33776</v>
      </c>
      <c r="FF97" s="133">
        <v>23711</v>
      </c>
      <c r="FG97" s="133">
        <v>24052</v>
      </c>
      <c r="FH97" s="133">
        <v>27291</v>
      </c>
      <c r="FI97" s="133">
        <v>21488</v>
      </c>
      <c r="FJ97" s="133">
        <v>15879</v>
      </c>
      <c r="FK97" s="133">
        <v>25476</v>
      </c>
      <c r="FL97" s="133">
        <v>28155</v>
      </c>
      <c r="FM97" s="133">
        <v>28996</v>
      </c>
      <c r="FN97" s="133">
        <v>23867</v>
      </c>
      <c r="FO97" s="133">
        <v>28414.22</v>
      </c>
      <c r="FP97" s="133">
        <v>28189.7</v>
      </c>
      <c r="FQ97" s="133">
        <v>27198.1</v>
      </c>
      <c r="FR97" s="133">
        <v>25811.9</v>
      </c>
      <c r="FS97" s="133">
        <v>23322.400000000001</v>
      </c>
      <c r="FT97" s="133">
        <v>24326.400000000001</v>
      </c>
      <c r="FU97" s="133">
        <v>23878.2</v>
      </c>
      <c r="FV97" s="133">
        <v>14450.5</v>
      </c>
      <c r="FW97" s="133">
        <v>24747.200000000001</v>
      </c>
      <c r="FX97" s="133">
        <v>27136.6</v>
      </c>
      <c r="FY97" s="133">
        <v>28804.799999999999</v>
      </c>
      <c r="FZ97" s="133">
        <v>23723.74</v>
      </c>
      <c r="GA97" s="133">
        <v>32180.9</v>
      </c>
      <c r="GB97" s="133">
        <v>28608.3</v>
      </c>
      <c r="GC97" s="133">
        <v>30189.919999999998</v>
      </c>
      <c r="GD97" s="133">
        <v>30458</v>
      </c>
      <c r="GE97" s="133">
        <v>29289.3</v>
      </c>
      <c r="GF97" s="133">
        <v>30256.3</v>
      </c>
      <c r="GG97" s="133">
        <v>27528.5</v>
      </c>
      <c r="GH97" s="133">
        <v>16233.2</v>
      </c>
      <c r="GI97" s="133">
        <v>31429.599999999999</v>
      </c>
      <c r="GJ97" s="133">
        <v>34046.1</v>
      </c>
      <c r="GK97" s="133">
        <v>30071.4</v>
      </c>
      <c r="GL97" s="133">
        <v>30344.28</v>
      </c>
      <c r="GM97" s="133">
        <v>32980.199999999997</v>
      </c>
      <c r="GN97" s="133">
        <v>31790.6</v>
      </c>
    </row>
    <row r="98" spans="1:196" s="132" customFormat="1" x14ac:dyDescent="0.25">
      <c r="A98" s="134"/>
      <c r="B98" s="115" t="s">
        <v>37</v>
      </c>
      <c r="C98" s="133">
        <v>5442686</v>
      </c>
      <c r="D98" s="133">
        <v>5512952</v>
      </c>
      <c r="E98" s="133">
        <v>6663567</v>
      </c>
      <c r="F98" s="133">
        <v>5710943</v>
      </c>
      <c r="G98" s="133">
        <v>5177105</v>
      </c>
      <c r="H98" s="133">
        <v>6861195</v>
      </c>
      <c r="I98" s="133">
        <v>5674048</v>
      </c>
      <c r="J98" s="133">
        <v>5213241</v>
      </c>
      <c r="K98" s="133">
        <v>6259600</v>
      </c>
      <c r="L98" s="133">
        <v>6253321</v>
      </c>
      <c r="M98" s="133">
        <v>5835453</v>
      </c>
      <c r="N98" s="133">
        <v>6225116</v>
      </c>
      <c r="O98" s="133">
        <v>6291270</v>
      </c>
      <c r="P98" s="133">
        <v>6056965</v>
      </c>
      <c r="Q98" s="133">
        <v>6908628</v>
      </c>
      <c r="R98" s="133">
        <v>6231362</v>
      </c>
      <c r="S98" s="133">
        <v>7235694</v>
      </c>
      <c r="T98" s="133">
        <v>6306561</v>
      </c>
      <c r="U98" s="133">
        <v>5806534</v>
      </c>
      <c r="V98" s="133">
        <v>5568681</v>
      </c>
      <c r="W98" s="133">
        <v>6581792</v>
      </c>
      <c r="X98" s="133">
        <v>6255622</v>
      </c>
      <c r="Y98" s="133">
        <v>6131568</v>
      </c>
      <c r="Z98" s="133">
        <v>6362657</v>
      </c>
      <c r="AA98" s="133">
        <v>6725177</v>
      </c>
      <c r="AB98" s="133">
        <v>5954959</v>
      </c>
      <c r="AC98" s="133">
        <v>6827163</v>
      </c>
      <c r="AD98" s="133">
        <v>6133307</v>
      </c>
      <c r="AE98" s="133">
        <v>6063670</v>
      </c>
      <c r="AF98" s="133">
        <v>7173536</v>
      </c>
      <c r="AG98" s="133">
        <v>6868061</v>
      </c>
      <c r="AH98" s="133">
        <v>5720077</v>
      </c>
      <c r="AI98" s="133">
        <v>6487785</v>
      </c>
      <c r="AJ98" s="133">
        <v>7490573</v>
      </c>
      <c r="AK98" s="133">
        <v>6813356</v>
      </c>
      <c r="AL98" s="133">
        <v>5959792</v>
      </c>
      <c r="AM98" s="133">
        <v>7148477</v>
      </c>
      <c r="AN98" s="133">
        <v>6568623</v>
      </c>
      <c r="AO98" s="133">
        <v>6421785</v>
      </c>
      <c r="AP98" s="133">
        <v>6872649</v>
      </c>
      <c r="AQ98" s="133">
        <v>6273890</v>
      </c>
      <c r="AR98" s="133">
        <v>7270311</v>
      </c>
      <c r="AS98" s="133">
        <v>7312672</v>
      </c>
      <c r="AT98" s="133">
        <v>5368347</v>
      </c>
      <c r="AU98" s="133">
        <v>6997809</v>
      </c>
      <c r="AV98" s="133">
        <v>7177402</v>
      </c>
      <c r="AW98" s="133">
        <v>6201509</v>
      </c>
      <c r="AX98" s="133">
        <v>6487480</v>
      </c>
      <c r="AY98" s="133">
        <v>7480220</v>
      </c>
      <c r="AZ98" s="133">
        <v>6619123</v>
      </c>
      <c r="BA98" s="133">
        <v>7144374</v>
      </c>
      <c r="BB98" s="133">
        <v>6910915</v>
      </c>
      <c r="BC98" s="133">
        <v>6536424</v>
      </c>
      <c r="BD98" s="133">
        <v>7133335</v>
      </c>
      <c r="BE98" s="133">
        <v>6756791</v>
      </c>
      <c r="BF98" s="133">
        <v>5359027</v>
      </c>
      <c r="BG98" s="133">
        <v>7714184</v>
      </c>
      <c r="BH98" s="133">
        <v>7377449</v>
      </c>
      <c r="BI98" s="133">
        <v>6263858</v>
      </c>
      <c r="BJ98" s="133">
        <v>7045644</v>
      </c>
      <c r="BK98" s="133">
        <v>7021171</v>
      </c>
      <c r="BL98" s="133">
        <v>6901256</v>
      </c>
      <c r="BM98" s="133">
        <v>7805062</v>
      </c>
      <c r="BN98" s="133">
        <v>7404649</v>
      </c>
      <c r="BO98" s="133">
        <v>6044119</v>
      </c>
      <c r="BP98" s="133">
        <v>8158112</v>
      </c>
      <c r="BQ98" s="133">
        <v>7237635</v>
      </c>
      <c r="BR98" s="133">
        <v>5885202</v>
      </c>
      <c r="BS98" s="133">
        <v>7842204</v>
      </c>
      <c r="BT98" s="133">
        <v>7336347</v>
      </c>
      <c r="BU98" s="133">
        <v>7026169</v>
      </c>
      <c r="BV98" s="133">
        <v>7339497</v>
      </c>
      <c r="BW98" s="133">
        <v>7209869</v>
      </c>
      <c r="BX98" s="133">
        <v>7070890</v>
      </c>
      <c r="BY98" s="133">
        <v>7772440</v>
      </c>
      <c r="BZ98" s="133">
        <v>7401683</v>
      </c>
      <c r="CA98" s="133">
        <v>7533732</v>
      </c>
      <c r="CB98" s="133">
        <v>8055718</v>
      </c>
      <c r="CC98" s="133">
        <v>7005014</v>
      </c>
      <c r="CD98" s="133">
        <v>5795588</v>
      </c>
      <c r="CE98" s="133">
        <v>7612902</v>
      </c>
      <c r="CF98" s="133">
        <v>7096396</v>
      </c>
      <c r="CG98" s="133">
        <v>7340058</v>
      </c>
      <c r="CH98" s="133">
        <v>7422130</v>
      </c>
      <c r="CI98" s="133">
        <v>7803947</v>
      </c>
      <c r="CJ98" s="133">
        <v>6368556</v>
      </c>
      <c r="CK98" s="133">
        <v>8119898</v>
      </c>
      <c r="CL98" s="133">
        <v>6768307</v>
      </c>
      <c r="CM98" s="133">
        <v>7259970</v>
      </c>
      <c r="CN98" s="133">
        <v>7831018</v>
      </c>
      <c r="CO98" s="133">
        <v>6925337</v>
      </c>
      <c r="CP98" s="133">
        <v>6345328</v>
      </c>
      <c r="CQ98" s="133">
        <v>7559233</v>
      </c>
      <c r="CR98" s="133">
        <v>7838788</v>
      </c>
      <c r="CS98" s="133">
        <v>7643406</v>
      </c>
      <c r="CT98" s="133">
        <v>6899593</v>
      </c>
      <c r="CU98" s="133">
        <v>7476121</v>
      </c>
      <c r="CV98" s="133">
        <v>7212779</v>
      </c>
      <c r="CW98" s="133">
        <v>7708490</v>
      </c>
      <c r="CX98" s="133">
        <v>7480530</v>
      </c>
      <c r="CY98" s="133">
        <v>6953522</v>
      </c>
      <c r="CZ98" s="133">
        <v>8290003</v>
      </c>
      <c r="DA98" s="133">
        <v>7249874</v>
      </c>
      <c r="DB98" s="133">
        <v>6064537</v>
      </c>
      <c r="DC98" s="133">
        <v>7218028</v>
      </c>
      <c r="DD98" s="133">
        <v>7818465</v>
      </c>
      <c r="DE98" s="133">
        <v>7385225</v>
      </c>
      <c r="DF98" s="133">
        <v>6397305</v>
      </c>
      <c r="DG98" s="133">
        <v>7310754</v>
      </c>
      <c r="DH98" s="133">
        <v>7142402</v>
      </c>
      <c r="DI98" s="133">
        <v>7251816</v>
      </c>
      <c r="DJ98" s="133">
        <v>7288559</v>
      </c>
      <c r="DK98" s="133">
        <v>7293473</v>
      </c>
      <c r="DL98" s="133">
        <v>7209030</v>
      </c>
      <c r="DM98" s="133">
        <v>7681575</v>
      </c>
      <c r="DN98" s="133">
        <v>5945144</v>
      </c>
      <c r="DO98" s="133">
        <v>7260031</v>
      </c>
      <c r="DP98" s="133">
        <v>7629030</v>
      </c>
      <c r="DQ98" s="133">
        <v>7392673</v>
      </c>
      <c r="DR98" s="133">
        <v>7437994</v>
      </c>
      <c r="DS98" s="133">
        <v>7888787</v>
      </c>
      <c r="DT98" s="133">
        <v>6968564</v>
      </c>
      <c r="DU98" s="133">
        <v>4269643</v>
      </c>
      <c r="DV98" s="133">
        <v>4269643</v>
      </c>
      <c r="DW98" s="133">
        <v>5286493</v>
      </c>
      <c r="DX98" s="133">
        <v>7134315</v>
      </c>
      <c r="DY98" s="133">
        <v>6949016</v>
      </c>
      <c r="DZ98" s="133">
        <v>5667211</v>
      </c>
      <c r="EA98" s="133">
        <v>7333241</v>
      </c>
      <c r="EB98" s="133">
        <v>7171171</v>
      </c>
      <c r="EC98" s="133">
        <v>6737792</v>
      </c>
      <c r="ED98" s="133">
        <v>7106588</v>
      </c>
      <c r="EE98" s="133">
        <v>6999597</v>
      </c>
      <c r="EF98" s="133">
        <v>6748865</v>
      </c>
      <c r="EG98" s="133">
        <v>7298875</v>
      </c>
      <c r="EH98" s="133">
        <v>7201184</v>
      </c>
      <c r="EI98" s="133">
        <v>6493469</v>
      </c>
      <c r="EJ98" s="133">
        <v>8155122</v>
      </c>
      <c r="EK98" s="133">
        <v>6693756</v>
      </c>
      <c r="EL98" s="133">
        <v>6000501</v>
      </c>
      <c r="EM98" s="133">
        <v>7459103</v>
      </c>
      <c r="EN98" s="133">
        <v>6667682</v>
      </c>
      <c r="EO98" s="133">
        <v>7003539</v>
      </c>
      <c r="EP98" s="133">
        <v>7586330</v>
      </c>
      <c r="EQ98" s="133">
        <v>7348517</v>
      </c>
      <c r="ER98" s="133">
        <v>6688513</v>
      </c>
      <c r="ES98" s="133">
        <v>7154465</v>
      </c>
      <c r="ET98" s="133">
        <v>6409579</v>
      </c>
      <c r="EU98" s="133">
        <v>7368368</v>
      </c>
      <c r="EV98" s="133">
        <v>7735247</v>
      </c>
      <c r="EW98" s="133">
        <v>6623396</v>
      </c>
      <c r="EX98" s="133">
        <v>5955739</v>
      </c>
      <c r="EY98" s="133">
        <v>7694707</v>
      </c>
      <c r="EZ98" s="133">
        <v>6906928</v>
      </c>
      <c r="FA98" s="133">
        <v>6893876</v>
      </c>
      <c r="FB98" s="133">
        <v>7062239</v>
      </c>
      <c r="FC98" s="133">
        <v>7841248</v>
      </c>
      <c r="FD98" s="133">
        <v>6740792</v>
      </c>
      <c r="FE98" s="133">
        <v>7563660</v>
      </c>
      <c r="FF98" s="133">
        <v>6409357</v>
      </c>
      <c r="FG98" s="133">
        <v>7013043</v>
      </c>
      <c r="FH98" s="133">
        <v>8761953</v>
      </c>
      <c r="FI98" s="133">
        <v>6767684</v>
      </c>
      <c r="FJ98" s="133">
        <v>6433820</v>
      </c>
      <c r="FK98" s="133">
        <v>7279245</v>
      </c>
      <c r="FL98" s="133">
        <v>7786150</v>
      </c>
      <c r="FM98" s="133">
        <v>7388336</v>
      </c>
      <c r="FN98" s="133">
        <v>7245953</v>
      </c>
      <c r="FO98" s="133">
        <v>7750291.4800000004</v>
      </c>
      <c r="FP98" s="133">
        <v>7403612.0700000003</v>
      </c>
      <c r="FQ98" s="133">
        <v>7085482.9400000004</v>
      </c>
      <c r="FR98" s="133">
        <v>5888001.04</v>
      </c>
      <c r="FS98" s="133">
        <v>8056671.3300000001</v>
      </c>
      <c r="FT98" s="133">
        <v>8056093.8200000003</v>
      </c>
      <c r="FU98" s="133">
        <v>8029276.0099999998</v>
      </c>
      <c r="FV98" s="133">
        <v>5989730.8899999997</v>
      </c>
      <c r="FW98" s="133">
        <v>7522109.3700000001</v>
      </c>
      <c r="FX98" s="133">
        <v>7908119.8300000001</v>
      </c>
      <c r="FY98" s="133">
        <v>7440505.8499999996</v>
      </c>
      <c r="FZ98" s="133">
        <v>7771312.2599999998</v>
      </c>
      <c r="GA98" s="133">
        <v>7628415.2300000004</v>
      </c>
      <c r="GB98" s="133">
        <v>7020332.9299999997</v>
      </c>
      <c r="GC98" s="133">
        <v>7488450.6100000003</v>
      </c>
      <c r="GD98" s="133">
        <v>6205958.54</v>
      </c>
      <c r="GE98" s="133">
        <v>8751290.0099999998</v>
      </c>
      <c r="GF98" s="133">
        <v>8148742.46</v>
      </c>
      <c r="GG98" s="133">
        <v>7799526.54</v>
      </c>
      <c r="GH98" s="133">
        <v>5903066.29</v>
      </c>
      <c r="GI98" s="133">
        <v>7958817.7000000002</v>
      </c>
      <c r="GJ98" s="133">
        <v>8322292.1299999999</v>
      </c>
      <c r="GK98" s="133">
        <v>7348346.1299999999</v>
      </c>
      <c r="GL98" s="133">
        <v>8035604.4900000002</v>
      </c>
      <c r="GM98" s="133">
        <v>7342531.3099999996</v>
      </c>
      <c r="GN98" s="133">
        <v>7370359.0499999998</v>
      </c>
    </row>
    <row r="99" spans="1:196" s="132" customFormat="1" x14ac:dyDescent="0.25">
      <c r="A99" s="134"/>
      <c r="B99" s="115" t="s">
        <v>99</v>
      </c>
      <c r="C99" s="133">
        <v>282984</v>
      </c>
      <c r="D99" s="133">
        <v>246510</v>
      </c>
      <c r="E99" s="133">
        <v>313780</v>
      </c>
      <c r="F99" s="133">
        <v>283182</v>
      </c>
      <c r="G99" s="133">
        <v>261271</v>
      </c>
      <c r="H99" s="133">
        <v>329099</v>
      </c>
      <c r="I99" s="133">
        <v>287667</v>
      </c>
      <c r="J99" s="133">
        <v>262560</v>
      </c>
      <c r="K99" s="133">
        <v>284338</v>
      </c>
      <c r="L99" s="133">
        <v>267838</v>
      </c>
      <c r="M99" s="133">
        <v>246871</v>
      </c>
      <c r="N99" s="133">
        <v>276240</v>
      </c>
      <c r="O99" s="133">
        <v>274590</v>
      </c>
      <c r="P99" s="133">
        <v>252140</v>
      </c>
      <c r="Q99" s="133">
        <v>282975</v>
      </c>
      <c r="R99" s="133">
        <v>235475</v>
      </c>
      <c r="S99" s="133">
        <v>292222</v>
      </c>
      <c r="T99" s="133">
        <v>255526</v>
      </c>
      <c r="U99" s="133">
        <v>266694</v>
      </c>
      <c r="V99" s="133">
        <v>268726</v>
      </c>
      <c r="W99" s="133">
        <v>314018</v>
      </c>
      <c r="X99" s="133">
        <v>287128</v>
      </c>
      <c r="Y99" s="133">
        <v>264714</v>
      </c>
      <c r="Z99" s="133">
        <v>267480</v>
      </c>
      <c r="AA99" s="133">
        <v>270151</v>
      </c>
      <c r="AB99" s="133">
        <v>260725</v>
      </c>
      <c r="AC99" s="133">
        <v>290373</v>
      </c>
      <c r="AD99" s="133">
        <v>242267</v>
      </c>
      <c r="AE99" s="133">
        <v>247974</v>
      </c>
      <c r="AF99" s="133">
        <v>283166</v>
      </c>
      <c r="AG99" s="133">
        <v>279134</v>
      </c>
      <c r="AH99" s="133">
        <v>246584</v>
      </c>
      <c r="AI99" s="133">
        <v>244233</v>
      </c>
      <c r="AJ99" s="133">
        <v>259764</v>
      </c>
      <c r="AK99" s="133">
        <v>270337</v>
      </c>
      <c r="AL99" s="133">
        <v>219805</v>
      </c>
      <c r="AM99" s="133">
        <v>264354</v>
      </c>
      <c r="AN99" s="133">
        <v>236921</v>
      </c>
      <c r="AO99" s="133">
        <v>221348</v>
      </c>
      <c r="AP99" s="133">
        <v>279737</v>
      </c>
      <c r="AQ99" s="133">
        <v>218473</v>
      </c>
      <c r="AR99" s="133">
        <v>270136</v>
      </c>
      <c r="AS99" s="133">
        <v>267055</v>
      </c>
      <c r="AT99" s="133">
        <v>212919</v>
      </c>
      <c r="AU99" s="133">
        <v>262913</v>
      </c>
      <c r="AV99" s="133">
        <v>260776</v>
      </c>
      <c r="AW99" s="133">
        <v>231233</v>
      </c>
      <c r="AX99" s="133">
        <v>232664</v>
      </c>
      <c r="AY99" s="133">
        <v>253868</v>
      </c>
      <c r="AZ99" s="133">
        <v>223877</v>
      </c>
      <c r="BA99" s="133">
        <v>265019</v>
      </c>
      <c r="BB99" s="133">
        <v>239921</v>
      </c>
      <c r="BC99" s="133">
        <v>219940</v>
      </c>
      <c r="BD99" s="133">
        <v>218508</v>
      </c>
      <c r="BE99" s="133">
        <v>193226</v>
      </c>
      <c r="BF99" s="133">
        <v>149111</v>
      </c>
      <c r="BG99" s="133">
        <v>216818</v>
      </c>
      <c r="BH99" s="133">
        <v>207548</v>
      </c>
      <c r="BI99" s="133">
        <v>156731</v>
      </c>
      <c r="BJ99" s="133">
        <v>189156</v>
      </c>
      <c r="BK99" s="133">
        <v>162235</v>
      </c>
      <c r="BL99" s="133">
        <v>163301</v>
      </c>
      <c r="BM99" s="133">
        <v>150627</v>
      </c>
      <c r="BN99" s="133">
        <v>149047</v>
      </c>
      <c r="BO99" s="133">
        <v>135562</v>
      </c>
      <c r="BP99" s="133">
        <v>207703</v>
      </c>
      <c r="BQ99" s="133">
        <v>149926</v>
      </c>
      <c r="BR99" s="133">
        <v>157322</v>
      </c>
      <c r="BS99" s="133">
        <v>173960</v>
      </c>
      <c r="BT99" s="133">
        <v>160087</v>
      </c>
      <c r="BU99" s="133">
        <v>152099</v>
      </c>
      <c r="BV99" s="133">
        <v>145918</v>
      </c>
      <c r="BW99" s="133">
        <v>146165</v>
      </c>
      <c r="BX99" s="133">
        <v>143200</v>
      </c>
      <c r="BY99" s="133">
        <v>146982</v>
      </c>
      <c r="BZ99" s="133">
        <v>155721</v>
      </c>
      <c r="CA99" s="133">
        <v>164416</v>
      </c>
      <c r="CB99" s="133">
        <v>161356</v>
      </c>
      <c r="CC99" s="133">
        <v>139906</v>
      </c>
      <c r="CD99" s="133">
        <v>153623</v>
      </c>
      <c r="CE99" s="133">
        <v>184825</v>
      </c>
      <c r="CF99" s="133">
        <v>160681</v>
      </c>
      <c r="CG99" s="133">
        <v>165360</v>
      </c>
      <c r="CH99" s="133">
        <v>164538</v>
      </c>
      <c r="CI99" s="133">
        <v>155774</v>
      </c>
      <c r="CJ99" s="133">
        <v>138366</v>
      </c>
      <c r="CK99" s="133">
        <v>125574</v>
      </c>
      <c r="CL99" s="133">
        <v>144939</v>
      </c>
      <c r="CM99" s="133">
        <v>153690</v>
      </c>
      <c r="CN99" s="133">
        <v>162073</v>
      </c>
      <c r="CO99" s="133">
        <v>128577</v>
      </c>
      <c r="CP99" s="133">
        <v>156868</v>
      </c>
      <c r="CQ99" s="133">
        <v>159868</v>
      </c>
      <c r="CR99" s="133">
        <v>164037</v>
      </c>
      <c r="CS99" s="133">
        <v>159938</v>
      </c>
      <c r="CT99" s="133">
        <v>123813</v>
      </c>
      <c r="CU99" s="133">
        <v>140487</v>
      </c>
      <c r="CV99" s="133">
        <v>147905</v>
      </c>
      <c r="CW99" s="133">
        <v>126898</v>
      </c>
      <c r="CX99" s="133">
        <v>155198</v>
      </c>
      <c r="CY99" s="133">
        <v>158690</v>
      </c>
      <c r="CZ99" s="133">
        <v>152775</v>
      </c>
      <c r="DA99" s="133">
        <v>131421</v>
      </c>
      <c r="DB99" s="133">
        <v>134990</v>
      </c>
      <c r="DC99" s="133">
        <v>145910</v>
      </c>
      <c r="DD99" s="133">
        <v>155643</v>
      </c>
      <c r="DE99" s="133">
        <v>137784</v>
      </c>
      <c r="DF99" s="133">
        <v>121280</v>
      </c>
      <c r="DG99" s="133">
        <v>146040</v>
      </c>
      <c r="DH99" s="133">
        <v>139721</v>
      </c>
      <c r="DI99" s="133">
        <v>113551</v>
      </c>
      <c r="DJ99" s="133">
        <v>148679</v>
      </c>
      <c r="DK99" s="133">
        <v>133303</v>
      </c>
      <c r="DL99" s="133">
        <v>171968</v>
      </c>
      <c r="DM99" s="133">
        <v>140001</v>
      </c>
      <c r="DN99" s="133">
        <v>122827</v>
      </c>
      <c r="DO99" s="133">
        <v>154730</v>
      </c>
      <c r="DP99" s="133">
        <v>170220</v>
      </c>
      <c r="DQ99" s="133">
        <v>136220</v>
      </c>
      <c r="DR99" s="133">
        <v>146310</v>
      </c>
      <c r="DS99" s="133">
        <v>164266</v>
      </c>
      <c r="DT99" s="133">
        <v>129051</v>
      </c>
      <c r="DU99" s="133">
        <v>128391</v>
      </c>
      <c r="DV99" s="133">
        <v>128391</v>
      </c>
      <c r="DW99" s="133">
        <v>130906</v>
      </c>
      <c r="DX99" s="133">
        <v>158084</v>
      </c>
      <c r="DY99" s="133">
        <v>134785</v>
      </c>
      <c r="DZ99" s="133">
        <v>127832</v>
      </c>
      <c r="EA99" s="133">
        <v>161359</v>
      </c>
      <c r="EB99" s="133">
        <v>137659</v>
      </c>
      <c r="EC99" s="133">
        <v>166118</v>
      </c>
      <c r="ED99" s="133">
        <v>156486</v>
      </c>
      <c r="EE99" s="133">
        <v>161937</v>
      </c>
      <c r="EF99" s="133">
        <v>152874</v>
      </c>
      <c r="EG99" s="133">
        <v>114294</v>
      </c>
      <c r="EH99" s="133">
        <v>180801</v>
      </c>
      <c r="EI99" s="133">
        <v>134759</v>
      </c>
      <c r="EJ99" s="133">
        <v>163391</v>
      </c>
      <c r="EK99" s="133">
        <v>124579</v>
      </c>
      <c r="EL99" s="133">
        <v>134930</v>
      </c>
      <c r="EM99" s="133">
        <v>147528</v>
      </c>
      <c r="EN99" s="133">
        <v>125684</v>
      </c>
      <c r="EO99" s="133">
        <v>128281</v>
      </c>
      <c r="EP99" s="133">
        <v>140621</v>
      </c>
      <c r="EQ99" s="133">
        <v>149292</v>
      </c>
      <c r="ER99" s="133">
        <v>116797</v>
      </c>
      <c r="ES99" s="133">
        <v>87161</v>
      </c>
      <c r="ET99" s="133">
        <v>120898</v>
      </c>
      <c r="EU99" s="133">
        <v>140817</v>
      </c>
      <c r="EV99" s="133">
        <v>136775</v>
      </c>
      <c r="EW99" s="133">
        <v>132095</v>
      </c>
      <c r="EX99" s="133">
        <v>126264</v>
      </c>
      <c r="EY99" s="133">
        <v>128970</v>
      </c>
      <c r="EZ99" s="133">
        <v>119013</v>
      </c>
      <c r="FA99" s="133">
        <v>126970</v>
      </c>
      <c r="FB99" s="133">
        <v>105572</v>
      </c>
      <c r="FC99" s="133">
        <v>106445</v>
      </c>
      <c r="FD99" s="133">
        <v>117468</v>
      </c>
      <c r="FE99" s="133">
        <v>70343</v>
      </c>
      <c r="FF99" s="133">
        <v>119427</v>
      </c>
      <c r="FG99" s="133">
        <v>116050</v>
      </c>
      <c r="FH99" s="133">
        <v>143068</v>
      </c>
      <c r="FI99" s="133">
        <v>110395</v>
      </c>
      <c r="FJ99" s="133">
        <v>124500</v>
      </c>
      <c r="FK99" s="133">
        <v>127020</v>
      </c>
      <c r="FL99" s="133">
        <v>137604</v>
      </c>
      <c r="FM99" s="133">
        <v>120174</v>
      </c>
      <c r="FN99" s="133">
        <v>107667</v>
      </c>
      <c r="FO99" s="133">
        <v>112129.55</v>
      </c>
      <c r="FP99" s="133">
        <v>120470.23</v>
      </c>
      <c r="FQ99" s="133">
        <v>64209.45</v>
      </c>
      <c r="FR99" s="133">
        <v>19833.2</v>
      </c>
      <c r="FS99" s="133">
        <v>177494.63</v>
      </c>
      <c r="FT99" s="133">
        <v>134386.47</v>
      </c>
      <c r="FU99" s="133">
        <v>125269.47</v>
      </c>
      <c r="FV99" s="133">
        <v>113184.69</v>
      </c>
      <c r="FW99" s="133">
        <v>128853.04000000001</v>
      </c>
      <c r="FX99" s="133">
        <v>117308.09</v>
      </c>
      <c r="FY99" s="133">
        <v>121184.35</v>
      </c>
      <c r="FZ99" s="133">
        <v>123775.53</v>
      </c>
      <c r="GA99" s="133">
        <v>118170.6</v>
      </c>
      <c r="GB99" s="133">
        <v>93834.8</v>
      </c>
      <c r="GC99" s="133">
        <v>58160.99</v>
      </c>
      <c r="GD99" s="133">
        <v>16943.57</v>
      </c>
      <c r="GE99" s="133">
        <v>211195.84</v>
      </c>
      <c r="GF99" s="133">
        <v>131855.35999999999</v>
      </c>
      <c r="GG99" s="133">
        <v>114033.07</v>
      </c>
      <c r="GH99" s="133">
        <v>97592.42</v>
      </c>
      <c r="GI99" s="133">
        <v>128095.59</v>
      </c>
      <c r="GJ99" s="133">
        <v>125952.15999999999</v>
      </c>
      <c r="GK99" s="133">
        <v>107852.54</v>
      </c>
      <c r="GL99" s="133">
        <v>98362.07</v>
      </c>
      <c r="GM99" s="133">
        <v>61881.920000000006</v>
      </c>
      <c r="GN99" s="133">
        <v>128154.87999999999</v>
      </c>
    </row>
    <row r="100" spans="1:196" s="132" customFormat="1" x14ac:dyDescent="0.25">
      <c r="A100" s="134"/>
      <c r="B100" s="115" t="s">
        <v>41</v>
      </c>
      <c r="C100" s="133">
        <v>4850782</v>
      </c>
      <c r="D100" s="133">
        <v>4959676</v>
      </c>
      <c r="E100" s="133">
        <v>6054552</v>
      </c>
      <c r="F100" s="133">
        <v>5241502</v>
      </c>
      <c r="G100" s="133">
        <v>4794053</v>
      </c>
      <c r="H100" s="133">
        <v>5959024</v>
      </c>
      <c r="I100" s="133">
        <v>4888798</v>
      </c>
      <c r="J100" s="133">
        <v>4327921</v>
      </c>
      <c r="K100" s="133">
        <v>5285431</v>
      </c>
      <c r="L100" s="133">
        <v>5155239</v>
      </c>
      <c r="M100" s="133">
        <v>4879268</v>
      </c>
      <c r="N100" s="133">
        <v>4992475</v>
      </c>
      <c r="O100" s="133">
        <v>5081574</v>
      </c>
      <c r="P100" s="133">
        <v>4865734</v>
      </c>
      <c r="Q100" s="133">
        <v>5612058</v>
      </c>
      <c r="R100" s="133">
        <v>4914996</v>
      </c>
      <c r="S100" s="133">
        <v>5575885</v>
      </c>
      <c r="T100" s="133">
        <v>5010288</v>
      </c>
      <c r="U100" s="133">
        <v>4702352</v>
      </c>
      <c r="V100" s="133">
        <v>4281994</v>
      </c>
      <c r="W100" s="133">
        <v>5178604</v>
      </c>
      <c r="X100" s="133">
        <v>5098564</v>
      </c>
      <c r="Y100" s="133">
        <v>5044891</v>
      </c>
      <c r="Z100" s="133">
        <v>4963977</v>
      </c>
      <c r="AA100" s="133">
        <v>5305394</v>
      </c>
      <c r="AB100" s="133">
        <v>4844367</v>
      </c>
      <c r="AC100" s="133">
        <v>5470626</v>
      </c>
      <c r="AD100" s="133">
        <v>4723765</v>
      </c>
      <c r="AE100" s="133">
        <v>4645119</v>
      </c>
      <c r="AF100" s="133">
        <v>5329908</v>
      </c>
      <c r="AG100" s="133">
        <v>4700558</v>
      </c>
      <c r="AH100" s="133">
        <v>3763602</v>
      </c>
      <c r="AI100" s="133">
        <v>4268897</v>
      </c>
      <c r="AJ100" s="133">
        <v>4936759</v>
      </c>
      <c r="AK100" s="133">
        <v>4499401</v>
      </c>
      <c r="AL100" s="133">
        <v>4005550</v>
      </c>
      <c r="AM100" s="133">
        <v>4490858</v>
      </c>
      <c r="AN100" s="133">
        <v>4419807</v>
      </c>
      <c r="AO100" s="133">
        <v>4380842</v>
      </c>
      <c r="AP100" s="133">
        <v>4604298</v>
      </c>
      <c r="AQ100" s="133">
        <v>4171741</v>
      </c>
      <c r="AR100" s="133">
        <v>4535056</v>
      </c>
      <c r="AS100" s="133">
        <v>4497321</v>
      </c>
      <c r="AT100" s="133">
        <v>3307675</v>
      </c>
      <c r="AU100" s="133">
        <v>4249066</v>
      </c>
      <c r="AV100" s="133">
        <v>4503492</v>
      </c>
      <c r="AW100" s="133">
        <v>3958418</v>
      </c>
      <c r="AX100" s="133">
        <v>4126186</v>
      </c>
      <c r="AY100" s="133">
        <v>4537162</v>
      </c>
      <c r="AZ100" s="133">
        <v>4342121</v>
      </c>
      <c r="BA100" s="133">
        <v>4442333</v>
      </c>
      <c r="BB100" s="133">
        <v>4339742</v>
      </c>
      <c r="BC100" s="133">
        <v>3933534</v>
      </c>
      <c r="BD100" s="133">
        <v>4287940</v>
      </c>
      <c r="BE100" s="133">
        <v>4076565</v>
      </c>
      <c r="BF100" s="133">
        <v>3115310</v>
      </c>
      <c r="BG100" s="133">
        <v>4257789</v>
      </c>
      <c r="BH100" s="133">
        <v>4528117</v>
      </c>
      <c r="BI100" s="133">
        <v>3898613</v>
      </c>
      <c r="BJ100" s="133">
        <v>4054464</v>
      </c>
      <c r="BK100" s="133">
        <v>3919442</v>
      </c>
      <c r="BL100" s="133">
        <v>3924831</v>
      </c>
      <c r="BM100" s="133">
        <v>4498044</v>
      </c>
      <c r="BN100" s="133">
        <v>4168140</v>
      </c>
      <c r="BO100" s="133">
        <v>3554012</v>
      </c>
      <c r="BP100" s="133">
        <v>4693296</v>
      </c>
      <c r="BQ100" s="133">
        <v>3928239</v>
      </c>
      <c r="BR100" s="133">
        <v>3202993</v>
      </c>
      <c r="BS100" s="133">
        <v>4173274</v>
      </c>
      <c r="BT100" s="133">
        <v>4115067</v>
      </c>
      <c r="BU100" s="133">
        <v>3899891</v>
      </c>
      <c r="BV100" s="133">
        <v>4051604</v>
      </c>
      <c r="BW100" s="133">
        <v>3909503</v>
      </c>
      <c r="BX100" s="133">
        <v>3993478</v>
      </c>
      <c r="BY100" s="133">
        <v>4107081</v>
      </c>
      <c r="BZ100" s="133">
        <v>3990374</v>
      </c>
      <c r="CA100" s="133">
        <v>3913693</v>
      </c>
      <c r="CB100" s="133">
        <v>4330758</v>
      </c>
      <c r="CC100" s="133">
        <v>3427383</v>
      </c>
      <c r="CD100" s="133">
        <v>3255011</v>
      </c>
      <c r="CE100" s="133">
        <v>3917270</v>
      </c>
      <c r="CF100" s="133">
        <v>3698225</v>
      </c>
      <c r="CG100" s="133">
        <v>3838277</v>
      </c>
      <c r="CH100" s="133">
        <v>3963619</v>
      </c>
      <c r="CI100" s="133">
        <v>4020690</v>
      </c>
      <c r="CJ100" s="133">
        <v>3624104</v>
      </c>
      <c r="CK100" s="133">
        <v>4300348</v>
      </c>
      <c r="CL100" s="133">
        <v>3638473</v>
      </c>
      <c r="CM100" s="133">
        <v>3716544</v>
      </c>
      <c r="CN100" s="133">
        <v>4015838</v>
      </c>
      <c r="CO100" s="133">
        <v>3434208</v>
      </c>
      <c r="CP100" s="133">
        <v>3229417</v>
      </c>
      <c r="CQ100" s="133">
        <v>3754671</v>
      </c>
      <c r="CR100" s="133">
        <v>3979599</v>
      </c>
      <c r="CS100" s="133">
        <v>3941546</v>
      </c>
      <c r="CT100" s="133">
        <v>3502502</v>
      </c>
      <c r="CU100" s="133">
        <v>3839633</v>
      </c>
      <c r="CV100" s="133">
        <v>3770992</v>
      </c>
      <c r="CW100" s="133">
        <v>3911730</v>
      </c>
      <c r="CX100" s="133">
        <v>3718020</v>
      </c>
      <c r="CY100" s="133">
        <v>3423222</v>
      </c>
      <c r="CZ100" s="133">
        <v>3979158</v>
      </c>
      <c r="DA100" s="133">
        <v>3555225</v>
      </c>
      <c r="DB100" s="133">
        <v>2970517</v>
      </c>
      <c r="DC100" s="133">
        <v>3441210</v>
      </c>
      <c r="DD100" s="133">
        <v>4002360</v>
      </c>
      <c r="DE100" s="133">
        <v>3639661</v>
      </c>
      <c r="DF100" s="133">
        <v>3310455</v>
      </c>
      <c r="DG100" s="133">
        <v>3749977</v>
      </c>
      <c r="DH100" s="133">
        <v>3530873</v>
      </c>
      <c r="DI100" s="133">
        <v>3721097</v>
      </c>
      <c r="DJ100" s="133">
        <v>3649687</v>
      </c>
      <c r="DK100" s="133">
        <v>3484489</v>
      </c>
      <c r="DL100" s="133">
        <v>3539188</v>
      </c>
      <c r="DM100" s="133">
        <v>3698018</v>
      </c>
      <c r="DN100" s="133">
        <v>2794571</v>
      </c>
      <c r="DO100" s="133">
        <v>3472335</v>
      </c>
      <c r="DP100" s="133">
        <v>3825768</v>
      </c>
      <c r="DQ100" s="133">
        <v>3339986</v>
      </c>
      <c r="DR100" s="133">
        <v>3418466</v>
      </c>
      <c r="DS100" s="133">
        <v>3679768</v>
      </c>
      <c r="DT100" s="133">
        <v>3565587</v>
      </c>
      <c r="DU100" s="133">
        <v>1308102</v>
      </c>
      <c r="DV100" s="133">
        <v>1308102</v>
      </c>
      <c r="DW100" s="133">
        <v>2244397</v>
      </c>
      <c r="DX100" s="133">
        <v>3527756</v>
      </c>
      <c r="DY100" s="133">
        <v>3332080</v>
      </c>
      <c r="DZ100" s="133">
        <v>2670669</v>
      </c>
      <c r="EA100" s="133">
        <v>3486460</v>
      </c>
      <c r="EB100" s="133">
        <v>3395619</v>
      </c>
      <c r="EC100" s="133">
        <v>3130246</v>
      </c>
      <c r="ED100" s="133">
        <v>3237665</v>
      </c>
      <c r="EE100" s="133">
        <v>3263122</v>
      </c>
      <c r="EF100" s="133">
        <v>3213455</v>
      </c>
      <c r="EG100" s="133">
        <v>3470897</v>
      </c>
      <c r="EH100" s="133">
        <v>3290529</v>
      </c>
      <c r="EI100" s="133">
        <v>3028950</v>
      </c>
      <c r="EJ100" s="133">
        <v>3639270</v>
      </c>
      <c r="EK100" s="133">
        <v>3051705</v>
      </c>
      <c r="EL100" s="133">
        <v>2669816</v>
      </c>
      <c r="EM100" s="133">
        <v>3268059</v>
      </c>
      <c r="EN100" s="133">
        <v>3277783</v>
      </c>
      <c r="EO100" s="133">
        <v>3177199</v>
      </c>
      <c r="EP100" s="133">
        <v>3401070</v>
      </c>
      <c r="EQ100" s="133">
        <v>3261028</v>
      </c>
      <c r="ER100" s="133">
        <v>3129312</v>
      </c>
      <c r="ES100" s="133">
        <v>3526822</v>
      </c>
      <c r="ET100" s="133">
        <v>3060619</v>
      </c>
      <c r="EU100" s="133">
        <v>3383024</v>
      </c>
      <c r="EV100" s="133">
        <v>3573497</v>
      </c>
      <c r="EW100" s="133">
        <v>2998474</v>
      </c>
      <c r="EX100" s="133">
        <v>2783589</v>
      </c>
      <c r="EY100" s="133">
        <v>3383179</v>
      </c>
      <c r="EZ100" s="133">
        <v>3236625</v>
      </c>
      <c r="FA100" s="133">
        <v>3158726</v>
      </c>
      <c r="FB100" s="133">
        <v>3280932</v>
      </c>
      <c r="FC100" s="133">
        <v>3486095</v>
      </c>
      <c r="FD100" s="133">
        <v>3216379</v>
      </c>
      <c r="FE100" s="133">
        <v>3605169</v>
      </c>
      <c r="FF100" s="133">
        <v>3026504</v>
      </c>
      <c r="FG100" s="133">
        <v>3098820</v>
      </c>
      <c r="FH100" s="133">
        <v>3908456</v>
      </c>
      <c r="FI100" s="133">
        <v>2988159</v>
      </c>
      <c r="FJ100" s="133">
        <v>2727326</v>
      </c>
      <c r="FK100" s="133">
        <v>3208902</v>
      </c>
      <c r="FL100" s="133">
        <v>3460997</v>
      </c>
      <c r="FM100" s="133">
        <v>3267091</v>
      </c>
      <c r="FN100" s="133">
        <v>3201230</v>
      </c>
      <c r="FO100" s="133">
        <v>3437736.7800000003</v>
      </c>
      <c r="FP100" s="133">
        <v>3409910.9400000004</v>
      </c>
      <c r="FQ100" s="133">
        <v>3219597.04</v>
      </c>
      <c r="FR100" s="133">
        <v>2905873.1</v>
      </c>
      <c r="FS100" s="133">
        <v>3312471.62</v>
      </c>
      <c r="FT100" s="133">
        <v>3466074.02</v>
      </c>
      <c r="FU100" s="133">
        <v>3485047.75</v>
      </c>
      <c r="FV100" s="133">
        <v>2534102.41</v>
      </c>
      <c r="FW100" s="133">
        <v>3150964.71</v>
      </c>
      <c r="FX100" s="133">
        <v>3426983.36</v>
      </c>
      <c r="FY100" s="133">
        <v>3055550.1700000004</v>
      </c>
      <c r="FZ100" s="133">
        <v>3183617.0300000003</v>
      </c>
      <c r="GA100" s="133">
        <v>3442365.06</v>
      </c>
      <c r="GB100" s="133">
        <v>3221980.78</v>
      </c>
      <c r="GC100" s="133">
        <v>3285767.12</v>
      </c>
      <c r="GD100" s="133">
        <v>2854507.6900000004</v>
      </c>
      <c r="GE100" s="133">
        <v>3630941.92</v>
      </c>
      <c r="GF100" s="133">
        <v>3464086.7399999998</v>
      </c>
      <c r="GG100" s="133">
        <v>3327665.87</v>
      </c>
      <c r="GH100" s="133">
        <v>2486316.25</v>
      </c>
      <c r="GI100" s="133">
        <v>3330404.09</v>
      </c>
      <c r="GJ100" s="133">
        <v>3595779.02</v>
      </c>
      <c r="GK100" s="133">
        <v>2968965.1</v>
      </c>
      <c r="GL100" s="133">
        <v>3284419.08</v>
      </c>
      <c r="GM100" s="133">
        <v>3132328.79</v>
      </c>
      <c r="GN100" s="133">
        <v>3285015.2800000003</v>
      </c>
    </row>
    <row r="101" spans="1:196" s="132" customFormat="1" x14ac:dyDescent="0.25">
      <c r="A101" s="134"/>
      <c r="B101" s="115" t="s">
        <v>19</v>
      </c>
      <c r="C101" s="133">
        <v>11519</v>
      </c>
      <c r="D101" s="133">
        <v>6581</v>
      </c>
      <c r="E101" s="133">
        <v>36821</v>
      </c>
      <c r="F101" s="133">
        <v>62041</v>
      </c>
      <c r="G101" s="133">
        <v>78221</v>
      </c>
      <c r="H101" s="133">
        <v>84245</v>
      </c>
      <c r="I101" s="133">
        <v>74865</v>
      </c>
      <c r="J101" s="133">
        <v>75165</v>
      </c>
      <c r="K101" s="133">
        <v>123089</v>
      </c>
      <c r="L101" s="133">
        <v>149480</v>
      </c>
      <c r="M101" s="133">
        <v>118953</v>
      </c>
      <c r="N101" s="133">
        <v>47402</v>
      </c>
      <c r="O101" s="133">
        <v>14650</v>
      </c>
      <c r="P101" s="133">
        <v>8185</v>
      </c>
      <c r="Q101" s="133">
        <v>37872</v>
      </c>
      <c r="R101" s="133">
        <v>68564</v>
      </c>
      <c r="S101" s="133">
        <v>81135</v>
      </c>
      <c r="T101" s="133">
        <v>79337</v>
      </c>
      <c r="U101" s="133">
        <v>62857</v>
      </c>
      <c r="V101" s="133">
        <v>71543</v>
      </c>
      <c r="W101" s="133">
        <v>119550</v>
      </c>
      <c r="X101" s="133">
        <v>138071</v>
      </c>
      <c r="Y101" s="133">
        <v>121129</v>
      </c>
      <c r="Z101" s="133">
        <v>41789</v>
      </c>
      <c r="AA101" s="133">
        <v>13319</v>
      </c>
      <c r="AB101" s="133">
        <v>10157</v>
      </c>
      <c r="AC101" s="133">
        <v>37666</v>
      </c>
      <c r="AD101" s="133">
        <v>67963</v>
      </c>
      <c r="AE101" s="133">
        <v>77230</v>
      </c>
      <c r="AF101" s="133">
        <v>83044</v>
      </c>
      <c r="AG101" s="133">
        <v>71945</v>
      </c>
      <c r="AH101" s="133">
        <v>71493</v>
      </c>
      <c r="AI101" s="133">
        <v>117760</v>
      </c>
      <c r="AJ101" s="133">
        <v>163626</v>
      </c>
      <c r="AK101" s="133">
        <v>121017</v>
      </c>
      <c r="AL101" s="133">
        <v>40282</v>
      </c>
      <c r="AM101" s="133">
        <v>18101</v>
      </c>
      <c r="AN101" s="133">
        <v>12859</v>
      </c>
      <c r="AO101" s="133">
        <v>40679</v>
      </c>
      <c r="AP101" s="133">
        <v>71302</v>
      </c>
      <c r="AQ101" s="133">
        <v>72816</v>
      </c>
      <c r="AR101" s="133">
        <v>64534</v>
      </c>
      <c r="AS101" s="133">
        <v>69087</v>
      </c>
      <c r="AT101" s="133">
        <v>55939</v>
      </c>
      <c r="AU101" s="133">
        <v>101789</v>
      </c>
      <c r="AV101" s="133">
        <v>137737</v>
      </c>
      <c r="AW101" s="133">
        <v>103136</v>
      </c>
      <c r="AX101" s="133">
        <v>42997</v>
      </c>
      <c r="AY101" s="133">
        <v>16804</v>
      </c>
      <c r="AZ101" s="133">
        <v>18447</v>
      </c>
      <c r="BA101" s="133">
        <v>64592</v>
      </c>
      <c r="BB101" s="133">
        <v>98510</v>
      </c>
      <c r="BC101" s="133">
        <v>81501</v>
      </c>
      <c r="BD101" s="133">
        <v>100818</v>
      </c>
      <c r="BE101" s="133">
        <v>86798</v>
      </c>
      <c r="BF101" s="133">
        <v>78929</v>
      </c>
      <c r="BG101" s="133">
        <v>151930</v>
      </c>
      <c r="BH101" s="133">
        <v>192909</v>
      </c>
      <c r="BI101" s="133">
        <v>137681</v>
      </c>
      <c r="BJ101" s="133">
        <v>55532</v>
      </c>
      <c r="BK101" s="133">
        <v>18159</v>
      </c>
      <c r="BL101" s="133">
        <v>11646</v>
      </c>
      <c r="BM101" s="133">
        <v>63151</v>
      </c>
      <c r="BN101" s="133">
        <v>83366</v>
      </c>
      <c r="BO101" s="133">
        <v>74153</v>
      </c>
      <c r="BP101" s="133">
        <v>92392</v>
      </c>
      <c r="BQ101" s="133">
        <v>74810</v>
      </c>
      <c r="BR101" s="133">
        <v>74113</v>
      </c>
      <c r="BS101" s="133">
        <v>140322</v>
      </c>
      <c r="BT101" s="133">
        <v>158287</v>
      </c>
      <c r="BU101" s="133">
        <v>126982</v>
      </c>
      <c r="BV101" s="133">
        <v>47516</v>
      </c>
      <c r="BW101" s="133">
        <v>17694</v>
      </c>
      <c r="BX101" s="133">
        <v>14782</v>
      </c>
      <c r="BY101" s="133">
        <v>65097</v>
      </c>
      <c r="BZ101" s="133">
        <v>86813</v>
      </c>
      <c r="CA101" s="133">
        <v>90819</v>
      </c>
      <c r="CB101" s="133">
        <v>85687</v>
      </c>
      <c r="CC101" s="133">
        <v>72434</v>
      </c>
      <c r="CD101" s="133">
        <v>80927</v>
      </c>
      <c r="CE101" s="133">
        <v>134054</v>
      </c>
      <c r="CF101" s="133">
        <v>149704</v>
      </c>
      <c r="CG101" s="133">
        <v>132308</v>
      </c>
      <c r="CH101" s="133">
        <v>43393</v>
      </c>
      <c r="CI101" s="133">
        <v>17156</v>
      </c>
      <c r="CJ101" s="133">
        <v>17364</v>
      </c>
      <c r="CK101" s="133">
        <v>76226</v>
      </c>
      <c r="CL101" s="133">
        <v>75574</v>
      </c>
      <c r="CM101" s="133">
        <v>93943</v>
      </c>
      <c r="CN101" s="133">
        <v>84148</v>
      </c>
      <c r="CO101" s="133">
        <v>66801</v>
      </c>
      <c r="CP101" s="133">
        <v>80503</v>
      </c>
      <c r="CQ101" s="133">
        <v>138062</v>
      </c>
      <c r="CR101" s="133">
        <v>160806</v>
      </c>
      <c r="CS101" s="133">
        <v>130255</v>
      </c>
      <c r="CT101" s="133">
        <v>36361</v>
      </c>
      <c r="CU101" s="133">
        <v>13847</v>
      </c>
      <c r="CV101" s="133">
        <v>18675</v>
      </c>
      <c r="CW101" s="133">
        <v>75285</v>
      </c>
      <c r="CX101" s="133">
        <v>89745</v>
      </c>
      <c r="CY101" s="133">
        <v>84017</v>
      </c>
      <c r="CZ101" s="133">
        <v>88513</v>
      </c>
      <c r="DA101" s="133">
        <v>68994</v>
      </c>
      <c r="DB101" s="133">
        <v>77120</v>
      </c>
      <c r="DC101" s="133">
        <v>120241</v>
      </c>
      <c r="DD101" s="133">
        <v>164491</v>
      </c>
      <c r="DE101" s="133">
        <v>120033</v>
      </c>
      <c r="DF101" s="133">
        <v>27992</v>
      </c>
      <c r="DG101" s="133">
        <v>12252</v>
      </c>
      <c r="DH101" s="133">
        <v>18214</v>
      </c>
      <c r="DI101" s="133">
        <v>71384</v>
      </c>
      <c r="DJ101" s="133">
        <v>98550</v>
      </c>
      <c r="DK101" s="133">
        <v>83446</v>
      </c>
      <c r="DL101" s="133">
        <v>71444</v>
      </c>
      <c r="DM101" s="133">
        <v>65176</v>
      </c>
      <c r="DN101" s="133">
        <v>69279</v>
      </c>
      <c r="DO101" s="133">
        <v>120109</v>
      </c>
      <c r="DP101" s="133">
        <v>145377</v>
      </c>
      <c r="DQ101" s="133">
        <v>107487</v>
      </c>
      <c r="DR101" s="133">
        <v>32110</v>
      </c>
      <c r="DS101" s="133">
        <v>11758</v>
      </c>
      <c r="DT101" s="133">
        <v>17848</v>
      </c>
      <c r="DU101" s="133">
        <v>3970</v>
      </c>
      <c r="DV101" s="133">
        <v>3970</v>
      </c>
      <c r="DW101" s="133">
        <v>3113</v>
      </c>
      <c r="DX101" s="133">
        <v>3491</v>
      </c>
      <c r="DY101" s="133">
        <v>18916</v>
      </c>
      <c r="DZ101" s="133">
        <v>41738</v>
      </c>
      <c r="EA101" s="133">
        <v>72164</v>
      </c>
      <c r="EB101" s="133">
        <v>79668</v>
      </c>
      <c r="EC101" s="133">
        <v>21990</v>
      </c>
      <c r="ED101" s="133">
        <v>5342</v>
      </c>
      <c r="EE101" s="133">
        <v>3341</v>
      </c>
      <c r="EF101" s="133">
        <v>541</v>
      </c>
      <c r="EG101" s="133">
        <v>160</v>
      </c>
      <c r="EH101" s="133">
        <v>460</v>
      </c>
      <c r="EI101" s="133">
        <v>8524</v>
      </c>
      <c r="EJ101" s="133">
        <v>44078</v>
      </c>
      <c r="EK101" s="133">
        <v>49589</v>
      </c>
      <c r="EL101" s="133">
        <v>56036</v>
      </c>
      <c r="EM101" s="133">
        <v>94857</v>
      </c>
      <c r="EN101" s="133">
        <v>103279</v>
      </c>
      <c r="EO101" s="133">
        <v>81702</v>
      </c>
      <c r="EP101" s="133">
        <v>20272</v>
      </c>
      <c r="EQ101" s="133">
        <v>8282</v>
      </c>
      <c r="ER101" s="133">
        <v>10061</v>
      </c>
      <c r="ES101" s="133">
        <v>39363</v>
      </c>
      <c r="ET101" s="133">
        <v>46721</v>
      </c>
      <c r="EU101" s="133">
        <v>55505</v>
      </c>
      <c r="EV101" s="133">
        <v>53769</v>
      </c>
      <c r="EW101" s="133">
        <v>39630</v>
      </c>
      <c r="EX101" s="133">
        <v>52299</v>
      </c>
      <c r="EY101" s="133">
        <v>93669</v>
      </c>
      <c r="EZ101" s="133">
        <v>106708</v>
      </c>
      <c r="FA101" s="133">
        <v>79206</v>
      </c>
      <c r="FB101" s="133">
        <v>20688</v>
      </c>
      <c r="FC101" s="133">
        <v>7387</v>
      </c>
      <c r="FD101" s="133">
        <v>16645</v>
      </c>
      <c r="FE101" s="133">
        <v>47565</v>
      </c>
      <c r="FF101" s="133">
        <v>53118</v>
      </c>
      <c r="FG101" s="133">
        <v>57700</v>
      </c>
      <c r="FH101" s="133">
        <v>54497</v>
      </c>
      <c r="FI101" s="133">
        <v>48948</v>
      </c>
      <c r="FJ101" s="133">
        <v>55549</v>
      </c>
      <c r="FK101" s="133">
        <v>87315</v>
      </c>
      <c r="FL101" s="133">
        <v>108629</v>
      </c>
      <c r="FM101" s="133">
        <v>74148</v>
      </c>
      <c r="FN101" s="133">
        <v>16714</v>
      </c>
      <c r="FO101" s="133">
        <v>8944.85</v>
      </c>
      <c r="FP101" s="133">
        <v>16513.46</v>
      </c>
      <c r="FQ101" s="133">
        <v>43135.37</v>
      </c>
      <c r="FR101" s="133">
        <v>65724.710000000006</v>
      </c>
      <c r="FS101" s="133">
        <v>52648.84</v>
      </c>
      <c r="FT101" s="133">
        <v>55434</v>
      </c>
      <c r="FU101" s="133">
        <v>45601.98</v>
      </c>
      <c r="FV101" s="133">
        <v>49504.66</v>
      </c>
      <c r="FW101" s="133">
        <v>84236.87</v>
      </c>
      <c r="FX101" s="133">
        <v>107367.01</v>
      </c>
      <c r="FY101" s="133">
        <v>80459.820000000007</v>
      </c>
      <c r="FZ101" s="133">
        <v>22924.74</v>
      </c>
      <c r="GA101" s="133">
        <v>6773.76</v>
      </c>
      <c r="GB101" s="133">
        <v>19022.14</v>
      </c>
      <c r="GC101" s="133">
        <v>47992.9</v>
      </c>
      <c r="GD101" s="133">
        <v>57667.46</v>
      </c>
      <c r="GE101" s="133">
        <v>52409.71</v>
      </c>
      <c r="GF101" s="133">
        <v>53923.37</v>
      </c>
      <c r="GG101" s="133">
        <v>46103.66</v>
      </c>
      <c r="GH101" s="133">
        <v>44151.28</v>
      </c>
      <c r="GI101" s="133">
        <v>88160.58</v>
      </c>
      <c r="GJ101" s="133">
        <v>109016.41</v>
      </c>
      <c r="GK101" s="133">
        <v>74689.14</v>
      </c>
      <c r="GL101" s="133">
        <v>21678.34</v>
      </c>
      <c r="GM101" s="133">
        <v>5289.96</v>
      </c>
      <c r="GN101" s="133">
        <v>11179.47</v>
      </c>
    </row>
    <row r="102" spans="1:196" s="132" customFormat="1" x14ac:dyDescent="0.25">
      <c r="A102" s="134"/>
      <c r="B102" s="115" t="s">
        <v>20</v>
      </c>
      <c r="C102" s="133">
        <v>503821</v>
      </c>
      <c r="D102" s="133">
        <v>672492</v>
      </c>
      <c r="E102" s="133">
        <v>978599</v>
      </c>
      <c r="F102" s="133">
        <v>820570</v>
      </c>
      <c r="G102" s="133">
        <v>680452</v>
      </c>
      <c r="H102" s="133">
        <v>855318</v>
      </c>
      <c r="I102" s="133">
        <v>668470</v>
      </c>
      <c r="J102" s="133">
        <v>555978</v>
      </c>
      <c r="K102" s="133">
        <v>628027</v>
      </c>
      <c r="L102" s="133">
        <v>566371</v>
      </c>
      <c r="M102" s="133">
        <v>425378</v>
      </c>
      <c r="N102" s="133">
        <v>440028</v>
      </c>
      <c r="O102" s="133">
        <v>557643</v>
      </c>
      <c r="P102" s="133">
        <v>726504</v>
      </c>
      <c r="Q102" s="133">
        <v>798341</v>
      </c>
      <c r="R102" s="133">
        <v>708250</v>
      </c>
      <c r="S102" s="133">
        <v>785125</v>
      </c>
      <c r="T102" s="133">
        <v>640050</v>
      </c>
      <c r="U102" s="133">
        <v>512008</v>
      </c>
      <c r="V102" s="133">
        <v>509651</v>
      </c>
      <c r="W102" s="133">
        <v>525431</v>
      </c>
      <c r="X102" s="133">
        <v>445856</v>
      </c>
      <c r="Y102" s="133">
        <v>421491</v>
      </c>
      <c r="Z102" s="133">
        <v>427424</v>
      </c>
      <c r="AA102" s="133">
        <v>539839</v>
      </c>
      <c r="AB102" s="133">
        <v>631203</v>
      </c>
      <c r="AC102" s="133">
        <v>690879</v>
      </c>
      <c r="AD102" s="133">
        <v>685398</v>
      </c>
      <c r="AE102" s="133">
        <v>634661</v>
      </c>
      <c r="AF102" s="133">
        <v>694945</v>
      </c>
      <c r="AG102" s="133">
        <v>578718</v>
      </c>
      <c r="AH102" s="133">
        <v>448196</v>
      </c>
      <c r="AI102" s="133">
        <v>435723</v>
      </c>
      <c r="AJ102" s="133">
        <v>465518</v>
      </c>
      <c r="AK102" s="133">
        <v>372751</v>
      </c>
      <c r="AL102" s="133">
        <v>344710</v>
      </c>
      <c r="AM102" s="133">
        <v>499653</v>
      </c>
      <c r="AN102" s="133">
        <v>633686</v>
      </c>
      <c r="AO102" s="133">
        <v>611768</v>
      </c>
      <c r="AP102" s="133">
        <v>643509</v>
      </c>
      <c r="AQ102" s="133">
        <v>526847</v>
      </c>
      <c r="AR102" s="133">
        <v>583891</v>
      </c>
      <c r="AS102" s="133">
        <v>496394</v>
      </c>
      <c r="AT102" s="133">
        <v>431425</v>
      </c>
      <c r="AU102" s="133">
        <v>441993</v>
      </c>
      <c r="AV102" s="133">
        <v>415454</v>
      </c>
      <c r="AW102" s="133">
        <v>368941</v>
      </c>
      <c r="AX102" s="133">
        <v>350293</v>
      </c>
      <c r="AY102" s="133">
        <v>476673</v>
      </c>
      <c r="AZ102" s="133">
        <v>624939</v>
      </c>
      <c r="BA102" s="133">
        <v>653401</v>
      </c>
      <c r="BB102" s="133">
        <v>560625</v>
      </c>
      <c r="BC102" s="133">
        <v>544441</v>
      </c>
      <c r="BD102" s="133">
        <v>601590</v>
      </c>
      <c r="BE102" s="133">
        <v>478518</v>
      </c>
      <c r="BF102" s="133">
        <v>396549</v>
      </c>
      <c r="BG102" s="133">
        <v>512611</v>
      </c>
      <c r="BH102" s="133">
        <v>550035</v>
      </c>
      <c r="BI102" s="133">
        <v>438260</v>
      </c>
      <c r="BJ102" s="133">
        <v>468967</v>
      </c>
      <c r="BK102" s="133">
        <v>544684</v>
      </c>
      <c r="BL102" s="133">
        <v>767060</v>
      </c>
      <c r="BM102" s="133">
        <v>816087</v>
      </c>
      <c r="BN102" s="133">
        <v>774004</v>
      </c>
      <c r="BO102" s="133">
        <v>646604</v>
      </c>
      <c r="BP102" s="133">
        <v>778498</v>
      </c>
      <c r="BQ102" s="133">
        <v>585886</v>
      </c>
      <c r="BR102" s="133">
        <v>496755</v>
      </c>
      <c r="BS102" s="133">
        <v>563859</v>
      </c>
      <c r="BT102" s="133">
        <v>483586</v>
      </c>
      <c r="BU102" s="133">
        <v>436031</v>
      </c>
      <c r="BV102" s="133">
        <v>411550</v>
      </c>
      <c r="BW102" s="133">
        <v>623433</v>
      </c>
      <c r="BX102" s="133">
        <v>749927</v>
      </c>
      <c r="BY102" s="133">
        <v>808497</v>
      </c>
      <c r="BZ102" s="133">
        <v>798881</v>
      </c>
      <c r="CA102" s="133">
        <v>700823</v>
      </c>
      <c r="CB102" s="133">
        <v>739293</v>
      </c>
      <c r="CC102" s="133">
        <v>562116</v>
      </c>
      <c r="CD102" s="133">
        <v>524045</v>
      </c>
      <c r="CE102" s="133">
        <v>532642</v>
      </c>
      <c r="CF102" s="133">
        <v>496653</v>
      </c>
      <c r="CG102" s="133">
        <v>486007</v>
      </c>
      <c r="CH102" s="133">
        <v>485982</v>
      </c>
      <c r="CI102" s="133">
        <v>726966</v>
      </c>
      <c r="CJ102" s="133">
        <v>714709</v>
      </c>
      <c r="CK102" s="133">
        <v>884730</v>
      </c>
      <c r="CL102" s="133">
        <v>686258</v>
      </c>
      <c r="CM102" s="133">
        <v>698884</v>
      </c>
      <c r="CN102" s="133">
        <v>742770</v>
      </c>
      <c r="CO102" s="133">
        <v>618486</v>
      </c>
      <c r="CP102" s="133">
        <v>567611</v>
      </c>
      <c r="CQ102" s="133">
        <v>559951</v>
      </c>
      <c r="CR102" s="133">
        <v>534628</v>
      </c>
      <c r="CS102" s="133">
        <v>468533</v>
      </c>
      <c r="CT102" s="133">
        <v>426228</v>
      </c>
      <c r="CU102" s="133">
        <v>685722</v>
      </c>
      <c r="CV102" s="133">
        <v>728985</v>
      </c>
      <c r="CW102" s="133">
        <v>787558</v>
      </c>
      <c r="CX102" s="133">
        <v>737079</v>
      </c>
      <c r="CY102" s="133">
        <v>657198</v>
      </c>
      <c r="CZ102" s="133">
        <v>724974</v>
      </c>
      <c r="DA102" s="133">
        <v>658923</v>
      </c>
      <c r="DB102" s="133">
        <v>542121</v>
      </c>
      <c r="DC102" s="133">
        <v>559445</v>
      </c>
      <c r="DD102" s="133">
        <v>582553</v>
      </c>
      <c r="DE102" s="133">
        <v>499034</v>
      </c>
      <c r="DF102" s="133">
        <v>400039</v>
      </c>
      <c r="DG102" s="133">
        <v>645463</v>
      </c>
      <c r="DH102" s="133">
        <v>698348</v>
      </c>
      <c r="DI102" s="133">
        <v>740803</v>
      </c>
      <c r="DJ102" s="133">
        <v>719587</v>
      </c>
      <c r="DK102" s="133">
        <v>697143</v>
      </c>
      <c r="DL102" s="133">
        <v>695005</v>
      </c>
      <c r="DM102" s="133">
        <v>686023</v>
      </c>
      <c r="DN102" s="133">
        <v>528325</v>
      </c>
      <c r="DO102" s="133">
        <v>555016</v>
      </c>
      <c r="DP102" s="133">
        <v>599196</v>
      </c>
      <c r="DQ102" s="133">
        <v>489265</v>
      </c>
      <c r="DR102" s="133">
        <v>483791</v>
      </c>
      <c r="DS102" s="133">
        <v>653012</v>
      </c>
      <c r="DT102" s="133">
        <v>701638</v>
      </c>
      <c r="DU102" s="133">
        <v>305078</v>
      </c>
      <c r="DV102" s="133">
        <v>305078</v>
      </c>
      <c r="DW102" s="133">
        <v>506660</v>
      </c>
      <c r="DX102" s="133">
        <v>722639</v>
      </c>
      <c r="DY102" s="133">
        <v>642237</v>
      </c>
      <c r="DZ102" s="133">
        <v>572075</v>
      </c>
      <c r="EA102" s="133">
        <v>581668</v>
      </c>
      <c r="EB102" s="133">
        <v>521365</v>
      </c>
      <c r="EC102" s="133">
        <v>452955</v>
      </c>
      <c r="ED102" s="133">
        <v>460279</v>
      </c>
      <c r="EE102" s="133">
        <v>617830</v>
      </c>
      <c r="EF102" s="133">
        <v>699873</v>
      </c>
      <c r="EG102" s="133">
        <v>789782</v>
      </c>
      <c r="EH102" s="133">
        <v>731971</v>
      </c>
      <c r="EI102" s="133">
        <v>662759</v>
      </c>
      <c r="EJ102" s="133">
        <v>744191</v>
      </c>
      <c r="EK102" s="133">
        <v>598856</v>
      </c>
      <c r="EL102" s="133">
        <v>507442</v>
      </c>
      <c r="EM102" s="133">
        <v>549661</v>
      </c>
      <c r="EN102" s="133">
        <v>500081</v>
      </c>
      <c r="EO102" s="133">
        <v>474297</v>
      </c>
      <c r="EP102" s="133">
        <v>477899</v>
      </c>
      <c r="EQ102" s="133">
        <v>649094</v>
      </c>
      <c r="ER102" s="133">
        <v>684374</v>
      </c>
      <c r="ES102" s="133">
        <v>831702</v>
      </c>
      <c r="ET102" s="133">
        <v>686915</v>
      </c>
      <c r="EU102" s="133">
        <v>712552</v>
      </c>
      <c r="EV102" s="133">
        <v>745845</v>
      </c>
      <c r="EW102" s="133">
        <v>604743</v>
      </c>
      <c r="EX102" s="133">
        <v>543617</v>
      </c>
      <c r="EY102" s="133">
        <v>588661</v>
      </c>
      <c r="EZ102" s="133">
        <v>484833</v>
      </c>
      <c r="FA102" s="133">
        <v>527236</v>
      </c>
      <c r="FB102" s="133">
        <v>512673</v>
      </c>
      <c r="FC102" s="133">
        <v>738863</v>
      </c>
      <c r="FD102" s="133">
        <v>706383</v>
      </c>
      <c r="FE102" s="133">
        <v>831326</v>
      </c>
      <c r="FF102" s="133">
        <v>666873</v>
      </c>
      <c r="FG102" s="133">
        <v>668947</v>
      </c>
      <c r="FH102" s="133">
        <v>792242</v>
      </c>
      <c r="FI102" s="133">
        <v>591349</v>
      </c>
      <c r="FJ102" s="133">
        <v>556278</v>
      </c>
      <c r="FK102" s="133">
        <v>565878</v>
      </c>
      <c r="FL102" s="133">
        <v>555006</v>
      </c>
      <c r="FM102" s="133">
        <v>503913</v>
      </c>
      <c r="FN102" s="133">
        <v>478929</v>
      </c>
      <c r="FO102" s="133">
        <v>725752.05</v>
      </c>
      <c r="FP102" s="133">
        <v>781078</v>
      </c>
      <c r="FQ102" s="133">
        <v>850496.59</v>
      </c>
      <c r="FR102" s="133">
        <v>834605.01</v>
      </c>
      <c r="FS102" s="133">
        <v>788049.25</v>
      </c>
      <c r="FT102" s="133">
        <v>670450.63</v>
      </c>
      <c r="FU102" s="133">
        <v>724798.96</v>
      </c>
      <c r="FV102" s="133">
        <v>571142.30000000005</v>
      </c>
      <c r="FW102" s="133">
        <v>658619.21</v>
      </c>
      <c r="FX102" s="133">
        <v>641140.98</v>
      </c>
      <c r="FY102" s="133">
        <v>538835.21</v>
      </c>
      <c r="FZ102" s="133">
        <v>573248.34</v>
      </c>
      <c r="GA102" s="133">
        <v>845493.9</v>
      </c>
      <c r="GB102" s="133">
        <v>815215.42</v>
      </c>
      <c r="GC102" s="133">
        <v>896966.17</v>
      </c>
      <c r="GD102" s="133">
        <v>536098.31999999995</v>
      </c>
      <c r="GE102" s="133">
        <v>1099915.4099999999</v>
      </c>
      <c r="GF102" s="133">
        <v>785289.6</v>
      </c>
      <c r="GG102" s="133">
        <v>739418.1</v>
      </c>
      <c r="GH102" s="133">
        <v>552350.57999999996</v>
      </c>
      <c r="GI102" s="133">
        <v>680332.14</v>
      </c>
      <c r="GJ102" s="133">
        <v>643364.67000000004</v>
      </c>
      <c r="GK102" s="133">
        <v>504438.58</v>
      </c>
      <c r="GL102" s="133">
        <v>512766.27</v>
      </c>
      <c r="GM102" s="133">
        <v>668819.93999999994</v>
      </c>
      <c r="GN102" s="133">
        <v>820785.69</v>
      </c>
    </row>
    <row r="103" spans="1:196" s="132" customFormat="1" x14ac:dyDescent="0.25">
      <c r="A103" s="134"/>
      <c r="B103" s="115" t="s">
        <v>21</v>
      </c>
      <c r="C103" s="133">
        <v>642202</v>
      </c>
      <c r="D103" s="133">
        <v>919595</v>
      </c>
      <c r="E103" s="133">
        <v>1149575</v>
      </c>
      <c r="F103" s="133">
        <v>985760</v>
      </c>
      <c r="G103" s="133">
        <v>831362</v>
      </c>
      <c r="H103" s="133">
        <v>1015416</v>
      </c>
      <c r="I103" s="133">
        <v>854908</v>
      </c>
      <c r="J103" s="133">
        <v>709921</v>
      </c>
      <c r="K103" s="133">
        <v>787483</v>
      </c>
      <c r="L103" s="133">
        <v>633741</v>
      </c>
      <c r="M103" s="133">
        <v>520800</v>
      </c>
      <c r="N103" s="133">
        <v>550395</v>
      </c>
      <c r="O103" s="133">
        <v>838605</v>
      </c>
      <c r="P103" s="133">
        <v>907562</v>
      </c>
      <c r="Q103" s="133">
        <v>1165549</v>
      </c>
      <c r="R103" s="133">
        <v>990663</v>
      </c>
      <c r="S103" s="133">
        <v>1202010</v>
      </c>
      <c r="T103" s="133">
        <v>1010029</v>
      </c>
      <c r="U103" s="133">
        <v>819142</v>
      </c>
      <c r="V103" s="133">
        <v>774604</v>
      </c>
      <c r="W103" s="133">
        <v>766862</v>
      </c>
      <c r="X103" s="133">
        <v>604341</v>
      </c>
      <c r="Y103" s="133">
        <v>577721</v>
      </c>
      <c r="Z103" s="133">
        <v>586723</v>
      </c>
      <c r="AA103" s="133">
        <v>956472</v>
      </c>
      <c r="AB103" s="133">
        <v>1126735</v>
      </c>
      <c r="AC103" s="133">
        <v>1130130</v>
      </c>
      <c r="AD103" s="133">
        <v>1087635</v>
      </c>
      <c r="AE103" s="133">
        <v>983570</v>
      </c>
      <c r="AF103" s="133">
        <v>1058900</v>
      </c>
      <c r="AG103" s="133">
        <v>989907</v>
      </c>
      <c r="AH103" s="133">
        <v>752471</v>
      </c>
      <c r="AI103" s="133">
        <v>755214</v>
      </c>
      <c r="AJ103" s="133">
        <v>754723</v>
      </c>
      <c r="AK103" s="133">
        <v>571337</v>
      </c>
      <c r="AL103" s="133">
        <v>498775</v>
      </c>
      <c r="AM103" s="133">
        <v>937904</v>
      </c>
      <c r="AN103" s="133">
        <v>1114404</v>
      </c>
      <c r="AO103" s="133">
        <v>1142678</v>
      </c>
      <c r="AP103" s="133">
        <v>1113215</v>
      </c>
      <c r="AQ103" s="133">
        <v>1008296</v>
      </c>
      <c r="AR103" s="133">
        <v>1059530</v>
      </c>
      <c r="AS103" s="133">
        <v>969472</v>
      </c>
      <c r="AT103" s="133">
        <v>746857</v>
      </c>
      <c r="AU103" s="133">
        <v>812297</v>
      </c>
      <c r="AV103" s="133">
        <v>758691</v>
      </c>
      <c r="AW103" s="133">
        <v>587949</v>
      </c>
      <c r="AX103" s="133">
        <v>558125</v>
      </c>
      <c r="AY103" s="133">
        <v>1008061</v>
      </c>
      <c r="AZ103" s="133">
        <v>1189024</v>
      </c>
      <c r="BA103" s="133">
        <v>1249959</v>
      </c>
      <c r="BB103" s="133">
        <v>1090051</v>
      </c>
      <c r="BC103" s="133">
        <v>999568</v>
      </c>
      <c r="BD103" s="133">
        <v>1001035</v>
      </c>
      <c r="BE103" s="133">
        <v>891537</v>
      </c>
      <c r="BF103" s="133">
        <v>695922</v>
      </c>
      <c r="BG103" s="133">
        <v>847655</v>
      </c>
      <c r="BH103" s="133">
        <v>620110</v>
      </c>
      <c r="BI103" s="133">
        <v>573596</v>
      </c>
      <c r="BJ103" s="133">
        <v>577114</v>
      </c>
      <c r="BK103" s="133">
        <v>710367</v>
      </c>
      <c r="BL103" s="133">
        <v>1116322</v>
      </c>
      <c r="BM103" s="133">
        <v>1042694</v>
      </c>
      <c r="BN103" s="133">
        <v>1028482</v>
      </c>
      <c r="BO103" s="133">
        <v>855162</v>
      </c>
      <c r="BP103" s="133">
        <v>1055755</v>
      </c>
      <c r="BQ103" s="133">
        <v>817811</v>
      </c>
      <c r="BR103" s="133">
        <v>737376</v>
      </c>
      <c r="BS103" s="133">
        <v>797797</v>
      </c>
      <c r="BT103" s="133">
        <v>709354</v>
      </c>
      <c r="BU103" s="133">
        <v>566531</v>
      </c>
      <c r="BV103" s="133">
        <v>640476</v>
      </c>
      <c r="BW103" s="133">
        <v>870691</v>
      </c>
      <c r="BX103" s="133">
        <v>1093344</v>
      </c>
      <c r="BY103" s="133">
        <v>1137886</v>
      </c>
      <c r="BZ103" s="133">
        <v>1044256</v>
      </c>
      <c r="CA103" s="133">
        <v>1185685</v>
      </c>
      <c r="CB103" s="133">
        <v>1137112</v>
      </c>
      <c r="CC103" s="133">
        <v>882904</v>
      </c>
      <c r="CD103" s="133">
        <v>878356</v>
      </c>
      <c r="CE103" s="133">
        <v>745275</v>
      </c>
      <c r="CF103" s="133">
        <v>676293</v>
      </c>
      <c r="CG103" s="133">
        <v>705640</v>
      </c>
      <c r="CH103" s="133">
        <v>721029</v>
      </c>
      <c r="CI103" s="133">
        <v>1147737</v>
      </c>
      <c r="CJ103" s="133">
        <v>1074761</v>
      </c>
      <c r="CK103" s="133">
        <v>1455352</v>
      </c>
      <c r="CL103" s="133">
        <v>1053644</v>
      </c>
      <c r="CM103" s="133">
        <v>1069389</v>
      </c>
      <c r="CN103" s="133">
        <v>1175960</v>
      </c>
      <c r="CO103" s="133">
        <v>996767</v>
      </c>
      <c r="CP103" s="133">
        <v>918465</v>
      </c>
      <c r="CQ103" s="133">
        <v>851064</v>
      </c>
      <c r="CR103" s="133">
        <v>865193</v>
      </c>
      <c r="CS103" s="133">
        <v>692981</v>
      </c>
      <c r="CT103" s="133">
        <v>656349</v>
      </c>
      <c r="CU103" s="133">
        <v>1144358</v>
      </c>
      <c r="CV103" s="133">
        <v>1239548</v>
      </c>
      <c r="CW103" s="133">
        <v>1328707</v>
      </c>
      <c r="CX103" s="133">
        <v>1182984</v>
      </c>
      <c r="CY103" s="133">
        <v>1093518</v>
      </c>
      <c r="CZ103" s="133">
        <v>1221228</v>
      </c>
      <c r="DA103" s="133">
        <v>1053435</v>
      </c>
      <c r="DB103" s="133">
        <v>898828</v>
      </c>
      <c r="DC103" s="133">
        <v>806073</v>
      </c>
      <c r="DD103" s="133">
        <v>865265</v>
      </c>
      <c r="DE103" s="133">
        <v>758197</v>
      </c>
      <c r="DF103" s="133">
        <v>629539</v>
      </c>
      <c r="DG103" s="133">
        <v>1116237</v>
      </c>
      <c r="DH103" s="133">
        <v>1274647</v>
      </c>
      <c r="DI103" s="133">
        <v>1379207</v>
      </c>
      <c r="DJ103" s="133">
        <v>1212305</v>
      </c>
      <c r="DK103" s="133">
        <v>1154227</v>
      </c>
      <c r="DL103" s="133">
        <v>1146809</v>
      </c>
      <c r="DM103" s="133">
        <v>1172000</v>
      </c>
      <c r="DN103" s="133">
        <v>850127</v>
      </c>
      <c r="DO103" s="133">
        <v>926655</v>
      </c>
      <c r="DP103" s="133">
        <v>968994</v>
      </c>
      <c r="DQ103" s="133">
        <v>798023</v>
      </c>
      <c r="DR103" s="133">
        <v>828375</v>
      </c>
      <c r="DS103" s="133">
        <v>1270465</v>
      </c>
      <c r="DT103" s="133">
        <v>1473620</v>
      </c>
      <c r="DU103" s="133">
        <v>544667</v>
      </c>
      <c r="DV103" s="133">
        <v>544667</v>
      </c>
      <c r="DW103" s="133">
        <v>870177</v>
      </c>
      <c r="DX103" s="133">
        <v>1225753</v>
      </c>
      <c r="DY103" s="133">
        <v>1167967</v>
      </c>
      <c r="DZ103" s="133">
        <v>1034199</v>
      </c>
      <c r="EA103" s="133">
        <v>1060385</v>
      </c>
      <c r="EB103" s="133">
        <v>932865</v>
      </c>
      <c r="EC103" s="133">
        <v>817276</v>
      </c>
      <c r="ED103" s="133">
        <v>894424</v>
      </c>
      <c r="EE103" s="133">
        <v>1232697</v>
      </c>
      <c r="EF103" s="133">
        <v>1442956</v>
      </c>
      <c r="EG103" s="133">
        <v>1575611</v>
      </c>
      <c r="EH103" s="133">
        <v>1446170</v>
      </c>
      <c r="EI103" s="133">
        <v>1208278</v>
      </c>
      <c r="EJ103" s="133">
        <v>1418943</v>
      </c>
      <c r="EK103" s="133">
        <v>1119744</v>
      </c>
      <c r="EL103" s="133">
        <v>981603</v>
      </c>
      <c r="EM103" s="133">
        <v>1154563</v>
      </c>
      <c r="EN103" s="133">
        <v>953899</v>
      </c>
      <c r="EO103" s="133">
        <v>856622</v>
      </c>
      <c r="EP103" s="133">
        <v>1000319</v>
      </c>
      <c r="EQ103" s="133">
        <v>1453784</v>
      </c>
      <c r="ER103" s="133">
        <v>1531744</v>
      </c>
      <c r="ES103" s="133">
        <v>1738861</v>
      </c>
      <c r="ET103" s="133">
        <v>1354543</v>
      </c>
      <c r="EU103" s="133">
        <v>1451555</v>
      </c>
      <c r="EV103" s="133">
        <v>1395199</v>
      </c>
      <c r="EW103" s="133">
        <v>1154477</v>
      </c>
      <c r="EX103" s="133">
        <v>1012218</v>
      </c>
      <c r="EY103" s="133">
        <v>1122862</v>
      </c>
      <c r="EZ103" s="133">
        <v>918282</v>
      </c>
      <c r="FA103" s="133">
        <v>1008441</v>
      </c>
      <c r="FB103" s="133">
        <v>1022878</v>
      </c>
      <c r="FC103" s="133">
        <v>1758126</v>
      </c>
      <c r="FD103" s="133">
        <v>1798522</v>
      </c>
      <c r="FE103" s="133">
        <v>1827444</v>
      </c>
      <c r="FF103" s="133">
        <v>1479636</v>
      </c>
      <c r="FG103" s="133">
        <v>1440838</v>
      </c>
      <c r="FH103" s="133">
        <v>1573584</v>
      </c>
      <c r="FI103" s="133">
        <v>1253966</v>
      </c>
      <c r="FJ103" s="133">
        <v>1126859</v>
      </c>
      <c r="FK103" s="133">
        <v>1062873</v>
      </c>
      <c r="FL103" s="133">
        <v>1161410</v>
      </c>
      <c r="FM103" s="133">
        <v>1078783</v>
      </c>
      <c r="FN103" s="133">
        <v>1104177</v>
      </c>
      <c r="FO103" s="133">
        <v>1904975.16</v>
      </c>
      <c r="FP103" s="133">
        <v>1996734.16</v>
      </c>
      <c r="FQ103" s="133">
        <v>1896187.47</v>
      </c>
      <c r="FR103" s="133">
        <v>1837680.31</v>
      </c>
      <c r="FS103" s="133">
        <v>1595097.36</v>
      </c>
      <c r="FT103" s="133">
        <v>1334896.17</v>
      </c>
      <c r="FU103" s="133">
        <v>1474064.81</v>
      </c>
      <c r="FV103" s="133">
        <v>1141054.3</v>
      </c>
      <c r="FW103" s="133">
        <v>1255375.81</v>
      </c>
      <c r="FX103" s="133">
        <v>1255196.74</v>
      </c>
      <c r="FY103" s="133">
        <v>1014764.27</v>
      </c>
      <c r="FZ103" s="133">
        <v>1115616.98</v>
      </c>
      <c r="GA103" s="133">
        <v>2066287.42</v>
      </c>
      <c r="GB103" s="133">
        <v>2055319.22</v>
      </c>
      <c r="GC103" s="133">
        <v>2062804.67</v>
      </c>
      <c r="GD103" s="133">
        <v>1179647.8700000001</v>
      </c>
      <c r="GE103" s="133">
        <v>2435835.62</v>
      </c>
      <c r="GF103" s="133">
        <v>1743657.38</v>
      </c>
      <c r="GG103" s="133">
        <v>1563675.4</v>
      </c>
      <c r="GH103" s="133">
        <v>1272955.06</v>
      </c>
      <c r="GI103" s="133">
        <v>1506371.44</v>
      </c>
      <c r="GJ103" s="133">
        <v>1462092.68</v>
      </c>
      <c r="GK103" s="133">
        <v>1020399.61</v>
      </c>
      <c r="GL103" s="133">
        <v>1167689.27</v>
      </c>
      <c r="GM103" s="133">
        <v>1781930.21</v>
      </c>
      <c r="GN103" s="133">
        <v>2272836.2799999998</v>
      </c>
    </row>
    <row r="104" spans="1:196" s="132" customFormat="1" x14ac:dyDescent="0.25">
      <c r="A104" s="134"/>
      <c r="B104" s="115" t="s">
        <v>108</v>
      </c>
      <c r="C104" s="133">
        <v>2500</v>
      </c>
      <c r="D104" s="133">
        <v>6000</v>
      </c>
      <c r="E104" s="133">
        <v>4000</v>
      </c>
      <c r="F104" s="133">
        <v>3507</v>
      </c>
      <c r="G104" s="133">
        <v>2000</v>
      </c>
      <c r="H104" s="133">
        <v>5990</v>
      </c>
      <c r="I104" s="133">
        <v>4000</v>
      </c>
      <c r="J104" s="133">
        <v>2990</v>
      </c>
      <c r="K104" s="133">
        <v>4993</v>
      </c>
      <c r="L104" s="133">
        <v>4000</v>
      </c>
      <c r="M104" s="133">
        <v>4000</v>
      </c>
      <c r="N104" s="133">
        <v>3490</v>
      </c>
      <c r="O104" s="133">
        <v>3000</v>
      </c>
      <c r="P104" s="133">
        <v>5010</v>
      </c>
      <c r="Q104" s="133">
        <v>3000</v>
      </c>
      <c r="R104" s="133">
        <v>6480</v>
      </c>
      <c r="S104" s="133">
        <v>8510</v>
      </c>
      <c r="T104" s="133">
        <v>6000</v>
      </c>
      <c r="U104" s="133">
        <v>7990</v>
      </c>
      <c r="V104" s="133">
        <v>3490</v>
      </c>
      <c r="W104" s="133">
        <v>4490</v>
      </c>
      <c r="X104" s="133">
        <v>5500</v>
      </c>
      <c r="Y104" s="133">
        <v>4500</v>
      </c>
      <c r="Z104" s="133">
        <v>3980</v>
      </c>
      <c r="AA104" s="133">
        <v>6490</v>
      </c>
      <c r="AB104" s="133">
        <v>3010</v>
      </c>
      <c r="AC104" s="133">
        <v>6000</v>
      </c>
      <c r="AD104" s="133">
        <v>6000</v>
      </c>
      <c r="AE104" s="133">
        <v>2960</v>
      </c>
      <c r="AF104" s="133">
        <v>6980</v>
      </c>
      <c r="AG104" s="133">
        <v>8000</v>
      </c>
      <c r="AH104" s="133">
        <v>5500</v>
      </c>
      <c r="AI104" s="133">
        <v>4000</v>
      </c>
      <c r="AJ104" s="133">
        <v>5500</v>
      </c>
      <c r="AK104" s="133">
        <v>3490</v>
      </c>
      <c r="AL104" s="133">
        <v>2500</v>
      </c>
      <c r="AM104" s="133">
        <v>4500</v>
      </c>
      <c r="AN104" s="133">
        <v>1490</v>
      </c>
      <c r="AO104" s="133">
        <v>4990</v>
      </c>
      <c r="AP104" s="133">
        <v>4500</v>
      </c>
      <c r="AQ104" s="133">
        <v>5990</v>
      </c>
      <c r="AR104" s="133">
        <v>6500</v>
      </c>
      <c r="AS104" s="133">
        <v>8500</v>
      </c>
      <c r="AT104" s="133">
        <v>5000</v>
      </c>
      <c r="AU104" s="133">
        <v>7000</v>
      </c>
      <c r="AV104" s="133">
        <v>6990</v>
      </c>
      <c r="AW104" s="133">
        <v>5500</v>
      </c>
      <c r="AX104" s="133">
        <v>3500</v>
      </c>
      <c r="AY104" s="133">
        <v>3990</v>
      </c>
      <c r="AZ104" s="133">
        <v>3500</v>
      </c>
      <c r="BA104" s="133">
        <v>3500</v>
      </c>
      <c r="BB104" s="133">
        <v>8990</v>
      </c>
      <c r="BC104" s="133">
        <v>4500</v>
      </c>
      <c r="BD104" s="133">
        <v>7500</v>
      </c>
      <c r="BE104" s="133">
        <v>6000</v>
      </c>
      <c r="BF104" s="133">
        <v>4500</v>
      </c>
      <c r="BG104" s="133">
        <v>5500</v>
      </c>
      <c r="BH104" s="133">
        <v>5490</v>
      </c>
      <c r="BI104" s="133">
        <v>1500</v>
      </c>
      <c r="BJ104" s="133">
        <v>6500</v>
      </c>
      <c r="BK104" s="133">
        <v>5000</v>
      </c>
      <c r="BL104" s="133">
        <v>5000</v>
      </c>
      <c r="BM104" s="133">
        <v>5500</v>
      </c>
      <c r="BN104" s="133">
        <v>5980</v>
      </c>
      <c r="BO104" s="133">
        <v>6210</v>
      </c>
      <c r="BP104" s="133">
        <v>5490</v>
      </c>
      <c r="BQ104" s="133">
        <v>5500</v>
      </c>
      <c r="BR104" s="133">
        <v>5500</v>
      </c>
      <c r="BS104" s="133">
        <v>6500</v>
      </c>
      <c r="BT104" s="133">
        <v>6500</v>
      </c>
      <c r="BU104" s="133">
        <v>5000</v>
      </c>
      <c r="BV104" s="133">
        <v>7390</v>
      </c>
      <c r="BW104" s="133">
        <v>7960</v>
      </c>
      <c r="BX104" s="133">
        <v>6500</v>
      </c>
      <c r="BY104" s="133">
        <v>5000</v>
      </c>
      <c r="BZ104" s="133">
        <v>5980</v>
      </c>
      <c r="CA104" s="133">
        <v>8490</v>
      </c>
      <c r="CB104" s="133">
        <v>5500</v>
      </c>
      <c r="CC104" s="133">
        <v>7500</v>
      </c>
      <c r="CD104" s="133">
        <v>5000</v>
      </c>
      <c r="CE104" s="133">
        <v>6500</v>
      </c>
      <c r="CF104" s="133">
        <v>4500</v>
      </c>
      <c r="CG104" s="133">
        <v>5000</v>
      </c>
      <c r="CH104" s="133">
        <v>7490</v>
      </c>
      <c r="CI104" s="133">
        <v>8500</v>
      </c>
      <c r="CJ104" s="133">
        <v>5000</v>
      </c>
      <c r="CK104" s="133">
        <v>6500</v>
      </c>
      <c r="CL104" s="133">
        <v>2990</v>
      </c>
      <c r="CM104" s="133">
        <v>2490</v>
      </c>
      <c r="CN104" s="133">
        <v>6460</v>
      </c>
      <c r="CO104" s="133">
        <v>7000</v>
      </c>
      <c r="CP104" s="133">
        <v>10000</v>
      </c>
      <c r="CQ104" s="133">
        <v>8500</v>
      </c>
      <c r="CR104" s="133">
        <v>3500</v>
      </c>
      <c r="CS104" s="133">
        <v>5000</v>
      </c>
      <c r="CT104" s="133">
        <v>5500</v>
      </c>
      <c r="CU104" s="133">
        <v>6000</v>
      </c>
      <c r="CV104" s="133">
        <v>5490</v>
      </c>
      <c r="CW104" s="133">
        <v>4000</v>
      </c>
      <c r="CX104" s="133">
        <v>3990</v>
      </c>
      <c r="CY104" s="133">
        <v>5500</v>
      </c>
      <c r="CZ104" s="133">
        <v>5005</v>
      </c>
      <c r="DA104" s="133">
        <v>6500</v>
      </c>
      <c r="DB104" s="133">
        <v>4000</v>
      </c>
      <c r="DC104" s="133">
        <v>9000</v>
      </c>
      <c r="DD104" s="133">
        <v>2500</v>
      </c>
      <c r="DE104" s="133">
        <v>6500</v>
      </c>
      <c r="DF104" s="133">
        <v>5000</v>
      </c>
      <c r="DG104" s="133">
        <v>4500</v>
      </c>
      <c r="DH104" s="133">
        <v>8000</v>
      </c>
      <c r="DI104" s="133">
        <v>3990</v>
      </c>
      <c r="DJ104" s="133">
        <v>3500</v>
      </c>
      <c r="DK104" s="133">
        <v>4500</v>
      </c>
      <c r="DL104" s="133">
        <v>5000</v>
      </c>
      <c r="DM104" s="133">
        <v>5000</v>
      </c>
      <c r="DN104" s="133">
        <v>2000</v>
      </c>
      <c r="DO104" s="133">
        <v>5000</v>
      </c>
      <c r="DP104" s="133">
        <v>3500</v>
      </c>
      <c r="DQ104" s="133">
        <v>8000</v>
      </c>
      <c r="DR104" s="133">
        <v>3500</v>
      </c>
      <c r="DS104" s="133">
        <v>5500</v>
      </c>
      <c r="DT104" s="133">
        <v>6500</v>
      </c>
      <c r="DU104" s="133">
        <v>500</v>
      </c>
      <c r="DV104" s="133">
        <v>500</v>
      </c>
      <c r="DW104" s="133">
        <v>3000</v>
      </c>
      <c r="DX104" s="133">
        <v>3000</v>
      </c>
      <c r="DY104" s="133">
        <v>3000</v>
      </c>
      <c r="DZ104" s="133">
        <v>3500</v>
      </c>
      <c r="EA104" s="133">
        <v>8000</v>
      </c>
      <c r="EB104" s="133">
        <v>2500</v>
      </c>
      <c r="EC104" s="133">
        <v>3500</v>
      </c>
      <c r="ED104" s="133">
        <v>4500</v>
      </c>
      <c r="EE104" s="133">
        <v>3000</v>
      </c>
      <c r="EF104" s="133">
        <v>7000</v>
      </c>
      <c r="EG104" s="133">
        <v>7000</v>
      </c>
      <c r="EH104" s="133">
        <v>8000</v>
      </c>
      <c r="EI104" s="133">
        <v>6000</v>
      </c>
      <c r="EJ104" s="133">
        <v>5500</v>
      </c>
      <c r="EK104" s="133">
        <v>7000</v>
      </c>
      <c r="EL104" s="133">
        <v>3000</v>
      </c>
      <c r="EM104" s="133">
        <v>4000</v>
      </c>
      <c r="EN104" s="133">
        <v>5000</v>
      </c>
      <c r="EO104" s="133">
        <v>5000</v>
      </c>
      <c r="EP104" s="133">
        <v>4500</v>
      </c>
      <c r="EQ104" s="133">
        <v>3500</v>
      </c>
      <c r="ER104" s="133">
        <v>5000</v>
      </c>
      <c r="ES104" s="133">
        <v>7500</v>
      </c>
      <c r="ET104" s="133">
        <v>2000</v>
      </c>
      <c r="EU104" s="133">
        <v>9500</v>
      </c>
      <c r="EV104" s="133">
        <v>5000</v>
      </c>
      <c r="EW104" s="133">
        <v>4500</v>
      </c>
      <c r="EX104" s="133">
        <v>2500</v>
      </c>
      <c r="EY104" s="133">
        <v>3000</v>
      </c>
      <c r="EZ104" s="133">
        <v>7000</v>
      </c>
      <c r="FA104" s="133">
        <v>8000</v>
      </c>
      <c r="FB104" s="133">
        <v>1000</v>
      </c>
      <c r="FC104" s="133">
        <v>5000</v>
      </c>
      <c r="FD104" s="133">
        <v>5000</v>
      </c>
      <c r="FE104" s="133">
        <v>8000</v>
      </c>
      <c r="FF104" s="133">
        <v>3000</v>
      </c>
      <c r="FG104" s="133">
        <v>3000</v>
      </c>
      <c r="FH104" s="133">
        <v>7500</v>
      </c>
      <c r="FI104" s="133">
        <v>3000</v>
      </c>
      <c r="FJ104" s="133">
        <v>3000</v>
      </c>
      <c r="FK104" s="133">
        <v>5000</v>
      </c>
      <c r="FL104" s="133">
        <v>3500</v>
      </c>
      <c r="FM104" s="133">
        <v>3500</v>
      </c>
      <c r="FN104" s="133">
        <v>4000</v>
      </c>
      <c r="FO104" s="133">
        <v>4000</v>
      </c>
      <c r="FP104" s="133">
        <v>3500</v>
      </c>
      <c r="FQ104" s="133">
        <v>6000</v>
      </c>
      <c r="FR104" s="133">
        <v>5000</v>
      </c>
      <c r="FS104" s="133">
        <v>4500</v>
      </c>
      <c r="FT104" s="133">
        <v>8500</v>
      </c>
      <c r="FU104" s="133">
        <v>7500</v>
      </c>
      <c r="FV104" s="133">
        <v>3500</v>
      </c>
      <c r="FW104" s="133">
        <v>5000</v>
      </c>
      <c r="FX104" s="133">
        <v>7500</v>
      </c>
      <c r="FY104" s="133">
        <v>7550</v>
      </c>
      <c r="FZ104" s="133">
        <v>6000</v>
      </c>
      <c r="GA104" s="133">
        <v>6000</v>
      </c>
      <c r="GB104" s="133">
        <v>4500</v>
      </c>
      <c r="GC104" s="133">
        <v>9000</v>
      </c>
      <c r="GD104" s="133">
        <v>2500</v>
      </c>
      <c r="GE104" s="133">
        <v>4000</v>
      </c>
      <c r="GF104" s="133">
        <v>4500</v>
      </c>
      <c r="GG104" s="133">
        <v>4500</v>
      </c>
      <c r="GH104" s="133">
        <v>1000</v>
      </c>
      <c r="GI104" s="133">
        <v>3500</v>
      </c>
      <c r="GJ104" s="133">
        <v>6000</v>
      </c>
      <c r="GK104" s="133">
        <v>4000</v>
      </c>
      <c r="GL104" s="133">
        <v>2500</v>
      </c>
      <c r="GM104" s="133">
        <v>5500</v>
      </c>
      <c r="GN104" s="133">
        <v>5500</v>
      </c>
    </row>
    <row r="105" spans="1:196" s="132" customFormat="1" x14ac:dyDescent="0.25">
      <c r="A105" s="134"/>
      <c r="B105" s="115" t="s">
        <v>100</v>
      </c>
      <c r="C105" s="133">
        <v>27536</v>
      </c>
      <c r="D105" s="133">
        <v>27114</v>
      </c>
      <c r="E105" s="133">
        <v>36887</v>
      </c>
      <c r="F105" s="133">
        <v>32509</v>
      </c>
      <c r="G105" s="133">
        <v>31868</v>
      </c>
      <c r="H105" s="133">
        <v>36491</v>
      </c>
      <c r="I105" s="133">
        <v>32689</v>
      </c>
      <c r="J105" s="133">
        <v>29104</v>
      </c>
      <c r="K105" s="133">
        <v>34917</v>
      </c>
      <c r="L105" s="133">
        <v>32657</v>
      </c>
      <c r="M105" s="133">
        <v>27854</v>
      </c>
      <c r="N105" s="133">
        <v>30527</v>
      </c>
      <c r="O105" s="133">
        <v>33739</v>
      </c>
      <c r="P105" s="133">
        <v>31754</v>
      </c>
      <c r="Q105" s="133">
        <v>34111</v>
      </c>
      <c r="R105" s="133">
        <v>30828</v>
      </c>
      <c r="S105" s="133">
        <v>36904</v>
      </c>
      <c r="T105" s="133">
        <v>33184</v>
      </c>
      <c r="U105" s="133">
        <v>33816</v>
      </c>
      <c r="V105" s="133">
        <v>29874</v>
      </c>
      <c r="W105" s="133">
        <v>32461</v>
      </c>
      <c r="X105" s="133">
        <v>33761</v>
      </c>
      <c r="Y105" s="133">
        <v>34108</v>
      </c>
      <c r="Z105" s="133">
        <v>34043</v>
      </c>
      <c r="AA105" s="133">
        <v>39725</v>
      </c>
      <c r="AB105" s="133">
        <v>33408</v>
      </c>
      <c r="AC105" s="133">
        <v>39576</v>
      </c>
      <c r="AD105" s="133">
        <v>35470</v>
      </c>
      <c r="AE105" s="133">
        <v>32946</v>
      </c>
      <c r="AF105" s="133">
        <v>38916</v>
      </c>
      <c r="AG105" s="133">
        <v>37390</v>
      </c>
      <c r="AH105" s="133">
        <v>29706</v>
      </c>
      <c r="AI105" s="133">
        <v>33469</v>
      </c>
      <c r="AJ105" s="133">
        <v>43713</v>
      </c>
      <c r="AK105" s="133">
        <v>34127</v>
      </c>
      <c r="AL105" s="133">
        <v>36882</v>
      </c>
      <c r="AM105" s="133">
        <v>38441</v>
      </c>
      <c r="AN105" s="133">
        <v>37076</v>
      </c>
      <c r="AO105" s="133">
        <v>38484</v>
      </c>
      <c r="AP105" s="133">
        <v>39975</v>
      </c>
      <c r="AQ105" s="133">
        <v>37179</v>
      </c>
      <c r="AR105" s="133">
        <v>41399</v>
      </c>
      <c r="AS105" s="133">
        <v>42894</v>
      </c>
      <c r="AT105" s="133">
        <v>29374</v>
      </c>
      <c r="AU105" s="133">
        <v>38388</v>
      </c>
      <c r="AV105" s="133">
        <v>47792</v>
      </c>
      <c r="AW105" s="133">
        <v>43493</v>
      </c>
      <c r="AX105" s="133">
        <v>43917</v>
      </c>
      <c r="AY105" s="133">
        <v>38860</v>
      </c>
      <c r="AZ105" s="133">
        <v>48914</v>
      </c>
      <c r="BA105" s="133">
        <v>43940</v>
      </c>
      <c r="BB105" s="133">
        <v>43561</v>
      </c>
      <c r="BC105" s="133">
        <v>39916</v>
      </c>
      <c r="BD105" s="133">
        <v>46254</v>
      </c>
      <c r="BE105" s="133">
        <v>41917</v>
      </c>
      <c r="BF105" s="133">
        <v>33934</v>
      </c>
      <c r="BG105" s="133">
        <v>43663</v>
      </c>
      <c r="BH105" s="133">
        <v>43469</v>
      </c>
      <c r="BI105" s="133">
        <v>41130</v>
      </c>
      <c r="BJ105" s="133">
        <v>48759</v>
      </c>
      <c r="BK105" s="133">
        <v>41061</v>
      </c>
      <c r="BL105" s="133">
        <v>44138</v>
      </c>
      <c r="BM105" s="133">
        <v>51550</v>
      </c>
      <c r="BN105" s="133">
        <v>49572</v>
      </c>
      <c r="BO105" s="133">
        <v>43792</v>
      </c>
      <c r="BP105" s="133">
        <v>53025</v>
      </c>
      <c r="BQ105" s="133">
        <v>49144</v>
      </c>
      <c r="BR105" s="133">
        <v>35544</v>
      </c>
      <c r="BS105" s="133">
        <v>42890</v>
      </c>
      <c r="BT105" s="133">
        <v>43313</v>
      </c>
      <c r="BU105" s="133">
        <v>48917</v>
      </c>
      <c r="BV105" s="133">
        <v>49474</v>
      </c>
      <c r="BW105" s="133">
        <v>45941</v>
      </c>
      <c r="BX105" s="133">
        <v>51822</v>
      </c>
      <c r="BY105" s="133">
        <v>50138</v>
      </c>
      <c r="BZ105" s="133">
        <v>48300</v>
      </c>
      <c r="CA105" s="133">
        <v>52079</v>
      </c>
      <c r="CB105" s="133">
        <v>54215</v>
      </c>
      <c r="CC105" s="133">
        <v>48146</v>
      </c>
      <c r="CD105" s="133">
        <v>41663</v>
      </c>
      <c r="CE105" s="133">
        <v>46855</v>
      </c>
      <c r="CF105" s="133">
        <v>49613</v>
      </c>
      <c r="CG105" s="133">
        <v>51791</v>
      </c>
      <c r="CH105" s="133">
        <v>50069</v>
      </c>
      <c r="CI105" s="133">
        <v>56728</v>
      </c>
      <c r="CJ105" s="133">
        <v>51225</v>
      </c>
      <c r="CK105" s="133">
        <v>61684</v>
      </c>
      <c r="CL105" s="133">
        <v>46713</v>
      </c>
      <c r="CM105" s="133">
        <v>55561</v>
      </c>
      <c r="CN105" s="133">
        <v>60475</v>
      </c>
      <c r="CO105" s="133">
        <v>48675</v>
      </c>
      <c r="CP105" s="133">
        <v>44578</v>
      </c>
      <c r="CQ105" s="133">
        <v>45608</v>
      </c>
      <c r="CR105" s="133">
        <v>54949</v>
      </c>
      <c r="CS105" s="133">
        <v>54344</v>
      </c>
      <c r="CT105" s="133">
        <v>56100</v>
      </c>
      <c r="CU105" s="133">
        <v>53234</v>
      </c>
      <c r="CV105" s="133">
        <v>52677</v>
      </c>
      <c r="CW105" s="133">
        <v>60231</v>
      </c>
      <c r="CX105" s="133">
        <v>56486</v>
      </c>
      <c r="CY105" s="133">
        <v>49358</v>
      </c>
      <c r="CZ105" s="133">
        <v>53733</v>
      </c>
      <c r="DA105" s="133">
        <v>57271</v>
      </c>
      <c r="DB105" s="133">
        <v>45555</v>
      </c>
      <c r="DC105" s="133">
        <v>45223</v>
      </c>
      <c r="DD105" s="133">
        <v>58456</v>
      </c>
      <c r="DE105" s="133">
        <v>51468</v>
      </c>
      <c r="DF105" s="133">
        <v>56253</v>
      </c>
      <c r="DG105" s="133">
        <v>51566</v>
      </c>
      <c r="DH105" s="133">
        <v>51263</v>
      </c>
      <c r="DI105" s="133">
        <v>63915</v>
      </c>
      <c r="DJ105" s="133">
        <v>63630</v>
      </c>
      <c r="DK105" s="133">
        <v>63481</v>
      </c>
      <c r="DL105" s="133">
        <v>65097</v>
      </c>
      <c r="DM105" s="133">
        <v>72035</v>
      </c>
      <c r="DN105" s="133">
        <v>52142</v>
      </c>
      <c r="DO105" s="133">
        <v>63766</v>
      </c>
      <c r="DP105" s="133">
        <v>61416</v>
      </c>
      <c r="DQ105" s="133">
        <v>61733</v>
      </c>
      <c r="DR105" s="133">
        <v>69132</v>
      </c>
      <c r="DS105" s="133">
        <v>62382</v>
      </c>
      <c r="DT105" s="133">
        <v>63523</v>
      </c>
      <c r="DU105" s="133">
        <v>28979</v>
      </c>
      <c r="DV105" s="133">
        <v>28979</v>
      </c>
      <c r="DW105" s="133">
        <v>32479</v>
      </c>
      <c r="DX105" s="133">
        <v>60090</v>
      </c>
      <c r="DY105" s="133">
        <v>61998</v>
      </c>
      <c r="DZ105" s="133">
        <v>48558</v>
      </c>
      <c r="EA105" s="133">
        <v>56481</v>
      </c>
      <c r="EB105" s="133">
        <v>63236</v>
      </c>
      <c r="EC105" s="133">
        <v>65499</v>
      </c>
      <c r="ED105" s="133">
        <v>65672</v>
      </c>
      <c r="EE105" s="133">
        <v>58201</v>
      </c>
      <c r="EF105" s="133">
        <v>69228</v>
      </c>
      <c r="EG105" s="133">
        <v>76706</v>
      </c>
      <c r="EH105" s="133">
        <v>65759</v>
      </c>
      <c r="EI105" s="133">
        <v>65508</v>
      </c>
      <c r="EJ105" s="133">
        <v>73892</v>
      </c>
      <c r="EK105" s="133">
        <v>68443</v>
      </c>
      <c r="EL105" s="133">
        <v>55189</v>
      </c>
      <c r="EM105" s="133">
        <v>62577</v>
      </c>
      <c r="EN105" s="133">
        <v>68215</v>
      </c>
      <c r="EO105" s="133">
        <v>66274</v>
      </c>
      <c r="EP105" s="133">
        <v>67303</v>
      </c>
      <c r="EQ105" s="133">
        <v>65166</v>
      </c>
      <c r="ER105" s="133">
        <v>65093</v>
      </c>
      <c r="ES105" s="133">
        <v>80316</v>
      </c>
      <c r="ET105" s="133">
        <v>64412</v>
      </c>
      <c r="EU105" s="133">
        <v>69133</v>
      </c>
      <c r="EV105" s="133">
        <v>67807</v>
      </c>
      <c r="EW105" s="133">
        <v>56420</v>
      </c>
      <c r="EX105" s="133">
        <v>50470</v>
      </c>
      <c r="EY105" s="133">
        <v>63501</v>
      </c>
      <c r="EZ105" s="133">
        <v>69933</v>
      </c>
      <c r="FA105" s="133">
        <v>64497</v>
      </c>
      <c r="FB105" s="133">
        <v>66102</v>
      </c>
      <c r="FC105" s="133">
        <v>64786</v>
      </c>
      <c r="FD105" s="133">
        <v>60876</v>
      </c>
      <c r="FE105" s="133">
        <v>76597</v>
      </c>
      <c r="FF105" s="133">
        <v>62176</v>
      </c>
      <c r="FG105" s="133">
        <v>68001</v>
      </c>
      <c r="FH105" s="133">
        <v>75487</v>
      </c>
      <c r="FI105" s="133">
        <v>65299</v>
      </c>
      <c r="FJ105" s="133">
        <v>49570</v>
      </c>
      <c r="FK105" s="133">
        <v>63758</v>
      </c>
      <c r="FL105" s="133">
        <v>66260</v>
      </c>
      <c r="FM105" s="133">
        <v>71851</v>
      </c>
      <c r="FN105" s="133">
        <v>75299</v>
      </c>
      <c r="FO105" s="133">
        <v>67451.11</v>
      </c>
      <c r="FP105" s="133">
        <v>72875.92</v>
      </c>
      <c r="FQ105" s="133">
        <v>65905.23</v>
      </c>
      <c r="FR105" s="133">
        <v>85310.52</v>
      </c>
      <c r="FS105" s="133">
        <v>73342.240000000005</v>
      </c>
      <c r="FT105" s="133">
        <v>76147.94</v>
      </c>
      <c r="FU105" s="133">
        <v>79417.02</v>
      </c>
      <c r="FV105" s="133">
        <v>53457.34</v>
      </c>
      <c r="FW105" s="133">
        <v>71484.02</v>
      </c>
      <c r="FX105" s="133">
        <v>74919.17</v>
      </c>
      <c r="FY105" s="133">
        <v>72775.55</v>
      </c>
      <c r="FZ105" s="133">
        <v>76467.179999999993</v>
      </c>
      <c r="GA105" s="133">
        <v>77382.3</v>
      </c>
      <c r="GB105" s="133">
        <v>77159.850000000006</v>
      </c>
      <c r="GC105" s="133">
        <v>85809.73</v>
      </c>
      <c r="GD105" s="133">
        <v>75745.649999999994</v>
      </c>
      <c r="GE105" s="133">
        <v>72229.94</v>
      </c>
      <c r="GF105" s="133">
        <v>77134.87</v>
      </c>
      <c r="GG105" s="133">
        <v>78691.92</v>
      </c>
      <c r="GH105" s="133">
        <v>53429.05</v>
      </c>
      <c r="GI105" s="133">
        <v>69272.33</v>
      </c>
      <c r="GJ105" s="133">
        <v>72923.11</v>
      </c>
      <c r="GK105" s="133">
        <v>71459.8</v>
      </c>
      <c r="GL105" s="133">
        <v>78241.31</v>
      </c>
      <c r="GM105" s="133">
        <v>72109.03</v>
      </c>
      <c r="GN105" s="133">
        <v>73275.100000000006</v>
      </c>
    </row>
    <row r="106" spans="1:196" s="132" customFormat="1" x14ac:dyDescent="0.25">
      <c r="A106" s="134"/>
      <c r="B106" s="115" t="s">
        <v>101</v>
      </c>
      <c r="C106" s="133">
        <v>353659</v>
      </c>
      <c r="D106" s="133">
        <v>387149</v>
      </c>
      <c r="E106" s="133">
        <v>468863</v>
      </c>
      <c r="F106" s="133">
        <v>402121</v>
      </c>
      <c r="G106" s="133">
        <v>383476</v>
      </c>
      <c r="H106" s="133">
        <v>449185</v>
      </c>
      <c r="I106" s="133">
        <v>411971</v>
      </c>
      <c r="J106" s="133">
        <v>260995</v>
      </c>
      <c r="K106" s="133">
        <v>388686</v>
      </c>
      <c r="L106" s="133">
        <v>385466</v>
      </c>
      <c r="M106" s="133">
        <v>381481</v>
      </c>
      <c r="N106" s="133">
        <v>382033</v>
      </c>
      <c r="O106" s="133">
        <v>383280</v>
      </c>
      <c r="P106" s="133">
        <v>410796</v>
      </c>
      <c r="Q106" s="133">
        <v>447752</v>
      </c>
      <c r="R106" s="133">
        <v>385164</v>
      </c>
      <c r="S106" s="133">
        <v>426986</v>
      </c>
      <c r="T106" s="133">
        <v>400510</v>
      </c>
      <c r="U106" s="133">
        <v>393723</v>
      </c>
      <c r="V106" s="133">
        <v>273939</v>
      </c>
      <c r="W106" s="133">
        <v>395900</v>
      </c>
      <c r="X106" s="133">
        <v>395875</v>
      </c>
      <c r="Y106" s="133">
        <v>392845</v>
      </c>
      <c r="Z106" s="133">
        <v>395996</v>
      </c>
      <c r="AA106" s="133">
        <v>401892</v>
      </c>
      <c r="AB106" s="133">
        <v>390539</v>
      </c>
      <c r="AC106" s="133">
        <v>427783</v>
      </c>
      <c r="AD106" s="133">
        <v>387816</v>
      </c>
      <c r="AE106" s="133">
        <v>368096</v>
      </c>
      <c r="AF106" s="133">
        <v>400792</v>
      </c>
      <c r="AG106" s="133">
        <v>420227</v>
      </c>
      <c r="AH106" s="133">
        <v>252191</v>
      </c>
      <c r="AI106" s="133">
        <v>351751</v>
      </c>
      <c r="AJ106" s="133">
        <v>423564</v>
      </c>
      <c r="AK106" s="133">
        <v>382116</v>
      </c>
      <c r="AL106" s="133">
        <v>343183</v>
      </c>
      <c r="AM106" s="133">
        <v>376489</v>
      </c>
      <c r="AN106" s="133">
        <v>381668</v>
      </c>
      <c r="AO106" s="133">
        <v>390650</v>
      </c>
      <c r="AP106" s="133">
        <v>408608</v>
      </c>
      <c r="AQ106" s="133">
        <v>367756</v>
      </c>
      <c r="AR106" s="133">
        <v>393009</v>
      </c>
      <c r="AS106" s="133">
        <v>425764</v>
      </c>
      <c r="AT106" s="133">
        <v>230223</v>
      </c>
      <c r="AU106" s="133">
        <v>363694</v>
      </c>
      <c r="AV106" s="133">
        <v>408811</v>
      </c>
      <c r="AW106" s="133">
        <v>343987</v>
      </c>
      <c r="AX106" s="133">
        <v>354693</v>
      </c>
      <c r="AY106" s="133">
        <v>381182</v>
      </c>
      <c r="AZ106" s="133">
        <v>393243</v>
      </c>
      <c r="BA106" s="133">
        <v>381772</v>
      </c>
      <c r="BB106" s="133">
        <v>399939</v>
      </c>
      <c r="BC106" s="133">
        <v>352953</v>
      </c>
      <c r="BD106" s="133">
        <v>271278</v>
      </c>
      <c r="BE106" s="133">
        <v>238242</v>
      </c>
      <c r="BF106" s="133">
        <v>106468</v>
      </c>
      <c r="BG106" s="133">
        <v>154272</v>
      </c>
      <c r="BH106" s="133">
        <v>136664</v>
      </c>
      <c r="BI106" s="133">
        <v>48495</v>
      </c>
      <c r="BJ106" s="133">
        <v>30907</v>
      </c>
      <c r="BK106" s="133">
        <v>20415</v>
      </c>
      <c r="BL106" s="133">
        <v>16406</v>
      </c>
      <c r="BM106" s="133">
        <v>17352</v>
      </c>
      <c r="BN106" s="133">
        <v>15617</v>
      </c>
      <c r="BO106" s="133">
        <v>12821</v>
      </c>
      <c r="BP106" s="133">
        <v>15776</v>
      </c>
      <c r="BQ106" s="133">
        <v>14123</v>
      </c>
      <c r="BR106" s="133">
        <v>9672</v>
      </c>
      <c r="BS106" s="133">
        <v>14286</v>
      </c>
      <c r="BT106" s="133">
        <v>13723</v>
      </c>
      <c r="BU106" s="133">
        <v>14920</v>
      </c>
      <c r="BV106" s="133">
        <v>14834</v>
      </c>
      <c r="BW106" s="133">
        <v>14511</v>
      </c>
      <c r="BX106" s="133">
        <v>15054</v>
      </c>
      <c r="BY106" s="133">
        <v>15808</v>
      </c>
      <c r="BZ106" s="133">
        <v>13221</v>
      </c>
      <c r="CA106" s="133">
        <v>14764</v>
      </c>
      <c r="CB106" s="133">
        <v>14159</v>
      </c>
      <c r="CC106" s="133">
        <v>13547</v>
      </c>
      <c r="CD106" s="133">
        <v>11448</v>
      </c>
      <c r="CE106" s="133">
        <v>14671</v>
      </c>
      <c r="CF106" s="133">
        <v>13260</v>
      </c>
      <c r="CG106" s="133">
        <v>16161</v>
      </c>
      <c r="CH106" s="133">
        <v>14577</v>
      </c>
      <c r="CI106" s="133">
        <v>17008</v>
      </c>
      <c r="CJ106" s="133">
        <v>15972</v>
      </c>
      <c r="CK106" s="133">
        <v>19677</v>
      </c>
      <c r="CL106" s="133">
        <v>13692</v>
      </c>
      <c r="CM106" s="133">
        <v>19112</v>
      </c>
      <c r="CN106" s="133">
        <v>17650</v>
      </c>
      <c r="CO106" s="133">
        <v>15316</v>
      </c>
      <c r="CP106" s="133">
        <v>12957</v>
      </c>
      <c r="CQ106" s="133">
        <v>16068</v>
      </c>
      <c r="CR106" s="133">
        <v>18583</v>
      </c>
      <c r="CS106" s="133">
        <v>17739</v>
      </c>
      <c r="CT106" s="133">
        <v>17191</v>
      </c>
      <c r="CU106" s="133">
        <v>17878</v>
      </c>
      <c r="CV106" s="133">
        <v>18198</v>
      </c>
      <c r="CW106" s="133">
        <v>19094</v>
      </c>
      <c r="CX106" s="133">
        <v>16266</v>
      </c>
      <c r="CY106" s="133">
        <v>16012</v>
      </c>
      <c r="CZ106" s="133">
        <v>19989</v>
      </c>
      <c r="DA106" s="133">
        <v>17601</v>
      </c>
      <c r="DB106" s="133">
        <v>14523</v>
      </c>
      <c r="DC106" s="133">
        <v>17185</v>
      </c>
      <c r="DD106" s="133">
        <v>20102</v>
      </c>
      <c r="DE106" s="133">
        <v>18872</v>
      </c>
      <c r="DF106" s="133">
        <v>18516</v>
      </c>
      <c r="DG106" s="133">
        <v>18300</v>
      </c>
      <c r="DH106" s="133">
        <v>17790</v>
      </c>
      <c r="DI106" s="133">
        <v>19295</v>
      </c>
      <c r="DJ106" s="133">
        <v>18704</v>
      </c>
      <c r="DK106" s="133">
        <v>21341</v>
      </c>
      <c r="DL106" s="133">
        <v>17697</v>
      </c>
      <c r="DM106" s="133">
        <v>18760</v>
      </c>
      <c r="DN106" s="133">
        <v>12703</v>
      </c>
      <c r="DO106" s="133">
        <v>17702</v>
      </c>
      <c r="DP106" s="133">
        <v>20826</v>
      </c>
      <c r="DQ106" s="133">
        <v>19144</v>
      </c>
      <c r="DR106" s="133">
        <v>17491</v>
      </c>
      <c r="DS106" s="133">
        <v>21684</v>
      </c>
      <c r="DT106" s="133">
        <v>19885</v>
      </c>
      <c r="DU106" s="133">
        <v>1074</v>
      </c>
      <c r="DV106" s="133">
        <v>1074</v>
      </c>
      <c r="DW106" s="133">
        <v>12921</v>
      </c>
      <c r="DX106" s="133">
        <v>22104</v>
      </c>
      <c r="DY106" s="133">
        <v>22428</v>
      </c>
      <c r="DZ106" s="133">
        <v>15061</v>
      </c>
      <c r="EA106" s="133">
        <v>23099</v>
      </c>
      <c r="EB106" s="133">
        <v>22612</v>
      </c>
      <c r="EC106" s="133">
        <v>22851</v>
      </c>
      <c r="ED106" s="133">
        <v>21524</v>
      </c>
      <c r="EE106" s="133">
        <v>20856</v>
      </c>
      <c r="EF106" s="133">
        <v>19727</v>
      </c>
      <c r="EG106" s="133">
        <v>22883</v>
      </c>
      <c r="EH106" s="133">
        <v>22704</v>
      </c>
      <c r="EI106" s="133">
        <v>18511</v>
      </c>
      <c r="EJ106" s="133">
        <v>26315</v>
      </c>
      <c r="EK106" s="133">
        <v>24419</v>
      </c>
      <c r="EL106" s="133">
        <v>12329</v>
      </c>
      <c r="EM106" s="133">
        <v>22494</v>
      </c>
      <c r="EN106" s="133">
        <v>21053</v>
      </c>
      <c r="EO106" s="133">
        <v>21941</v>
      </c>
      <c r="EP106" s="133">
        <v>25382</v>
      </c>
      <c r="EQ106" s="133">
        <v>23656</v>
      </c>
      <c r="ER106" s="133">
        <v>25160</v>
      </c>
      <c r="ES106" s="133">
        <v>30937</v>
      </c>
      <c r="ET106" s="133">
        <v>21006</v>
      </c>
      <c r="EU106" s="133">
        <v>26504</v>
      </c>
      <c r="EV106" s="133">
        <v>27624</v>
      </c>
      <c r="EW106" s="133">
        <v>22923</v>
      </c>
      <c r="EX106" s="133">
        <v>16823</v>
      </c>
      <c r="EY106" s="133">
        <v>26610</v>
      </c>
      <c r="EZ106" s="133">
        <v>23865</v>
      </c>
      <c r="FA106" s="133">
        <v>25634</v>
      </c>
      <c r="FB106" s="133">
        <v>25824</v>
      </c>
      <c r="FC106" s="133">
        <v>27828</v>
      </c>
      <c r="FD106" s="133">
        <v>24813</v>
      </c>
      <c r="FE106" s="133">
        <v>30120</v>
      </c>
      <c r="FF106" s="133">
        <v>25041</v>
      </c>
      <c r="FG106" s="133">
        <v>26705</v>
      </c>
      <c r="FH106" s="133">
        <v>30349</v>
      </c>
      <c r="FI106" s="133">
        <v>26993</v>
      </c>
      <c r="FJ106" s="133">
        <v>21432</v>
      </c>
      <c r="FK106" s="133">
        <v>32988</v>
      </c>
      <c r="FL106" s="133">
        <v>28310</v>
      </c>
      <c r="FM106" s="133">
        <v>31820</v>
      </c>
      <c r="FN106" s="133">
        <v>25988</v>
      </c>
      <c r="FO106" s="133">
        <v>28461.99</v>
      </c>
      <c r="FP106" s="133">
        <v>34762.910000000003</v>
      </c>
      <c r="FQ106" s="133">
        <v>40891.5</v>
      </c>
      <c r="FR106" s="133">
        <v>35927.15</v>
      </c>
      <c r="FS106" s="133">
        <v>33151.33</v>
      </c>
      <c r="FT106" s="133">
        <v>30836.560000000001</v>
      </c>
      <c r="FU106" s="133">
        <v>37155.019999999997</v>
      </c>
      <c r="FV106" s="133">
        <v>22277.8</v>
      </c>
      <c r="FW106" s="133">
        <v>37282.44</v>
      </c>
      <c r="FX106" s="133">
        <v>40926.769999999997</v>
      </c>
      <c r="FY106" s="133">
        <v>34657.730000000003</v>
      </c>
      <c r="FZ106" s="133">
        <v>31351.4</v>
      </c>
      <c r="GA106" s="133">
        <v>40242.720000000001</v>
      </c>
      <c r="GB106" s="133">
        <v>39988.080000000002</v>
      </c>
      <c r="GC106" s="133">
        <v>44183.13</v>
      </c>
      <c r="GD106" s="133">
        <v>38101.699999999997</v>
      </c>
      <c r="GE106" s="133">
        <v>42708.36</v>
      </c>
      <c r="GF106" s="133">
        <v>38615.980000000003</v>
      </c>
      <c r="GG106" s="133">
        <v>48321.09</v>
      </c>
      <c r="GH106" s="133">
        <v>28611.34</v>
      </c>
      <c r="GI106" s="133">
        <v>42492.66</v>
      </c>
      <c r="GJ106" s="133">
        <v>46539.88</v>
      </c>
      <c r="GK106" s="133">
        <v>37892.480000000003</v>
      </c>
      <c r="GL106" s="133">
        <v>41695.18</v>
      </c>
      <c r="GM106" s="133">
        <v>47189.49</v>
      </c>
      <c r="GN106" s="133">
        <v>45600.61</v>
      </c>
    </row>
    <row r="107" spans="1:196" s="132" customFormat="1" x14ac:dyDescent="0.25">
      <c r="A107" s="134"/>
      <c r="B107" s="115" t="s">
        <v>18</v>
      </c>
      <c r="C107" s="133">
        <v>2330132</v>
      </c>
      <c r="D107" s="133">
        <v>2478359</v>
      </c>
      <c r="E107" s="133">
        <v>3009499</v>
      </c>
      <c r="F107" s="133">
        <v>2483398</v>
      </c>
      <c r="G107" s="133">
        <v>2324990</v>
      </c>
      <c r="H107" s="133">
        <v>2832354</v>
      </c>
      <c r="I107" s="133">
        <v>2430895</v>
      </c>
      <c r="J107" s="133">
        <v>1540737</v>
      </c>
      <c r="K107" s="133">
        <v>2374969</v>
      </c>
      <c r="L107" s="133">
        <v>2339296</v>
      </c>
      <c r="M107" s="133">
        <v>2329608</v>
      </c>
      <c r="N107" s="133">
        <v>2558439</v>
      </c>
      <c r="O107" s="133">
        <v>2476740</v>
      </c>
      <c r="P107" s="133">
        <v>2583752</v>
      </c>
      <c r="Q107" s="133">
        <v>2776752</v>
      </c>
      <c r="R107" s="133">
        <v>2353504</v>
      </c>
      <c r="S107" s="133">
        <v>2592382</v>
      </c>
      <c r="T107" s="133">
        <v>2413809</v>
      </c>
      <c r="U107" s="133">
        <v>2309674</v>
      </c>
      <c r="V107" s="133">
        <v>1528836</v>
      </c>
      <c r="W107" s="133">
        <v>2275874</v>
      </c>
      <c r="X107" s="133">
        <v>2294704</v>
      </c>
      <c r="Y107" s="133">
        <v>2302361</v>
      </c>
      <c r="Z107" s="133">
        <v>2401458</v>
      </c>
      <c r="AA107" s="133">
        <v>2517952</v>
      </c>
      <c r="AB107" s="133">
        <v>2439272</v>
      </c>
      <c r="AC107" s="133">
        <v>2573604</v>
      </c>
      <c r="AD107" s="133">
        <v>2316951</v>
      </c>
      <c r="AE107" s="133">
        <v>2210541</v>
      </c>
      <c r="AF107" s="133">
        <v>2484817</v>
      </c>
      <c r="AG107" s="133">
        <v>2391209</v>
      </c>
      <c r="AH107" s="133">
        <v>1452646</v>
      </c>
      <c r="AI107" s="133">
        <v>2053268</v>
      </c>
      <c r="AJ107" s="133">
        <v>2493711</v>
      </c>
      <c r="AK107" s="133">
        <v>2224003</v>
      </c>
      <c r="AL107" s="133">
        <v>2183353</v>
      </c>
      <c r="AM107" s="133">
        <v>2344955</v>
      </c>
      <c r="AN107" s="133">
        <v>2391212</v>
      </c>
      <c r="AO107" s="133">
        <v>2405748</v>
      </c>
      <c r="AP107" s="133">
        <v>2437160</v>
      </c>
      <c r="AQ107" s="133">
        <v>2131188</v>
      </c>
      <c r="AR107" s="133">
        <v>2364477</v>
      </c>
      <c r="AS107" s="133">
        <v>2417409</v>
      </c>
      <c r="AT107" s="133">
        <v>1277229</v>
      </c>
      <c r="AU107" s="133">
        <v>2095631</v>
      </c>
      <c r="AV107" s="133">
        <v>2298258</v>
      </c>
      <c r="AW107" s="133">
        <v>1984192</v>
      </c>
      <c r="AX107" s="133">
        <v>2222944</v>
      </c>
      <c r="AY107" s="133">
        <v>2325311</v>
      </c>
      <c r="AZ107" s="133">
        <v>2423220</v>
      </c>
      <c r="BA107" s="133">
        <v>2294748</v>
      </c>
      <c r="BB107" s="133">
        <v>2322791</v>
      </c>
      <c r="BC107" s="133">
        <v>2063494</v>
      </c>
      <c r="BD107" s="133">
        <v>2132809</v>
      </c>
      <c r="BE107" s="133">
        <v>2316164</v>
      </c>
      <c r="BF107" s="133">
        <v>1246921</v>
      </c>
      <c r="BG107" s="133">
        <v>2114319</v>
      </c>
      <c r="BH107" s="133">
        <v>2252686</v>
      </c>
      <c r="BI107" s="133">
        <v>1981597</v>
      </c>
      <c r="BJ107" s="133">
        <v>2282248</v>
      </c>
      <c r="BK107" s="133">
        <v>2116125</v>
      </c>
      <c r="BL107" s="133">
        <v>2254934</v>
      </c>
      <c r="BM107" s="133">
        <v>2470807</v>
      </c>
      <c r="BN107" s="133">
        <v>2300492</v>
      </c>
      <c r="BO107" s="133">
        <v>1849713</v>
      </c>
      <c r="BP107" s="133">
        <v>2380102</v>
      </c>
      <c r="BQ107" s="133">
        <v>2186022</v>
      </c>
      <c r="BR107" s="133">
        <v>1241835</v>
      </c>
      <c r="BS107" s="133">
        <v>2151596</v>
      </c>
      <c r="BT107" s="133">
        <v>2100057</v>
      </c>
      <c r="BU107" s="133">
        <v>2126947</v>
      </c>
      <c r="BV107" s="133">
        <v>2284956</v>
      </c>
      <c r="BW107" s="133">
        <v>2157893</v>
      </c>
      <c r="BX107" s="133">
        <v>2306853</v>
      </c>
      <c r="BY107" s="133">
        <v>2450802</v>
      </c>
      <c r="BZ107" s="133">
        <v>2118556</v>
      </c>
      <c r="CA107" s="133">
        <v>2145258</v>
      </c>
      <c r="CB107" s="133">
        <v>2338385</v>
      </c>
      <c r="CC107" s="133">
        <v>1899704</v>
      </c>
      <c r="CD107" s="133">
        <v>1287138</v>
      </c>
      <c r="CE107" s="133">
        <v>2010857</v>
      </c>
      <c r="CF107" s="133">
        <v>1945102</v>
      </c>
      <c r="CG107" s="133">
        <v>2022709</v>
      </c>
      <c r="CH107" s="133">
        <v>2080804</v>
      </c>
      <c r="CI107" s="133">
        <v>2212061</v>
      </c>
      <c r="CJ107" s="133">
        <v>2051523</v>
      </c>
      <c r="CK107" s="133">
        <v>2530373</v>
      </c>
      <c r="CL107" s="133">
        <v>1899621</v>
      </c>
      <c r="CM107" s="133">
        <v>2146476</v>
      </c>
      <c r="CN107" s="133">
        <v>2157705</v>
      </c>
      <c r="CO107" s="133">
        <v>1947134</v>
      </c>
      <c r="CP107" s="133">
        <v>1287076</v>
      </c>
      <c r="CQ107" s="133">
        <v>1940411</v>
      </c>
      <c r="CR107" s="133">
        <v>2130034</v>
      </c>
      <c r="CS107" s="133">
        <v>2125109</v>
      </c>
      <c r="CT107" s="133">
        <v>1995541</v>
      </c>
      <c r="CU107" s="133">
        <v>2151638</v>
      </c>
      <c r="CV107" s="133">
        <v>2180129</v>
      </c>
      <c r="CW107" s="133">
        <v>2216250</v>
      </c>
      <c r="CX107" s="133">
        <v>2039188</v>
      </c>
      <c r="CY107" s="133">
        <v>1789928</v>
      </c>
      <c r="CZ107" s="133">
        <v>2120016</v>
      </c>
      <c r="DA107" s="133">
        <v>1965149</v>
      </c>
      <c r="DB107" s="133">
        <v>1207748</v>
      </c>
      <c r="DC107" s="133">
        <v>1764432</v>
      </c>
      <c r="DD107" s="133">
        <v>2103156</v>
      </c>
      <c r="DE107" s="133">
        <v>2065336</v>
      </c>
      <c r="DF107" s="133">
        <v>1926695</v>
      </c>
      <c r="DG107" s="133">
        <v>2096301</v>
      </c>
      <c r="DH107" s="133">
        <v>1974531</v>
      </c>
      <c r="DI107" s="133">
        <v>2169755</v>
      </c>
      <c r="DJ107" s="133">
        <v>2180438</v>
      </c>
      <c r="DK107" s="133">
        <v>2233761</v>
      </c>
      <c r="DL107" s="133">
        <v>2215703</v>
      </c>
      <c r="DM107" s="133">
        <v>2361479</v>
      </c>
      <c r="DN107" s="133">
        <v>1258661</v>
      </c>
      <c r="DO107" s="133">
        <v>2127479</v>
      </c>
      <c r="DP107" s="133">
        <v>2336211</v>
      </c>
      <c r="DQ107" s="133">
        <v>2102056</v>
      </c>
      <c r="DR107" s="133">
        <v>2209003</v>
      </c>
      <c r="DS107" s="133">
        <v>2392255</v>
      </c>
      <c r="DT107" s="133">
        <v>2326502</v>
      </c>
      <c r="DU107" s="133">
        <v>67506</v>
      </c>
      <c r="DV107" s="133">
        <v>67506</v>
      </c>
      <c r="DW107" s="133">
        <v>1063868</v>
      </c>
      <c r="DX107" s="133">
        <v>2143285</v>
      </c>
      <c r="DY107" s="133">
        <v>2257673</v>
      </c>
      <c r="DZ107" s="133">
        <v>1294243</v>
      </c>
      <c r="EA107" s="133">
        <v>2207161</v>
      </c>
      <c r="EB107" s="133">
        <v>2097245</v>
      </c>
      <c r="EC107" s="133">
        <v>2100527</v>
      </c>
      <c r="ED107" s="133">
        <v>2099023</v>
      </c>
      <c r="EE107" s="133">
        <v>2120277</v>
      </c>
      <c r="EF107" s="133">
        <v>2208608</v>
      </c>
      <c r="EG107" s="133">
        <v>2500451</v>
      </c>
      <c r="EH107" s="133">
        <v>2169826</v>
      </c>
      <c r="EI107" s="133">
        <v>1970275</v>
      </c>
      <c r="EJ107" s="133">
        <v>2426711</v>
      </c>
      <c r="EK107" s="133">
        <v>2098086</v>
      </c>
      <c r="EL107" s="133">
        <v>1224951</v>
      </c>
      <c r="EM107" s="133">
        <v>2164598</v>
      </c>
      <c r="EN107" s="133">
        <v>2087408</v>
      </c>
      <c r="EO107" s="133">
        <v>2083091</v>
      </c>
      <c r="EP107" s="133">
        <v>2175483</v>
      </c>
      <c r="EQ107" s="133">
        <v>2260356</v>
      </c>
      <c r="ER107" s="133">
        <v>2194220</v>
      </c>
      <c r="ES107" s="133">
        <v>2662524</v>
      </c>
      <c r="ET107" s="133">
        <v>2062534</v>
      </c>
      <c r="EU107" s="133">
        <v>2309192</v>
      </c>
      <c r="EV107" s="133">
        <v>2355849</v>
      </c>
      <c r="EW107" s="133">
        <v>2061904</v>
      </c>
      <c r="EX107" s="133">
        <v>1370322</v>
      </c>
      <c r="EY107" s="133">
        <v>2236294</v>
      </c>
      <c r="EZ107" s="133">
        <v>2230393</v>
      </c>
      <c r="FA107" s="133">
        <v>2233233</v>
      </c>
      <c r="FB107" s="133">
        <v>2142792</v>
      </c>
      <c r="FC107" s="133">
        <v>2468536</v>
      </c>
      <c r="FD107" s="133">
        <v>2198305</v>
      </c>
      <c r="FE107" s="133">
        <v>2786211</v>
      </c>
      <c r="FF107" s="133">
        <v>2055061</v>
      </c>
      <c r="FG107" s="133">
        <v>2141907</v>
      </c>
      <c r="FH107" s="133">
        <v>2557503</v>
      </c>
      <c r="FI107" s="133">
        <v>2128824</v>
      </c>
      <c r="FJ107" s="133">
        <v>1366262</v>
      </c>
      <c r="FK107" s="133">
        <v>2159661</v>
      </c>
      <c r="FL107" s="133">
        <v>2188919</v>
      </c>
      <c r="FM107" s="133">
        <v>2044989</v>
      </c>
      <c r="FN107" s="133">
        <v>1906527</v>
      </c>
      <c r="FO107" s="133">
        <v>2027650.46</v>
      </c>
      <c r="FP107" s="133">
        <v>2088968.8399999999</v>
      </c>
      <c r="FQ107" s="133">
        <v>2138094.85</v>
      </c>
      <c r="FR107" s="133">
        <v>2083876.16</v>
      </c>
      <c r="FS107" s="133">
        <v>1912241.9899999998</v>
      </c>
      <c r="FT107" s="133">
        <v>2013312.9</v>
      </c>
      <c r="FU107" s="133">
        <v>2137707.9</v>
      </c>
      <c r="FV107" s="133">
        <v>1108379.8700000001</v>
      </c>
      <c r="FW107" s="133">
        <v>1909281.8900000001</v>
      </c>
      <c r="FX107" s="133">
        <v>2076794.08</v>
      </c>
      <c r="FY107" s="133">
        <v>1944136.41</v>
      </c>
      <c r="FZ107" s="133">
        <v>1974185.47</v>
      </c>
      <c r="GA107" s="133">
        <v>2207958.9299999997</v>
      </c>
      <c r="GB107" s="133">
        <v>2061916.77</v>
      </c>
      <c r="GC107" s="133">
        <v>2224743.31</v>
      </c>
      <c r="GD107" s="133">
        <v>2100697.37</v>
      </c>
      <c r="GE107" s="133">
        <v>1952714.7399999998</v>
      </c>
      <c r="GF107" s="133">
        <v>2021254.19</v>
      </c>
      <c r="GG107" s="133">
        <v>2182772.11</v>
      </c>
      <c r="GH107" s="133">
        <v>1104315.94</v>
      </c>
      <c r="GI107" s="133">
        <v>2101252.44</v>
      </c>
      <c r="GJ107" s="133">
        <v>2178832.73</v>
      </c>
      <c r="GK107" s="133">
        <v>1983448.46</v>
      </c>
      <c r="GL107" s="133">
        <v>2110986.48</v>
      </c>
      <c r="GM107" s="133">
        <v>2095715.01</v>
      </c>
      <c r="GN107" s="133">
        <v>2077102.31</v>
      </c>
    </row>
    <row r="108" spans="1:196" s="132" customFormat="1" x14ac:dyDescent="0.25">
      <c r="A108" s="134"/>
      <c r="B108" s="115" t="s">
        <v>17</v>
      </c>
      <c r="C108" s="133">
        <v>2112563</v>
      </c>
      <c r="D108" s="133">
        <v>2529774</v>
      </c>
      <c r="E108" s="133">
        <v>3135055</v>
      </c>
      <c r="F108" s="133">
        <v>2657914</v>
      </c>
      <c r="G108" s="133">
        <v>2567135</v>
      </c>
      <c r="H108" s="133">
        <v>3038059</v>
      </c>
      <c r="I108" s="133">
        <v>2777292</v>
      </c>
      <c r="J108" s="133">
        <v>1309531</v>
      </c>
      <c r="K108" s="133">
        <v>2307970</v>
      </c>
      <c r="L108" s="133">
        <v>2556263</v>
      </c>
      <c r="M108" s="133">
        <v>2398714</v>
      </c>
      <c r="N108" s="133">
        <v>2581967</v>
      </c>
      <c r="O108" s="133">
        <v>2380429</v>
      </c>
      <c r="P108" s="133">
        <v>2683371</v>
      </c>
      <c r="Q108" s="133">
        <v>2908109</v>
      </c>
      <c r="R108" s="133">
        <v>2672493</v>
      </c>
      <c r="S108" s="133">
        <v>2851218</v>
      </c>
      <c r="T108" s="133">
        <v>2701071</v>
      </c>
      <c r="U108" s="133">
        <v>2599075</v>
      </c>
      <c r="V108" s="133">
        <v>1303522</v>
      </c>
      <c r="W108" s="133">
        <v>2230692</v>
      </c>
      <c r="X108" s="133">
        <v>2559907</v>
      </c>
      <c r="Y108" s="133">
        <v>2400376</v>
      </c>
      <c r="Z108" s="133">
        <v>2617297</v>
      </c>
      <c r="AA108" s="133">
        <v>2345483</v>
      </c>
      <c r="AB108" s="133">
        <v>2627626</v>
      </c>
      <c r="AC108" s="133">
        <v>2809898</v>
      </c>
      <c r="AD108" s="133">
        <v>2654392</v>
      </c>
      <c r="AE108" s="133">
        <v>2421303</v>
      </c>
      <c r="AF108" s="133">
        <v>2737296</v>
      </c>
      <c r="AG108" s="133">
        <v>2794771</v>
      </c>
      <c r="AH108" s="133">
        <v>1209231</v>
      </c>
      <c r="AI108" s="133">
        <v>1993386</v>
      </c>
      <c r="AJ108" s="133">
        <v>2761584</v>
      </c>
      <c r="AK108" s="133">
        <v>2272699</v>
      </c>
      <c r="AL108" s="133">
        <v>2386716</v>
      </c>
      <c r="AM108" s="133">
        <v>2187086</v>
      </c>
      <c r="AN108" s="133">
        <v>2569968</v>
      </c>
      <c r="AO108" s="133">
        <v>2541454</v>
      </c>
      <c r="AP108" s="133">
        <v>2699270</v>
      </c>
      <c r="AQ108" s="133">
        <v>2300230</v>
      </c>
      <c r="AR108" s="133">
        <v>2667389</v>
      </c>
      <c r="AS108" s="133">
        <v>2779663</v>
      </c>
      <c r="AT108" s="133">
        <v>1076752</v>
      </c>
      <c r="AU108" s="133">
        <v>2066534</v>
      </c>
      <c r="AV108" s="133">
        <v>2597298</v>
      </c>
      <c r="AW108" s="133">
        <v>2097644</v>
      </c>
      <c r="AX108" s="133">
        <v>2406149</v>
      </c>
      <c r="AY108" s="133">
        <v>2144374</v>
      </c>
      <c r="AZ108" s="133">
        <v>2510321</v>
      </c>
      <c r="BA108" s="133">
        <v>2452289</v>
      </c>
      <c r="BB108" s="133">
        <v>2648077</v>
      </c>
      <c r="BC108" s="133">
        <v>2258950</v>
      </c>
      <c r="BD108" s="133">
        <v>2173993</v>
      </c>
      <c r="BE108" s="133">
        <v>2253635</v>
      </c>
      <c r="BF108" s="133">
        <v>896562</v>
      </c>
      <c r="BG108" s="133">
        <v>1605458</v>
      </c>
      <c r="BH108" s="133">
        <v>2399410</v>
      </c>
      <c r="BI108" s="133">
        <v>2034592</v>
      </c>
      <c r="BJ108" s="133">
        <v>2466256</v>
      </c>
      <c r="BK108" s="133">
        <v>1862369</v>
      </c>
      <c r="BL108" s="133">
        <v>2414931</v>
      </c>
      <c r="BM108" s="133">
        <v>2622441</v>
      </c>
      <c r="BN108" s="133">
        <v>2554672</v>
      </c>
      <c r="BO108" s="133">
        <v>1982724</v>
      </c>
      <c r="BP108" s="133">
        <v>2689956</v>
      </c>
      <c r="BQ108" s="133">
        <v>2517865</v>
      </c>
      <c r="BR108" s="133">
        <v>1024367</v>
      </c>
      <c r="BS108" s="133">
        <v>2075538</v>
      </c>
      <c r="BT108" s="133">
        <v>2323345</v>
      </c>
      <c r="BU108" s="133">
        <v>2240422</v>
      </c>
      <c r="BV108" s="133">
        <v>2469522</v>
      </c>
      <c r="BW108" s="133">
        <v>1980406</v>
      </c>
      <c r="BX108" s="133">
        <v>2514745</v>
      </c>
      <c r="BY108" s="133">
        <v>2674071</v>
      </c>
      <c r="BZ108" s="133">
        <v>2333214</v>
      </c>
      <c r="CA108" s="133">
        <v>2350418</v>
      </c>
      <c r="CB108" s="133">
        <v>2623255</v>
      </c>
      <c r="CC108" s="133">
        <v>2283794</v>
      </c>
      <c r="CD108" s="133">
        <v>1056620</v>
      </c>
      <c r="CE108" s="133">
        <v>1975847</v>
      </c>
      <c r="CF108" s="133">
        <v>2198176</v>
      </c>
      <c r="CG108" s="133">
        <v>1959851</v>
      </c>
      <c r="CH108" s="133">
        <v>2144162</v>
      </c>
      <c r="CI108" s="133">
        <v>2018371</v>
      </c>
      <c r="CJ108" s="133">
        <v>2164953</v>
      </c>
      <c r="CK108" s="133">
        <v>2636004</v>
      </c>
      <c r="CL108" s="133">
        <v>2075807</v>
      </c>
      <c r="CM108" s="133">
        <v>2282109</v>
      </c>
      <c r="CN108" s="133">
        <v>2411270</v>
      </c>
      <c r="CO108" s="133">
        <v>2232156</v>
      </c>
      <c r="CP108" s="133">
        <v>994288</v>
      </c>
      <c r="CQ108" s="133">
        <v>1890192</v>
      </c>
      <c r="CR108" s="133">
        <v>2395561</v>
      </c>
      <c r="CS108" s="133">
        <v>2132979</v>
      </c>
      <c r="CT108" s="133">
        <v>2171009</v>
      </c>
      <c r="CU108" s="133">
        <v>1947866</v>
      </c>
      <c r="CV108" s="133">
        <v>2333279</v>
      </c>
      <c r="CW108" s="133">
        <v>2405944</v>
      </c>
      <c r="CX108" s="133">
        <v>2218379</v>
      </c>
      <c r="CY108" s="133">
        <v>1952418</v>
      </c>
      <c r="CZ108" s="133">
        <v>2450017</v>
      </c>
      <c r="DA108" s="133">
        <v>2283915</v>
      </c>
      <c r="DB108" s="133">
        <v>969267</v>
      </c>
      <c r="DC108" s="133">
        <v>1713589</v>
      </c>
      <c r="DD108" s="133">
        <v>2354412</v>
      </c>
      <c r="DE108" s="133">
        <v>2097030</v>
      </c>
      <c r="DF108" s="133">
        <v>2116386</v>
      </c>
      <c r="DG108" s="133">
        <v>1799235</v>
      </c>
      <c r="DH108" s="133">
        <v>2066719</v>
      </c>
      <c r="DI108" s="133">
        <v>2389767</v>
      </c>
      <c r="DJ108" s="133">
        <v>1839891</v>
      </c>
      <c r="DK108" s="133">
        <v>1879085</v>
      </c>
      <c r="DL108" s="133">
        <v>1955785</v>
      </c>
      <c r="DM108" s="133">
        <v>2193629</v>
      </c>
      <c r="DN108" s="133">
        <v>782535</v>
      </c>
      <c r="DO108" s="133">
        <v>1637794</v>
      </c>
      <c r="DP108" s="133">
        <v>2045667</v>
      </c>
      <c r="DQ108" s="133">
        <v>1604968</v>
      </c>
      <c r="DR108" s="133">
        <v>1839389</v>
      </c>
      <c r="DS108" s="133">
        <v>1615328</v>
      </c>
      <c r="DT108" s="133">
        <v>2110958</v>
      </c>
      <c r="DU108" s="133">
        <v>55500</v>
      </c>
      <c r="DV108" s="133">
        <v>55500</v>
      </c>
      <c r="DW108" s="133">
        <v>1098809</v>
      </c>
      <c r="DX108" s="133">
        <v>2513653</v>
      </c>
      <c r="DY108" s="133">
        <v>2565185</v>
      </c>
      <c r="DZ108" s="133">
        <v>1120011</v>
      </c>
      <c r="EA108" s="133">
        <v>2085267</v>
      </c>
      <c r="EB108" s="133">
        <v>2326446</v>
      </c>
      <c r="EC108" s="133">
        <v>2222069</v>
      </c>
      <c r="ED108" s="133">
        <v>2298747</v>
      </c>
      <c r="EE108" s="133">
        <v>1791708</v>
      </c>
      <c r="EF108" s="133">
        <v>2264175</v>
      </c>
      <c r="EG108" s="133">
        <v>2630030</v>
      </c>
      <c r="EH108" s="133">
        <v>2432172</v>
      </c>
      <c r="EI108" s="133">
        <v>2084070</v>
      </c>
      <c r="EJ108" s="133">
        <v>2671418</v>
      </c>
      <c r="EK108" s="133">
        <v>2390900</v>
      </c>
      <c r="EL108" s="133">
        <v>909950</v>
      </c>
      <c r="EM108" s="133">
        <v>2117227</v>
      </c>
      <c r="EN108" s="133">
        <v>2392036</v>
      </c>
      <c r="EO108" s="133">
        <v>2146587</v>
      </c>
      <c r="EP108" s="133">
        <v>2273836</v>
      </c>
      <c r="EQ108" s="133">
        <v>1886464</v>
      </c>
      <c r="ER108" s="133">
        <v>2274817</v>
      </c>
      <c r="ES108" s="133">
        <v>2730480</v>
      </c>
      <c r="ET108" s="133">
        <v>2257749</v>
      </c>
      <c r="EU108" s="133">
        <v>2494280</v>
      </c>
      <c r="EV108" s="133">
        <v>2533024</v>
      </c>
      <c r="EW108" s="133">
        <v>2333624</v>
      </c>
      <c r="EX108" s="133">
        <v>969607</v>
      </c>
      <c r="EY108" s="133">
        <v>2117550</v>
      </c>
      <c r="EZ108" s="133">
        <v>2462757</v>
      </c>
      <c r="FA108" s="133">
        <v>2243155</v>
      </c>
      <c r="FB108" s="133">
        <v>2282430</v>
      </c>
      <c r="FC108" s="133">
        <v>2057383</v>
      </c>
      <c r="FD108" s="133">
        <v>2254610</v>
      </c>
      <c r="FE108" s="133">
        <v>2790280</v>
      </c>
      <c r="FF108" s="133">
        <v>2153643</v>
      </c>
      <c r="FG108" s="133">
        <v>2156537</v>
      </c>
      <c r="FH108" s="133">
        <v>2714609</v>
      </c>
      <c r="FI108" s="133">
        <v>2305459</v>
      </c>
      <c r="FJ108" s="133">
        <v>982812</v>
      </c>
      <c r="FK108" s="133">
        <v>2077195</v>
      </c>
      <c r="FL108" s="133">
        <v>2346992</v>
      </c>
      <c r="FM108" s="133">
        <v>1972405</v>
      </c>
      <c r="FN108" s="133">
        <v>1928027</v>
      </c>
      <c r="FO108" s="133">
        <v>1651157.47</v>
      </c>
      <c r="FP108" s="133">
        <v>2080124.94</v>
      </c>
      <c r="FQ108" s="133">
        <v>2045256.07</v>
      </c>
      <c r="FR108" s="133">
        <v>2016483.78</v>
      </c>
      <c r="FS108" s="133">
        <v>1822644.04</v>
      </c>
      <c r="FT108" s="133">
        <v>1986529.46</v>
      </c>
      <c r="FU108" s="133">
        <v>2196726.9</v>
      </c>
      <c r="FV108" s="133">
        <v>758332.98</v>
      </c>
      <c r="FW108" s="133">
        <v>1669750.59</v>
      </c>
      <c r="FX108" s="133">
        <v>2151398.33</v>
      </c>
      <c r="FY108" s="133">
        <v>1822117.9100000001</v>
      </c>
      <c r="FZ108" s="133">
        <v>1941997.7300000002</v>
      </c>
      <c r="GA108" s="133">
        <v>1656396.0199999998</v>
      </c>
      <c r="GB108" s="133">
        <v>1901256.54</v>
      </c>
      <c r="GC108" s="133">
        <v>2037212.8900000001</v>
      </c>
      <c r="GD108" s="133">
        <v>2015251.72</v>
      </c>
      <c r="GE108" s="133">
        <v>1815895.82</v>
      </c>
      <c r="GF108" s="133">
        <v>1963163.58</v>
      </c>
      <c r="GG108" s="133">
        <v>2130827.12</v>
      </c>
      <c r="GH108" s="133">
        <v>743360.24</v>
      </c>
      <c r="GI108" s="133">
        <v>1763532.5900000003</v>
      </c>
      <c r="GJ108" s="133">
        <v>2085163.4500000002</v>
      </c>
      <c r="GK108" s="133">
        <v>1739440.27</v>
      </c>
      <c r="GL108" s="133">
        <v>1938047.0499999998</v>
      </c>
      <c r="GM108" s="133">
        <v>1424234.26</v>
      </c>
      <c r="GN108" s="133">
        <v>1792362.79</v>
      </c>
    </row>
    <row r="109" spans="1:196" s="132" customFormat="1" x14ac:dyDescent="0.25">
      <c r="A109" s="134"/>
      <c r="B109" s="115" t="s">
        <v>16</v>
      </c>
      <c r="C109" s="133">
        <v>340052</v>
      </c>
      <c r="D109" s="133">
        <v>440131</v>
      </c>
      <c r="E109" s="133">
        <v>494290</v>
      </c>
      <c r="F109" s="133">
        <v>527827</v>
      </c>
      <c r="G109" s="133">
        <v>419862</v>
      </c>
      <c r="H109" s="133">
        <v>528629</v>
      </c>
      <c r="I109" s="133">
        <v>479465</v>
      </c>
      <c r="J109" s="133">
        <v>317202</v>
      </c>
      <c r="K109" s="133">
        <v>510555</v>
      </c>
      <c r="L109" s="133">
        <v>482896</v>
      </c>
      <c r="M109" s="133">
        <v>460747</v>
      </c>
      <c r="N109" s="133">
        <v>484636</v>
      </c>
      <c r="O109" s="133">
        <v>466938</v>
      </c>
      <c r="P109" s="133">
        <v>418183</v>
      </c>
      <c r="Q109" s="133">
        <v>482426</v>
      </c>
      <c r="R109" s="133">
        <v>449847</v>
      </c>
      <c r="S109" s="133">
        <v>493545</v>
      </c>
      <c r="T109" s="133">
        <v>461454</v>
      </c>
      <c r="U109" s="133">
        <v>465138</v>
      </c>
      <c r="V109" s="133">
        <v>311325</v>
      </c>
      <c r="W109" s="133">
        <v>517804</v>
      </c>
      <c r="X109" s="133">
        <v>482408</v>
      </c>
      <c r="Y109" s="133">
        <v>446593</v>
      </c>
      <c r="Z109" s="133">
        <v>475238</v>
      </c>
      <c r="AA109" s="133">
        <v>466349</v>
      </c>
      <c r="AB109" s="133">
        <v>389189</v>
      </c>
      <c r="AC109" s="133">
        <v>420694</v>
      </c>
      <c r="AD109" s="133">
        <v>458787</v>
      </c>
      <c r="AE109" s="133">
        <v>448262</v>
      </c>
      <c r="AF109" s="133">
        <v>494202</v>
      </c>
      <c r="AG109" s="133">
        <v>486932</v>
      </c>
      <c r="AH109" s="133">
        <v>295255</v>
      </c>
      <c r="AI109" s="133">
        <v>455282</v>
      </c>
      <c r="AJ109" s="133">
        <v>483573</v>
      </c>
      <c r="AK109" s="133">
        <v>459821</v>
      </c>
      <c r="AL109" s="133">
        <v>432134</v>
      </c>
      <c r="AM109" s="133">
        <v>441814</v>
      </c>
      <c r="AN109" s="133">
        <v>402594</v>
      </c>
      <c r="AO109" s="133">
        <v>421265</v>
      </c>
      <c r="AP109" s="133">
        <v>485735</v>
      </c>
      <c r="AQ109" s="133">
        <v>423741</v>
      </c>
      <c r="AR109" s="133">
        <v>467233</v>
      </c>
      <c r="AS109" s="133">
        <v>475725</v>
      </c>
      <c r="AT109" s="133">
        <v>266581</v>
      </c>
      <c r="AU109" s="133">
        <v>477970</v>
      </c>
      <c r="AV109" s="133">
        <v>502378</v>
      </c>
      <c r="AW109" s="133">
        <v>389883</v>
      </c>
      <c r="AX109" s="133">
        <v>456108</v>
      </c>
      <c r="AY109" s="133">
        <v>458550</v>
      </c>
      <c r="AZ109" s="133">
        <v>388756</v>
      </c>
      <c r="BA109" s="133">
        <v>421574</v>
      </c>
      <c r="BB109" s="133">
        <v>456380</v>
      </c>
      <c r="BC109" s="133">
        <v>413622</v>
      </c>
      <c r="BD109" s="133">
        <v>473032</v>
      </c>
      <c r="BE109" s="133">
        <v>474066</v>
      </c>
      <c r="BF109" s="133">
        <v>251627</v>
      </c>
      <c r="BG109" s="133">
        <v>486879</v>
      </c>
      <c r="BH109" s="133">
        <v>510349</v>
      </c>
      <c r="BI109" s="133">
        <v>394514</v>
      </c>
      <c r="BJ109" s="133">
        <v>451789</v>
      </c>
      <c r="BK109" s="133">
        <v>414018</v>
      </c>
      <c r="BL109" s="133">
        <v>384434</v>
      </c>
      <c r="BM109" s="133">
        <v>437258</v>
      </c>
      <c r="BN109" s="133">
        <v>460581</v>
      </c>
      <c r="BO109" s="133">
        <v>377523</v>
      </c>
      <c r="BP109" s="133">
        <v>492253</v>
      </c>
      <c r="BQ109" s="133">
        <v>448743</v>
      </c>
      <c r="BR109" s="133">
        <v>255067</v>
      </c>
      <c r="BS109" s="133">
        <v>455852</v>
      </c>
      <c r="BT109" s="133">
        <v>455276</v>
      </c>
      <c r="BU109" s="133">
        <v>423196</v>
      </c>
      <c r="BV109" s="133">
        <v>460410</v>
      </c>
      <c r="BW109" s="133">
        <v>403399</v>
      </c>
      <c r="BX109" s="133">
        <v>387797</v>
      </c>
      <c r="BY109" s="133">
        <v>414971</v>
      </c>
      <c r="BZ109" s="133">
        <v>422366</v>
      </c>
      <c r="CA109" s="133">
        <v>416845</v>
      </c>
      <c r="CB109" s="133">
        <v>457533</v>
      </c>
      <c r="CC109" s="133">
        <v>412290</v>
      </c>
      <c r="CD109" s="133">
        <v>254696</v>
      </c>
      <c r="CE109" s="133">
        <v>462307</v>
      </c>
      <c r="CF109" s="133">
        <v>433445</v>
      </c>
      <c r="CG109" s="133">
        <v>425843</v>
      </c>
      <c r="CH109" s="133">
        <v>433143</v>
      </c>
      <c r="CI109" s="133">
        <v>416502</v>
      </c>
      <c r="CJ109" s="133">
        <v>348612</v>
      </c>
      <c r="CK109" s="133">
        <v>456251</v>
      </c>
      <c r="CL109" s="133">
        <v>386863</v>
      </c>
      <c r="CM109" s="133">
        <v>420731</v>
      </c>
      <c r="CN109" s="133">
        <v>455003</v>
      </c>
      <c r="CO109" s="133">
        <v>420676</v>
      </c>
      <c r="CP109" s="133">
        <v>246211</v>
      </c>
      <c r="CQ109" s="133">
        <v>436930</v>
      </c>
      <c r="CR109" s="133">
        <v>463373</v>
      </c>
      <c r="CS109" s="133">
        <v>415056</v>
      </c>
      <c r="CT109" s="133">
        <v>398334</v>
      </c>
      <c r="CU109" s="133">
        <v>427982</v>
      </c>
      <c r="CV109" s="133">
        <v>347452</v>
      </c>
      <c r="CW109" s="133">
        <v>402890</v>
      </c>
      <c r="CX109" s="133">
        <v>417159</v>
      </c>
      <c r="CY109" s="133">
        <v>385212</v>
      </c>
      <c r="CZ109" s="133">
        <v>435872</v>
      </c>
      <c r="DA109" s="133">
        <v>436444</v>
      </c>
      <c r="DB109" s="133">
        <v>262272</v>
      </c>
      <c r="DC109" s="133">
        <v>420686</v>
      </c>
      <c r="DD109" s="133">
        <v>478293</v>
      </c>
      <c r="DE109" s="133">
        <v>424324</v>
      </c>
      <c r="DF109" s="133">
        <v>380261</v>
      </c>
      <c r="DG109" s="133">
        <v>421806</v>
      </c>
      <c r="DH109" s="133">
        <v>364796</v>
      </c>
      <c r="DI109" s="133">
        <v>396426</v>
      </c>
      <c r="DJ109" s="133">
        <v>424599</v>
      </c>
      <c r="DK109" s="133">
        <v>387542</v>
      </c>
      <c r="DL109" s="133">
        <v>424686</v>
      </c>
      <c r="DM109" s="133">
        <v>468433</v>
      </c>
      <c r="DN109" s="133">
        <v>237021</v>
      </c>
      <c r="DO109" s="133">
        <v>425426</v>
      </c>
      <c r="DP109" s="133">
        <v>466690</v>
      </c>
      <c r="DQ109" s="133">
        <v>400661</v>
      </c>
      <c r="DR109" s="133">
        <v>405130</v>
      </c>
      <c r="DS109" s="133">
        <v>432307</v>
      </c>
      <c r="DT109" s="133">
        <v>362027</v>
      </c>
      <c r="DU109" s="133">
        <v>62860</v>
      </c>
      <c r="DV109" s="133">
        <v>62860</v>
      </c>
      <c r="DW109" s="133">
        <v>360603</v>
      </c>
      <c r="DX109" s="133">
        <v>585961</v>
      </c>
      <c r="DY109" s="133">
        <v>481385</v>
      </c>
      <c r="DZ109" s="133">
        <v>250818</v>
      </c>
      <c r="EA109" s="133">
        <v>388697</v>
      </c>
      <c r="EB109" s="133">
        <v>366827</v>
      </c>
      <c r="EC109" s="133">
        <v>358049</v>
      </c>
      <c r="ED109" s="133">
        <v>452662</v>
      </c>
      <c r="EE109" s="133">
        <v>402091</v>
      </c>
      <c r="EF109" s="133">
        <v>362418</v>
      </c>
      <c r="EG109" s="133">
        <v>409027</v>
      </c>
      <c r="EH109" s="133">
        <v>364547</v>
      </c>
      <c r="EI109" s="133">
        <v>331112</v>
      </c>
      <c r="EJ109" s="133">
        <v>422111</v>
      </c>
      <c r="EK109" s="133">
        <v>421726</v>
      </c>
      <c r="EL109" s="133">
        <v>244500</v>
      </c>
      <c r="EM109" s="133">
        <v>457331</v>
      </c>
      <c r="EN109" s="133">
        <v>394979</v>
      </c>
      <c r="EO109" s="133">
        <v>383181</v>
      </c>
      <c r="EP109" s="133">
        <v>413300</v>
      </c>
      <c r="EQ109" s="133">
        <v>398495</v>
      </c>
      <c r="ER109" s="133">
        <v>346780</v>
      </c>
      <c r="ES109" s="133">
        <v>413555</v>
      </c>
      <c r="ET109" s="133">
        <v>349569</v>
      </c>
      <c r="EU109" s="133">
        <v>373283</v>
      </c>
      <c r="EV109" s="133">
        <v>405240</v>
      </c>
      <c r="EW109" s="133">
        <v>350483</v>
      </c>
      <c r="EX109" s="133">
        <v>255009</v>
      </c>
      <c r="EY109" s="133">
        <v>425841</v>
      </c>
      <c r="EZ109" s="133">
        <v>392706</v>
      </c>
      <c r="FA109" s="133">
        <v>369670</v>
      </c>
      <c r="FB109" s="133">
        <v>370080</v>
      </c>
      <c r="FC109" s="133">
        <v>390171</v>
      </c>
      <c r="FD109" s="133">
        <v>324895</v>
      </c>
      <c r="FE109" s="133">
        <v>417871</v>
      </c>
      <c r="FF109" s="133">
        <v>343338</v>
      </c>
      <c r="FG109" s="133">
        <v>363469</v>
      </c>
      <c r="FH109" s="133">
        <v>422600</v>
      </c>
      <c r="FI109" s="133">
        <v>389252</v>
      </c>
      <c r="FJ109" s="133">
        <v>246237</v>
      </c>
      <c r="FK109" s="133">
        <v>402295</v>
      </c>
      <c r="FL109" s="133">
        <v>403768</v>
      </c>
      <c r="FM109" s="133">
        <v>383721</v>
      </c>
      <c r="FN109" s="133">
        <v>354683</v>
      </c>
      <c r="FO109" s="133">
        <v>393438.61</v>
      </c>
      <c r="FP109" s="133">
        <v>354631.17</v>
      </c>
      <c r="FQ109" s="133">
        <v>362685.8</v>
      </c>
      <c r="FR109" s="133">
        <v>412128.65</v>
      </c>
      <c r="FS109" s="133">
        <v>367339.4</v>
      </c>
      <c r="FT109" s="133">
        <v>382226.67</v>
      </c>
      <c r="FU109" s="133">
        <v>405756.69</v>
      </c>
      <c r="FV109" s="133">
        <v>224413.69</v>
      </c>
      <c r="FW109" s="133">
        <v>406929.59</v>
      </c>
      <c r="FX109" s="133">
        <v>444377.19</v>
      </c>
      <c r="FY109" s="133">
        <v>360378.72</v>
      </c>
      <c r="FZ109" s="133">
        <v>392030.17</v>
      </c>
      <c r="GA109" s="133">
        <v>426433.29</v>
      </c>
      <c r="GB109" s="133">
        <v>344801.12</v>
      </c>
      <c r="GC109" s="133">
        <v>388652.06</v>
      </c>
      <c r="GD109" s="133">
        <v>397234.94</v>
      </c>
      <c r="GE109" s="133">
        <v>389243.38</v>
      </c>
      <c r="GF109" s="133">
        <v>396979.76</v>
      </c>
      <c r="GG109" s="133">
        <v>428970.48</v>
      </c>
      <c r="GH109" s="133">
        <v>213464.72</v>
      </c>
      <c r="GI109" s="133">
        <v>436696.19</v>
      </c>
      <c r="GJ109" s="133">
        <v>461661.7</v>
      </c>
      <c r="GK109" s="133">
        <v>375868.15999999997</v>
      </c>
      <c r="GL109" s="133">
        <v>402360.68</v>
      </c>
      <c r="GM109" s="133">
        <v>389921.95</v>
      </c>
      <c r="GN109" s="133">
        <v>328829.77</v>
      </c>
    </row>
    <row r="110" spans="1:196" s="132" customFormat="1" x14ac:dyDescent="0.25">
      <c r="A110" s="134"/>
      <c r="B110" s="115" t="s">
        <v>22</v>
      </c>
      <c r="C110" s="133">
        <v>0</v>
      </c>
      <c r="D110" s="133">
        <v>0</v>
      </c>
      <c r="E110" s="133">
        <v>0</v>
      </c>
      <c r="F110" s="133">
        <v>0</v>
      </c>
      <c r="G110" s="133">
        <v>0</v>
      </c>
      <c r="H110" s="133">
        <v>0</v>
      </c>
      <c r="I110" s="133">
        <v>0</v>
      </c>
      <c r="J110" s="133">
        <v>0</v>
      </c>
      <c r="K110" s="133">
        <v>0</v>
      </c>
      <c r="L110" s="133">
        <v>0</v>
      </c>
      <c r="M110" s="133">
        <v>0</v>
      </c>
      <c r="N110" s="133">
        <v>0</v>
      </c>
      <c r="O110" s="133">
        <v>0</v>
      </c>
      <c r="P110" s="133">
        <v>0</v>
      </c>
      <c r="Q110" s="133">
        <v>0</v>
      </c>
      <c r="R110" s="133">
        <v>0</v>
      </c>
      <c r="S110" s="133">
        <v>0</v>
      </c>
      <c r="T110" s="133">
        <v>0</v>
      </c>
      <c r="U110" s="133">
        <v>0</v>
      </c>
      <c r="V110" s="133">
        <v>0</v>
      </c>
      <c r="W110" s="133">
        <v>0</v>
      </c>
      <c r="X110" s="133">
        <v>0</v>
      </c>
      <c r="Y110" s="133">
        <v>0</v>
      </c>
      <c r="Z110" s="133">
        <v>0</v>
      </c>
      <c r="AA110" s="133">
        <v>0</v>
      </c>
      <c r="AB110" s="133">
        <v>0</v>
      </c>
      <c r="AC110" s="133">
        <v>0</v>
      </c>
      <c r="AD110" s="133">
        <v>0</v>
      </c>
      <c r="AE110" s="133">
        <v>0</v>
      </c>
      <c r="AF110" s="133">
        <v>0</v>
      </c>
      <c r="AG110" s="133">
        <v>0</v>
      </c>
      <c r="AH110" s="133">
        <v>0</v>
      </c>
      <c r="AI110" s="133">
        <v>0</v>
      </c>
      <c r="AJ110" s="133">
        <v>0</v>
      </c>
      <c r="AK110" s="133">
        <v>0</v>
      </c>
      <c r="AL110" s="133">
        <v>0</v>
      </c>
      <c r="AM110" s="133">
        <v>0</v>
      </c>
      <c r="AN110" s="133">
        <v>0</v>
      </c>
      <c r="AO110" s="133">
        <v>0</v>
      </c>
      <c r="AP110" s="133">
        <v>0</v>
      </c>
      <c r="AQ110" s="133">
        <v>0</v>
      </c>
      <c r="AR110" s="133">
        <v>0</v>
      </c>
      <c r="AS110" s="133">
        <v>0</v>
      </c>
      <c r="AT110" s="133">
        <v>0</v>
      </c>
      <c r="AU110" s="133">
        <v>0</v>
      </c>
      <c r="AV110" s="133">
        <v>0</v>
      </c>
      <c r="AW110" s="133">
        <v>0</v>
      </c>
      <c r="AX110" s="133">
        <v>0</v>
      </c>
      <c r="AY110" s="133">
        <v>0</v>
      </c>
      <c r="AZ110" s="133">
        <v>0</v>
      </c>
      <c r="BA110" s="133">
        <v>0</v>
      </c>
      <c r="BB110" s="133">
        <v>0</v>
      </c>
      <c r="BC110" s="133">
        <v>0</v>
      </c>
      <c r="BD110" s="133">
        <v>0</v>
      </c>
      <c r="BE110" s="133">
        <v>0</v>
      </c>
      <c r="BF110" s="133">
        <v>0</v>
      </c>
      <c r="BG110" s="133">
        <v>0</v>
      </c>
      <c r="BH110" s="133">
        <v>0</v>
      </c>
      <c r="BI110" s="133">
        <v>0</v>
      </c>
      <c r="BJ110" s="133">
        <v>0</v>
      </c>
      <c r="BK110" s="133">
        <v>0</v>
      </c>
      <c r="BL110" s="133">
        <v>0</v>
      </c>
      <c r="BM110" s="133">
        <v>0</v>
      </c>
      <c r="BN110" s="133">
        <v>0</v>
      </c>
      <c r="BO110" s="133">
        <v>21</v>
      </c>
      <c r="BP110" s="133">
        <v>21</v>
      </c>
      <c r="BQ110" s="133">
        <v>210</v>
      </c>
      <c r="BR110" s="133">
        <v>84</v>
      </c>
      <c r="BS110" s="133">
        <v>177</v>
      </c>
      <c r="BT110" s="133">
        <v>366</v>
      </c>
      <c r="BU110" s="133">
        <v>357</v>
      </c>
      <c r="BV110" s="133">
        <v>543</v>
      </c>
      <c r="BW110" s="133">
        <v>720</v>
      </c>
      <c r="BX110" s="133">
        <v>504</v>
      </c>
      <c r="BY110" s="133">
        <v>567</v>
      </c>
      <c r="BZ110" s="133">
        <v>441</v>
      </c>
      <c r="CA110" s="133">
        <v>1112</v>
      </c>
      <c r="CB110" s="133">
        <v>664</v>
      </c>
      <c r="CC110" s="133">
        <v>690</v>
      </c>
      <c r="CD110" s="133">
        <v>1140</v>
      </c>
      <c r="CE110" s="133">
        <v>846</v>
      </c>
      <c r="CF110" s="133">
        <v>627</v>
      </c>
      <c r="CG110" s="133">
        <v>993</v>
      </c>
      <c r="CH110" s="133">
        <v>570</v>
      </c>
      <c r="CI110" s="133">
        <v>909</v>
      </c>
      <c r="CJ110" s="133">
        <v>664</v>
      </c>
      <c r="CK110" s="133">
        <v>816</v>
      </c>
      <c r="CL110" s="133">
        <v>774</v>
      </c>
      <c r="CM110" s="133">
        <v>1503</v>
      </c>
      <c r="CN110" s="133">
        <v>1168</v>
      </c>
      <c r="CO110" s="133">
        <v>1074</v>
      </c>
      <c r="CP110" s="133">
        <v>1951</v>
      </c>
      <c r="CQ110" s="133">
        <v>919</v>
      </c>
      <c r="CR110" s="133">
        <v>996</v>
      </c>
      <c r="CS110" s="133">
        <v>1437</v>
      </c>
      <c r="CT110" s="133">
        <v>1187</v>
      </c>
      <c r="CU110" s="133">
        <v>1746</v>
      </c>
      <c r="CV110" s="133">
        <v>915</v>
      </c>
      <c r="CW110" s="133">
        <v>876</v>
      </c>
      <c r="CX110" s="133">
        <v>1041</v>
      </c>
      <c r="CY110" s="133">
        <v>2262</v>
      </c>
      <c r="CZ110" s="133">
        <v>1047</v>
      </c>
      <c r="DA110" s="133">
        <v>1134</v>
      </c>
      <c r="DB110" s="133">
        <v>2218</v>
      </c>
      <c r="DC110" s="133">
        <v>1220</v>
      </c>
      <c r="DD110" s="133">
        <v>1501</v>
      </c>
      <c r="DE110" s="133">
        <v>1413</v>
      </c>
      <c r="DF110" s="133">
        <v>1407</v>
      </c>
      <c r="DG110" s="133">
        <v>1681</v>
      </c>
      <c r="DH110" s="133">
        <v>1134</v>
      </c>
      <c r="DI110" s="133">
        <v>1140</v>
      </c>
      <c r="DJ110" s="133">
        <v>1476</v>
      </c>
      <c r="DK110" s="133">
        <v>1716</v>
      </c>
      <c r="DL110" s="133">
        <v>1776</v>
      </c>
      <c r="DM110" s="133">
        <v>1413</v>
      </c>
      <c r="DN110" s="133">
        <v>3007</v>
      </c>
      <c r="DO110" s="133">
        <v>1800</v>
      </c>
      <c r="DP110" s="133">
        <v>1296</v>
      </c>
      <c r="DQ110" s="133">
        <v>1824</v>
      </c>
      <c r="DR110" s="133">
        <v>2332</v>
      </c>
      <c r="DS110" s="133">
        <v>1749</v>
      </c>
      <c r="DT110" s="133">
        <v>1344</v>
      </c>
      <c r="DU110" s="133">
        <v>17893</v>
      </c>
      <c r="DV110" s="133">
        <v>17893</v>
      </c>
      <c r="DW110" s="133">
        <v>13617</v>
      </c>
      <c r="DX110" s="133">
        <v>5835</v>
      </c>
      <c r="DY110" s="133">
        <v>3528</v>
      </c>
      <c r="DZ110" s="133">
        <v>2451</v>
      </c>
      <c r="EA110" s="133">
        <v>1506</v>
      </c>
      <c r="EB110" s="133">
        <v>1464</v>
      </c>
      <c r="EC110" s="133">
        <v>1849</v>
      </c>
      <c r="ED110" s="133">
        <v>1728</v>
      </c>
      <c r="EE110" s="133">
        <v>1842</v>
      </c>
      <c r="EF110" s="133">
        <v>1611</v>
      </c>
      <c r="EG110" s="133">
        <v>1707</v>
      </c>
      <c r="EH110" s="133">
        <v>1950</v>
      </c>
      <c r="EI110" s="133">
        <v>3957</v>
      </c>
      <c r="EJ110" s="133">
        <v>1812</v>
      </c>
      <c r="EK110" s="133">
        <v>2577</v>
      </c>
      <c r="EL110" s="133">
        <v>2847</v>
      </c>
      <c r="EM110" s="133">
        <v>1800</v>
      </c>
      <c r="EN110" s="133">
        <v>1653</v>
      </c>
      <c r="EO110" s="133">
        <v>3384</v>
      </c>
      <c r="EP110" s="133">
        <v>2031</v>
      </c>
      <c r="EQ110" s="133">
        <v>2628</v>
      </c>
      <c r="ER110" s="133">
        <v>2061</v>
      </c>
      <c r="ES110" s="133">
        <v>2316</v>
      </c>
      <c r="ET110" s="133">
        <v>2208</v>
      </c>
      <c r="EU110" s="133">
        <v>2187</v>
      </c>
      <c r="EV110" s="133">
        <v>2040</v>
      </c>
      <c r="EW110" s="133">
        <v>2292</v>
      </c>
      <c r="EX110" s="133">
        <v>3687</v>
      </c>
      <c r="EY110" s="133">
        <v>1839</v>
      </c>
      <c r="EZ110" s="133">
        <v>2181</v>
      </c>
      <c r="FA110" s="133">
        <v>2820</v>
      </c>
      <c r="FB110" s="133">
        <v>1665</v>
      </c>
      <c r="FC110" s="133">
        <v>1954</v>
      </c>
      <c r="FD110" s="133">
        <v>1668</v>
      </c>
      <c r="FE110" s="133">
        <v>2193</v>
      </c>
      <c r="FF110" s="133">
        <v>2298</v>
      </c>
      <c r="FG110" s="133">
        <v>3855</v>
      </c>
      <c r="FH110" s="133">
        <v>1437</v>
      </c>
      <c r="FI110" s="133">
        <v>3453</v>
      </c>
      <c r="FJ110" s="133">
        <v>3195</v>
      </c>
      <c r="FK110" s="133">
        <v>2202</v>
      </c>
      <c r="FL110" s="133">
        <v>1590</v>
      </c>
      <c r="FM110" s="133">
        <v>1978</v>
      </c>
      <c r="FN110" s="133">
        <v>1638</v>
      </c>
      <c r="FO110" s="133">
        <v>2460</v>
      </c>
      <c r="FP110" s="133">
        <v>1923</v>
      </c>
      <c r="FQ110" s="133">
        <v>1656</v>
      </c>
      <c r="FR110" s="133">
        <v>2940</v>
      </c>
      <c r="FS110" s="133">
        <v>3378</v>
      </c>
      <c r="FT110" s="133">
        <v>2058</v>
      </c>
      <c r="FU110" s="133">
        <v>2097</v>
      </c>
      <c r="FV110" s="133">
        <v>2856</v>
      </c>
      <c r="FW110" s="133">
        <v>2121</v>
      </c>
      <c r="FX110" s="133">
        <v>1823.44</v>
      </c>
      <c r="FY110" s="133">
        <v>2304</v>
      </c>
      <c r="FZ110" s="133">
        <v>2718</v>
      </c>
      <c r="GA110" s="133">
        <v>1785</v>
      </c>
      <c r="GB110" s="133">
        <v>1647</v>
      </c>
      <c r="GC110" s="133">
        <v>1728</v>
      </c>
      <c r="GD110" s="133">
        <v>32450.639999999999</v>
      </c>
      <c r="GE110" s="133">
        <v>33871.1</v>
      </c>
      <c r="GF110" s="133">
        <v>41551.800000000003</v>
      </c>
      <c r="GG110" s="133">
        <v>64033</v>
      </c>
      <c r="GH110" s="133">
        <v>40065.4</v>
      </c>
      <c r="GI110" s="133">
        <v>48010.6</v>
      </c>
      <c r="GJ110" s="133">
        <v>75799.8</v>
      </c>
      <c r="GK110" s="133">
        <v>54084.2</v>
      </c>
      <c r="GL110" s="133">
        <v>70608.600000000006</v>
      </c>
      <c r="GM110" s="133">
        <v>57265</v>
      </c>
      <c r="GN110" s="133">
        <v>79161.919999999998</v>
      </c>
    </row>
    <row r="111" spans="1:196" s="137" customFormat="1" x14ac:dyDescent="0.25">
      <c r="A111" s="134"/>
      <c r="B111" s="135" t="s">
        <v>1869</v>
      </c>
      <c r="C111" s="136"/>
      <c r="D111" s="136"/>
      <c r="E111" s="136"/>
      <c r="F111" s="136"/>
      <c r="G111" s="136"/>
      <c r="H111" s="136"/>
      <c r="I111" s="136"/>
      <c r="J111" s="136"/>
      <c r="K111" s="136"/>
      <c r="L111" s="136"/>
      <c r="M111" s="136"/>
      <c r="N111" s="136"/>
      <c r="O111" s="136"/>
      <c r="P111" s="136"/>
      <c r="Q111" s="136"/>
      <c r="R111" s="136"/>
      <c r="S111" s="136"/>
      <c r="T111" s="136"/>
      <c r="U111" s="136"/>
      <c r="V111" s="136"/>
      <c r="W111" s="136"/>
      <c r="X111" s="136"/>
      <c r="Y111" s="136"/>
      <c r="Z111" s="136"/>
      <c r="AA111" s="136"/>
      <c r="AB111" s="136"/>
      <c r="AC111" s="136"/>
      <c r="AD111" s="136"/>
      <c r="AE111" s="136"/>
      <c r="AF111" s="136"/>
      <c r="AG111" s="136"/>
      <c r="AH111" s="136"/>
      <c r="AI111" s="136"/>
      <c r="AJ111" s="136"/>
      <c r="AK111" s="136"/>
      <c r="AL111" s="136"/>
      <c r="AM111" s="136"/>
      <c r="AN111" s="136"/>
      <c r="AO111" s="136"/>
      <c r="AP111" s="136"/>
      <c r="AQ111" s="136"/>
      <c r="AR111" s="136"/>
      <c r="AS111" s="136"/>
      <c r="AT111" s="136"/>
      <c r="AU111" s="136"/>
      <c r="AV111" s="136"/>
      <c r="AW111" s="136"/>
      <c r="AX111" s="136"/>
      <c r="AY111" s="136"/>
      <c r="AZ111" s="136"/>
      <c r="BA111" s="136"/>
      <c r="BB111" s="136"/>
      <c r="BC111" s="136"/>
      <c r="BD111" s="136"/>
      <c r="BE111" s="136"/>
      <c r="BF111" s="136"/>
      <c r="BG111" s="136"/>
      <c r="BH111" s="136"/>
      <c r="BI111" s="136"/>
      <c r="BJ111" s="136"/>
      <c r="BK111" s="136"/>
      <c r="BL111" s="136"/>
      <c r="BM111" s="136"/>
      <c r="BN111" s="136"/>
      <c r="BO111" s="136"/>
      <c r="BP111" s="136"/>
      <c r="BQ111" s="136"/>
      <c r="BR111" s="136"/>
      <c r="BS111" s="136"/>
      <c r="BT111" s="136"/>
      <c r="BU111" s="136"/>
      <c r="BV111" s="136"/>
      <c r="BW111" s="136"/>
      <c r="BX111" s="136"/>
      <c r="BY111" s="136"/>
      <c r="BZ111" s="136"/>
      <c r="CA111" s="136"/>
      <c r="CB111" s="136"/>
      <c r="CC111" s="136"/>
      <c r="CD111" s="136"/>
      <c r="CE111" s="136"/>
      <c r="CF111" s="136"/>
      <c r="CG111" s="136"/>
      <c r="CH111" s="136"/>
      <c r="CI111" s="136"/>
      <c r="CJ111" s="136"/>
      <c r="CK111" s="136"/>
      <c r="CL111" s="136"/>
      <c r="CM111" s="136"/>
      <c r="CN111" s="136"/>
      <c r="CO111" s="136"/>
      <c r="CP111" s="136"/>
      <c r="CQ111" s="136"/>
      <c r="CR111" s="136"/>
      <c r="CS111" s="136"/>
      <c r="CT111" s="136"/>
      <c r="CU111" s="136"/>
      <c r="CV111" s="136"/>
      <c r="CW111" s="136"/>
      <c r="CX111" s="136"/>
      <c r="CY111" s="136"/>
      <c r="CZ111" s="136"/>
      <c r="DA111" s="136"/>
      <c r="DB111" s="136"/>
      <c r="DC111" s="136"/>
      <c r="DD111" s="136"/>
      <c r="DE111" s="136"/>
      <c r="DF111" s="136"/>
      <c r="DG111" s="136"/>
      <c r="DH111" s="136"/>
      <c r="DI111" s="136"/>
      <c r="DJ111" s="136"/>
      <c r="DK111" s="136"/>
      <c r="DL111" s="136"/>
      <c r="DM111" s="136"/>
      <c r="DN111" s="136"/>
      <c r="DO111" s="136"/>
      <c r="DP111" s="136"/>
      <c r="DQ111" s="136"/>
      <c r="DR111" s="136"/>
      <c r="DS111" s="136"/>
      <c r="DT111" s="136"/>
      <c r="DU111" s="136"/>
      <c r="DV111" s="136"/>
      <c r="DW111" s="136"/>
      <c r="DX111" s="136"/>
      <c r="DY111" s="136"/>
      <c r="DZ111" s="136"/>
      <c r="EA111" s="136"/>
      <c r="EB111" s="136"/>
      <c r="EC111" s="136"/>
      <c r="ED111" s="136"/>
      <c r="EE111" s="136">
        <v>102271</v>
      </c>
      <c r="EF111" s="136">
        <v>130153</v>
      </c>
      <c r="EG111" s="136">
        <v>1008470</v>
      </c>
      <c r="EH111" s="136">
        <v>827642</v>
      </c>
      <c r="EI111" s="136">
        <v>482930</v>
      </c>
      <c r="EJ111" s="136">
        <v>670425</v>
      </c>
      <c r="EK111" s="136">
        <v>466029</v>
      </c>
      <c r="EL111" s="136">
        <v>301903</v>
      </c>
      <c r="EM111" s="136">
        <v>216898</v>
      </c>
      <c r="EN111" s="136">
        <v>208352</v>
      </c>
      <c r="EO111" s="136">
        <v>360467</v>
      </c>
      <c r="EP111" s="136">
        <v>687013</v>
      </c>
      <c r="EQ111" s="136">
        <v>385175</v>
      </c>
      <c r="ER111" s="136">
        <v>114813</v>
      </c>
      <c r="ES111" s="136">
        <v>47923</v>
      </c>
      <c r="ET111" s="136">
        <v>85235</v>
      </c>
      <c r="EU111" s="136">
        <v>76302</v>
      </c>
      <c r="EV111" s="136">
        <v>67932</v>
      </c>
      <c r="EW111" s="136">
        <v>139060</v>
      </c>
      <c r="EX111" s="136">
        <v>73482</v>
      </c>
      <c r="EY111" s="136">
        <v>50152</v>
      </c>
      <c r="EZ111" s="136">
        <v>62685</v>
      </c>
      <c r="FA111" s="136">
        <v>69157</v>
      </c>
      <c r="FB111" s="136">
        <v>97366</v>
      </c>
      <c r="FC111" s="136">
        <v>58129</v>
      </c>
      <c r="FD111" s="136">
        <v>22387</v>
      </c>
      <c r="FE111" s="136">
        <v>9368</v>
      </c>
      <c r="FF111" s="136">
        <v>4340</v>
      </c>
      <c r="FG111" s="136">
        <v>4624</v>
      </c>
      <c r="FH111" s="136">
        <v>4357</v>
      </c>
      <c r="FI111" s="136">
        <v>1430</v>
      </c>
      <c r="FJ111" s="136">
        <v>1406</v>
      </c>
      <c r="FK111" s="136">
        <v>2120</v>
      </c>
      <c r="FL111" s="136">
        <v>39190</v>
      </c>
      <c r="FM111" s="136">
        <v>45528</v>
      </c>
      <c r="FN111" s="136">
        <v>24625</v>
      </c>
      <c r="FO111" s="136">
        <v>5213.0600000000004</v>
      </c>
      <c r="FP111" s="136">
        <v>1077.3</v>
      </c>
      <c r="FQ111" s="136">
        <v>628.46</v>
      </c>
      <c r="FR111" s="136">
        <v>953.9</v>
      </c>
      <c r="FS111" s="136">
        <v>1008.46</v>
      </c>
      <c r="FT111" s="136">
        <v>2786.84</v>
      </c>
      <c r="FU111" s="136">
        <v>1488.42</v>
      </c>
      <c r="FV111" s="136">
        <v>455.6</v>
      </c>
      <c r="FW111" s="136">
        <v>163.4</v>
      </c>
      <c r="FX111" s="136">
        <v>4097.2</v>
      </c>
      <c r="FY111" s="136">
        <v>14348.78</v>
      </c>
      <c r="FZ111" s="136">
        <v>6669.27</v>
      </c>
      <c r="GA111" s="136">
        <v>1062.31</v>
      </c>
      <c r="GB111" s="136">
        <v>311.39999999999998</v>
      </c>
      <c r="GC111" s="136">
        <v>128.80000000000001</v>
      </c>
      <c r="GD111" s="136">
        <v>178.66</v>
      </c>
      <c r="GE111" s="136">
        <v>0</v>
      </c>
      <c r="GF111" s="136">
        <v>0</v>
      </c>
      <c r="GG111" s="136">
        <v>0</v>
      </c>
      <c r="GH111" s="136">
        <v>0</v>
      </c>
      <c r="GI111" s="136">
        <v>0</v>
      </c>
      <c r="GJ111" s="136">
        <v>0</v>
      </c>
      <c r="GK111" s="136">
        <v>0</v>
      </c>
      <c r="GL111" s="136">
        <v>0</v>
      </c>
      <c r="GM111" s="136">
        <v>0</v>
      </c>
      <c r="GN111" s="136">
        <v>0</v>
      </c>
    </row>
    <row r="112" spans="1:196" s="132" customFormat="1" collapsed="1" x14ac:dyDescent="0.2">
      <c r="A112" s="134"/>
      <c r="B112" s="108" t="s">
        <v>96</v>
      </c>
      <c r="C112" s="136">
        <v>672433</v>
      </c>
      <c r="D112" s="136">
        <v>674926</v>
      </c>
      <c r="E112" s="136">
        <v>842187</v>
      </c>
      <c r="F112" s="136">
        <v>748365</v>
      </c>
      <c r="G112" s="136">
        <v>618667</v>
      </c>
      <c r="H112" s="136">
        <v>868397</v>
      </c>
      <c r="I112" s="136">
        <v>759864</v>
      </c>
      <c r="J112" s="136">
        <v>513865</v>
      </c>
      <c r="K112" s="136">
        <v>371882</v>
      </c>
      <c r="L112" s="136">
        <v>297130</v>
      </c>
      <c r="M112" s="136">
        <v>255486</v>
      </c>
      <c r="N112" s="136">
        <v>273791</v>
      </c>
      <c r="O112" s="136">
        <v>259372</v>
      </c>
      <c r="P112" s="136">
        <v>260681</v>
      </c>
      <c r="Q112" s="136">
        <v>290426</v>
      </c>
      <c r="R112" s="136">
        <v>248152</v>
      </c>
      <c r="S112" s="136">
        <v>271286</v>
      </c>
      <c r="T112" s="136">
        <v>251835</v>
      </c>
      <c r="U112" s="136">
        <v>267558</v>
      </c>
      <c r="V112" s="136">
        <v>246457</v>
      </c>
      <c r="W112" s="136">
        <v>256581</v>
      </c>
      <c r="X112" s="136">
        <v>257313</v>
      </c>
      <c r="Y112" s="136">
        <v>253256</v>
      </c>
      <c r="Z112" s="136">
        <v>279634</v>
      </c>
      <c r="AA112" s="136">
        <v>246869</v>
      </c>
      <c r="AB112" s="136">
        <v>235342</v>
      </c>
      <c r="AC112" s="136">
        <v>251522</v>
      </c>
      <c r="AD112" s="136">
        <v>242304</v>
      </c>
      <c r="AE112" s="136">
        <v>218709</v>
      </c>
      <c r="AF112" s="136">
        <v>286095</v>
      </c>
      <c r="AG112" s="136">
        <v>273023</v>
      </c>
      <c r="AH112" s="136">
        <v>220939</v>
      </c>
      <c r="AI112" s="136">
        <v>213583</v>
      </c>
      <c r="AJ112" s="136">
        <v>252201</v>
      </c>
      <c r="AK112" s="136">
        <v>218633</v>
      </c>
      <c r="AL112" s="136">
        <v>213404</v>
      </c>
      <c r="AM112" s="136">
        <v>235782</v>
      </c>
      <c r="AN112" s="136">
        <v>252848</v>
      </c>
      <c r="AO112" s="136">
        <v>214474</v>
      </c>
      <c r="AP112" s="136">
        <v>244279</v>
      </c>
      <c r="AQ112" s="136">
        <v>230008</v>
      </c>
      <c r="AR112" s="136">
        <v>275636</v>
      </c>
      <c r="AS112" s="136">
        <v>240964</v>
      </c>
      <c r="AT112" s="136">
        <v>207848</v>
      </c>
      <c r="AU112" s="136">
        <v>213619</v>
      </c>
      <c r="AV112" s="136">
        <v>218547</v>
      </c>
      <c r="AW112" s="136">
        <v>197936</v>
      </c>
      <c r="AX112" s="136">
        <v>198562</v>
      </c>
      <c r="AY112" s="136">
        <v>230046</v>
      </c>
      <c r="AZ112" s="136">
        <v>222604</v>
      </c>
      <c r="BA112" s="136">
        <v>239926</v>
      </c>
      <c r="BB112" s="136">
        <v>183753</v>
      </c>
      <c r="BC112" s="136">
        <v>201225</v>
      </c>
      <c r="BD112" s="136">
        <v>220297</v>
      </c>
      <c r="BE112" s="136">
        <v>6772009</v>
      </c>
      <c r="BF112" s="136">
        <v>283815</v>
      </c>
      <c r="BG112" s="136">
        <v>250548</v>
      </c>
      <c r="BH112" s="136">
        <v>4347241</v>
      </c>
      <c r="BI112" s="136">
        <v>391975</v>
      </c>
      <c r="BJ112" s="136">
        <v>4703594</v>
      </c>
      <c r="BK112" s="136">
        <v>8934313</v>
      </c>
      <c r="BL112" s="136">
        <v>2085975</v>
      </c>
      <c r="BM112" s="136">
        <v>218414</v>
      </c>
      <c r="BN112" s="136">
        <v>10089766</v>
      </c>
      <c r="BO112" s="136">
        <v>397595</v>
      </c>
      <c r="BP112" s="136">
        <v>350272</v>
      </c>
      <c r="BQ112" s="136">
        <v>8358714</v>
      </c>
      <c r="BR112" s="136">
        <v>675118</v>
      </c>
      <c r="BS112" s="136">
        <v>289805</v>
      </c>
      <c r="BT112" s="136">
        <v>8874428</v>
      </c>
      <c r="BU112" s="136">
        <v>161669</v>
      </c>
      <c r="BV112" s="136">
        <v>179730</v>
      </c>
      <c r="BW112" s="136">
        <v>10285243</v>
      </c>
      <c r="BX112" s="136">
        <v>781425</v>
      </c>
      <c r="BY112" s="136">
        <v>161347</v>
      </c>
      <c r="BZ112" s="136">
        <v>9933625</v>
      </c>
      <c r="CA112" s="136">
        <v>336466</v>
      </c>
      <c r="CB112" s="136">
        <v>189444</v>
      </c>
      <c r="CC112" s="136">
        <v>8917439</v>
      </c>
      <c r="CD112" s="136">
        <v>150892</v>
      </c>
      <c r="CE112" s="136">
        <v>200644</v>
      </c>
      <c r="CF112" s="136">
        <v>8755523</v>
      </c>
      <c r="CG112" s="136">
        <v>208334</v>
      </c>
      <c r="CH112" s="136">
        <v>185720</v>
      </c>
      <c r="CI112" s="136">
        <v>9898477</v>
      </c>
      <c r="CJ112" s="136">
        <v>564600</v>
      </c>
      <c r="CK112" s="136">
        <v>183437</v>
      </c>
      <c r="CL112" s="136">
        <v>9726351</v>
      </c>
      <c r="CM112" s="136">
        <v>276516</v>
      </c>
      <c r="CN112" s="136">
        <v>178807</v>
      </c>
      <c r="CO112" s="136">
        <v>8239447</v>
      </c>
      <c r="CP112" s="136">
        <v>376501</v>
      </c>
      <c r="CQ112" s="136">
        <v>182028</v>
      </c>
      <c r="CR112" s="136">
        <v>8063965</v>
      </c>
      <c r="CS112" s="136">
        <v>355306</v>
      </c>
      <c r="CT112" s="136">
        <v>150009</v>
      </c>
      <c r="CU112" s="136">
        <v>4026122</v>
      </c>
      <c r="CV112" s="136">
        <v>749042</v>
      </c>
      <c r="CW112" s="136">
        <v>149292</v>
      </c>
      <c r="CX112" s="136">
        <v>994972</v>
      </c>
      <c r="CY112" s="136">
        <v>152499</v>
      </c>
      <c r="CZ112" s="136">
        <v>189651</v>
      </c>
      <c r="DA112" s="136">
        <v>751970</v>
      </c>
      <c r="DB112" s="136">
        <v>175978</v>
      </c>
      <c r="DC112" s="136">
        <v>159725</v>
      </c>
      <c r="DD112" s="136">
        <v>700527</v>
      </c>
      <c r="DE112" s="136">
        <v>191031</v>
      </c>
      <c r="DF112" s="136">
        <v>153562</v>
      </c>
      <c r="DG112" s="136">
        <v>821957</v>
      </c>
      <c r="DH112" s="136">
        <v>174999</v>
      </c>
      <c r="DI112" s="136">
        <v>191875</v>
      </c>
      <c r="DJ112" s="136">
        <v>760271</v>
      </c>
      <c r="DK112" s="136">
        <v>166836</v>
      </c>
      <c r="DL112" s="136">
        <v>179949</v>
      </c>
      <c r="DM112" s="136">
        <v>749049</v>
      </c>
      <c r="DN112" s="136">
        <v>151824</v>
      </c>
      <c r="DO112" s="136">
        <v>171902</v>
      </c>
      <c r="DP112" s="136">
        <v>718932</v>
      </c>
      <c r="DQ112" s="136">
        <v>152797</v>
      </c>
      <c r="DR112" s="136">
        <v>165602</v>
      </c>
      <c r="DS112" s="136">
        <v>720826</v>
      </c>
      <c r="DT112" s="136">
        <v>221594</v>
      </c>
      <c r="DU112" s="136">
        <v>2260839</v>
      </c>
      <c r="DV112" s="136">
        <v>2260839</v>
      </c>
      <c r="DW112" s="136">
        <v>1043398</v>
      </c>
      <c r="DX112" s="136">
        <v>630949</v>
      </c>
      <c r="DY112" s="136">
        <v>803383</v>
      </c>
      <c r="DZ112" s="136">
        <v>254425</v>
      </c>
      <c r="EA112" s="136">
        <v>324197</v>
      </c>
      <c r="EB112" s="136">
        <v>809048</v>
      </c>
      <c r="EC112" s="136">
        <v>751142</v>
      </c>
      <c r="ED112" s="136">
        <v>574784</v>
      </c>
      <c r="EE112" s="136">
        <v>1072683</v>
      </c>
      <c r="EF112" s="136">
        <v>547909</v>
      </c>
      <c r="EG112" s="136">
        <v>523179</v>
      </c>
      <c r="EH112" s="136">
        <v>928847</v>
      </c>
      <c r="EI112" s="136">
        <v>416287</v>
      </c>
      <c r="EJ112" s="136">
        <v>332418</v>
      </c>
      <c r="EK112" s="136">
        <v>707799</v>
      </c>
      <c r="EL112" s="136">
        <v>271454</v>
      </c>
      <c r="EM112" s="136">
        <v>285965</v>
      </c>
      <c r="EN112" s="136">
        <v>680766</v>
      </c>
      <c r="EO112" s="136">
        <v>286623</v>
      </c>
      <c r="EP112" s="136">
        <v>347931</v>
      </c>
      <c r="EQ112" s="136">
        <v>793864</v>
      </c>
      <c r="ER112" s="136">
        <v>314049</v>
      </c>
      <c r="ES112" s="136">
        <v>329332</v>
      </c>
      <c r="ET112" s="136">
        <v>674860</v>
      </c>
      <c r="EU112" s="136">
        <v>324868</v>
      </c>
      <c r="EV112" s="136">
        <v>323782</v>
      </c>
      <c r="EW112" s="136">
        <v>684574</v>
      </c>
      <c r="EX112" s="136">
        <v>316334</v>
      </c>
      <c r="EY112" s="136">
        <v>319553</v>
      </c>
      <c r="EZ112" s="136">
        <v>633395</v>
      </c>
      <c r="FA112" s="136">
        <v>288310</v>
      </c>
      <c r="FB112" s="136">
        <v>287200</v>
      </c>
      <c r="FC112" s="136">
        <v>688649</v>
      </c>
      <c r="FD112" s="136">
        <v>251786</v>
      </c>
      <c r="FE112" s="136">
        <v>275800</v>
      </c>
      <c r="FF112" s="136">
        <v>576844</v>
      </c>
      <c r="FG112" s="136">
        <v>318087</v>
      </c>
      <c r="FH112" s="136">
        <v>305536</v>
      </c>
      <c r="FI112" s="136">
        <v>646851</v>
      </c>
      <c r="FJ112" s="136">
        <v>250656</v>
      </c>
      <c r="FK112" s="136">
        <v>281408</v>
      </c>
      <c r="FL112" s="136">
        <v>646627</v>
      </c>
      <c r="FM112" s="136">
        <v>296587</v>
      </c>
      <c r="FN112" s="136">
        <v>298228</v>
      </c>
      <c r="FO112" s="136">
        <v>687169.11999999732</v>
      </c>
      <c r="FP112" s="136">
        <v>311846.49000000209</v>
      </c>
      <c r="FQ112" s="136">
        <v>286996.78999999911</v>
      </c>
      <c r="FR112" s="136">
        <v>618709.36000001058</v>
      </c>
      <c r="FS112" s="136">
        <v>321862.06999999285</v>
      </c>
      <c r="FT112" s="136">
        <v>370304.75999999046</v>
      </c>
      <c r="FU112" s="136">
        <v>368589.12999999523</v>
      </c>
      <c r="FV112" s="136">
        <v>311044.01999998838</v>
      </c>
      <c r="FW112" s="136">
        <v>349699.81999999285</v>
      </c>
      <c r="FX112" s="136">
        <v>379802.47999999672</v>
      </c>
      <c r="FY112" s="136">
        <v>338954.07999999076</v>
      </c>
      <c r="FZ112" s="136">
        <v>376013.91000000387</v>
      </c>
      <c r="GA112" s="136">
        <v>412632.69000000507</v>
      </c>
      <c r="GB112" s="136">
        <v>381870.06999999285</v>
      </c>
      <c r="GC112" s="136">
        <v>398290.04000000656</v>
      </c>
      <c r="GD112" s="136">
        <v>317746.34999999404</v>
      </c>
      <c r="GE112" s="136">
        <v>443772.70999998599</v>
      </c>
      <c r="GF112" s="136">
        <v>423239.69000001252</v>
      </c>
      <c r="GG112" s="136">
        <v>419631.21000000089</v>
      </c>
      <c r="GH112" s="136">
        <v>348106.81000000238</v>
      </c>
      <c r="GI112" s="136">
        <v>429909.57999999821</v>
      </c>
      <c r="GJ112" s="136">
        <v>444211.98000000417</v>
      </c>
      <c r="GK112" s="136">
        <v>369418.54999999702</v>
      </c>
      <c r="GL112" s="136">
        <v>464632.17000000179</v>
      </c>
      <c r="GM112" s="136">
        <v>444047.40999999642</v>
      </c>
      <c r="GN112" s="136">
        <v>456611.80999998748</v>
      </c>
    </row>
    <row r="113" spans="1:196" s="132" customFormat="1" x14ac:dyDescent="0.25">
      <c r="A113" s="134"/>
      <c r="B113" s="115" t="s">
        <v>35</v>
      </c>
      <c r="C113" s="133">
        <v>-1055532</v>
      </c>
      <c r="D113" s="133">
        <v>-1148645</v>
      </c>
      <c r="E113" s="133">
        <v>-1330975</v>
      </c>
      <c r="F113" s="133">
        <v>-1152305</v>
      </c>
      <c r="G113" s="133">
        <v>-1071332</v>
      </c>
      <c r="H113" s="133">
        <v>-1243642</v>
      </c>
      <c r="I113" s="133">
        <v>-1062138</v>
      </c>
      <c r="J113" s="133">
        <v>-981216</v>
      </c>
      <c r="K113" s="133">
        <v>-1108408</v>
      </c>
      <c r="L113" s="133">
        <v>-1073194</v>
      </c>
      <c r="M113" s="133">
        <v>-1035960</v>
      </c>
      <c r="N113" s="133">
        <v>-1046097</v>
      </c>
      <c r="O113" s="133">
        <v>-1147528</v>
      </c>
      <c r="P113" s="133">
        <v>-1106071</v>
      </c>
      <c r="Q113" s="133">
        <v>-1233478</v>
      </c>
      <c r="R113" s="133">
        <v>-1083663</v>
      </c>
      <c r="S113" s="133">
        <v>-1197547</v>
      </c>
      <c r="T113" s="133">
        <v>-1097984</v>
      </c>
      <c r="U113" s="133">
        <v>-1010596</v>
      </c>
      <c r="V113" s="133">
        <v>-935402</v>
      </c>
      <c r="W113" s="133">
        <v>-1076008</v>
      </c>
      <c r="X113" s="133">
        <v>-1036984</v>
      </c>
      <c r="Y113" s="133">
        <v>-1041310</v>
      </c>
      <c r="Z113" s="133">
        <v>-984591</v>
      </c>
      <c r="AA113" s="133">
        <v>-1168929</v>
      </c>
      <c r="AB113" s="133">
        <v>-1075085</v>
      </c>
      <c r="AC113" s="133">
        <v>-1184205</v>
      </c>
      <c r="AD113" s="133">
        <v>-1057402</v>
      </c>
      <c r="AE113" s="133">
        <v>-1011669</v>
      </c>
      <c r="AF113" s="133">
        <v>-1105134</v>
      </c>
      <c r="AG113" s="133">
        <v>-1036455</v>
      </c>
      <c r="AH113" s="133">
        <v>-885266</v>
      </c>
      <c r="AI113" s="133">
        <v>-923832</v>
      </c>
      <c r="AJ113" s="133">
        <v>-1130563</v>
      </c>
      <c r="AK113" s="133">
        <v>-978551</v>
      </c>
      <c r="AL113" s="133">
        <v>-865971</v>
      </c>
      <c r="AM113" s="133">
        <v>-1129390</v>
      </c>
      <c r="AN113" s="133">
        <v>-1029458</v>
      </c>
      <c r="AO113" s="133">
        <v>-1075050</v>
      </c>
      <c r="AP113" s="133">
        <v>-1065027</v>
      </c>
      <c r="AQ113" s="133">
        <v>-998329</v>
      </c>
      <c r="AR113" s="133">
        <v>-998137</v>
      </c>
      <c r="AS113" s="133">
        <v>-1028761</v>
      </c>
      <c r="AT113" s="133">
        <v>-810477</v>
      </c>
      <c r="AU113" s="133">
        <v>-977228</v>
      </c>
      <c r="AV113" s="133">
        <v>-1005698</v>
      </c>
      <c r="AW113" s="133">
        <v>-885671</v>
      </c>
      <c r="AX113" s="133">
        <v>-884012</v>
      </c>
      <c r="AY113" s="133">
        <v>-1049657</v>
      </c>
      <c r="AZ113" s="133">
        <v>-1015066</v>
      </c>
      <c r="BA113" s="133">
        <v>-1029053</v>
      </c>
      <c r="BB113" s="133">
        <v>-1007499</v>
      </c>
      <c r="BC113" s="133">
        <v>-944284</v>
      </c>
      <c r="BD113" s="133">
        <v>-847780</v>
      </c>
      <c r="BE113" s="133">
        <v>-893476</v>
      </c>
      <c r="BF113" s="133">
        <v>-775605</v>
      </c>
      <c r="BG113" s="133">
        <v>-957175</v>
      </c>
      <c r="BH113" s="133">
        <v>-950432</v>
      </c>
      <c r="BI113" s="133">
        <v>-861095</v>
      </c>
      <c r="BJ113" s="133">
        <v>-852408</v>
      </c>
      <c r="BK113" s="133">
        <v>-901331</v>
      </c>
      <c r="BL113" s="133">
        <v>-993240</v>
      </c>
      <c r="BM113" s="133">
        <v>-1070115</v>
      </c>
      <c r="BN113" s="133">
        <v>-998837</v>
      </c>
      <c r="BO113" s="133">
        <v>-844526</v>
      </c>
      <c r="BP113" s="133">
        <v>-1001511</v>
      </c>
      <c r="BQ113" s="133">
        <v>-891565</v>
      </c>
      <c r="BR113" s="133">
        <v>-717387</v>
      </c>
      <c r="BS113" s="133">
        <v>-893166</v>
      </c>
      <c r="BT113" s="133">
        <v>-879283</v>
      </c>
      <c r="BU113" s="133">
        <v>-843950</v>
      </c>
      <c r="BV113" s="133">
        <v>-787257</v>
      </c>
      <c r="BW113" s="133">
        <v>-937765</v>
      </c>
      <c r="BX113" s="133">
        <v>-910949</v>
      </c>
      <c r="BY113" s="133">
        <v>-909072</v>
      </c>
      <c r="BZ113" s="133">
        <v>-964624</v>
      </c>
      <c r="CA113" s="133">
        <v>-884538</v>
      </c>
      <c r="CB113" s="133">
        <v>-898771</v>
      </c>
      <c r="CC113" s="133">
        <v>-815458</v>
      </c>
      <c r="CD113" s="133">
        <v>-719160</v>
      </c>
      <c r="CE113" s="133">
        <v>-872802</v>
      </c>
      <c r="CF113" s="133">
        <v>-800690</v>
      </c>
      <c r="CG113" s="133">
        <v>-797046</v>
      </c>
      <c r="CH113" s="133">
        <v>-788182</v>
      </c>
      <c r="CI113" s="133">
        <v>-936190</v>
      </c>
      <c r="CJ113" s="133">
        <v>-833930</v>
      </c>
      <c r="CK113" s="133">
        <v>-990715</v>
      </c>
      <c r="CL113" s="133">
        <v>-789567</v>
      </c>
      <c r="CM113" s="133">
        <v>-800304</v>
      </c>
      <c r="CN113" s="133">
        <v>-907724</v>
      </c>
      <c r="CO113" s="133">
        <v>-750111</v>
      </c>
      <c r="CP113" s="133">
        <v>-680552</v>
      </c>
      <c r="CQ113" s="133">
        <v>-842205</v>
      </c>
      <c r="CR113" s="133">
        <v>-820357</v>
      </c>
      <c r="CS113" s="133">
        <v>-760439</v>
      </c>
      <c r="CT113" s="133">
        <v>-672984</v>
      </c>
      <c r="CU113" s="133">
        <v>-953929</v>
      </c>
      <c r="CV113" s="133">
        <v>-813206</v>
      </c>
      <c r="CW113" s="133">
        <v>-918784</v>
      </c>
      <c r="CX113" s="133">
        <v>-804349</v>
      </c>
      <c r="CY113" s="133">
        <v>-714407</v>
      </c>
      <c r="CZ113" s="133">
        <v>-854749</v>
      </c>
      <c r="DA113" s="133">
        <v>-729410</v>
      </c>
      <c r="DB113" s="133">
        <v>-673890</v>
      </c>
      <c r="DC113" s="133">
        <v>-725353</v>
      </c>
      <c r="DD113" s="133">
        <v>-790905</v>
      </c>
      <c r="DE113" s="133">
        <v>-771868</v>
      </c>
      <c r="DF113" s="133">
        <v>-500570</v>
      </c>
      <c r="DG113" s="133">
        <v>-944802</v>
      </c>
      <c r="DH113" s="133">
        <v>-780470</v>
      </c>
      <c r="DI113" s="133">
        <v>-908199</v>
      </c>
      <c r="DJ113" s="133">
        <v>-729884</v>
      </c>
      <c r="DK113" s="133">
        <v>-758699</v>
      </c>
      <c r="DL113" s="133">
        <v>-756883</v>
      </c>
      <c r="DM113" s="133">
        <v>-709293</v>
      </c>
      <c r="DN113" s="133">
        <v>-628471</v>
      </c>
      <c r="DO113" s="133">
        <v>-698587</v>
      </c>
      <c r="DP113" s="133">
        <v>-785858</v>
      </c>
      <c r="DQ113" s="133">
        <v>-657372</v>
      </c>
      <c r="DR113" s="133">
        <v>-536373</v>
      </c>
      <c r="DS113" s="133">
        <v>-920327</v>
      </c>
      <c r="DT113" s="133">
        <v>-726161</v>
      </c>
      <c r="DU113" s="133">
        <v>-417364</v>
      </c>
      <c r="DV113" s="133">
        <v>-417364</v>
      </c>
      <c r="DW113" s="133">
        <v>-579146</v>
      </c>
      <c r="DX113" s="133">
        <v>-711375</v>
      </c>
      <c r="DY113" s="133">
        <v>-710663</v>
      </c>
      <c r="DZ113" s="133">
        <v>-533219</v>
      </c>
      <c r="EA113" s="133">
        <v>-670545</v>
      </c>
      <c r="EB113" s="133">
        <v>-694391</v>
      </c>
      <c r="EC113" s="133">
        <v>-632286</v>
      </c>
      <c r="ED113" s="133">
        <v>-481377</v>
      </c>
      <c r="EE113" s="133">
        <v>-830850</v>
      </c>
      <c r="EF113" s="133">
        <v>-577582</v>
      </c>
      <c r="EG113" s="133">
        <v>-807146</v>
      </c>
      <c r="EH113" s="133">
        <v>-712716</v>
      </c>
      <c r="EI113" s="133">
        <v>-606041</v>
      </c>
      <c r="EJ113" s="133">
        <v>-689845</v>
      </c>
      <c r="EK113" s="133">
        <v>-640356</v>
      </c>
      <c r="EL113" s="133">
        <v>-500056</v>
      </c>
      <c r="EM113" s="133">
        <v>-611246</v>
      </c>
      <c r="EN113" s="133">
        <v>-544926</v>
      </c>
      <c r="EO113" s="133">
        <v>-723937</v>
      </c>
      <c r="EP113" s="133">
        <v>-519794</v>
      </c>
      <c r="EQ113" s="133">
        <v>-756372</v>
      </c>
      <c r="ER113" s="133">
        <v>-585716</v>
      </c>
      <c r="ES113" s="133">
        <v>-716794</v>
      </c>
      <c r="ET113" s="133">
        <v>-659801</v>
      </c>
      <c r="EU113" s="133">
        <v>-595737</v>
      </c>
      <c r="EV113" s="133">
        <v>-615911</v>
      </c>
      <c r="EW113" s="133">
        <v>-592513</v>
      </c>
      <c r="EX113" s="133">
        <v>-496564</v>
      </c>
      <c r="EY113" s="133">
        <v>-689796</v>
      </c>
      <c r="EZ113" s="133">
        <v>-580459</v>
      </c>
      <c r="FA113" s="133">
        <v>-545470</v>
      </c>
      <c r="FB113" s="133">
        <v>-477101</v>
      </c>
      <c r="FC113" s="133">
        <v>-746773</v>
      </c>
      <c r="FD113" s="133">
        <v>-581219</v>
      </c>
      <c r="FE113" s="133">
        <v>-774378</v>
      </c>
      <c r="FF113" s="133">
        <v>-572733</v>
      </c>
      <c r="FG113" s="133">
        <v>-564302</v>
      </c>
      <c r="FH113" s="133">
        <v>-701907</v>
      </c>
      <c r="FI113" s="133">
        <v>-476614</v>
      </c>
      <c r="FJ113" s="133">
        <v>-469546</v>
      </c>
      <c r="FK113" s="133">
        <v>-658645</v>
      </c>
      <c r="FL113" s="133">
        <v>-566041</v>
      </c>
      <c r="FM113" s="133">
        <v>-541366</v>
      </c>
      <c r="FN113" s="133">
        <v>-462674</v>
      </c>
      <c r="FO113" s="133">
        <v>-687634</v>
      </c>
      <c r="FP113" s="133">
        <v>-660649</v>
      </c>
      <c r="FQ113" s="133">
        <v>-682542</v>
      </c>
      <c r="FR113" s="133">
        <v>-580023</v>
      </c>
      <c r="FS113" s="133">
        <v>-1187826</v>
      </c>
      <c r="FT113" s="133">
        <v>-1149442</v>
      </c>
      <c r="FU113" s="133">
        <v>-1067690</v>
      </c>
      <c r="FV113" s="133">
        <v>-914934</v>
      </c>
      <c r="FW113" s="133">
        <v>-989754</v>
      </c>
      <c r="FX113" s="133">
        <v>-1056448</v>
      </c>
      <c r="FY113" s="133">
        <v>-908904</v>
      </c>
      <c r="FZ113" s="133">
        <v>-673784</v>
      </c>
      <c r="GA113" s="133">
        <v>-1459208</v>
      </c>
      <c r="GB113" s="133">
        <v>-1047168</v>
      </c>
      <c r="GC113" s="133">
        <v>-1248268</v>
      </c>
      <c r="GD113" s="133">
        <v>-1050318</v>
      </c>
      <c r="GE113" s="133">
        <v>-1101542</v>
      </c>
      <c r="GF113" s="133">
        <v>-960892</v>
      </c>
      <c r="GG113" s="133">
        <v>-921122</v>
      </c>
      <c r="GH113" s="133">
        <v>-864112</v>
      </c>
      <c r="GI113" s="133">
        <v>-900652</v>
      </c>
      <c r="GJ113" s="133">
        <v>-951002</v>
      </c>
      <c r="GK113" s="133">
        <v>-691914</v>
      </c>
      <c r="GL113" s="133">
        <v>-633658</v>
      </c>
      <c r="GM113" s="133">
        <v>-1322028</v>
      </c>
      <c r="GN113" s="133">
        <v>-1088120</v>
      </c>
    </row>
    <row r="114" spans="1:196" s="132" customFormat="1" ht="15" thickBot="1" x14ac:dyDescent="0.3">
      <c r="A114" s="134"/>
      <c r="B114" s="135" t="s">
        <v>1620</v>
      </c>
      <c r="C114" s="133">
        <v>-103284</v>
      </c>
      <c r="D114" s="133">
        <v>-126814</v>
      </c>
      <c r="E114" s="133">
        <v>-124308</v>
      </c>
      <c r="F114" s="133">
        <v>-103957</v>
      </c>
      <c r="G114" s="133">
        <v>-93582</v>
      </c>
      <c r="H114" s="133">
        <v>-118080</v>
      </c>
      <c r="I114" s="133">
        <v>-95638</v>
      </c>
      <c r="J114" s="133">
        <v>-82296</v>
      </c>
      <c r="K114" s="133">
        <v>-110772</v>
      </c>
      <c r="L114" s="133">
        <v>-106974</v>
      </c>
      <c r="M114" s="133">
        <v>-98770</v>
      </c>
      <c r="N114" s="133">
        <v>-107550</v>
      </c>
      <c r="O114" s="133">
        <v>-113458</v>
      </c>
      <c r="P114" s="133">
        <v>-111456</v>
      </c>
      <c r="Q114" s="133">
        <v>-75636</v>
      </c>
      <c r="R114" s="133">
        <v>-34366</v>
      </c>
      <c r="S114" s="133">
        <v>-32724</v>
      </c>
      <c r="T114" s="133">
        <v>-23940</v>
      </c>
      <c r="U114" s="133">
        <v>-19566</v>
      </c>
      <c r="V114" s="133">
        <v>-17010</v>
      </c>
      <c r="W114" s="133">
        <v>-21870</v>
      </c>
      <c r="X114" s="133">
        <v>-22140</v>
      </c>
      <c r="Y114" s="133">
        <v>-22302</v>
      </c>
      <c r="Z114" s="133">
        <v>-21186</v>
      </c>
      <c r="AA114" s="133">
        <v>-21582</v>
      </c>
      <c r="AB114" s="133">
        <v>-20848</v>
      </c>
      <c r="AC114" s="133">
        <v>-23418</v>
      </c>
      <c r="AD114" s="133">
        <v>-19944</v>
      </c>
      <c r="AE114" s="133">
        <v>-19026</v>
      </c>
      <c r="AF114" s="133">
        <v>-23778</v>
      </c>
      <c r="AG114" s="133">
        <v>-20912</v>
      </c>
      <c r="AH114" s="133">
        <v>-15464</v>
      </c>
      <c r="AI114" s="133">
        <v>-18347</v>
      </c>
      <c r="AJ114" s="133">
        <v>-22734</v>
      </c>
      <c r="AK114" s="133">
        <v>-19692</v>
      </c>
      <c r="AL114" s="133">
        <v>-17662</v>
      </c>
      <c r="AM114" s="133">
        <v>-19876</v>
      </c>
      <c r="AN114" s="133">
        <v>-20484</v>
      </c>
      <c r="AO114" s="133">
        <v>-18274</v>
      </c>
      <c r="AP114" s="133">
        <v>-21708</v>
      </c>
      <c r="AQ114" s="133">
        <v>-18337</v>
      </c>
      <c r="AR114" s="133">
        <v>-18990</v>
      </c>
      <c r="AS114" s="133">
        <v>-21258</v>
      </c>
      <c r="AT114" s="133">
        <v>-15534</v>
      </c>
      <c r="AU114" s="133">
        <v>-22032</v>
      </c>
      <c r="AV114" s="133">
        <v>-24084</v>
      </c>
      <c r="AW114" s="133">
        <v>-20088</v>
      </c>
      <c r="AX114" s="133">
        <v>-21744</v>
      </c>
      <c r="AY114" s="133">
        <v>-23256</v>
      </c>
      <c r="AZ114" s="133">
        <v>-24894</v>
      </c>
      <c r="BA114" s="133">
        <v>-23764</v>
      </c>
      <c r="BB114" s="133">
        <v>-25110</v>
      </c>
      <c r="BC114" s="133">
        <v>-23850</v>
      </c>
      <c r="BD114" s="133">
        <v>-24606</v>
      </c>
      <c r="BE114" s="133">
        <v>-24912</v>
      </c>
      <c r="BF114" s="133">
        <v>-18252</v>
      </c>
      <c r="BG114" s="133">
        <v>-27450</v>
      </c>
      <c r="BH114" s="133">
        <v>-27648</v>
      </c>
      <c r="BI114" s="133">
        <v>-23094</v>
      </c>
      <c r="BJ114" s="133">
        <v>-25956</v>
      </c>
      <c r="BK114" s="133">
        <v>-20898</v>
      </c>
      <c r="BL114" s="133">
        <v>-27054</v>
      </c>
      <c r="BM114" s="133">
        <v>-31554</v>
      </c>
      <c r="BN114" s="133">
        <v>-27846</v>
      </c>
      <c r="BO114" s="133">
        <v>-23598</v>
      </c>
      <c r="BP114" s="133">
        <v>-29646</v>
      </c>
      <c r="BQ114" s="133">
        <v>-26820</v>
      </c>
      <c r="BR114" s="133">
        <v>-17064</v>
      </c>
      <c r="BS114" s="133">
        <v>-25596</v>
      </c>
      <c r="BT114" s="133">
        <v>-26136</v>
      </c>
      <c r="BU114" s="133">
        <v>-23832</v>
      </c>
      <c r="BV114" s="133">
        <v>-23346</v>
      </c>
      <c r="BW114" s="133">
        <v>-21240</v>
      </c>
      <c r="BX114" s="133">
        <v>-22050</v>
      </c>
      <c r="BY114" s="133">
        <v>-25164</v>
      </c>
      <c r="BZ114" s="133">
        <v>-19764</v>
      </c>
      <c r="CA114" s="133">
        <v>-18000</v>
      </c>
      <c r="CB114" s="133">
        <v>-18738</v>
      </c>
      <c r="CC114" s="133">
        <v>-15570</v>
      </c>
      <c r="CD114" s="133">
        <v>-12096</v>
      </c>
      <c r="CE114" s="133">
        <v>-17406</v>
      </c>
      <c r="CF114" s="133">
        <v>-16686</v>
      </c>
      <c r="CG114" s="133">
        <v>-17455</v>
      </c>
      <c r="CH114" s="133">
        <v>-15210</v>
      </c>
      <c r="CI114" s="133">
        <v>-17694</v>
      </c>
      <c r="CJ114" s="133">
        <v>-16776</v>
      </c>
      <c r="CK114" s="133">
        <v>-20682</v>
      </c>
      <c r="CL114" s="133">
        <v>-15642</v>
      </c>
      <c r="CM114" s="133">
        <v>-17982</v>
      </c>
      <c r="CN114" s="133">
        <v>-17676</v>
      </c>
      <c r="CO114" s="133">
        <v>-14292</v>
      </c>
      <c r="CP114" s="133">
        <v>-13230</v>
      </c>
      <c r="CQ114" s="133">
        <v>-16722</v>
      </c>
      <c r="CR114" s="133">
        <v>-18756</v>
      </c>
      <c r="CS114" s="133">
        <v>-18918</v>
      </c>
      <c r="CT114" s="133">
        <v>-16668</v>
      </c>
      <c r="CU114" s="133">
        <v>-18468</v>
      </c>
      <c r="CV114" s="133">
        <v>-20052</v>
      </c>
      <c r="CW114" s="133">
        <v>-21564</v>
      </c>
      <c r="CX114" s="133">
        <v>-19242</v>
      </c>
      <c r="CY114" s="133">
        <v>-17838</v>
      </c>
      <c r="CZ114" s="133">
        <v>-20718</v>
      </c>
      <c r="DA114" s="133">
        <v>-19890</v>
      </c>
      <c r="DB114" s="133">
        <v>-14616</v>
      </c>
      <c r="DC114" s="133">
        <v>-17820</v>
      </c>
      <c r="DD114" s="133">
        <v>-19818</v>
      </c>
      <c r="DE114" s="133">
        <v>-22140</v>
      </c>
      <c r="DF114" s="133">
        <v>-16650</v>
      </c>
      <c r="DG114" s="133">
        <v>-18432</v>
      </c>
      <c r="DH114" s="133">
        <v>-19332</v>
      </c>
      <c r="DI114" s="133">
        <v>-21690</v>
      </c>
      <c r="DJ114" s="133">
        <v>-20412</v>
      </c>
      <c r="DK114" s="133">
        <v>-19620</v>
      </c>
      <c r="DL114" s="133">
        <v>-19782</v>
      </c>
      <c r="DM114" s="133">
        <v>-20880</v>
      </c>
      <c r="DN114" s="133">
        <v>-12672</v>
      </c>
      <c r="DO114" s="133">
        <v>-20448</v>
      </c>
      <c r="DP114" s="133">
        <v>-23760</v>
      </c>
      <c r="DQ114" s="133">
        <v>-21600</v>
      </c>
      <c r="DR114" s="133">
        <v>-20358</v>
      </c>
      <c r="DS114" s="133">
        <v>-24498</v>
      </c>
      <c r="DT114" s="133">
        <v>-22824</v>
      </c>
      <c r="DU114" s="133">
        <v>-5796</v>
      </c>
      <c r="DV114" s="133">
        <v>-5796</v>
      </c>
      <c r="DW114" s="133">
        <v>-13608</v>
      </c>
      <c r="DX114" s="133">
        <v>-21672</v>
      </c>
      <c r="DY114" s="133">
        <v>-19584</v>
      </c>
      <c r="DZ114" s="133">
        <v>-13698</v>
      </c>
      <c r="EA114" s="133">
        <v>-22428</v>
      </c>
      <c r="EB114" s="133">
        <v>-27384</v>
      </c>
      <c r="EC114" s="133">
        <v>-28608</v>
      </c>
      <c r="ED114" s="133">
        <v>-28056</v>
      </c>
      <c r="EE114" s="133">
        <v>-27024</v>
      </c>
      <c r="EF114" s="133">
        <v>-28656</v>
      </c>
      <c r="EG114" s="133">
        <v>-33672</v>
      </c>
      <c r="EH114" s="133">
        <v>-28296</v>
      </c>
      <c r="EI114" s="133">
        <v>-26328</v>
      </c>
      <c r="EJ114" s="133">
        <v>-32352</v>
      </c>
      <c r="EK114" s="133">
        <v>-25440</v>
      </c>
      <c r="EL114" s="133">
        <v>-19944</v>
      </c>
      <c r="EM114" s="133">
        <v>-30720</v>
      </c>
      <c r="EN114" s="133">
        <v>-29256</v>
      </c>
      <c r="EO114" s="133">
        <v>-27840</v>
      </c>
      <c r="EP114" s="133">
        <v>-27720</v>
      </c>
      <c r="EQ114" s="133">
        <v>-32040</v>
      </c>
      <c r="ER114" s="133">
        <v>-28272</v>
      </c>
      <c r="ES114" s="133">
        <v>-38112</v>
      </c>
      <c r="ET114" s="133">
        <v>-29904</v>
      </c>
      <c r="EU114" s="133">
        <v>-33528</v>
      </c>
      <c r="EV114" s="133">
        <v>-31392</v>
      </c>
      <c r="EW114" s="133">
        <v>-25104</v>
      </c>
      <c r="EX114" s="133">
        <v>-21312</v>
      </c>
      <c r="EY114" s="133">
        <v>-32352</v>
      </c>
      <c r="EZ114" s="133">
        <v>-32784</v>
      </c>
      <c r="FA114" s="133">
        <v>-31800</v>
      </c>
      <c r="FB114" s="133">
        <v>-29016</v>
      </c>
      <c r="FC114" s="133">
        <v>-38664</v>
      </c>
      <c r="FD114" s="133">
        <v>-32856</v>
      </c>
      <c r="FE114" s="133">
        <v>-39864</v>
      </c>
      <c r="FF114" s="133">
        <v>-31584</v>
      </c>
      <c r="FG114" s="133">
        <v>-32256</v>
      </c>
      <c r="FH114" s="133">
        <v>-39216</v>
      </c>
      <c r="FI114" s="133">
        <v>-29160</v>
      </c>
      <c r="FJ114" s="133">
        <v>-24024</v>
      </c>
      <c r="FK114" s="133">
        <v>-36576</v>
      </c>
      <c r="FL114" s="133">
        <v>-38472</v>
      </c>
      <c r="FM114" s="133">
        <v>-40152</v>
      </c>
      <c r="FN114" s="133">
        <v>-33552</v>
      </c>
      <c r="FO114" s="133">
        <v>-39936</v>
      </c>
      <c r="FP114" s="133">
        <v>-42792</v>
      </c>
      <c r="FQ114" s="133">
        <v>-43320</v>
      </c>
      <c r="FR114" s="133">
        <v>-41112</v>
      </c>
      <c r="FS114" s="133">
        <v>-38040</v>
      </c>
      <c r="FT114" s="133">
        <v>-40200</v>
      </c>
      <c r="FU114" s="133">
        <v>-38448</v>
      </c>
      <c r="FV114" s="133">
        <v>-25608</v>
      </c>
      <c r="FW114" s="133">
        <v>-42360</v>
      </c>
      <c r="FX114" s="133">
        <v>-43272</v>
      </c>
      <c r="FY114" s="133">
        <v>-40752</v>
      </c>
      <c r="FZ114" s="133">
        <v>-39408</v>
      </c>
      <c r="GA114" s="133">
        <v>-45168</v>
      </c>
      <c r="GB114" s="133">
        <v>-43248</v>
      </c>
      <c r="GC114" s="133">
        <v>-49608</v>
      </c>
      <c r="GD114" s="133">
        <v>-46824</v>
      </c>
      <c r="GE114" s="133">
        <v>-45336</v>
      </c>
      <c r="GF114" s="133">
        <v>-45168</v>
      </c>
      <c r="GG114" s="133">
        <v>-41064</v>
      </c>
      <c r="GH114" s="133">
        <v>-28416</v>
      </c>
      <c r="GI114" s="133">
        <v>-46704</v>
      </c>
      <c r="GJ114" s="133">
        <v>-50568</v>
      </c>
      <c r="GK114" s="133">
        <v>-44928</v>
      </c>
      <c r="GL114" s="133">
        <v>-51144</v>
      </c>
      <c r="GM114" s="133">
        <v>-48528</v>
      </c>
      <c r="GN114" s="133">
        <v>-49392</v>
      </c>
    </row>
    <row r="115" spans="1:196" s="132" customFormat="1" ht="15" thickBot="1" x14ac:dyDescent="0.3">
      <c r="A115" s="134"/>
      <c r="B115" s="104" t="s">
        <v>69</v>
      </c>
      <c r="C115" s="119">
        <v>46983345</v>
      </c>
      <c r="D115" s="119">
        <v>48135611</v>
      </c>
      <c r="E115" s="119">
        <v>58612846</v>
      </c>
      <c r="F115" s="119">
        <v>50639300</v>
      </c>
      <c r="G115" s="119">
        <v>45994645</v>
      </c>
      <c r="H115" s="119">
        <v>57058763</v>
      </c>
      <c r="I115" s="119">
        <v>48898716</v>
      </c>
      <c r="J115" s="119">
        <v>42202492</v>
      </c>
      <c r="K115" s="119">
        <v>49775213</v>
      </c>
      <c r="L115" s="119">
        <v>49287458</v>
      </c>
      <c r="M115" s="119">
        <v>46881054</v>
      </c>
      <c r="N115" s="119">
        <v>50057564</v>
      </c>
      <c r="O115" s="119">
        <v>49878527</v>
      </c>
      <c r="P115" s="119">
        <v>49216736</v>
      </c>
      <c r="Q115" s="119">
        <v>55428865</v>
      </c>
      <c r="R115" s="119">
        <v>48380068</v>
      </c>
      <c r="S115" s="119">
        <v>55053461</v>
      </c>
      <c r="T115" s="119">
        <v>49729764</v>
      </c>
      <c r="U115" s="119">
        <v>46053473</v>
      </c>
      <c r="V115" s="119">
        <v>41696333</v>
      </c>
      <c r="W115" s="119">
        <v>49412975</v>
      </c>
      <c r="X115" s="119">
        <v>48671252</v>
      </c>
      <c r="Y115" s="119">
        <v>48911066</v>
      </c>
      <c r="Z115" s="119">
        <v>49802463</v>
      </c>
      <c r="AA115" s="119">
        <v>51370149</v>
      </c>
      <c r="AB115" s="119">
        <v>48338317</v>
      </c>
      <c r="AC115" s="119">
        <v>52512306</v>
      </c>
      <c r="AD115" s="119">
        <v>47102133</v>
      </c>
      <c r="AE115" s="119">
        <v>46113890</v>
      </c>
      <c r="AF115" s="119">
        <v>52033833</v>
      </c>
      <c r="AG115" s="119">
        <v>49338952</v>
      </c>
      <c r="AH115" s="119">
        <v>40058094</v>
      </c>
      <c r="AI115" s="119">
        <v>44135586</v>
      </c>
      <c r="AJ115" s="119">
        <v>52648532</v>
      </c>
      <c r="AK115" s="119">
        <v>47320287</v>
      </c>
      <c r="AL115" s="119">
        <v>44241507</v>
      </c>
      <c r="AM115" s="119">
        <v>49688389</v>
      </c>
      <c r="AN115" s="119">
        <v>47931716</v>
      </c>
      <c r="AO115" s="119">
        <v>47296685</v>
      </c>
      <c r="AP115" s="119">
        <v>48901020</v>
      </c>
      <c r="AQ115" s="119">
        <v>44789054</v>
      </c>
      <c r="AR115" s="119">
        <v>48988556</v>
      </c>
      <c r="AS115" s="119">
        <v>49778083</v>
      </c>
      <c r="AT115" s="119">
        <v>35849404</v>
      </c>
      <c r="AU115" s="119">
        <v>45750186</v>
      </c>
      <c r="AV115" s="119">
        <v>48987049</v>
      </c>
      <c r="AW115" s="119">
        <v>42722782</v>
      </c>
      <c r="AX115" s="119">
        <v>46136273</v>
      </c>
      <c r="AY115" s="119">
        <v>49000526</v>
      </c>
      <c r="AZ115" s="119">
        <v>46975794</v>
      </c>
      <c r="BA115" s="119">
        <v>47854703</v>
      </c>
      <c r="BB115" s="119">
        <v>47098629</v>
      </c>
      <c r="BC115" s="119">
        <v>43008657</v>
      </c>
      <c r="BD115" s="119">
        <v>46590100</v>
      </c>
      <c r="BE115" s="119">
        <v>52045126</v>
      </c>
      <c r="BF115" s="119">
        <v>34722335</v>
      </c>
      <c r="BG115" s="119">
        <v>46663830</v>
      </c>
      <c r="BH115" s="119">
        <v>51716159</v>
      </c>
      <c r="BI115" s="119">
        <v>42134911</v>
      </c>
      <c r="BJ115" s="119">
        <v>50534060</v>
      </c>
      <c r="BK115" s="119">
        <v>51750054</v>
      </c>
      <c r="BL115" s="119">
        <v>46691627</v>
      </c>
      <c r="BM115" s="119">
        <v>50420316</v>
      </c>
      <c r="BN115" s="119">
        <v>56921178</v>
      </c>
      <c r="BO115" s="119">
        <v>39449909</v>
      </c>
      <c r="BP115" s="119">
        <v>50987543</v>
      </c>
      <c r="BQ115" s="119">
        <v>53098888</v>
      </c>
      <c r="BR115" s="119">
        <v>36146141</v>
      </c>
      <c r="BS115" s="119">
        <v>46125817</v>
      </c>
      <c r="BT115" s="119">
        <v>53587530</v>
      </c>
      <c r="BU115" s="119">
        <v>43443811</v>
      </c>
      <c r="BV115" s="119">
        <v>45816288</v>
      </c>
      <c r="BW115" s="119">
        <v>53497922</v>
      </c>
      <c r="BX115" s="119">
        <v>45463236</v>
      </c>
      <c r="BY115" s="119">
        <v>47574424</v>
      </c>
      <c r="BZ115" s="119">
        <v>54614093</v>
      </c>
      <c r="CA115" s="119">
        <v>44904891</v>
      </c>
      <c r="CB115" s="119">
        <v>48573795</v>
      </c>
      <c r="CC115" s="119">
        <v>49361494</v>
      </c>
      <c r="CD115" s="119">
        <v>35990269</v>
      </c>
      <c r="CE115" s="119">
        <v>43962158</v>
      </c>
      <c r="CF115" s="119">
        <v>50820502</v>
      </c>
      <c r="CG115" s="119">
        <v>43609821</v>
      </c>
      <c r="CH115" s="119">
        <v>45020521</v>
      </c>
      <c r="CI115" s="119">
        <v>56173752</v>
      </c>
      <c r="CJ115" s="119">
        <v>41176149</v>
      </c>
      <c r="CK115" s="119">
        <v>48425029</v>
      </c>
      <c r="CL115" s="119">
        <v>50354979</v>
      </c>
      <c r="CM115" s="119">
        <v>43308061</v>
      </c>
      <c r="CN115" s="119">
        <v>46433104</v>
      </c>
      <c r="CO115" s="119">
        <v>49279422</v>
      </c>
      <c r="CP115" s="119">
        <v>37004028</v>
      </c>
      <c r="CQ115" s="119">
        <v>42999950</v>
      </c>
      <c r="CR115" s="119">
        <v>54100918</v>
      </c>
      <c r="CS115" s="119">
        <v>44464529</v>
      </c>
      <c r="CT115" s="119">
        <v>41616582</v>
      </c>
      <c r="CU115" s="119">
        <v>49491370</v>
      </c>
      <c r="CV115" s="119">
        <v>44387606</v>
      </c>
      <c r="CW115" s="119">
        <v>45609724</v>
      </c>
      <c r="CX115" s="119">
        <v>44248520</v>
      </c>
      <c r="CY115" s="119">
        <v>40489858</v>
      </c>
      <c r="CZ115" s="119">
        <v>46285858</v>
      </c>
      <c r="DA115" s="119">
        <v>42735929</v>
      </c>
      <c r="DB115" s="119">
        <v>34777522</v>
      </c>
      <c r="DC115" s="119">
        <v>39690588</v>
      </c>
      <c r="DD115" s="119">
        <v>46615796</v>
      </c>
      <c r="DE115" s="119">
        <v>42908663</v>
      </c>
      <c r="DF115" s="119">
        <v>39499431</v>
      </c>
      <c r="DG115" s="119">
        <v>44437216</v>
      </c>
      <c r="DH115" s="119">
        <v>41979264</v>
      </c>
      <c r="DI115" s="119">
        <v>43185687</v>
      </c>
      <c r="DJ115" s="119">
        <v>43489678</v>
      </c>
      <c r="DK115" s="119">
        <v>40793997</v>
      </c>
      <c r="DL115" s="119">
        <v>41599154</v>
      </c>
      <c r="DM115" s="119">
        <v>44225210</v>
      </c>
      <c r="DN115" s="119">
        <v>31758612</v>
      </c>
      <c r="DO115" s="119">
        <v>40098908</v>
      </c>
      <c r="DP115" s="119">
        <v>44493149</v>
      </c>
      <c r="DQ115" s="119">
        <v>39403359</v>
      </c>
      <c r="DR115" s="119">
        <v>41092442</v>
      </c>
      <c r="DS115" s="119">
        <v>43643228</v>
      </c>
      <c r="DT115" s="119">
        <v>41258858</v>
      </c>
      <c r="DU115" s="119">
        <v>21674988</v>
      </c>
      <c r="DV115" s="119">
        <v>21674988</v>
      </c>
      <c r="DW115" s="119">
        <v>29062416</v>
      </c>
      <c r="DX115" s="119">
        <v>41873097</v>
      </c>
      <c r="DY115" s="119">
        <v>39529141</v>
      </c>
      <c r="DZ115" s="119">
        <v>31070621</v>
      </c>
      <c r="EA115" s="119">
        <v>40871489</v>
      </c>
      <c r="EB115" s="119">
        <v>40041309</v>
      </c>
      <c r="EC115" s="119">
        <v>38779688</v>
      </c>
      <c r="ED115" s="119">
        <v>40057111</v>
      </c>
      <c r="EE115" s="119">
        <v>40344965</v>
      </c>
      <c r="EF115" s="119">
        <v>39508919</v>
      </c>
      <c r="EG115" s="119">
        <v>43137740</v>
      </c>
      <c r="EH115" s="119">
        <v>41831294</v>
      </c>
      <c r="EI115" s="119">
        <v>37397824</v>
      </c>
      <c r="EJ115" s="119">
        <v>44422424</v>
      </c>
      <c r="EK115" s="119">
        <v>37395657</v>
      </c>
      <c r="EL115" s="119">
        <v>30807333</v>
      </c>
      <c r="EM115" s="119">
        <v>39588091</v>
      </c>
      <c r="EN115" s="119">
        <v>38558493</v>
      </c>
      <c r="EO115" s="119">
        <v>37791120</v>
      </c>
      <c r="EP115" s="119">
        <v>41197414</v>
      </c>
      <c r="EQ115" s="119">
        <v>39757858</v>
      </c>
      <c r="ER115" s="119">
        <v>37090679</v>
      </c>
      <c r="ES115" s="119">
        <v>40714656</v>
      </c>
      <c r="ET115" s="119">
        <v>36473974</v>
      </c>
      <c r="EU115" s="119">
        <v>41394706</v>
      </c>
      <c r="EV115" s="119">
        <v>42082120</v>
      </c>
      <c r="EW115" s="119">
        <v>36126026</v>
      </c>
      <c r="EX115" s="119">
        <v>31694262</v>
      </c>
      <c r="EY115" s="119">
        <v>39717337</v>
      </c>
      <c r="EZ115" s="119">
        <v>38376843</v>
      </c>
      <c r="FA115" s="119">
        <v>38056085</v>
      </c>
      <c r="FB115" s="119">
        <v>39160043</v>
      </c>
      <c r="FC115" s="119">
        <v>42174166</v>
      </c>
      <c r="FD115" s="119">
        <v>37817387</v>
      </c>
      <c r="FE115" s="119">
        <v>41683975</v>
      </c>
      <c r="FF115" s="119">
        <v>36300270</v>
      </c>
      <c r="FG115" s="119">
        <v>37785495</v>
      </c>
      <c r="FH115" s="119">
        <v>45338935</v>
      </c>
      <c r="FI115" s="119">
        <v>36193557</v>
      </c>
      <c r="FJ115" s="119">
        <v>30774345</v>
      </c>
      <c r="FK115" s="119">
        <v>37125311</v>
      </c>
      <c r="FL115" s="119">
        <v>40254565</v>
      </c>
      <c r="FM115" s="119">
        <v>38401924</v>
      </c>
      <c r="FN115" s="119">
        <v>38132958</v>
      </c>
      <c r="FO115" s="119">
        <v>40955412.609999992</v>
      </c>
      <c r="FP115" s="119">
        <v>39912080.07</v>
      </c>
      <c r="FQ115" s="119">
        <v>36831544.259999998</v>
      </c>
      <c r="FR115" s="119">
        <v>33146332.930000003</v>
      </c>
      <c r="FS115" s="119">
        <v>40011365.979999997</v>
      </c>
      <c r="FT115" s="119">
        <v>40690778.200000003</v>
      </c>
      <c r="FU115" s="119">
        <v>40417290.609999999</v>
      </c>
      <c r="FV115" s="119">
        <v>27740626.859999996</v>
      </c>
      <c r="FW115" s="119">
        <v>36482852.160000004</v>
      </c>
      <c r="FX115" s="119">
        <v>39505052.759999998</v>
      </c>
      <c r="FY115" s="119">
        <v>35349044.960000001</v>
      </c>
      <c r="FZ115" s="119">
        <v>38388681.869999997</v>
      </c>
      <c r="GA115" s="119">
        <v>41085541.670000002</v>
      </c>
      <c r="GB115" s="119">
        <v>38087932.289999999</v>
      </c>
      <c r="GC115" s="119">
        <v>38338551.510000005</v>
      </c>
      <c r="GD115" s="119">
        <v>31611662.729999997</v>
      </c>
      <c r="GE115" s="119">
        <v>45531242.039999992</v>
      </c>
      <c r="GF115" s="119">
        <v>40566353.359999999</v>
      </c>
      <c r="GG115" s="119">
        <v>39557529.890000001</v>
      </c>
      <c r="GH115" s="119">
        <v>27793022.07</v>
      </c>
      <c r="GI115" s="119">
        <v>38968800.059999995</v>
      </c>
      <c r="GJ115" s="119">
        <v>41218807.050000004</v>
      </c>
      <c r="GK115" s="119">
        <v>35541651.489999995</v>
      </c>
      <c r="GL115" s="119">
        <v>40296891.830000006</v>
      </c>
      <c r="GM115" s="119">
        <v>35699606.199999996</v>
      </c>
      <c r="GN115" s="119">
        <v>39240768.079999998</v>
      </c>
    </row>
    <row r="116" spans="1:196" s="132" customFormat="1" x14ac:dyDescent="0.25">
      <c r="A116" s="134"/>
      <c r="B116" s="149"/>
      <c r="C116" s="150"/>
      <c r="D116" s="150"/>
      <c r="E116" s="150"/>
      <c r="F116" s="150"/>
      <c r="G116" s="150"/>
      <c r="H116" s="150"/>
      <c r="I116" s="150"/>
      <c r="J116" s="150"/>
      <c r="K116" s="150"/>
      <c r="L116" s="150"/>
      <c r="M116" s="150"/>
      <c r="N116" s="150"/>
      <c r="O116" s="150"/>
      <c r="P116" s="150"/>
      <c r="Q116" s="150"/>
      <c r="R116" s="150"/>
      <c r="S116" s="150"/>
      <c r="T116" s="150"/>
      <c r="U116" s="150"/>
      <c r="V116" s="150"/>
      <c r="W116" s="150"/>
      <c r="X116" s="150"/>
      <c r="Y116" s="150"/>
      <c r="Z116" s="150"/>
      <c r="AA116" s="150"/>
      <c r="AB116" s="150"/>
      <c r="AC116" s="150"/>
      <c r="AD116" s="150"/>
      <c r="AE116" s="150"/>
      <c r="AF116" s="150"/>
      <c r="AG116" s="150"/>
      <c r="AH116" s="150"/>
      <c r="AI116" s="150"/>
      <c r="AJ116" s="150"/>
      <c r="AK116" s="150"/>
      <c r="AL116" s="150"/>
      <c r="AM116" s="150"/>
      <c r="AN116" s="150"/>
      <c r="AO116" s="150"/>
      <c r="AP116" s="150"/>
      <c r="AQ116" s="150"/>
      <c r="AR116" s="150"/>
      <c r="AS116" s="150"/>
      <c r="AT116" s="150"/>
      <c r="AU116" s="150"/>
      <c r="AV116" s="150"/>
      <c r="AW116" s="150"/>
      <c r="AX116" s="150"/>
      <c r="AY116" s="150"/>
      <c r="AZ116" s="150"/>
      <c r="BA116" s="150"/>
      <c r="BB116" s="150"/>
      <c r="BC116" s="150"/>
      <c r="BD116" s="150"/>
      <c r="BE116" s="150"/>
      <c r="BF116" s="150"/>
      <c r="BG116" s="150"/>
      <c r="BH116" s="150"/>
      <c r="BI116" s="150"/>
      <c r="BJ116" s="150"/>
      <c r="BK116" s="150"/>
      <c r="BL116" s="150"/>
      <c r="BM116" s="150"/>
      <c r="BN116" s="150"/>
      <c r="BO116" s="150"/>
      <c r="BP116" s="150"/>
      <c r="BQ116" s="150"/>
      <c r="BR116" s="150"/>
      <c r="BS116" s="150"/>
      <c r="BT116" s="150"/>
      <c r="BU116" s="150"/>
      <c r="BV116" s="150"/>
      <c r="BW116" s="150"/>
      <c r="BX116" s="150"/>
      <c r="BY116" s="150"/>
      <c r="BZ116" s="150"/>
      <c r="CA116" s="150"/>
      <c r="CB116" s="150"/>
      <c r="CC116" s="150"/>
      <c r="CD116" s="150"/>
      <c r="CE116" s="150"/>
      <c r="CF116" s="150"/>
      <c r="CG116" s="150"/>
      <c r="CH116" s="150"/>
      <c r="CI116" s="150"/>
      <c r="CJ116" s="150"/>
      <c r="CK116" s="150"/>
      <c r="CL116" s="150"/>
      <c r="CM116" s="150"/>
      <c r="CN116" s="150"/>
      <c r="CO116" s="150"/>
      <c r="CP116" s="150"/>
      <c r="CQ116" s="150"/>
      <c r="CR116" s="150"/>
      <c r="CS116" s="150"/>
      <c r="CT116" s="150"/>
      <c r="CU116" s="150"/>
      <c r="CV116" s="150"/>
      <c r="CW116" s="150"/>
      <c r="CX116" s="150"/>
      <c r="CY116" s="150"/>
      <c r="CZ116" s="150"/>
      <c r="DA116" s="150"/>
      <c r="DB116" s="150"/>
      <c r="DC116" s="150"/>
      <c r="DD116" s="150"/>
      <c r="DE116" s="150"/>
      <c r="DF116" s="150"/>
      <c r="DG116" s="150"/>
      <c r="DH116" s="150"/>
      <c r="DI116" s="150"/>
      <c r="DJ116" s="150"/>
      <c r="DK116" s="150"/>
      <c r="DL116" s="150"/>
      <c r="DM116" s="150"/>
      <c r="DN116" s="150"/>
      <c r="DO116" s="150"/>
      <c r="DP116" s="150"/>
      <c r="DQ116" s="150"/>
      <c r="DR116" s="150"/>
      <c r="DS116" s="150"/>
      <c r="DT116" s="150"/>
      <c r="DU116" s="150"/>
      <c r="DV116" s="150"/>
      <c r="DW116" s="150"/>
      <c r="DX116" s="150"/>
      <c r="DY116" s="150"/>
      <c r="DZ116" s="150"/>
      <c r="EA116" s="150"/>
      <c r="EB116" s="150"/>
      <c r="EC116" s="150"/>
      <c r="ED116" s="150"/>
      <c r="EE116" s="150"/>
      <c r="EF116" s="150"/>
      <c r="EG116" s="150"/>
      <c r="EH116" s="150"/>
      <c r="EI116" s="150"/>
      <c r="EJ116" s="150"/>
      <c r="EK116" s="150"/>
      <c r="EL116" s="150"/>
      <c r="EM116" s="150"/>
      <c r="EN116" s="150"/>
      <c r="EO116" s="150"/>
      <c r="EP116" s="150"/>
      <c r="EQ116" s="150"/>
      <c r="ER116" s="150"/>
      <c r="ES116" s="150"/>
      <c r="ET116" s="150"/>
      <c r="EU116" s="150"/>
      <c r="EV116" s="150"/>
      <c r="EW116" s="150"/>
      <c r="EX116" s="150"/>
      <c r="EY116" s="150"/>
      <c r="EZ116" s="150"/>
      <c r="FA116" s="150"/>
      <c r="FB116" s="150"/>
      <c r="FC116" s="150"/>
      <c r="FD116" s="150"/>
      <c r="FE116" s="150"/>
      <c r="FF116" s="150"/>
      <c r="FG116" s="150"/>
      <c r="FH116" s="150"/>
      <c r="FI116" s="150"/>
      <c r="FJ116" s="150"/>
      <c r="FK116" s="150"/>
      <c r="FL116" s="150"/>
      <c r="FM116" s="150"/>
      <c r="FN116" s="150"/>
      <c r="FO116" s="150"/>
      <c r="FP116" s="150"/>
      <c r="FQ116" s="150"/>
      <c r="FR116" s="150"/>
      <c r="FS116" s="150"/>
      <c r="FT116" s="150"/>
      <c r="FU116" s="150"/>
      <c r="FV116" s="150"/>
      <c r="FW116" s="150"/>
      <c r="FX116" s="150"/>
      <c r="FY116" s="150"/>
      <c r="FZ116" s="150"/>
      <c r="GA116" s="150"/>
      <c r="GB116" s="150"/>
      <c r="GC116" s="150"/>
      <c r="GD116" s="150"/>
      <c r="GE116" s="150"/>
      <c r="GF116" s="150"/>
      <c r="GG116" s="150"/>
      <c r="GH116" s="150"/>
      <c r="GI116" s="150"/>
      <c r="GJ116" s="150"/>
      <c r="GK116" s="150"/>
      <c r="GL116" s="150"/>
      <c r="GM116" s="150"/>
      <c r="GN116" s="150"/>
    </row>
    <row r="117" spans="1:196" s="132" customFormat="1" x14ac:dyDescent="0.25">
      <c r="A117" s="134"/>
      <c r="B117" s="130" t="s">
        <v>56</v>
      </c>
      <c r="C117" s="151"/>
      <c r="D117" s="151"/>
      <c r="E117" s="151"/>
      <c r="F117" s="151"/>
      <c r="G117" s="151"/>
      <c r="H117" s="151"/>
      <c r="I117" s="151"/>
      <c r="J117" s="151"/>
      <c r="K117" s="151"/>
      <c r="L117" s="151"/>
      <c r="M117" s="151"/>
      <c r="N117" s="151"/>
      <c r="O117" s="151"/>
      <c r="P117" s="151"/>
      <c r="Q117" s="151"/>
      <c r="R117" s="151"/>
      <c r="S117" s="151"/>
      <c r="T117" s="151"/>
      <c r="U117" s="151"/>
      <c r="V117" s="151"/>
      <c r="W117" s="151"/>
      <c r="X117" s="151"/>
      <c r="Y117" s="151"/>
      <c r="Z117" s="151"/>
      <c r="AA117" s="151"/>
      <c r="AB117" s="151"/>
      <c r="AC117" s="151"/>
      <c r="AD117" s="151"/>
      <c r="AE117" s="151"/>
      <c r="AF117" s="151"/>
      <c r="AG117" s="151"/>
      <c r="AH117" s="151"/>
      <c r="AI117" s="151"/>
      <c r="AJ117" s="151"/>
      <c r="AK117" s="151"/>
      <c r="AL117" s="151"/>
      <c r="AM117" s="151"/>
      <c r="AN117" s="151"/>
      <c r="AO117" s="151"/>
      <c r="AP117" s="151"/>
      <c r="AQ117" s="151"/>
      <c r="AR117" s="151"/>
      <c r="AS117" s="151"/>
      <c r="AT117" s="151"/>
      <c r="AU117" s="151"/>
      <c r="AV117" s="151"/>
      <c r="AW117" s="151"/>
      <c r="AX117" s="151"/>
      <c r="AY117" s="151"/>
      <c r="AZ117" s="151"/>
      <c r="BA117" s="151"/>
      <c r="BB117" s="151"/>
      <c r="BC117" s="151"/>
      <c r="BD117" s="151"/>
      <c r="BE117" s="151"/>
      <c r="BF117" s="151"/>
      <c r="BG117" s="151"/>
      <c r="BH117" s="151"/>
      <c r="BI117" s="151"/>
      <c r="BJ117" s="151"/>
      <c r="BK117" s="151"/>
      <c r="BL117" s="151"/>
      <c r="BM117" s="151"/>
      <c r="BN117" s="151"/>
      <c r="BO117" s="151"/>
      <c r="BP117" s="151"/>
      <c r="BQ117" s="151"/>
      <c r="BR117" s="151"/>
      <c r="BS117" s="151"/>
      <c r="BT117" s="151"/>
      <c r="BU117" s="151"/>
      <c r="BV117" s="151"/>
      <c r="BW117" s="151"/>
      <c r="BX117" s="151"/>
      <c r="BY117" s="151"/>
      <c r="BZ117" s="151"/>
      <c r="CA117" s="151"/>
      <c r="CB117" s="151"/>
      <c r="CC117" s="151"/>
      <c r="CD117" s="151"/>
      <c r="CE117" s="151"/>
      <c r="CF117" s="151"/>
      <c r="CG117" s="151"/>
      <c r="CH117" s="151"/>
      <c r="CI117" s="151"/>
      <c r="CJ117" s="151"/>
      <c r="CK117" s="151"/>
      <c r="CL117" s="151"/>
      <c r="CM117" s="151"/>
      <c r="CN117" s="151"/>
      <c r="CO117" s="151"/>
      <c r="CP117" s="151"/>
      <c r="CQ117" s="151"/>
      <c r="CR117" s="151"/>
      <c r="CS117" s="151"/>
      <c r="CT117" s="151"/>
      <c r="CU117" s="151"/>
      <c r="CV117" s="151"/>
      <c r="CW117" s="151"/>
      <c r="CX117" s="151"/>
      <c r="CY117" s="151"/>
      <c r="CZ117" s="151"/>
      <c r="DA117" s="151"/>
      <c r="DB117" s="151"/>
      <c r="DC117" s="151"/>
      <c r="DD117" s="151"/>
      <c r="DE117" s="151"/>
      <c r="DF117" s="151"/>
      <c r="DG117" s="151"/>
      <c r="DH117" s="151"/>
      <c r="DI117" s="151"/>
      <c r="DJ117" s="151"/>
      <c r="DK117" s="151"/>
      <c r="DL117" s="151"/>
      <c r="DM117" s="151"/>
      <c r="DN117" s="151"/>
      <c r="DO117" s="151"/>
      <c r="DP117" s="151"/>
      <c r="DQ117" s="151"/>
      <c r="DR117" s="151"/>
      <c r="DS117" s="151"/>
      <c r="DT117" s="151"/>
      <c r="DU117" s="151"/>
      <c r="DV117" s="151"/>
      <c r="DW117" s="151"/>
      <c r="DX117" s="151"/>
      <c r="DY117" s="151"/>
      <c r="DZ117" s="151"/>
      <c r="EA117" s="151"/>
      <c r="EB117" s="151"/>
      <c r="EC117" s="151"/>
      <c r="ED117" s="151"/>
      <c r="EE117" s="151"/>
      <c r="EF117" s="151"/>
      <c r="EG117" s="151"/>
      <c r="EH117" s="151"/>
      <c r="EI117" s="151"/>
      <c r="EJ117" s="151"/>
      <c r="EK117" s="151"/>
      <c r="EL117" s="151"/>
      <c r="EM117" s="151"/>
      <c r="EN117" s="151"/>
      <c r="EO117" s="151"/>
      <c r="EP117" s="151"/>
      <c r="EQ117" s="151"/>
      <c r="ER117" s="151"/>
      <c r="ES117" s="151"/>
      <c r="ET117" s="151"/>
      <c r="EU117" s="151"/>
      <c r="EV117" s="151"/>
      <c r="EW117" s="151"/>
      <c r="EX117" s="151"/>
      <c r="EY117" s="151"/>
      <c r="EZ117" s="151"/>
      <c r="FA117" s="151"/>
      <c r="FB117" s="151"/>
      <c r="FC117" s="151"/>
      <c r="FD117" s="151"/>
      <c r="FE117" s="151"/>
      <c r="FF117" s="151"/>
      <c r="FG117" s="151"/>
      <c r="FH117" s="151"/>
      <c r="FI117" s="151"/>
      <c r="FJ117" s="151"/>
      <c r="FK117" s="151"/>
      <c r="FL117" s="151"/>
      <c r="FM117" s="151"/>
      <c r="FN117" s="151"/>
      <c r="FO117" s="151"/>
      <c r="FP117" s="151"/>
      <c r="FQ117" s="151"/>
      <c r="FR117" s="151"/>
      <c r="FS117" s="151"/>
      <c r="FT117" s="151"/>
      <c r="FU117" s="151"/>
      <c r="FV117" s="151"/>
      <c r="FW117" s="151"/>
      <c r="FX117" s="151"/>
      <c r="FY117" s="151"/>
      <c r="FZ117" s="151"/>
      <c r="GA117" s="151"/>
      <c r="GB117" s="151"/>
      <c r="GC117" s="151"/>
      <c r="GD117" s="151"/>
      <c r="GE117" s="151"/>
      <c r="GF117" s="151"/>
      <c r="GG117" s="151"/>
      <c r="GH117" s="151"/>
      <c r="GI117" s="151"/>
      <c r="GJ117" s="151"/>
      <c r="GK117" s="151"/>
      <c r="GL117" s="151"/>
      <c r="GM117" s="151"/>
      <c r="GN117" s="151"/>
    </row>
    <row r="118" spans="1:196" s="132" customFormat="1" x14ac:dyDescent="0.25">
      <c r="A118" s="134"/>
      <c r="B118" s="115" t="s">
        <v>97</v>
      </c>
      <c r="C118" s="133">
        <v>14060187</v>
      </c>
      <c r="D118" s="133">
        <v>13255044</v>
      </c>
      <c r="E118" s="133">
        <v>14902075</v>
      </c>
      <c r="F118" s="133">
        <v>13496026</v>
      </c>
      <c r="G118" s="133">
        <v>13789647</v>
      </c>
      <c r="H118" s="133">
        <v>14637012</v>
      </c>
      <c r="I118" s="133">
        <v>13606485</v>
      </c>
      <c r="J118" s="133">
        <v>14376856</v>
      </c>
      <c r="K118" s="133">
        <v>14018358</v>
      </c>
      <c r="L118" s="133">
        <v>13217384</v>
      </c>
      <c r="M118" s="133">
        <v>14498880</v>
      </c>
      <c r="N118" s="133">
        <v>13813858</v>
      </c>
      <c r="O118" s="133">
        <v>15451402</v>
      </c>
      <c r="P118" s="133">
        <v>13464502</v>
      </c>
      <c r="Q118" s="133">
        <v>14592595</v>
      </c>
      <c r="R118" s="133">
        <v>13416198</v>
      </c>
      <c r="S118" s="133">
        <v>15296154</v>
      </c>
      <c r="T118" s="133">
        <v>14392853</v>
      </c>
      <c r="U118" s="133">
        <v>14006201</v>
      </c>
      <c r="V118" s="133">
        <v>15222338</v>
      </c>
      <c r="W118" s="133">
        <v>14676069</v>
      </c>
      <c r="X118" s="133">
        <v>13995153</v>
      </c>
      <c r="Y118" s="133">
        <v>14903099</v>
      </c>
      <c r="Z118" s="133">
        <v>13746128</v>
      </c>
      <c r="AA118" s="133">
        <v>16008569</v>
      </c>
      <c r="AB118" s="133">
        <v>14083584</v>
      </c>
      <c r="AC118" s="133">
        <v>14235867</v>
      </c>
      <c r="AD118" s="133">
        <v>14772286</v>
      </c>
      <c r="AE118" s="133">
        <v>15444163</v>
      </c>
      <c r="AF118" s="133">
        <v>14174419</v>
      </c>
      <c r="AG118" s="133">
        <v>15847778</v>
      </c>
      <c r="AH118" s="133">
        <v>14422168</v>
      </c>
      <c r="AI118" s="133">
        <v>13646666</v>
      </c>
      <c r="AJ118" s="133">
        <v>16027590</v>
      </c>
      <c r="AK118" s="133">
        <v>13993407</v>
      </c>
      <c r="AL118" s="133">
        <v>13894767</v>
      </c>
      <c r="AM118" s="133">
        <v>16408985</v>
      </c>
      <c r="AN118" s="133">
        <v>13806662</v>
      </c>
      <c r="AO118" s="133">
        <v>13541808</v>
      </c>
      <c r="AP118" s="133">
        <v>15333233</v>
      </c>
      <c r="AQ118" s="133">
        <v>15300281</v>
      </c>
      <c r="AR118" s="133">
        <v>13793424</v>
      </c>
      <c r="AS118" s="133">
        <v>15880599</v>
      </c>
      <c r="AT118" s="133">
        <v>13713265</v>
      </c>
      <c r="AU118" s="133">
        <v>15522551</v>
      </c>
      <c r="AV118" s="133">
        <v>15174360</v>
      </c>
      <c r="AW118" s="133">
        <v>13783050</v>
      </c>
      <c r="AX118" s="133">
        <v>15228563</v>
      </c>
      <c r="AY118" s="133">
        <v>16482076</v>
      </c>
      <c r="AZ118" s="133">
        <v>14381049</v>
      </c>
      <c r="BA118" s="133">
        <v>14743153</v>
      </c>
      <c r="BB118" s="133">
        <v>14918201</v>
      </c>
      <c r="BC118" s="133">
        <v>14012200</v>
      </c>
      <c r="BD118" s="133">
        <v>16238776</v>
      </c>
      <c r="BE118" s="133">
        <v>16048197</v>
      </c>
      <c r="BF118" s="133">
        <v>14150990</v>
      </c>
      <c r="BG118" s="133">
        <v>16287124</v>
      </c>
      <c r="BH118" s="133">
        <v>15228563</v>
      </c>
      <c r="BI118" s="133">
        <v>14059420</v>
      </c>
      <c r="BJ118" s="133">
        <v>15805523</v>
      </c>
      <c r="BK118" s="133">
        <v>16037239</v>
      </c>
      <c r="BL118" s="133">
        <v>14551621</v>
      </c>
      <c r="BM118" s="133">
        <v>16145411</v>
      </c>
      <c r="BN118" s="133">
        <v>15137570</v>
      </c>
      <c r="BO118" s="133">
        <v>14714509</v>
      </c>
      <c r="BP118" s="133">
        <v>16643718</v>
      </c>
      <c r="BQ118" s="133">
        <v>16050787</v>
      </c>
      <c r="BR118" s="133">
        <v>15319003</v>
      </c>
      <c r="BS118" s="133">
        <v>15816439</v>
      </c>
      <c r="BT118" s="133">
        <v>14681706</v>
      </c>
      <c r="BU118" s="133">
        <v>15708617</v>
      </c>
      <c r="BV118" s="133">
        <v>15111908</v>
      </c>
      <c r="BW118" s="133">
        <v>15896016</v>
      </c>
      <c r="BX118" s="133">
        <v>16106063</v>
      </c>
      <c r="BY118" s="133">
        <v>15463629</v>
      </c>
      <c r="BZ118" s="133">
        <v>14534850</v>
      </c>
      <c r="CA118" s="133">
        <v>16841198</v>
      </c>
      <c r="CB118" s="133">
        <v>15296378</v>
      </c>
      <c r="CC118" s="133">
        <v>14864652</v>
      </c>
      <c r="CD118" s="133">
        <v>16661998</v>
      </c>
      <c r="CE118" s="133">
        <v>15538962</v>
      </c>
      <c r="CF118" s="133">
        <v>15006001</v>
      </c>
      <c r="CG118" s="133">
        <v>16050090</v>
      </c>
      <c r="CH118" s="133">
        <v>14720156</v>
      </c>
      <c r="CI118" s="133">
        <v>17786299</v>
      </c>
      <c r="CJ118" s="133">
        <v>14011352</v>
      </c>
      <c r="CK118" s="133">
        <v>16190259</v>
      </c>
      <c r="CL118" s="133">
        <v>14069553</v>
      </c>
      <c r="CM118" s="133">
        <v>17329200</v>
      </c>
      <c r="CN118" s="133">
        <v>15700810</v>
      </c>
      <c r="CO118" s="133">
        <v>16263906</v>
      </c>
      <c r="CP118" s="133">
        <v>15282926</v>
      </c>
      <c r="CQ118" s="133">
        <v>14740625</v>
      </c>
      <c r="CR118" s="133">
        <v>16930198</v>
      </c>
      <c r="CS118" s="133">
        <v>15190049</v>
      </c>
      <c r="CT118" s="133">
        <v>14177426</v>
      </c>
      <c r="CU118" s="133">
        <v>18224052</v>
      </c>
      <c r="CV118" s="133">
        <v>14870585</v>
      </c>
      <c r="CW118" s="133">
        <v>14855792</v>
      </c>
      <c r="CX118" s="133">
        <v>15940292</v>
      </c>
      <c r="CY118" s="133">
        <v>16270172</v>
      </c>
      <c r="CZ118" s="133">
        <v>15112536</v>
      </c>
      <c r="DA118" s="133">
        <v>16477719</v>
      </c>
      <c r="DB118" s="133">
        <v>15452143</v>
      </c>
      <c r="DC118" s="133">
        <v>14589631</v>
      </c>
      <c r="DD118" s="133">
        <v>17103942</v>
      </c>
      <c r="DE118" s="133">
        <v>15379657</v>
      </c>
      <c r="DF118" s="133">
        <v>15844352</v>
      </c>
      <c r="DG118" s="133">
        <v>16943458</v>
      </c>
      <c r="DH118" s="133">
        <v>14557118</v>
      </c>
      <c r="DI118" s="133">
        <v>14668598</v>
      </c>
      <c r="DJ118" s="133">
        <v>16671212</v>
      </c>
      <c r="DK118" s="133">
        <v>14879006</v>
      </c>
      <c r="DL118" s="133">
        <v>15567081</v>
      </c>
      <c r="DM118" s="133">
        <v>17355784</v>
      </c>
      <c r="DN118" s="133">
        <v>14306531</v>
      </c>
      <c r="DO118" s="133">
        <v>16363107</v>
      </c>
      <c r="DP118" s="133">
        <v>15906789</v>
      </c>
      <c r="DQ118" s="133">
        <v>14364100</v>
      </c>
      <c r="DR118" s="133">
        <v>16357026</v>
      </c>
      <c r="DS118" s="133">
        <v>16131876</v>
      </c>
      <c r="DT118" s="133">
        <v>12778414</v>
      </c>
      <c r="DU118" s="133">
        <v>10703776</v>
      </c>
      <c r="DV118" s="133">
        <v>10703776</v>
      </c>
      <c r="DW118" s="133">
        <v>9612105</v>
      </c>
      <c r="DX118" s="133">
        <v>11445248</v>
      </c>
      <c r="DY118" s="133">
        <v>10199088</v>
      </c>
      <c r="DZ118" s="133">
        <v>9574072</v>
      </c>
      <c r="EA118" s="133">
        <v>9886364</v>
      </c>
      <c r="EB118" s="133">
        <v>9086848</v>
      </c>
      <c r="EC118" s="133">
        <v>10117757</v>
      </c>
      <c r="ED118" s="133">
        <v>9586705</v>
      </c>
      <c r="EE118" s="133">
        <v>9432465</v>
      </c>
      <c r="EF118" s="133">
        <v>8710735</v>
      </c>
      <c r="EG118" s="133">
        <v>9938336</v>
      </c>
      <c r="EH118" s="133">
        <v>8975049</v>
      </c>
      <c r="EI118" s="133">
        <v>9060685</v>
      </c>
      <c r="EJ118" s="133">
        <v>9188195</v>
      </c>
      <c r="EK118" s="133">
        <v>8395289</v>
      </c>
      <c r="EL118" s="133">
        <v>8908630</v>
      </c>
      <c r="EM118" s="133">
        <v>8699439</v>
      </c>
      <c r="EN118" s="133">
        <v>8148612</v>
      </c>
      <c r="EO118" s="133">
        <v>9045991</v>
      </c>
      <c r="EP118" s="133">
        <v>8245903</v>
      </c>
      <c r="EQ118" s="133">
        <v>8814045</v>
      </c>
      <c r="ER118" s="133">
        <v>7458775</v>
      </c>
      <c r="ES118" s="133">
        <v>7945897</v>
      </c>
      <c r="ET118" s="133">
        <v>7113198</v>
      </c>
      <c r="EU118" s="133">
        <v>8333588</v>
      </c>
      <c r="EV118" s="133">
        <v>8051902</v>
      </c>
      <c r="EW118" s="133">
        <v>7331368</v>
      </c>
      <c r="EX118" s="133">
        <v>8330977</v>
      </c>
      <c r="EY118" s="133">
        <v>6739330</v>
      </c>
      <c r="EZ118" s="133">
        <v>4967636</v>
      </c>
      <c r="FA118" s="133">
        <v>4301170</v>
      </c>
      <c r="FB118" s="133">
        <v>3863086</v>
      </c>
      <c r="FC118" s="133">
        <v>4492199</v>
      </c>
      <c r="FD118" s="133">
        <v>3474751</v>
      </c>
      <c r="FE118" s="133">
        <v>3685152</v>
      </c>
      <c r="FF118" s="133">
        <v>3176419</v>
      </c>
      <c r="FG118" s="133">
        <v>3751112</v>
      </c>
      <c r="FH118" s="133">
        <v>3669054</v>
      </c>
      <c r="FI118" s="133">
        <v>3579924</v>
      </c>
      <c r="FJ118" s="133">
        <v>3276514</v>
      </c>
      <c r="FK118" s="133">
        <v>3181568</v>
      </c>
      <c r="FL118" s="133">
        <v>2926892</v>
      </c>
      <c r="FM118" s="133">
        <v>1561913</v>
      </c>
      <c r="FN118" s="133">
        <v>1293751</v>
      </c>
      <c r="FO118" s="133">
        <v>847947.55</v>
      </c>
      <c r="FP118" s="133">
        <v>317556.34999999998</v>
      </c>
      <c r="FQ118" s="133">
        <v>221266.81</v>
      </c>
      <c r="FR118" s="133">
        <v>160231.6</v>
      </c>
      <c r="FS118" s="133">
        <v>128267.49</v>
      </c>
      <c r="FT118" s="133">
        <v>86560.3</v>
      </c>
      <c r="FU118" s="133">
        <v>90888.9</v>
      </c>
      <c r="FV118" s="133">
        <v>77195.28</v>
      </c>
      <c r="FW118" s="133">
        <v>86769.27</v>
      </c>
      <c r="FX118" s="133">
        <v>51190.75</v>
      </c>
      <c r="FY118" s="133">
        <v>38724.19</v>
      </c>
      <c r="FZ118" s="133">
        <v>43987.07</v>
      </c>
      <c r="GA118" s="133">
        <v>64939.32</v>
      </c>
      <c r="GB118" s="133">
        <v>33778.800000000003</v>
      </c>
      <c r="GC118" s="133">
        <v>43958.66</v>
      </c>
      <c r="GD118" s="133">
        <v>31603.13</v>
      </c>
      <c r="GE118" s="133">
        <v>26256.67</v>
      </c>
      <c r="GF118" s="133">
        <v>27049.43</v>
      </c>
      <c r="GG118" s="133">
        <v>21427.48</v>
      </c>
      <c r="GH118" s="133">
        <v>20735.46</v>
      </c>
      <c r="GI118" s="133">
        <v>18289.689999999999</v>
      </c>
      <c r="GJ118" s="133">
        <v>15265.8</v>
      </c>
      <c r="GK118" s="133">
        <v>11012.03</v>
      </c>
      <c r="GL118" s="133">
        <v>16856.68</v>
      </c>
      <c r="GM118" s="133">
        <v>10473.6</v>
      </c>
      <c r="GN118" s="133">
        <v>9443.6200000000008</v>
      </c>
    </row>
    <row r="119" spans="1:196" s="132" customFormat="1" x14ac:dyDescent="0.25">
      <c r="A119" s="134"/>
      <c r="B119" s="115" t="s">
        <v>1621</v>
      </c>
      <c r="C119" s="133">
        <v>11975607</v>
      </c>
      <c r="D119" s="133">
        <v>11197869</v>
      </c>
      <c r="E119" s="133">
        <v>12736125</v>
      </c>
      <c r="F119" s="133">
        <v>11564259</v>
      </c>
      <c r="G119" s="133">
        <v>11911983</v>
      </c>
      <c r="H119" s="133">
        <v>12828534</v>
      </c>
      <c r="I119" s="133">
        <v>11824535</v>
      </c>
      <c r="J119" s="133">
        <v>12289643</v>
      </c>
      <c r="K119" s="133">
        <v>12066117</v>
      </c>
      <c r="L119" s="133">
        <v>11414102</v>
      </c>
      <c r="M119" s="133">
        <v>12680680</v>
      </c>
      <c r="N119" s="133">
        <v>11869929</v>
      </c>
      <c r="O119" s="133">
        <v>13036841</v>
      </c>
      <c r="P119" s="133">
        <v>11485405</v>
      </c>
      <c r="Q119" s="133">
        <v>12341124</v>
      </c>
      <c r="R119" s="133">
        <v>11199125</v>
      </c>
      <c r="S119" s="133">
        <v>12939030</v>
      </c>
      <c r="T119" s="133">
        <v>12018036</v>
      </c>
      <c r="U119" s="133">
        <v>11764024</v>
      </c>
      <c r="V119" s="133">
        <v>12611786</v>
      </c>
      <c r="W119" s="133">
        <v>12113208</v>
      </c>
      <c r="X119" s="133">
        <v>11755468</v>
      </c>
      <c r="Y119" s="133">
        <v>12718394</v>
      </c>
      <c r="Z119" s="133">
        <v>11615503</v>
      </c>
      <c r="AA119" s="133">
        <v>13216110</v>
      </c>
      <c r="AB119" s="133">
        <v>11416153</v>
      </c>
      <c r="AC119" s="133">
        <v>11806825</v>
      </c>
      <c r="AD119" s="133">
        <v>11962190</v>
      </c>
      <c r="AE119" s="133">
        <v>12672064</v>
      </c>
      <c r="AF119" s="133">
        <v>11750951</v>
      </c>
      <c r="AG119" s="133">
        <v>12938370</v>
      </c>
      <c r="AH119" s="133">
        <v>11732849</v>
      </c>
      <c r="AI119" s="133">
        <v>11216473</v>
      </c>
      <c r="AJ119" s="133">
        <v>13158440</v>
      </c>
      <c r="AK119" s="133">
        <v>11779442</v>
      </c>
      <c r="AL119" s="133">
        <v>11459027</v>
      </c>
      <c r="AM119" s="133">
        <v>13339769</v>
      </c>
      <c r="AN119" s="133">
        <v>11335349</v>
      </c>
      <c r="AO119" s="133">
        <v>11139602</v>
      </c>
      <c r="AP119" s="133">
        <v>12481201</v>
      </c>
      <c r="AQ119" s="133">
        <v>12388326</v>
      </c>
      <c r="AR119" s="133">
        <v>11334212</v>
      </c>
      <c r="AS119" s="133">
        <v>12827017</v>
      </c>
      <c r="AT119" s="133">
        <v>11209591</v>
      </c>
      <c r="AU119" s="133">
        <v>12419078</v>
      </c>
      <c r="AV119" s="133">
        <v>12246818</v>
      </c>
      <c r="AW119" s="133">
        <v>11550493</v>
      </c>
      <c r="AX119" s="133">
        <v>12430080</v>
      </c>
      <c r="AY119" s="133">
        <v>13328362</v>
      </c>
      <c r="AZ119" s="133">
        <v>11334320</v>
      </c>
      <c r="BA119" s="133">
        <v>11773061</v>
      </c>
      <c r="BB119" s="133">
        <v>11793253</v>
      </c>
      <c r="BC119" s="133">
        <v>11220914</v>
      </c>
      <c r="BD119" s="133">
        <v>12814934</v>
      </c>
      <c r="BE119" s="133">
        <v>12620410</v>
      </c>
      <c r="BF119" s="133">
        <v>11203388</v>
      </c>
      <c r="BG119" s="133">
        <v>12875973</v>
      </c>
      <c r="BH119" s="133">
        <v>12340318</v>
      </c>
      <c r="BI119" s="133">
        <v>11737834</v>
      </c>
      <c r="BJ119" s="133">
        <v>13173103</v>
      </c>
      <c r="BK119" s="133">
        <v>13004899</v>
      </c>
      <c r="BL119" s="133">
        <v>11864954</v>
      </c>
      <c r="BM119" s="133">
        <v>13253986</v>
      </c>
      <c r="BN119" s="133">
        <v>12397643</v>
      </c>
      <c r="BO119" s="133">
        <v>12026377</v>
      </c>
      <c r="BP119" s="133">
        <v>13556350</v>
      </c>
      <c r="BQ119" s="133">
        <v>13117507</v>
      </c>
      <c r="BR119" s="133">
        <v>12481716</v>
      </c>
      <c r="BS119" s="133">
        <v>12717371</v>
      </c>
      <c r="BT119" s="133">
        <v>12069508</v>
      </c>
      <c r="BU119" s="133">
        <v>13076373</v>
      </c>
      <c r="BV119" s="133">
        <v>12718626</v>
      </c>
      <c r="BW119" s="133">
        <v>12964692</v>
      </c>
      <c r="BX119" s="133">
        <v>12885039</v>
      </c>
      <c r="BY119" s="133">
        <v>12452292</v>
      </c>
      <c r="BZ119" s="133">
        <v>11938227</v>
      </c>
      <c r="CA119" s="133">
        <v>13324882</v>
      </c>
      <c r="CB119" s="133">
        <v>12458874</v>
      </c>
      <c r="CC119" s="133">
        <v>12103274</v>
      </c>
      <c r="CD119" s="133">
        <v>13204551</v>
      </c>
      <c r="CE119" s="133">
        <v>12586448</v>
      </c>
      <c r="CF119" s="133">
        <v>11997415</v>
      </c>
      <c r="CG119" s="133">
        <v>13145875</v>
      </c>
      <c r="CH119" s="133">
        <v>12228663</v>
      </c>
      <c r="CI119" s="133">
        <v>14042943</v>
      </c>
      <c r="CJ119" s="133">
        <v>11215642</v>
      </c>
      <c r="CK119" s="133">
        <v>12695864</v>
      </c>
      <c r="CL119" s="133">
        <v>11231223</v>
      </c>
      <c r="CM119" s="133">
        <v>13651188</v>
      </c>
      <c r="CN119" s="133">
        <v>12582850</v>
      </c>
      <c r="CO119" s="133">
        <v>12873893</v>
      </c>
      <c r="CP119" s="133">
        <v>12257048</v>
      </c>
      <c r="CQ119" s="133">
        <v>11835293</v>
      </c>
      <c r="CR119" s="133">
        <v>13302246</v>
      </c>
      <c r="CS119" s="133">
        <v>12469820</v>
      </c>
      <c r="CT119" s="133">
        <v>11390331</v>
      </c>
      <c r="CU119" s="133">
        <v>14231645</v>
      </c>
      <c r="CV119" s="133">
        <v>11806991</v>
      </c>
      <c r="CW119" s="133">
        <v>11816579</v>
      </c>
      <c r="CX119" s="133">
        <v>12492172</v>
      </c>
      <c r="CY119" s="133">
        <v>12747648</v>
      </c>
      <c r="CZ119" s="133">
        <v>11798772</v>
      </c>
      <c r="DA119" s="133">
        <v>13134345</v>
      </c>
      <c r="DB119" s="133">
        <v>12413894</v>
      </c>
      <c r="DC119" s="133">
        <v>11470303</v>
      </c>
      <c r="DD119" s="133">
        <v>13393599</v>
      </c>
      <c r="DE119" s="133">
        <v>12389354</v>
      </c>
      <c r="DF119" s="133">
        <v>12749459</v>
      </c>
      <c r="DG119" s="133">
        <v>12940177</v>
      </c>
      <c r="DH119" s="133">
        <v>11290023</v>
      </c>
      <c r="DI119" s="133">
        <v>11325938</v>
      </c>
      <c r="DJ119" s="133">
        <v>12756150</v>
      </c>
      <c r="DK119" s="133">
        <v>11781077</v>
      </c>
      <c r="DL119" s="133">
        <v>11882040</v>
      </c>
      <c r="DM119" s="133">
        <v>13567771</v>
      </c>
      <c r="DN119" s="133">
        <v>11410176</v>
      </c>
      <c r="DO119" s="133">
        <v>12668403</v>
      </c>
      <c r="DP119" s="133">
        <v>12374386</v>
      </c>
      <c r="DQ119" s="133">
        <v>11643651</v>
      </c>
      <c r="DR119" s="133">
        <v>12757507</v>
      </c>
      <c r="DS119" s="133">
        <v>12840077</v>
      </c>
      <c r="DT119" s="133">
        <v>10852533</v>
      </c>
      <c r="DU119" s="133">
        <v>11077288</v>
      </c>
      <c r="DV119" s="133">
        <v>11077288</v>
      </c>
      <c r="DW119" s="133">
        <v>10861426</v>
      </c>
      <c r="DX119" s="133">
        <v>14134828</v>
      </c>
      <c r="DY119" s="133">
        <v>12312328</v>
      </c>
      <c r="DZ119" s="133">
        <v>11688861</v>
      </c>
      <c r="EA119" s="133">
        <v>12047509</v>
      </c>
      <c r="EB119" s="133">
        <v>11485955</v>
      </c>
      <c r="EC119" s="133">
        <v>13287911</v>
      </c>
      <c r="ED119" s="133">
        <v>12522797</v>
      </c>
      <c r="EE119" s="133">
        <v>12186048</v>
      </c>
      <c r="EF119" s="133">
        <v>11384680</v>
      </c>
      <c r="EG119" s="133">
        <v>12989611</v>
      </c>
      <c r="EH119" s="133">
        <v>11932926</v>
      </c>
      <c r="EI119" s="133">
        <v>12153127</v>
      </c>
      <c r="EJ119" s="133">
        <v>12024476</v>
      </c>
      <c r="EK119" s="133">
        <v>11199954</v>
      </c>
      <c r="EL119" s="133">
        <v>11986712</v>
      </c>
      <c r="EM119" s="133">
        <v>11531650</v>
      </c>
      <c r="EN119" s="133">
        <v>11088729</v>
      </c>
      <c r="EO119" s="133">
        <v>12445608</v>
      </c>
      <c r="EP119" s="133">
        <v>11991502</v>
      </c>
      <c r="EQ119" s="133">
        <v>13454121</v>
      </c>
      <c r="ER119" s="133">
        <v>11586365</v>
      </c>
      <c r="ES119" s="133">
        <v>12002873</v>
      </c>
      <c r="ET119" s="133">
        <v>10781162</v>
      </c>
      <c r="EU119" s="133">
        <v>11980802</v>
      </c>
      <c r="EV119" s="133">
        <v>11616680</v>
      </c>
      <c r="EW119" s="133">
        <v>10798060</v>
      </c>
      <c r="EX119" s="133">
        <v>12156491</v>
      </c>
      <c r="EY119" s="133">
        <v>10924237</v>
      </c>
      <c r="EZ119" s="133">
        <v>11111930</v>
      </c>
      <c r="FA119" s="133">
        <v>10985314</v>
      </c>
      <c r="FB119" s="133">
        <v>10592034</v>
      </c>
      <c r="FC119" s="133">
        <v>11753811</v>
      </c>
      <c r="FD119" s="133">
        <v>9596419</v>
      </c>
      <c r="FE119" s="133">
        <v>10353685</v>
      </c>
      <c r="FF119" s="133">
        <v>9102264</v>
      </c>
      <c r="FG119" s="133">
        <v>10759588</v>
      </c>
      <c r="FH119" s="133">
        <v>10560249</v>
      </c>
      <c r="FI119" s="133">
        <v>10225426</v>
      </c>
      <c r="FJ119" s="133">
        <v>9560549</v>
      </c>
      <c r="FK119" s="133">
        <v>9270101</v>
      </c>
      <c r="FL119" s="133">
        <v>10554802</v>
      </c>
      <c r="FM119" s="133">
        <v>9761877</v>
      </c>
      <c r="FN119" s="133">
        <v>9854043</v>
      </c>
      <c r="FO119" s="133">
        <v>10259119.130000001</v>
      </c>
      <c r="FP119" s="133">
        <v>9159417.75</v>
      </c>
      <c r="FQ119" s="133">
        <v>8490329.4900000002</v>
      </c>
      <c r="FR119" s="133">
        <v>9932240.5099999998</v>
      </c>
      <c r="FS119" s="133">
        <v>9056869.5500000007</v>
      </c>
      <c r="FT119" s="133">
        <v>8340061.1900000004</v>
      </c>
      <c r="FU119" s="133">
        <v>9511428.2200000007</v>
      </c>
      <c r="FV119" s="133">
        <v>8520479.6500000004</v>
      </c>
      <c r="FW119" s="133">
        <v>8945749.8800000008</v>
      </c>
      <c r="FX119" s="133">
        <v>9120975.2100000009</v>
      </c>
      <c r="FY119" s="133">
        <v>8509963.0800000001</v>
      </c>
      <c r="FZ119" s="133">
        <v>9359331.2599999998</v>
      </c>
      <c r="GA119" s="133">
        <v>9481531.5899999999</v>
      </c>
      <c r="GB119" s="133">
        <v>8073162.6600000001</v>
      </c>
      <c r="GC119" s="133">
        <v>8339887.79</v>
      </c>
      <c r="GD119" s="133">
        <v>8423847.7200000007</v>
      </c>
      <c r="GE119" s="133">
        <v>8099043.3300000001</v>
      </c>
      <c r="GF119" s="133">
        <v>8849848.6699999999</v>
      </c>
      <c r="GG119" s="133">
        <v>8771874.9100000001</v>
      </c>
      <c r="GH119" s="133">
        <v>7713723.1399999997</v>
      </c>
      <c r="GI119" s="133">
        <v>8525436.1600000001</v>
      </c>
      <c r="GJ119" s="133">
        <v>8444257.3000000007</v>
      </c>
      <c r="GK119" s="133">
        <v>7643655.54</v>
      </c>
      <c r="GL119" s="133">
        <v>9013573.1099999994</v>
      </c>
      <c r="GM119" s="133">
        <v>8192664.8399999999</v>
      </c>
      <c r="GN119" s="133">
        <v>7482322.2300000004</v>
      </c>
    </row>
    <row r="120" spans="1:196" s="137" customFormat="1" x14ac:dyDescent="0.25">
      <c r="A120" s="134"/>
      <c r="B120" s="135" t="s">
        <v>1869</v>
      </c>
      <c r="C120" s="136"/>
      <c r="D120" s="136"/>
      <c r="E120" s="136"/>
      <c r="F120" s="136"/>
      <c r="G120" s="136"/>
      <c r="H120" s="136"/>
      <c r="I120" s="136"/>
      <c r="J120" s="136"/>
      <c r="K120" s="136"/>
      <c r="L120" s="136"/>
      <c r="M120" s="136"/>
      <c r="N120" s="136"/>
      <c r="O120" s="136"/>
      <c r="P120" s="136"/>
      <c r="Q120" s="136"/>
      <c r="R120" s="136"/>
      <c r="S120" s="136"/>
      <c r="T120" s="136"/>
      <c r="U120" s="136"/>
      <c r="V120" s="136"/>
      <c r="W120" s="136"/>
      <c r="X120" s="136"/>
      <c r="Y120" s="136"/>
      <c r="Z120" s="136"/>
      <c r="AA120" s="136"/>
      <c r="AB120" s="136"/>
      <c r="AC120" s="136"/>
      <c r="AD120" s="136"/>
      <c r="AE120" s="136"/>
      <c r="AF120" s="136"/>
      <c r="AG120" s="136"/>
      <c r="AH120" s="136"/>
      <c r="AI120" s="136"/>
      <c r="AJ120" s="136"/>
      <c r="AK120" s="136"/>
      <c r="AL120" s="136"/>
      <c r="AM120" s="136"/>
      <c r="AN120" s="136"/>
      <c r="AO120" s="136"/>
      <c r="AP120" s="136"/>
      <c r="AQ120" s="136"/>
      <c r="AR120" s="136"/>
      <c r="AS120" s="136"/>
      <c r="AT120" s="136"/>
      <c r="AU120" s="136"/>
      <c r="AV120" s="136"/>
      <c r="AW120" s="136"/>
      <c r="AX120" s="136"/>
      <c r="AY120" s="136"/>
      <c r="AZ120" s="136"/>
      <c r="BA120" s="136"/>
      <c r="BB120" s="136"/>
      <c r="BC120" s="136"/>
      <c r="BD120" s="136"/>
      <c r="BE120" s="136"/>
      <c r="BF120" s="136"/>
      <c r="BG120" s="136"/>
      <c r="BH120" s="136"/>
      <c r="BI120" s="136"/>
      <c r="BJ120" s="136"/>
      <c r="BK120" s="136"/>
      <c r="BL120" s="136"/>
      <c r="BM120" s="136"/>
      <c r="BN120" s="136"/>
      <c r="BO120" s="136"/>
      <c r="BP120" s="136"/>
      <c r="BQ120" s="136"/>
      <c r="BR120" s="136"/>
      <c r="BS120" s="136"/>
      <c r="BT120" s="136"/>
      <c r="BU120" s="136"/>
      <c r="BV120" s="136"/>
      <c r="BW120" s="136"/>
      <c r="BX120" s="136"/>
      <c r="BY120" s="136"/>
      <c r="BZ120" s="136"/>
      <c r="CA120" s="136"/>
      <c r="CB120" s="136"/>
      <c r="CC120" s="136"/>
      <c r="CD120" s="136"/>
      <c r="CE120" s="136"/>
      <c r="CF120" s="136"/>
      <c r="CG120" s="136"/>
      <c r="CH120" s="136"/>
      <c r="CI120" s="136"/>
      <c r="CJ120" s="136"/>
      <c r="CK120" s="136"/>
      <c r="CL120" s="136"/>
      <c r="CM120" s="136"/>
      <c r="CN120" s="136"/>
      <c r="CO120" s="136"/>
      <c r="CP120" s="136"/>
      <c r="CQ120" s="136"/>
      <c r="CR120" s="136"/>
      <c r="CS120" s="136"/>
      <c r="CT120" s="136"/>
      <c r="CU120" s="136"/>
      <c r="CV120" s="136"/>
      <c r="CW120" s="136"/>
      <c r="CX120" s="136"/>
      <c r="CY120" s="136"/>
      <c r="CZ120" s="136"/>
      <c r="DA120" s="136"/>
      <c r="DB120" s="136"/>
      <c r="DC120" s="136"/>
      <c r="DD120" s="136"/>
      <c r="DE120" s="136"/>
      <c r="DF120" s="136"/>
      <c r="DG120" s="136"/>
      <c r="DH120" s="136"/>
      <c r="DI120" s="136"/>
      <c r="DJ120" s="136"/>
      <c r="DK120" s="136"/>
      <c r="DL120" s="136"/>
      <c r="DM120" s="136"/>
      <c r="DN120" s="136"/>
      <c r="DO120" s="136"/>
      <c r="DP120" s="136"/>
      <c r="DQ120" s="136"/>
      <c r="DR120" s="136"/>
      <c r="DS120" s="136"/>
      <c r="DT120" s="136"/>
      <c r="DU120" s="136"/>
      <c r="DV120" s="136"/>
      <c r="DW120" s="136"/>
      <c r="DX120" s="136"/>
      <c r="DY120" s="136"/>
      <c r="DZ120" s="136"/>
      <c r="EA120" s="136"/>
      <c r="EB120" s="136"/>
      <c r="EC120" s="136"/>
      <c r="ED120" s="136"/>
      <c r="EE120" s="136">
        <v>189</v>
      </c>
      <c r="EF120" s="136">
        <v>820</v>
      </c>
      <c r="EG120" s="136">
        <v>16914</v>
      </c>
      <c r="EH120" s="136">
        <v>38778</v>
      </c>
      <c r="EI120" s="136">
        <v>28594</v>
      </c>
      <c r="EJ120" s="136">
        <v>36552</v>
      </c>
      <c r="EK120" s="136">
        <v>45659</v>
      </c>
      <c r="EL120" s="136">
        <v>37687</v>
      </c>
      <c r="EM120" s="136">
        <v>27491</v>
      </c>
      <c r="EN120" s="136">
        <v>28637</v>
      </c>
      <c r="EO120" s="136">
        <v>75262</v>
      </c>
      <c r="EP120" s="136">
        <v>229752</v>
      </c>
      <c r="EQ120" s="136">
        <v>230201</v>
      </c>
      <c r="ER120" s="136">
        <v>92507</v>
      </c>
      <c r="ES120" s="136">
        <v>40095</v>
      </c>
      <c r="ET120" s="136">
        <v>47428</v>
      </c>
      <c r="EU120" s="136">
        <v>47132</v>
      </c>
      <c r="EV120" s="136">
        <v>34054</v>
      </c>
      <c r="EW120" s="136">
        <v>95209</v>
      </c>
      <c r="EX120" s="136">
        <v>59773</v>
      </c>
      <c r="EY120" s="136">
        <v>28954</v>
      </c>
      <c r="EZ120" s="136">
        <v>35176</v>
      </c>
      <c r="FA120" s="136">
        <v>44298</v>
      </c>
      <c r="FB120" s="136">
        <v>87295</v>
      </c>
      <c r="FC120" s="136">
        <v>64902</v>
      </c>
      <c r="FD120" s="136">
        <v>23522</v>
      </c>
      <c r="FE120" s="136">
        <v>9769</v>
      </c>
      <c r="FF120" s="136">
        <v>4029</v>
      </c>
      <c r="FG120" s="136">
        <v>3047</v>
      </c>
      <c r="FH120" s="136">
        <v>2808</v>
      </c>
      <c r="FI120" s="136">
        <v>1910</v>
      </c>
      <c r="FJ120" s="136">
        <v>1252</v>
      </c>
      <c r="FK120" s="136">
        <v>1488</v>
      </c>
      <c r="FL120" s="136">
        <v>56037</v>
      </c>
      <c r="FM120" s="136">
        <v>113278</v>
      </c>
      <c r="FN120" s="136">
        <v>78136</v>
      </c>
      <c r="FO120" s="136">
        <v>25814.95</v>
      </c>
      <c r="FP120" s="136">
        <v>7688.68</v>
      </c>
      <c r="FQ120" s="136">
        <v>3509.38</v>
      </c>
      <c r="FR120" s="136">
        <v>2261.65</v>
      </c>
      <c r="FS120" s="136">
        <v>2593.25</v>
      </c>
      <c r="FT120" s="136">
        <v>7577</v>
      </c>
      <c r="FU120" s="136">
        <v>7072.5</v>
      </c>
      <c r="FV120" s="136">
        <v>1847.2</v>
      </c>
      <c r="FW120" s="136">
        <v>912.05</v>
      </c>
      <c r="FX120" s="136">
        <v>13263.2</v>
      </c>
      <c r="FY120" s="136">
        <v>65826.06</v>
      </c>
      <c r="FZ120" s="136">
        <v>59462.06</v>
      </c>
      <c r="GA120" s="136">
        <v>18791.88</v>
      </c>
      <c r="GB120" s="136">
        <v>5916.2</v>
      </c>
      <c r="GC120" s="136">
        <v>2710.95</v>
      </c>
      <c r="GD120" s="136">
        <v>833.3</v>
      </c>
      <c r="GE120" s="136">
        <v>694.2</v>
      </c>
      <c r="GF120" s="136">
        <v>507.59</v>
      </c>
      <c r="GG120" s="136">
        <v>412.65</v>
      </c>
      <c r="GH120" s="136">
        <v>222.07</v>
      </c>
      <c r="GI120" s="136">
        <v>291.14999999999998</v>
      </c>
      <c r="GJ120" s="136">
        <v>533</v>
      </c>
      <c r="GK120" s="136">
        <v>287.14999999999998</v>
      </c>
      <c r="GL120" s="136">
        <v>434.35</v>
      </c>
      <c r="GM120" s="136">
        <v>96.3</v>
      </c>
      <c r="GN120" s="136">
        <v>134.55000000000001</v>
      </c>
    </row>
    <row r="121" spans="1:196" s="132" customFormat="1" x14ac:dyDescent="0.25">
      <c r="A121" s="134"/>
      <c r="B121" s="115" t="s">
        <v>1622</v>
      </c>
      <c r="C121" s="133">
        <v>10544863</v>
      </c>
      <c r="D121" s="133">
        <v>9881816</v>
      </c>
      <c r="E121" s="133">
        <v>11410508</v>
      </c>
      <c r="F121" s="133">
        <v>10255884</v>
      </c>
      <c r="G121" s="133">
        <v>10152324</v>
      </c>
      <c r="H121" s="133">
        <v>10996809</v>
      </c>
      <c r="I121" s="133">
        <v>10349627</v>
      </c>
      <c r="J121" s="133">
        <v>10759789</v>
      </c>
      <c r="K121" s="133">
        <v>10721405</v>
      </c>
      <c r="L121" s="133">
        <v>10291437</v>
      </c>
      <c r="M121" s="133">
        <v>10868593</v>
      </c>
      <c r="N121" s="133">
        <v>10371270</v>
      </c>
      <c r="O121" s="133">
        <v>11449303</v>
      </c>
      <c r="P121" s="133">
        <v>10145975</v>
      </c>
      <c r="Q121" s="133">
        <v>11056987</v>
      </c>
      <c r="R121" s="133">
        <v>10104298</v>
      </c>
      <c r="S121" s="133">
        <v>11403722</v>
      </c>
      <c r="T121" s="133">
        <v>10506275</v>
      </c>
      <c r="U121" s="133">
        <v>10318236</v>
      </c>
      <c r="V121" s="133">
        <v>11039977</v>
      </c>
      <c r="W121" s="133">
        <v>10859992</v>
      </c>
      <c r="X121" s="133">
        <v>10516600</v>
      </c>
      <c r="Y121" s="133">
        <v>10995330</v>
      </c>
      <c r="Z121" s="133">
        <v>10302156</v>
      </c>
      <c r="AA121" s="133">
        <v>11917195</v>
      </c>
      <c r="AB121" s="133">
        <v>10363808</v>
      </c>
      <c r="AC121" s="133">
        <v>10686194</v>
      </c>
      <c r="AD121" s="133">
        <v>10804689</v>
      </c>
      <c r="AE121" s="133">
        <v>10956060</v>
      </c>
      <c r="AF121" s="133">
        <v>10403937</v>
      </c>
      <c r="AG121" s="133">
        <v>12044909</v>
      </c>
      <c r="AH121" s="133">
        <v>10918370</v>
      </c>
      <c r="AI121" s="133">
        <v>10571088</v>
      </c>
      <c r="AJ121" s="133">
        <v>12442680</v>
      </c>
      <c r="AK121" s="133">
        <v>10929318</v>
      </c>
      <c r="AL121" s="133">
        <v>10815182</v>
      </c>
      <c r="AM121" s="133">
        <v>12477752</v>
      </c>
      <c r="AN121" s="133">
        <v>10780835</v>
      </c>
      <c r="AO121" s="133">
        <v>10714310</v>
      </c>
      <c r="AP121" s="133">
        <v>11724604</v>
      </c>
      <c r="AQ121" s="133">
        <v>11363273</v>
      </c>
      <c r="AR121" s="133">
        <v>10444122</v>
      </c>
      <c r="AS121" s="133">
        <v>12071976</v>
      </c>
      <c r="AT121" s="133">
        <v>10580448</v>
      </c>
      <c r="AU121" s="133">
        <v>11797322</v>
      </c>
      <c r="AV121" s="133">
        <v>11751428</v>
      </c>
      <c r="AW121" s="133">
        <v>10645629</v>
      </c>
      <c r="AX121" s="133">
        <v>11594488</v>
      </c>
      <c r="AY121" s="133">
        <v>12424812</v>
      </c>
      <c r="AZ121" s="133">
        <v>10960861</v>
      </c>
      <c r="BA121" s="133">
        <v>11348101</v>
      </c>
      <c r="BB121" s="133">
        <v>11315840</v>
      </c>
      <c r="BC121" s="133">
        <v>10470476</v>
      </c>
      <c r="BD121" s="133">
        <v>11934210</v>
      </c>
      <c r="BE121" s="133">
        <v>11816187</v>
      </c>
      <c r="BF121" s="133">
        <v>10639926</v>
      </c>
      <c r="BG121" s="133">
        <v>12250509</v>
      </c>
      <c r="BH121" s="133">
        <v>11764907</v>
      </c>
      <c r="BI121" s="133">
        <v>10680720</v>
      </c>
      <c r="BJ121" s="133">
        <v>11886308</v>
      </c>
      <c r="BK121" s="133">
        <v>11858628</v>
      </c>
      <c r="BL121" s="133">
        <v>10965732</v>
      </c>
      <c r="BM121" s="133">
        <v>12336692</v>
      </c>
      <c r="BN121" s="133">
        <v>11323161</v>
      </c>
      <c r="BO121" s="133">
        <v>10615704</v>
      </c>
      <c r="BP121" s="133">
        <v>12023702</v>
      </c>
      <c r="BQ121" s="133">
        <v>11894858</v>
      </c>
      <c r="BR121" s="133">
        <v>11271721</v>
      </c>
      <c r="BS121" s="133">
        <v>11686800</v>
      </c>
      <c r="BT121" s="133">
        <v>11098087</v>
      </c>
      <c r="BU121" s="133">
        <v>11751565</v>
      </c>
      <c r="BV121" s="133">
        <v>11349688</v>
      </c>
      <c r="BW121" s="133">
        <v>11695714</v>
      </c>
      <c r="BX121" s="133">
        <v>11706470</v>
      </c>
      <c r="BY121" s="133">
        <v>11490091</v>
      </c>
      <c r="BZ121" s="133">
        <v>10810349</v>
      </c>
      <c r="CA121" s="133">
        <v>12055363</v>
      </c>
      <c r="CB121" s="133">
        <v>11177708</v>
      </c>
      <c r="CC121" s="133">
        <v>10882749</v>
      </c>
      <c r="CD121" s="133">
        <v>11862012</v>
      </c>
      <c r="CE121" s="133">
        <v>11364588</v>
      </c>
      <c r="CF121" s="133">
        <v>11049272</v>
      </c>
      <c r="CG121" s="133">
        <v>11631996</v>
      </c>
      <c r="CH121" s="133">
        <v>10911538</v>
      </c>
      <c r="CI121" s="133">
        <v>12848220</v>
      </c>
      <c r="CJ121" s="133">
        <v>10227518</v>
      </c>
      <c r="CK121" s="133">
        <v>11701815</v>
      </c>
      <c r="CL121" s="133">
        <v>10150557</v>
      </c>
      <c r="CM121" s="133">
        <v>11925324</v>
      </c>
      <c r="CN121" s="133">
        <v>11055617</v>
      </c>
      <c r="CO121" s="133">
        <v>11416897</v>
      </c>
      <c r="CP121" s="133">
        <v>10849533</v>
      </c>
      <c r="CQ121" s="133">
        <v>10644955</v>
      </c>
      <c r="CR121" s="133">
        <v>12146150</v>
      </c>
      <c r="CS121" s="133">
        <v>10815808</v>
      </c>
      <c r="CT121" s="133">
        <v>10178425</v>
      </c>
      <c r="CU121" s="133">
        <v>12628582</v>
      </c>
      <c r="CV121" s="133">
        <v>10657268</v>
      </c>
      <c r="CW121" s="133">
        <v>10831838</v>
      </c>
      <c r="CX121" s="133">
        <v>11204106</v>
      </c>
      <c r="CY121" s="133">
        <v>11019127</v>
      </c>
      <c r="CZ121" s="133">
        <v>10520339</v>
      </c>
      <c r="DA121" s="133">
        <v>11669239</v>
      </c>
      <c r="DB121" s="133">
        <v>10801206</v>
      </c>
      <c r="DC121" s="133">
        <v>10292635</v>
      </c>
      <c r="DD121" s="133">
        <v>12042571</v>
      </c>
      <c r="DE121" s="133">
        <v>10907145</v>
      </c>
      <c r="DF121" s="133">
        <v>11263306</v>
      </c>
      <c r="DG121" s="133">
        <v>11473863</v>
      </c>
      <c r="DH121" s="133">
        <v>10161081</v>
      </c>
      <c r="DI121" s="133">
        <v>10367660</v>
      </c>
      <c r="DJ121" s="133">
        <v>11462850</v>
      </c>
      <c r="DK121" s="133">
        <v>10183072</v>
      </c>
      <c r="DL121" s="133">
        <v>10349001</v>
      </c>
      <c r="DM121" s="133">
        <v>11951727</v>
      </c>
      <c r="DN121" s="133">
        <v>10002927</v>
      </c>
      <c r="DO121" s="133">
        <v>11357005</v>
      </c>
      <c r="DP121" s="133">
        <v>11160824</v>
      </c>
      <c r="DQ121" s="133">
        <v>10053856</v>
      </c>
      <c r="DR121" s="133">
        <v>11297246</v>
      </c>
      <c r="DS121" s="133">
        <v>11240915</v>
      </c>
      <c r="DT121" s="133">
        <v>9903802</v>
      </c>
      <c r="DU121" s="133">
        <v>10275300</v>
      </c>
      <c r="DV121" s="133">
        <v>10275300</v>
      </c>
      <c r="DW121" s="133">
        <v>9671525</v>
      </c>
      <c r="DX121" s="133">
        <v>12065801</v>
      </c>
      <c r="DY121" s="133">
        <v>11113420</v>
      </c>
      <c r="DZ121" s="133">
        <v>10711168</v>
      </c>
      <c r="EA121" s="133">
        <v>11151956</v>
      </c>
      <c r="EB121" s="133">
        <v>10611715</v>
      </c>
      <c r="EC121" s="133">
        <v>11892534</v>
      </c>
      <c r="ED121" s="133">
        <v>11179310</v>
      </c>
      <c r="EE121" s="133">
        <v>10968837</v>
      </c>
      <c r="EF121" s="133">
        <v>10267188</v>
      </c>
      <c r="EG121" s="133">
        <v>11777807</v>
      </c>
      <c r="EH121" s="133">
        <v>10743058</v>
      </c>
      <c r="EI121" s="133">
        <v>10794970</v>
      </c>
      <c r="EJ121" s="133">
        <v>10869828</v>
      </c>
      <c r="EK121" s="133">
        <v>10193060</v>
      </c>
      <c r="EL121" s="133">
        <v>10832498</v>
      </c>
      <c r="EM121" s="133">
        <v>10571190</v>
      </c>
      <c r="EN121" s="133">
        <v>10175428</v>
      </c>
      <c r="EO121" s="133">
        <v>11089309</v>
      </c>
      <c r="EP121" s="133">
        <v>10451726</v>
      </c>
      <c r="EQ121" s="133">
        <v>11172954</v>
      </c>
      <c r="ER121" s="133">
        <v>9706998</v>
      </c>
      <c r="ES121" s="133">
        <v>10613455</v>
      </c>
      <c r="ET121" s="133">
        <v>9532082</v>
      </c>
      <c r="EU121" s="133">
        <v>10927708</v>
      </c>
      <c r="EV121" s="133">
        <v>10690545</v>
      </c>
      <c r="EW121" s="133">
        <v>9924316</v>
      </c>
      <c r="EX121" s="133">
        <v>11148451</v>
      </c>
      <c r="EY121" s="133">
        <v>10408866</v>
      </c>
      <c r="EZ121" s="133">
        <v>10799691</v>
      </c>
      <c r="FA121" s="133">
        <v>10613836</v>
      </c>
      <c r="FB121" s="133">
        <v>10195446</v>
      </c>
      <c r="FC121" s="133">
        <v>11665275</v>
      </c>
      <c r="FD121" s="133">
        <v>9391849</v>
      </c>
      <c r="FE121" s="133">
        <v>10192286</v>
      </c>
      <c r="FF121" s="133">
        <v>9052470</v>
      </c>
      <c r="FG121" s="133">
        <v>10524279</v>
      </c>
      <c r="FH121" s="133">
        <v>10489164</v>
      </c>
      <c r="FI121" s="133">
        <v>10231968</v>
      </c>
      <c r="FJ121" s="133">
        <v>9581621</v>
      </c>
      <c r="FK121" s="133">
        <v>9332183</v>
      </c>
      <c r="FL121" s="133">
        <v>10502717</v>
      </c>
      <c r="FM121" s="133">
        <v>9701983</v>
      </c>
      <c r="FN121" s="133">
        <v>9885348</v>
      </c>
      <c r="FO121" s="133">
        <v>10382660.109999999</v>
      </c>
      <c r="FP121" s="133">
        <v>9809610.4000000004</v>
      </c>
      <c r="FQ121" s="133">
        <v>9181560.1999999993</v>
      </c>
      <c r="FR121" s="133">
        <v>10969432.359999999</v>
      </c>
      <c r="FS121" s="133">
        <v>9780571.0899999999</v>
      </c>
      <c r="FT121" s="133">
        <v>9173050.6199999992</v>
      </c>
      <c r="FU121" s="133">
        <v>10603269.689999999</v>
      </c>
      <c r="FV121" s="133">
        <v>9341617.9800000004</v>
      </c>
      <c r="FW121" s="133">
        <v>9963617.1600000001</v>
      </c>
      <c r="FX121" s="133">
        <v>10088333.689999999</v>
      </c>
      <c r="FY121" s="133">
        <v>9237936.5299999993</v>
      </c>
      <c r="FZ121" s="133">
        <v>10242688.199999999</v>
      </c>
      <c r="GA121" s="133">
        <v>10485273.9</v>
      </c>
      <c r="GB121" s="133">
        <v>8956707.0999999996</v>
      </c>
      <c r="GC121" s="133">
        <v>9360511.9499999993</v>
      </c>
      <c r="GD121" s="133">
        <v>9495909.2200000007</v>
      </c>
      <c r="GE121" s="133">
        <v>8994124.5700000003</v>
      </c>
      <c r="GF121" s="133">
        <v>9864657.8800000008</v>
      </c>
      <c r="GG121" s="133">
        <v>9787436.6500000004</v>
      </c>
      <c r="GH121" s="133">
        <v>8715589.3000000007</v>
      </c>
      <c r="GI121" s="133">
        <v>9700073.5199999996</v>
      </c>
      <c r="GJ121" s="133">
        <v>9602590.1699999999</v>
      </c>
      <c r="GK121" s="133">
        <v>8526170.5</v>
      </c>
      <c r="GL121" s="133">
        <v>10098826.77</v>
      </c>
      <c r="GM121" s="133">
        <v>9327076.3000000007</v>
      </c>
      <c r="GN121" s="133">
        <v>8551620.6500000004</v>
      </c>
    </row>
    <row r="122" spans="1:196" s="132" customFormat="1" collapsed="1" x14ac:dyDescent="0.25">
      <c r="A122" s="134"/>
      <c r="B122" s="115" t="s">
        <v>0</v>
      </c>
      <c r="C122" s="136">
        <v>54786</v>
      </c>
      <c r="D122" s="136">
        <v>56399</v>
      </c>
      <c r="E122" s="136">
        <v>60219</v>
      </c>
      <c r="F122" s="136">
        <v>54180</v>
      </c>
      <c r="G122" s="136">
        <v>54905</v>
      </c>
      <c r="H122" s="136">
        <v>57190</v>
      </c>
      <c r="I122" s="136">
        <v>54707</v>
      </c>
      <c r="J122" s="136">
        <v>55972</v>
      </c>
      <c r="K122" s="136">
        <v>54751</v>
      </c>
      <c r="L122" s="136">
        <v>54522</v>
      </c>
      <c r="M122" s="136">
        <v>56408</v>
      </c>
      <c r="N122" s="136">
        <v>53828</v>
      </c>
      <c r="O122" s="136">
        <v>64267</v>
      </c>
      <c r="P122" s="136">
        <v>56332</v>
      </c>
      <c r="Q122" s="136">
        <v>61387</v>
      </c>
      <c r="R122" s="136">
        <v>58009</v>
      </c>
      <c r="S122" s="136">
        <v>63779</v>
      </c>
      <c r="T122" s="136">
        <v>53498</v>
      </c>
      <c r="U122" s="136">
        <v>58261</v>
      </c>
      <c r="V122" s="136">
        <v>59494</v>
      </c>
      <c r="W122" s="136">
        <v>56529</v>
      </c>
      <c r="X122" s="136">
        <v>62550</v>
      </c>
      <c r="Y122" s="136">
        <v>61167</v>
      </c>
      <c r="Z122" s="136">
        <v>59178</v>
      </c>
      <c r="AA122" s="136">
        <v>68223</v>
      </c>
      <c r="AB122" s="136">
        <v>62776</v>
      </c>
      <c r="AC122" s="136">
        <v>62918</v>
      </c>
      <c r="AD122" s="136">
        <v>64808</v>
      </c>
      <c r="AE122" s="136">
        <v>70475</v>
      </c>
      <c r="AF122" s="136">
        <v>519039</v>
      </c>
      <c r="AG122" s="136">
        <v>1102997</v>
      </c>
      <c r="AH122" s="136">
        <v>1124965</v>
      </c>
      <c r="AI122" s="136">
        <v>1152133</v>
      </c>
      <c r="AJ122" s="136">
        <v>1384317</v>
      </c>
      <c r="AK122" s="136">
        <v>1234565</v>
      </c>
      <c r="AL122" s="136">
        <v>1225301</v>
      </c>
      <c r="AM122" s="136">
        <v>1441580</v>
      </c>
      <c r="AN122" s="136">
        <v>1282646</v>
      </c>
      <c r="AO122" s="136">
        <v>1292466</v>
      </c>
      <c r="AP122" s="136">
        <v>1431523</v>
      </c>
      <c r="AQ122" s="136">
        <v>1360565</v>
      </c>
      <c r="AR122" s="136">
        <v>1268209</v>
      </c>
      <c r="AS122" s="136">
        <v>1502695</v>
      </c>
      <c r="AT122" s="136">
        <v>1288933</v>
      </c>
      <c r="AU122" s="136">
        <v>1442229</v>
      </c>
      <c r="AV122" s="136">
        <v>1453902</v>
      </c>
      <c r="AW122" s="136">
        <v>1305499</v>
      </c>
      <c r="AX122" s="136">
        <v>1482997</v>
      </c>
      <c r="AY122" s="136">
        <v>1572748</v>
      </c>
      <c r="AZ122" s="136">
        <v>1401967</v>
      </c>
      <c r="BA122" s="136">
        <v>1462232</v>
      </c>
      <c r="BB122" s="136">
        <v>1461524</v>
      </c>
      <c r="BC122" s="136">
        <v>1377326</v>
      </c>
      <c r="BD122" s="136">
        <v>1555359</v>
      </c>
      <c r="BE122" s="136">
        <v>1544654</v>
      </c>
      <c r="BF122" s="136">
        <v>1368909</v>
      </c>
      <c r="BG122" s="136">
        <v>1607492</v>
      </c>
      <c r="BH122" s="136">
        <v>1553175</v>
      </c>
      <c r="BI122" s="136">
        <v>1405435</v>
      </c>
      <c r="BJ122" s="136">
        <v>1608831</v>
      </c>
      <c r="BK122" s="136">
        <v>1603217</v>
      </c>
      <c r="BL122" s="136">
        <v>1505991</v>
      </c>
      <c r="BM122" s="136">
        <v>1706288</v>
      </c>
      <c r="BN122" s="136">
        <v>1575261</v>
      </c>
      <c r="BO122" s="136">
        <v>1481710</v>
      </c>
      <c r="BP122" s="136">
        <v>1672411</v>
      </c>
      <c r="BQ122" s="136">
        <v>1649581</v>
      </c>
      <c r="BR122" s="136">
        <v>1536547</v>
      </c>
      <c r="BS122" s="136">
        <v>1627631</v>
      </c>
      <c r="BT122" s="136">
        <v>1574736</v>
      </c>
      <c r="BU122" s="136">
        <v>1626035</v>
      </c>
      <c r="BV122" s="136">
        <v>1605819</v>
      </c>
      <c r="BW122" s="136">
        <v>1641064</v>
      </c>
      <c r="BX122" s="136">
        <v>1670006</v>
      </c>
      <c r="BY122" s="136">
        <v>1646029</v>
      </c>
      <c r="BZ122" s="136">
        <v>1532881</v>
      </c>
      <c r="CA122" s="136">
        <v>1722444</v>
      </c>
      <c r="CB122" s="136">
        <v>1613686</v>
      </c>
      <c r="CC122" s="136">
        <v>1537951</v>
      </c>
      <c r="CD122" s="136">
        <v>1664456</v>
      </c>
      <c r="CE122" s="136">
        <v>1603053</v>
      </c>
      <c r="CF122" s="136">
        <v>1583570</v>
      </c>
      <c r="CG122" s="136">
        <v>1634334</v>
      </c>
      <c r="CH122" s="136">
        <v>1567772</v>
      </c>
      <c r="CI122" s="136">
        <v>1852789</v>
      </c>
      <c r="CJ122" s="136">
        <v>1482594</v>
      </c>
      <c r="CK122" s="136">
        <v>1700594</v>
      </c>
      <c r="CL122" s="136">
        <v>1486757</v>
      </c>
      <c r="CM122" s="136">
        <v>1728307</v>
      </c>
      <c r="CN122" s="136">
        <v>1600237</v>
      </c>
      <c r="CO122" s="136">
        <v>1670878</v>
      </c>
      <c r="CP122" s="136">
        <v>1570516</v>
      </c>
      <c r="CQ122" s="136">
        <v>1544141</v>
      </c>
      <c r="CR122" s="136">
        <v>1761829</v>
      </c>
      <c r="CS122" s="136">
        <v>1580650</v>
      </c>
      <c r="CT122" s="136">
        <v>1493789</v>
      </c>
      <c r="CU122" s="136">
        <v>1847959</v>
      </c>
      <c r="CV122" s="136">
        <v>1602132</v>
      </c>
      <c r="CW122" s="136">
        <v>1613604</v>
      </c>
      <c r="CX122" s="136">
        <v>1681502</v>
      </c>
      <c r="CY122" s="136">
        <v>1633023</v>
      </c>
      <c r="CZ122" s="136">
        <v>1554369</v>
      </c>
      <c r="DA122" s="136">
        <v>1706578</v>
      </c>
      <c r="DB122" s="136">
        <v>1602325</v>
      </c>
      <c r="DC122" s="136">
        <v>1516221</v>
      </c>
      <c r="DD122" s="136">
        <v>1785896</v>
      </c>
      <c r="DE122" s="136">
        <v>1588019</v>
      </c>
      <c r="DF122" s="136">
        <v>1673343</v>
      </c>
      <c r="DG122" s="136">
        <v>1718945</v>
      </c>
      <c r="DH122" s="136">
        <v>1526709</v>
      </c>
      <c r="DI122" s="136">
        <v>1546642</v>
      </c>
      <c r="DJ122" s="136">
        <v>1717985</v>
      </c>
      <c r="DK122" s="136">
        <v>1547604</v>
      </c>
      <c r="DL122" s="136">
        <v>1537947</v>
      </c>
      <c r="DM122" s="136">
        <v>1802676</v>
      </c>
      <c r="DN122" s="136">
        <v>1485170</v>
      </c>
      <c r="DO122" s="136">
        <v>1701425</v>
      </c>
      <c r="DP122" s="136">
        <v>1694063</v>
      </c>
      <c r="DQ122" s="136">
        <v>1497400</v>
      </c>
      <c r="DR122" s="136">
        <v>1669628</v>
      </c>
      <c r="DS122" s="136">
        <v>2015166</v>
      </c>
      <c r="DT122" s="136">
        <v>2977925</v>
      </c>
      <c r="DU122" s="136">
        <v>6146275</v>
      </c>
      <c r="DV122" s="136">
        <v>6146275</v>
      </c>
      <c r="DW122" s="136">
        <v>6474409</v>
      </c>
      <c r="DX122" s="136">
        <v>8439821</v>
      </c>
      <c r="DY122" s="136">
        <v>8351557</v>
      </c>
      <c r="DZ122" s="136">
        <v>8327764</v>
      </c>
      <c r="EA122" s="136">
        <v>8827365</v>
      </c>
      <c r="EB122" s="136">
        <v>8415378</v>
      </c>
      <c r="EC122" s="136">
        <v>9449641</v>
      </c>
      <c r="ED122" s="136">
        <v>8977171</v>
      </c>
      <c r="EE122" s="136">
        <v>8924479</v>
      </c>
      <c r="EF122" s="136">
        <v>8428919</v>
      </c>
      <c r="EG122" s="136">
        <v>9820852</v>
      </c>
      <c r="EH122" s="136">
        <v>9019657</v>
      </c>
      <c r="EI122" s="136">
        <v>8981507</v>
      </c>
      <c r="EJ122" s="136">
        <v>9148498</v>
      </c>
      <c r="EK122" s="136">
        <v>8645192</v>
      </c>
      <c r="EL122" s="136">
        <v>9337248</v>
      </c>
      <c r="EM122" s="136">
        <v>9057731</v>
      </c>
      <c r="EN122" s="136">
        <v>8606405</v>
      </c>
      <c r="EO122" s="136">
        <v>9470970</v>
      </c>
      <c r="EP122" s="136">
        <v>8942323</v>
      </c>
      <c r="EQ122" s="136">
        <v>9997305</v>
      </c>
      <c r="ER122" s="136">
        <v>8833223</v>
      </c>
      <c r="ES122" s="136">
        <v>9883244</v>
      </c>
      <c r="ET122" s="136">
        <v>8940532</v>
      </c>
      <c r="EU122" s="136">
        <v>10245924</v>
      </c>
      <c r="EV122" s="136">
        <v>10061031</v>
      </c>
      <c r="EW122" s="136">
        <v>9201311</v>
      </c>
      <c r="EX122" s="136">
        <v>10495605</v>
      </c>
      <c r="EY122" s="136">
        <v>10700236</v>
      </c>
      <c r="EZ122" s="136">
        <v>13117421</v>
      </c>
      <c r="FA122" s="136">
        <v>13165128</v>
      </c>
      <c r="FB122" s="136">
        <v>12858815</v>
      </c>
      <c r="FC122" s="136">
        <v>15598270</v>
      </c>
      <c r="FD122" s="136">
        <v>12888450</v>
      </c>
      <c r="FE122" s="136">
        <v>13988892</v>
      </c>
      <c r="FF122" s="136">
        <v>12540485</v>
      </c>
      <c r="FG122" s="136">
        <v>14606692</v>
      </c>
      <c r="FH122" s="136">
        <v>14615860</v>
      </c>
      <c r="FI122" s="136">
        <v>14516602</v>
      </c>
      <c r="FJ122" s="136">
        <v>13843393</v>
      </c>
      <c r="FK122" s="136">
        <v>13573316</v>
      </c>
      <c r="FL122" s="136">
        <v>16137057</v>
      </c>
      <c r="FM122" s="136">
        <v>16082707</v>
      </c>
      <c r="FN122" s="136">
        <v>16693312</v>
      </c>
      <c r="FO122" s="136">
        <v>18384694.530000001</v>
      </c>
      <c r="FP122" s="136">
        <v>17471424.02</v>
      </c>
      <c r="FQ122" s="136">
        <v>16177625.569999997</v>
      </c>
      <c r="FR122" s="136">
        <v>19556856.480000004</v>
      </c>
      <c r="FS122" s="136">
        <v>17231756.82</v>
      </c>
      <c r="FT122" s="136">
        <v>16209740.760000002</v>
      </c>
      <c r="FU122" s="136">
        <v>19335594.109999996</v>
      </c>
      <c r="FV122" s="136">
        <v>16892237.190000001</v>
      </c>
      <c r="FW122" s="136">
        <v>18274548.150000002</v>
      </c>
      <c r="FX122" s="136">
        <v>18546371.379999995</v>
      </c>
      <c r="FY122" s="136">
        <v>16963892.609999999</v>
      </c>
      <c r="FZ122" s="136">
        <v>19045654.050000001</v>
      </c>
      <c r="GA122" s="136">
        <v>19558318.210000001</v>
      </c>
      <c r="GB122" s="136">
        <v>16917105.860000003</v>
      </c>
      <c r="GC122" s="136">
        <v>17581553.539999999</v>
      </c>
      <c r="GD122" s="136">
        <v>17963664.159999996</v>
      </c>
      <c r="GE122" s="136">
        <v>17096782.309999999</v>
      </c>
      <c r="GF122" s="136">
        <v>18868304.640000001</v>
      </c>
      <c r="GG122" s="136">
        <v>18643311.039999995</v>
      </c>
      <c r="GH122" s="136">
        <v>16850149.390000001</v>
      </c>
      <c r="GI122" s="136">
        <v>18777753.770000003</v>
      </c>
      <c r="GJ122" s="136">
        <v>18535523.499999996</v>
      </c>
      <c r="GK122" s="136">
        <v>16274765.020000001</v>
      </c>
      <c r="GL122" s="136">
        <v>19369627.250000004</v>
      </c>
      <c r="GM122" s="136">
        <v>18144554.420000002</v>
      </c>
      <c r="GN122" s="136">
        <v>16681556.440000001</v>
      </c>
    </row>
    <row r="123" spans="1:196" s="132" customFormat="1" x14ac:dyDescent="0.25">
      <c r="A123" s="134"/>
      <c r="B123" s="115" t="s">
        <v>2136</v>
      </c>
      <c r="C123" s="133">
        <v>-879069</v>
      </c>
      <c r="D123" s="133">
        <v>-1030773</v>
      </c>
      <c r="E123" s="133">
        <v>-491270</v>
      </c>
      <c r="F123" s="133">
        <v>-322626</v>
      </c>
      <c r="G123" s="133">
        <v>-242960</v>
      </c>
      <c r="H123" s="133">
        <v>-213906</v>
      </c>
      <c r="I123" s="133">
        <v>-161062</v>
      </c>
      <c r="J123" s="133">
        <v>-139234</v>
      </c>
      <c r="K123" s="133">
        <v>-116917</v>
      </c>
      <c r="L123" s="133">
        <v>-172717</v>
      </c>
      <c r="M123" s="133">
        <v>-153547</v>
      </c>
      <c r="N123" s="133">
        <v>-112167</v>
      </c>
      <c r="O123" s="133">
        <v>-1236954</v>
      </c>
      <c r="P123" s="133">
        <v>-896495</v>
      </c>
      <c r="Q123" s="133">
        <v>-483662</v>
      </c>
      <c r="R123" s="133">
        <v>-326139</v>
      </c>
      <c r="S123" s="133">
        <v>-256853</v>
      </c>
      <c r="T123" s="133">
        <v>-205607</v>
      </c>
      <c r="U123" s="133">
        <v>-167015</v>
      </c>
      <c r="V123" s="133">
        <v>-135799</v>
      </c>
      <c r="W123" s="133">
        <v>-116319</v>
      </c>
      <c r="X123" s="133">
        <v>-111716</v>
      </c>
      <c r="Y123" s="133">
        <v>-118679</v>
      </c>
      <c r="Z123" s="133">
        <v>-98301</v>
      </c>
      <c r="AA123" s="133">
        <v>-1287370</v>
      </c>
      <c r="AB123" s="133">
        <v>-915773</v>
      </c>
      <c r="AC123" s="133">
        <v>-477796</v>
      </c>
      <c r="AD123" s="133">
        <v>-342768</v>
      </c>
      <c r="AE123" s="133">
        <v>-237739</v>
      </c>
      <c r="AF123" s="133">
        <v>-209043</v>
      </c>
      <c r="AG123" s="133">
        <v>-178754</v>
      </c>
      <c r="AH123" s="133">
        <v>-129453</v>
      </c>
      <c r="AI123" s="133">
        <v>-96439</v>
      </c>
      <c r="AJ123" s="133">
        <v>-132131</v>
      </c>
      <c r="AK123" s="133">
        <v>-117292</v>
      </c>
      <c r="AL123" s="133">
        <v>-82409</v>
      </c>
      <c r="AM123" s="133">
        <v>-1237983</v>
      </c>
      <c r="AN123" s="133">
        <v>-880575</v>
      </c>
      <c r="AO123" s="133">
        <v>-531700</v>
      </c>
      <c r="AP123" s="133">
        <v>-362573</v>
      </c>
      <c r="AQ123" s="133">
        <v>-240235</v>
      </c>
      <c r="AR123" s="133">
        <v>-187928</v>
      </c>
      <c r="AS123" s="133">
        <v>-168308</v>
      </c>
      <c r="AT123" s="133">
        <v>-144116</v>
      </c>
      <c r="AU123" s="133">
        <v>-118197</v>
      </c>
      <c r="AV123" s="133">
        <v>-108752</v>
      </c>
      <c r="AW123" s="133">
        <v>-106124</v>
      </c>
      <c r="AX123" s="133">
        <v>-94615</v>
      </c>
      <c r="AY123" s="133">
        <v>-1035069</v>
      </c>
      <c r="AZ123" s="133">
        <v>-1012784</v>
      </c>
      <c r="BA123" s="133">
        <v>-581907</v>
      </c>
      <c r="BB123" s="133">
        <v>-328985</v>
      </c>
      <c r="BC123" s="133">
        <v>-259977</v>
      </c>
      <c r="BD123" s="133">
        <v>-200773</v>
      </c>
      <c r="BE123" s="133">
        <v>-149430</v>
      </c>
      <c r="BF123" s="133">
        <v>-141363</v>
      </c>
      <c r="BG123" s="133">
        <v>-120118</v>
      </c>
      <c r="BH123" s="133">
        <v>-112502</v>
      </c>
      <c r="BI123" s="133">
        <v>-110255</v>
      </c>
      <c r="BJ123" s="133">
        <v>-89735</v>
      </c>
      <c r="BK123" s="133">
        <v>-1193510</v>
      </c>
      <c r="BL123" s="133">
        <v>-1133756</v>
      </c>
      <c r="BM123" s="133">
        <v>-485385</v>
      </c>
      <c r="BN123" s="133">
        <v>-328123</v>
      </c>
      <c r="BO123" s="133">
        <v>-222461</v>
      </c>
      <c r="BP123" s="133">
        <v>-190615</v>
      </c>
      <c r="BQ123" s="133">
        <v>-170551</v>
      </c>
      <c r="BR123" s="133">
        <v>-125126</v>
      </c>
      <c r="BS123" s="133">
        <v>-107283</v>
      </c>
      <c r="BT123" s="133">
        <v>-111117</v>
      </c>
      <c r="BU123" s="133">
        <v>-114296</v>
      </c>
      <c r="BV123" s="133">
        <v>-78529</v>
      </c>
      <c r="BW123" s="133">
        <v>-1396514</v>
      </c>
      <c r="BX123" s="133">
        <v>-891831</v>
      </c>
      <c r="BY123" s="133">
        <v>-371980</v>
      </c>
      <c r="BZ123" s="133">
        <v>-386190</v>
      </c>
      <c r="CA123" s="133">
        <v>-236023</v>
      </c>
      <c r="CB123" s="133">
        <v>-183455</v>
      </c>
      <c r="CC123" s="133">
        <v>-188341</v>
      </c>
      <c r="CD123" s="133">
        <v>-130824</v>
      </c>
      <c r="CE123" s="133">
        <v>-126700</v>
      </c>
      <c r="CF123" s="133">
        <v>-107428</v>
      </c>
      <c r="CG123" s="133">
        <v>-110946</v>
      </c>
      <c r="CH123" s="133">
        <v>-98978</v>
      </c>
      <c r="CI123" s="133">
        <v>-1433773</v>
      </c>
      <c r="CJ123" s="133">
        <v>-860723</v>
      </c>
      <c r="CK123" s="133">
        <v>-480588</v>
      </c>
      <c r="CL123" s="133">
        <v>-284592</v>
      </c>
      <c r="CM123" s="133">
        <v>-213293</v>
      </c>
      <c r="CN123" s="133">
        <v>-208010</v>
      </c>
      <c r="CO123" s="133">
        <v>-152162</v>
      </c>
      <c r="CP123" s="133">
        <v>-121089</v>
      </c>
      <c r="CQ123" s="133">
        <v>-125403</v>
      </c>
      <c r="CR123" s="133">
        <v>-104697</v>
      </c>
      <c r="CS123" s="133">
        <v>-107936</v>
      </c>
      <c r="CT123" s="133">
        <v>-82121</v>
      </c>
      <c r="CU123" s="133">
        <v>-1482454</v>
      </c>
      <c r="CV123" s="133">
        <v>-806747</v>
      </c>
      <c r="CW123" s="133">
        <v>-478221</v>
      </c>
      <c r="CX123" s="133">
        <v>-283118</v>
      </c>
      <c r="CY123" s="133">
        <v>-200251</v>
      </c>
      <c r="CZ123" s="133">
        <v>-194921</v>
      </c>
      <c r="DA123" s="133">
        <v>-149389</v>
      </c>
      <c r="DB123" s="133">
        <v>-132798</v>
      </c>
      <c r="DC123" s="133">
        <v>-105877</v>
      </c>
      <c r="DD123" s="133">
        <v>-106039</v>
      </c>
      <c r="DE123" s="133">
        <v>-122764</v>
      </c>
      <c r="DF123" s="133">
        <v>-44703</v>
      </c>
      <c r="DG123" s="133">
        <v>-1266783</v>
      </c>
      <c r="DH123" s="133">
        <v>-923166</v>
      </c>
      <c r="DI123" s="133">
        <v>-541050</v>
      </c>
      <c r="DJ123" s="133">
        <v>-257103</v>
      </c>
      <c r="DK123" s="133">
        <v>-222361</v>
      </c>
      <c r="DL123" s="133">
        <v>-182311</v>
      </c>
      <c r="DM123" s="133">
        <v>-141007</v>
      </c>
      <c r="DN123" s="133">
        <v>-140320</v>
      </c>
      <c r="DO123" s="133">
        <v>-104601</v>
      </c>
      <c r="DP123" s="133">
        <v>-115692</v>
      </c>
      <c r="DQ123" s="133">
        <v>-102509</v>
      </c>
      <c r="DR123" s="133">
        <v>-55949</v>
      </c>
      <c r="DS123" s="133">
        <v>-1484306</v>
      </c>
      <c r="DT123" s="133">
        <v>-738234</v>
      </c>
      <c r="DU123" s="133">
        <v>-247078</v>
      </c>
      <c r="DV123" s="133">
        <v>-247078</v>
      </c>
      <c r="DW123" s="133">
        <v>-167806</v>
      </c>
      <c r="DX123" s="133">
        <v>-161769</v>
      </c>
      <c r="DY123" s="133">
        <v>-169413</v>
      </c>
      <c r="DZ123" s="133">
        <v>-110654</v>
      </c>
      <c r="EA123" s="133">
        <v>-106940</v>
      </c>
      <c r="EB123" s="133">
        <v>-129828</v>
      </c>
      <c r="EC123" s="133">
        <v>-124848</v>
      </c>
      <c r="ED123" s="133">
        <v>-60010</v>
      </c>
      <c r="EE123" s="133">
        <v>-1322652</v>
      </c>
      <c r="EF123" s="133">
        <v>-667074</v>
      </c>
      <c r="EG123" s="133">
        <v>-569455</v>
      </c>
      <c r="EH123" s="133">
        <v>-329145</v>
      </c>
      <c r="EI123" s="133">
        <v>-200507</v>
      </c>
      <c r="EJ123" s="133">
        <v>-169056</v>
      </c>
      <c r="EK123" s="133">
        <v>-169849</v>
      </c>
      <c r="EL123" s="133">
        <v>-118702</v>
      </c>
      <c r="EM123" s="133">
        <v>-107862</v>
      </c>
      <c r="EN123" s="133">
        <v>-89623</v>
      </c>
      <c r="EO123" s="133">
        <v>-147556</v>
      </c>
      <c r="EP123" s="133">
        <v>-80683</v>
      </c>
      <c r="EQ123" s="133">
        <v>-1259247</v>
      </c>
      <c r="ER123" s="133">
        <v>-715887</v>
      </c>
      <c r="ES123" s="133">
        <v>-492146</v>
      </c>
      <c r="ET123" s="133">
        <v>-319567</v>
      </c>
      <c r="EU123" s="133">
        <v>-188815</v>
      </c>
      <c r="EV123" s="133">
        <v>-167487</v>
      </c>
      <c r="EW123" s="133">
        <v>-166595</v>
      </c>
      <c r="EX123" s="133">
        <v>-120560</v>
      </c>
      <c r="EY123" s="133">
        <v>-133040</v>
      </c>
      <c r="EZ123" s="133">
        <v>-100403</v>
      </c>
      <c r="FA123" s="133">
        <v>-94733</v>
      </c>
      <c r="FB123" s="133">
        <v>-73777</v>
      </c>
      <c r="FC123" s="133">
        <v>-1073761</v>
      </c>
      <c r="FD123" s="133">
        <v>-742098</v>
      </c>
      <c r="FE123" s="133">
        <v>-545111</v>
      </c>
      <c r="FF123" s="133">
        <v>-239061</v>
      </c>
      <c r="FG123" s="133">
        <v>-177651</v>
      </c>
      <c r="FH123" s="133">
        <v>-182049</v>
      </c>
      <c r="FI123" s="133">
        <v>-110741</v>
      </c>
      <c r="FJ123" s="133">
        <v>-106874</v>
      </c>
      <c r="FK123" s="133">
        <v>-126914</v>
      </c>
      <c r="FL123" s="133">
        <v>-92298</v>
      </c>
      <c r="FM123" s="133">
        <v>-87733</v>
      </c>
      <c r="FN123" s="133">
        <v>-66836</v>
      </c>
      <c r="FO123" s="133">
        <v>-817774.85</v>
      </c>
      <c r="FP123" s="133">
        <v>-901141.63</v>
      </c>
      <c r="FQ123" s="133">
        <v>-490917.09</v>
      </c>
      <c r="FR123" s="133">
        <v>-285205.17</v>
      </c>
      <c r="FS123" s="133">
        <v>-272485.68</v>
      </c>
      <c r="FT123" s="133">
        <v>-168659.26</v>
      </c>
      <c r="FU123" s="133">
        <v>-136712.73000000001</v>
      </c>
      <c r="FV123" s="133">
        <v>-125799.7</v>
      </c>
      <c r="FW123" s="133">
        <v>-94582.52</v>
      </c>
      <c r="FX123" s="133">
        <v>-102816.04</v>
      </c>
      <c r="FY123" s="133">
        <v>-93459.96</v>
      </c>
      <c r="FZ123" s="133">
        <v>-53977.35</v>
      </c>
      <c r="GA123" s="133">
        <v>-1602059.23</v>
      </c>
      <c r="GB123" s="133">
        <v>-570124.48</v>
      </c>
      <c r="GC123" s="133">
        <v>-351764.4</v>
      </c>
      <c r="GD123" s="133">
        <v>-205769.33</v>
      </c>
      <c r="GE123" s="133">
        <v>-178353.97</v>
      </c>
      <c r="GF123" s="133">
        <v>-121913.53</v>
      </c>
      <c r="GG123" s="133">
        <v>-105478.15</v>
      </c>
      <c r="GH123" s="133">
        <v>-113378.82</v>
      </c>
      <c r="GI123" s="133">
        <v>-79064.95</v>
      </c>
      <c r="GJ123" s="133">
        <v>-96471.12</v>
      </c>
      <c r="GK123" s="133">
        <v>-70530.320000000007</v>
      </c>
      <c r="GL123" s="133">
        <v>-54231.199999999997</v>
      </c>
      <c r="GM123" s="133">
        <v>-1509888.81</v>
      </c>
      <c r="GN123" s="133">
        <v>-641722.81999999995</v>
      </c>
    </row>
    <row r="124" spans="1:196" s="132" customFormat="1" x14ac:dyDescent="0.25">
      <c r="A124" s="134"/>
      <c r="B124" s="110" t="s">
        <v>75</v>
      </c>
      <c r="C124" s="139">
        <v>35756374</v>
      </c>
      <c r="D124" s="139">
        <v>33360355</v>
      </c>
      <c r="E124" s="139">
        <v>38617657</v>
      </c>
      <c r="F124" s="139">
        <v>35047723</v>
      </c>
      <c r="G124" s="139">
        <v>35665899</v>
      </c>
      <c r="H124" s="139">
        <v>38305639</v>
      </c>
      <c r="I124" s="139">
        <v>35674292</v>
      </c>
      <c r="J124" s="139">
        <v>37343026</v>
      </c>
      <c r="K124" s="139">
        <v>36743714</v>
      </c>
      <c r="L124" s="139">
        <v>34804728</v>
      </c>
      <c r="M124" s="139">
        <v>37951014</v>
      </c>
      <c r="N124" s="139">
        <v>35996718</v>
      </c>
      <c r="O124" s="139">
        <v>38764859</v>
      </c>
      <c r="P124" s="139">
        <v>34255719</v>
      </c>
      <c r="Q124" s="139">
        <v>37568431</v>
      </c>
      <c r="R124" s="139">
        <v>34451491</v>
      </c>
      <c r="S124" s="139">
        <v>39445832</v>
      </c>
      <c r="T124" s="139">
        <v>36765055</v>
      </c>
      <c r="U124" s="139">
        <v>35979707</v>
      </c>
      <c r="V124" s="139">
        <v>38797796</v>
      </c>
      <c r="W124" s="139">
        <v>37589479</v>
      </c>
      <c r="X124" s="139">
        <v>36218055</v>
      </c>
      <c r="Y124" s="139">
        <v>38559311</v>
      </c>
      <c r="Z124" s="139">
        <v>35624664</v>
      </c>
      <c r="AA124" s="139">
        <v>39922727</v>
      </c>
      <c r="AB124" s="139">
        <v>35010548</v>
      </c>
      <c r="AC124" s="139">
        <v>36314008</v>
      </c>
      <c r="AD124" s="139">
        <v>37261205</v>
      </c>
      <c r="AE124" s="139">
        <v>38905023</v>
      </c>
      <c r="AF124" s="139">
        <v>36639303</v>
      </c>
      <c r="AG124" s="139">
        <v>41755300</v>
      </c>
      <c r="AH124" s="139">
        <v>38068899</v>
      </c>
      <c r="AI124" s="139">
        <v>36489921</v>
      </c>
      <c r="AJ124" s="139">
        <v>42880896</v>
      </c>
      <c r="AK124" s="139">
        <v>37819440</v>
      </c>
      <c r="AL124" s="139">
        <v>37311868</v>
      </c>
      <c r="AM124" s="139">
        <v>42430103</v>
      </c>
      <c r="AN124" s="139">
        <v>36324917</v>
      </c>
      <c r="AO124" s="139">
        <v>36156486</v>
      </c>
      <c r="AP124" s="139">
        <v>40607988</v>
      </c>
      <c r="AQ124" s="139">
        <v>40172210</v>
      </c>
      <c r="AR124" s="139">
        <v>36652039</v>
      </c>
      <c r="AS124" s="139">
        <v>42113979</v>
      </c>
      <c r="AT124" s="139">
        <v>36648121</v>
      </c>
      <c r="AU124" s="139">
        <v>41062983</v>
      </c>
      <c r="AV124" s="139">
        <v>40517756</v>
      </c>
      <c r="AW124" s="139">
        <v>37178547</v>
      </c>
      <c r="AX124" s="139">
        <v>40641513</v>
      </c>
      <c r="AY124" s="139">
        <v>42772929</v>
      </c>
      <c r="AZ124" s="139">
        <v>37065413</v>
      </c>
      <c r="BA124" s="139">
        <v>38744640</v>
      </c>
      <c r="BB124" s="139">
        <v>39159833</v>
      </c>
      <c r="BC124" s="139">
        <v>36820939</v>
      </c>
      <c r="BD124" s="139">
        <v>42342506</v>
      </c>
      <c r="BE124" s="139">
        <v>41880018</v>
      </c>
      <c r="BF124" s="139">
        <v>37221850</v>
      </c>
      <c r="BG124" s="139">
        <v>42900980</v>
      </c>
      <c r="BH124" s="139">
        <v>40774461</v>
      </c>
      <c r="BI124" s="139">
        <v>37773154</v>
      </c>
      <c r="BJ124" s="139">
        <v>42384030</v>
      </c>
      <c r="BK124" s="139">
        <v>41310473</v>
      </c>
      <c r="BL124" s="139">
        <v>37754542</v>
      </c>
      <c r="BM124" s="139">
        <v>42956992</v>
      </c>
      <c r="BN124" s="139">
        <v>40105512</v>
      </c>
      <c r="BO124" s="139">
        <v>38615839</v>
      </c>
      <c r="BP124" s="139">
        <v>43705566</v>
      </c>
      <c r="BQ124" s="139">
        <v>42542182</v>
      </c>
      <c r="BR124" s="139">
        <v>40483861</v>
      </c>
      <c r="BS124" s="139">
        <v>41740958</v>
      </c>
      <c r="BT124" s="139">
        <v>39312920</v>
      </c>
      <c r="BU124" s="139">
        <v>42048294</v>
      </c>
      <c r="BV124" s="139">
        <v>40707512</v>
      </c>
      <c r="BW124" s="139">
        <v>40800972</v>
      </c>
      <c r="BX124" s="139">
        <v>41475747</v>
      </c>
      <c r="BY124" s="139">
        <v>40680061</v>
      </c>
      <c r="BZ124" s="139">
        <v>38430117</v>
      </c>
      <c r="CA124" s="139">
        <v>43707864</v>
      </c>
      <c r="CB124" s="139">
        <v>40363191</v>
      </c>
      <c r="CC124" s="139">
        <v>39200285</v>
      </c>
      <c r="CD124" s="139">
        <v>43262193</v>
      </c>
      <c r="CE124" s="139">
        <v>40966351</v>
      </c>
      <c r="CF124" s="139">
        <v>39528830</v>
      </c>
      <c r="CG124" s="139">
        <v>42351349</v>
      </c>
      <c r="CH124" s="139">
        <v>39329151</v>
      </c>
      <c r="CI124" s="139">
        <v>45096478</v>
      </c>
      <c r="CJ124" s="139">
        <v>36076383</v>
      </c>
      <c r="CK124" s="139">
        <v>41807944</v>
      </c>
      <c r="CL124" s="139">
        <v>36653498</v>
      </c>
      <c r="CM124" s="139">
        <v>44420726</v>
      </c>
      <c r="CN124" s="139">
        <v>40731504</v>
      </c>
      <c r="CO124" s="139">
        <v>42073412</v>
      </c>
      <c r="CP124" s="139">
        <v>39838934</v>
      </c>
      <c r="CQ124" s="139">
        <v>38639611</v>
      </c>
      <c r="CR124" s="139">
        <v>44035726</v>
      </c>
      <c r="CS124" s="139">
        <v>39948391</v>
      </c>
      <c r="CT124" s="139">
        <v>37157850</v>
      </c>
      <c r="CU124" s="139">
        <v>45449784</v>
      </c>
      <c r="CV124" s="139">
        <v>38130229</v>
      </c>
      <c r="CW124" s="139">
        <v>38639592</v>
      </c>
      <c r="CX124" s="139">
        <v>41034954</v>
      </c>
      <c r="CY124" s="139">
        <v>41469719</v>
      </c>
      <c r="CZ124" s="139">
        <v>38791095</v>
      </c>
      <c r="DA124" s="139">
        <v>42838492</v>
      </c>
      <c r="DB124" s="139">
        <v>40136770</v>
      </c>
      <c r="DC124" s="139">
        <v>37762913</v>
      </c>
      <c r="DD124" s="139">
        <v>44219969</v>
      </c>
      <c r="DE124" s="139">
        <v>40141411</v>
      </c>
      <c r="DF124" s="139">
        <v>41485757</v>
      </c>
      <c r="DG124" s="139">
        <v>41809660</v>
      </c>
      <c r="DH124" s="139">
        <v>36611765</v>
      </c>
      <c r="DI124" s="139">
        <v>37367788</v>
      </c>
      <c r="DJ124" s="139">
        <v>42351094</v>
      </c>
      <c r="DK124" s="139">
        <v>38168398</v>
      </c>
      <c r="DL124" s="139">
        <v>39153758</v>
      </c>
      <c r="DM124" s="139">
        <v>44536951</v>
      </c>
      <c r="DN124" s="139">
        <v>37064484</v>
      </c>
      <c r="DO124" s="139">
        <v>41985339</v>
      </c>
      <c r="DP124" s="139">
        <v>41020370</v>
      </c>
      <c r="DQ124" s="139">
        <v>37456498</v>
      </c>
      <c r="DR124" s="139">
        <v>42025458</v>
      </c>
      <c r="DS124" s="139">
        <v>40743728</v>
      </c>
      <c r="DT124" s="139">
        <v>35774440</v>
      </c>
      <c r="DU124" s="139">
        <v>37955561</v>
      </c>
      <c r="DV124" s="139">
        <v>37955561</v>
      </c>
      <c r="DW124" s="139">
        <v>36451659</v>
      </c>
      <c r="DX124" s="139">
        <v>45923929</v>
      </c>
      <c r="DY124" s="139">
        <v>41806980</v>
      </c>
      <c r="DZ124" s="139">
        <v>40191211</v>
      </c>
      <c r="EA124" s="139">
        <v>41806254</v>
      </c>
      <c r="EB124" s="139">
        <v>39470068</v>
      </c>
      <c r="EC124" s="139">
        <v>44622995</v>
      </c>
      <c r="ED124" s="139">
        <v>42205973</v>
      </c>
      <c r="EE124" s="139">
        <v>40189366</v>
      </c>
      <c r="EF124" s="139">
        <v>38125268</v>
      </c>
      <c r="EG124" s="139">
        <v>43974065</v>
      </c>
      <c r="EH124" s="139">
        <v>40380323</v>
      </c>
      <c r="EI124" s="139">
        <v>40818376</v>
      </c>
      <c r="EJ124" s="139">
        <v>41098493</v>
      </c>
      <c r="EK124" s="139">
        <v>38309305</v>
      </c>
      <c r="EL124" s="139">
        <v>40984073</v>
      </c>
      <c r="EM124" s="139">
        <v>39779639</v>
      </c>
      <c r="EN124" s="139">
        <v>37958188</v>
      </c>
      <c r="EO124" s="139">
        <v>41979584</v>
      </c>
      <c r="EP124" s="139">
        <v>39780523</v>
      </c>
      <c r="EQ124" s="139">
        <v>42409379</v>
      </c>
      <c r="ER124" s="139">
        <v>36961981</v>
      </c>
      <c r="ES124" s="139">
        <v>39993418</v>
      </c>
      <c r="ET124" s="139">
        <v>36094835</v>
      </c>
      <c r="EU124" s="139">
        <v>41346339</v>
      </c>
      <c r="EV124" s="139">
        <v>40286725</v>
      </c>
      <c r="EW124" s="139">
        <v>37183669</v>
      </c>
      <c r="EX124" s="139">
        <v>42070737</v>
      </c>
      <c r="EY124" s="139">
        <v>38668583</v>
      </c>
      <c r="EZ124" s="139">
        <v>39931451</v>
      </c>
      <c r="FA124" s="139">
        <v>39015013</v>
      </c>
      <c r="FB124" s="139">
        <v>37522899</v>
      </c>
      <c r="FC124" s="139">
        <v>42500696</v>
      </c>
      <c r="FD124" s="139">
        <v>34632893</v>
      </c>
      <c r="FE124" s="139">
        <v>37684673</v>
      </c>
      <c r="FF124" s="139">
        <v>33636606</v>
      </c>
      <c r="FG124" s="139">
        <v>39467067</v>
      </c>
      <c r="FH124" s="139">
        <v>39155086</v>
      </c>
      <c r="FI124" s="139">
        <v>38445089</v>
      </c>
      <c r="FJ124" s="139">
        <v>36156455</v>
      </c>
      <c r="FK124" s="139">
        <v>35231742</v>
      </c>
      <c r="FL124" s="139">
        <v>40085207</v>
      </c>
      <c r="FM124" s="139">
        <v>37134025</v>
      </c>
      <c r="FN124" s="139">
        <v>37737754</v>
      </c>
      <c r="FO124" s="139">
        <v>39082461.420000002</v>
      </c>
      <c r="FP124" s="139">
        <v>35864555.57</v>
      </c>
      <c r="FQ124" s="139">
        <v>33583374.359999999</v>
      </c>
      <c r="FR124" s="139">
        <v>40335817.43</v>
      </c>
      <c r="FS124" s="139">
        <v>35927572.520000003</v>
      </c>
      <c r="FT124" s="139">
        <v>33648330.609999999</v>
      </c>
      <c r="FU124" s="139">
        <v>39411540.689999998</v>
      </c>
      <c r="FV124" s="139">
        <v>34707577.600000001</v>
      </c>
      <c r="FW124" s="139">
        <v>37177013.990000002</v>
      </c>
      <c r="FX124" s="139">
        <v>37717318.189999998</v>
      </c>
      <c r="FY124" s="139">
        <v>34722882.509999998</v>
      </c>
      <c r="FZ124" s="139">
        <v>38697145.289999999</v>
      </c>
      <c r="GA124" s="139">
        <v>38006795.670000002</v>
      </c>
      <c r="GB124" s="139">
        <v>33416546.140000001</v>
      </c>
      <c r="GC124" s="139">
        <v>34976858.490000002</v>
      </c>
      <c r="GD124" s="139">
        <v>35710088.200000003</v>
      </c>
      <c r="GE124" s="139">
        <v>34038547.109999999</v>
      </c>
      <c r="GF124" s="139">
        <v>37488454.68</v>
      </c>
      <c r="GG124" s="139">
        <v>37118984.579999998</v>
      </c>
      <c r="GH124" s="139">
        <v>33187040.539999999</v>
      </c>
      <c r="GI124" s="139">
        <v>36942779.340000004</v>
      </c>
      <c r="GJ124" s="139">
        <v>36501698.649999999</v>
      </c>
      <c r="GK124" s="139">
        <v>32385359.920000002</v>
      </c>
      <c r="GL124" s="139">
        <v>38445086.960000001</v>
      </c>
      <c r="GM124" s="139">
        <v>34164976.649999999</v>
      </c>
      <c r="GN124" s="139">
        <v>32083354.670000002</v>
      </c>
    </row>
    <row r="125" spans="1:196" s="132" customFormat="1" x14ac:dyDescent="0.25">
      <c r="A125" s="134"/>
      <c r="B125" s="130" t="s">
        <v>57</v>
      </c>
      <c r="C125" s="152"/>
      <c r="D125" s="152"/>
      <c r="E125" s="152"/>
      <c r="F125" s="152"/>
      <c r="G125" s="152"/>
      <c r="H125" s="152"/>
      <c r="I125" s="152"/>
      <c r="J125" s="152"/>
      <c r="K125" s="152"/>
      <c r="L125" s="152"/>
      <c r="M125" s="152"/>
      <c r="N125" s="152"/>
      <c r="O125" s="152"/>
      <c r="P125" s="152"/>
      <c r="Q125" s="152"/>
      <c r="R125" s="152"/>
      <c r="S125" s="152"/>
      <c r="T125" s="152"/>
      <c r="U125" s="152"/>
      <c r="V125" s="152"/>
      <c r="W125" s="152"/>
      <c r="X125" s="152"/>
      <c r="Y125" s="152"/>
      <c r="Z125" s="152"/>
      <c r="AA125" s="152"/>
      <c r="AB125" s="152"/>
      <c r="AC125" s="152"/>
      <c r="AD125" s="152"/>
      <c r="AE125" s="152"/>
      <c r="AF125" s="152"/>
      <c r="AG125" s="152"/>
      <c r="AH125" s="152"/>
      <c r="AI125" s="152"/>
      <c r="AJ125" s="152"/>
      <c r="AK125" s="152"/>
      <c r="AL125" s="152"/>
      <c r="AM125" s="152"/>
      <c r="AN125" s="152"/>
      <c r="AO125" s="152"/>
      <c r="AP125" s="152"/>
      <c r="AQ125" s="152"/>
      <c r="AR125" s="152"/>
      <c r="AS125" s="152"/>
      <c r="AT125" s="152"/>
      <c r="AU125" s="152"/>
      <c r="AV125" s="152"/>
      <c r="AW125" s="152"/>
      <c r="AX125" s="152"/>
      <c r="AY125" s="152"/>
      <c r="AZ125" s="152"/>
      <c r="BA125" s="152"/>
      <c r="BB125" s="152"/>
      <c r="BC125" s="152"/>
      <c r="BD125" s="152"/>
      <c r="BE125" s="152"/>
      <c r="BF125" s="152"/>
      <c r="BG125" s="152"/>
      <c r="BH125" s="152"/>
      <c r="BI125" s="152"/>
      <c r="BJ125" s="152"/>
      <c r="BK125" s="152"/>
      <c r="BL125" s="152"/>
      <c r="BM125" s="152"/>
      <c r="BN125" s="152"/>
      <c r="BO125" s="152"/>
      <c r="BP125" s="152"/>
      <c r="BQ125" s="152"/>
      <c r="BR125" s="152"/>
      <c r="BS125" s="152"/>
      <c r="BT125" s="152"/>
      <c r="BU125" s="152"/>
      <c r="BV125" s="152"/>
      <c r="BW125" s="152"/>
      <c r="BX125" s="152"/>
      <c r="BY125" s="152"/>
      <c r="BZ125" s="152"/>
      <c r="CA125" s="152"/>
      <c r="CB125" s="152"/>
      <c r="CC125" s="152"/>
      <c r="CD125" s="152"/>
      <c r="CE125" s="152"/>
      <c r="CF125" s="152"/>
      <c r="CG125" s="152"/>
      <c r="CH125" s="152"/>
      <c r="CI125" s="152"/>
      <c r="CJ125" s="152"/>
      <c r="CK125" s="152"/>
      <c r="CL125" s="152"/>
      <c r="CM125" s="152"/>
      <c r="CN125" s="152"/>
      <c r="CO125" s="152"/>
      <c r="CP125" s="152"/>
      <c r="CQ125" s="152"/>
      <c r="CR125" s="152"/>
      <c r="CS125" s="152"/>
      <c r="CT125" s="152"/>
      <c r="CU125" s="152"/>
      <c r="CV125" s="152"/>
      <c r="CW125" s="152"/>
      <c r="CX125" s="152"/>
      <c r="CY125" s="152"/>
      <c r="CZ125" s="152"/>
      <c r="DA125" s="152"/>
      <c r="DB125" s="152"/>
      <c r="DC125" s="152"/>
      <c r="DD125" s="152"/>
      <c r="DE125" s="152"/>
      <c r="DF125" s="152"/>
      <c r="DG125" s="152"/>
      <c r="DH125" s="152"/>
      <c r="DI125" s="152"/>
      <c r="DJ125" s="152"/>
      <c r="DK125" s="152"/>
      <c r="DL125" s="152"/>
      <c r="DM125" s="152"/>
      <c r="DN125" s="152"/>
      <c r="DO125" s="152"/>
      <c r="DP125" s="152"/>
      <c r="DQ125" s="152"/>
      <c r="DR125" s="152"/>
      <c r="DS125" s="152"/>
      <c r="DT125" s="152"/>
      <c r="DU125" s="152"/>
      <c r="DV125" s="152"/>
      <c r="DW125" s="152"/>
      <c r="DX125" s="152"/>
      <c r="DY125" s="152"/>
      <c r="DZ125" s="152"/>
      <c r="EA125" s="152"/>
      <c r="EB125" s="152"/>
      <c r="EC125" s="152"/>
      <c r="ED125" s="152"/>
      <c r="EE125" s="152"/>
      <c r="EF125" s="152"/>
      <c r="EG125" s="152"/>
      <c r="EH125" s="152"/>
      <c r="EI125" s="152"/>
      <c r="EJ125" s="152"/>
      <c r="EK125" s="152"/>
      <c r="EL125" s="152"/>
      <c r="EM125" s="152"/>
      <c r="EN125" s="152"/>
      <c r="EO125" s="152"/>
      <c r="EP125" s="152"/>
      <c r="EQ125" s="152"/>
      <c r="ER125" s="152"/>
      <c r="ES125" s="152"/>
      <c r="ET125" s="152"/>
      <c r="EU125" s="152"/>
      <c r="EV125" s="152"/>
      <c r="EW125" s="152"/>
      <c r="EX125" s="152"/>
      <c r="EY125" s="152"/>
      <c r="EZ125" s="152"/>
      <c r="FA125" s="152"/>
      <c r="FB125" s="152"/>
      <c r="FC125" s="152"/>
      <c r="FD125" s="152"/>
      <c r="FE125" s="152"/>
      <c r="FF125" s="152"/>
      <c r="FG125" s="152"/>
      <c r="FH125" s="152"/>
      <c r="FI125" s="152"/>
      <c r="FJ125" s="152"/>
      <c r="FK125" s="152"/>
      <c r="FL125" s="152"/>
      <c r="FM125" s="152"/>
      <c r="FN125" s="152"/>
      <c r="FO125" s="152"/>
      <c r="FP125" s="152"/>
      <c r="FQ125" s="152"/>
      <c r="FR125" s="152"/>
      <c r="FS125" s="152"/>
      <c r="FT125" s="152"/>
      <c r="FU125" s="152"/>
      <c r="FV125" s="152"/>
      <c r="FW125" s="152"/>
      <c r="FX125" s="152"/>
      <c r="FY125" s="152"/>
      <c r="FZ125" s="152"/>
      <c r="GA125" s="152"/>
      <c r="GB125" s="152"/>
      <c r="GC125" s="152"/>
      <c r="GD125" s="152"/>
      <c r="GE125" s="152"/>
      <c r="GF125" s="152"/>
      <c r="GG125" s="152"/>
      <c r="GH125" s="152"/>
      <c r="GI125" s="152"/>
      <c r="GJ125" s="152"/>
      <c r="GK125" s="152"/>
      <c r="GL125" s="152"/>
      <c r="GM125" s="152"/>
      <c r="GN125" s="152"/>
    </row>
    <row r="126" spans="1:196" s="132" customFormat="1" x14ac:dyDescent="0.25">
      <c r="A126" s="134"/>
      <c r="B126" s="115" t="s">
        <v>102</v>
      </c>
      <c r="C126" s="133">
        <v>541993</v>
      </c>
      <c r="D126" s="133">
        <v>494422</v>
      </c>
      <c r="E126" s="133">
        <v>610362</v>
      </c>
      <c r="F126" s="133">
        <v>549745</v>
      </c>
      <c r="G126" s="133">
        <v>465582</v>
      </c>
      <c r="H126" s="133">
        <v>626084</v>
      </c>
      <c r="I126" s="133">
        <v>543125</v>
      </c>
      <c r="J126" s="133">
        <v>502955</v>
      </c>
      <c r="K126" s="133">
        <v>502736</v>
      </c>
      <c r="L126" s="133">
        <v>504913</v>
      </c>
      <c r="M126" s="133">
        <v>455192</v>
      </c>
      <c r="N126" s="133">
        <v>574808</v>
      </c>
      <c r="O126" s="133">
        <v>554809</v>
      </c>
      <c r="P126" s="133">
        <v>537421</v>
      </c>
      <c r="Q126" s="133">
        <v>601465</v>
      </c>
      <c r="R126" s="133">
        <v>514926</v>
      </c>
      <c r="S126" s="133">
        <v>587371</v>
      </c>
      <c r="T126" s="133">
        <v>562396</v>
      </c>
      <c r="U126" s="133">
        <v>502755</v>
      </c>
      <c r="V126" s="133">
        <v>494087</v>
      </c>
      <c r="W126" s="133">
        <v>474571</v>
      </c>
      <c r="X126" s="133">
        <v>523121</v>
      </c>
      <c r="Y126" s="133">
        <v>524613</v>
      </c>
      <c r="Z126" s="133">
        <v>563900</v>
      </c>
      <c r="AA126" s="133">
        <v>562817</v>
      </c>
      <c r="AB126" s="133">
        <v>524301</v>
      </c>
      <c r="AC126" s="133">
        <v>534369</v>
      </c>
      <c r="AD126" s="133">
        <v>521909</v>
      </c>
      <c r="AE126" s="133">
        <v>496183</v>
      </c>
      <c r="AF126" s="133">
        <v>574675</v>
      </c>
      <c r="AG126" s="133">
        <v>525380</v>
      </c>
      <c r="AH126" s="133">
        <v>492276</v>
      </c>
      <c r="AI126" s="133">
        <v>444273</v>
      </c>
      <c r="AJ126" s="133">
        <v>557812</v>
      </c>
      <c r="AK126" s="133">
        <v>521574</v>
      </c>
      <c r="AL126" s="133">
        <v>466213</v>
      </c>
      <c r="AM126" s="133">
        <v>539121</v>
      </c>
      <c r="AN126" s="133">
        <v>541582</v>
      </c>
      <c r="AO126" s="133">
        <v>512035</v>
      </c>
      <c r="AP126" s="133">
        <v>537736</v>
      </c>
      <c r="AQ126" s="133">
        <v>469595</v>
      </c>
      <c r="AR126" s="133">
        <v>559502</v>
      </c>
      <c r="AS126" s="133">
        <v>539072</v>
      </c>
      <c r="AT126" s="133">
        <v>453581</v>
      </c>
      <c r="AU126" s="133">
        <v>487343</v>
      </c>
      <c r="AV126" s="133">
        <v>514581</v>
      </c>
      <c r="AW126" s="133">
        <v>481130</v>
      </c>
      <c r="AX126" s="133">
        <v>500408</v>
      </c>
      <c r="AY126" s="133">
        <v>572003</v>
      </c>
      <c r="AZ126" s="133">
        <v>503061</v>
      </c>
      <c r="BA126" s="133">
        <v>555165</v>
      </c>
      <c r="BB126" s="133">
        <v>491182</v>
      </c>
      <c r="BC126" s="133">
        <v>468724</v>
      </c>
      <c r="BD126" s="133">
        <v>521325</v>
      </c>
      <c r="BE126" s="133">
        <v>460907</v>
      </c>
      <c r="BF126" s="133">
        <v>425166</v>
      </c>
      <c r="BG126" s="133">
        <v>576580</v>
      </c>
      <c r="BH126" s="133">
        <v>537327</v>
      </c>
      <c r="BI126" s="133">
        <v>486627</v>
      </c>
      <c r="BJ126" s="133">
        <v>534810</v>
      </c>
      <c r="BK126" s="133">
        <v>540384</v>
      </c>
      <c r="BL126" s="133">
        <v>537501</v>
      </c>
      <c r="BM126" s="133">
        <v>603897</v>
      </c>
      <c r="BN126" s="133">
        <v>543574</v>
      </c>
      <c r="BO126" s="133">
        <v>431956</v>
      </c>
      <c r="BP126" s="133">
        <v>624510</v>
      </c>
      <c r="BQ126" s="133">
        <v>542577</v>
      </c>
      <c r="BR126" s="133">
        <v>525752</v>
      </c>
      <c r="BS126" s="133">
        <v>532770</v>
      </c>
      <c r="BT126" s="133">
        <v>540512</v>
      </c>
      <c r="BU126" s="133">
        <v>506963</v>
      </c>
      <c r="BV126" s="133">
        <v>524681</v>
      </c>
      <c r="BW126" s="133">
        <v>589566</v>
      </c>
      <c r="BX126" s="133">
        <v>562614</v>
      </c>
      <c r="BY126" s="133">
        <v>553218</v>
      </c>
      <c r="BZ126" s="133">
        <v>558124</v>
      </c>
      <c r="CA126" s="133">
        <v>550172</v>
      </c>
      <c r="CB126" s="133">
        <v>575666</v>
      </c>
      <c r="CC126" s="133">
        <v>544101</v>
      </c>
      <c r="CD126" s="133">
        <v>501084</v>
      </c>
      <c r="CE126" s="133">
        <v>590042</v>
      </c>
      <c r="CF126" s="133">
        <v>530459</v>
      </c>
      <c r="CG126" s="133">
        <v>590177</v>
      </c>
      <c r="CH126" s="133">
        <v>576057</v>
      </c>
      <c r="CI126" s="133">
        <v>654064</v>
      </c>
      <c r="CJ126" s="133">
        <v>536286</v>
      </c>
      <c r="CK126" s="133">
        <v>628564</v>
      </c>
      <c r="CL126" s="133">
        <v>551424</v>
      </c>
      <c r="CM126" s="133">
        <v>550307</v>
      </c>
      <c r="CN126" s="133">
        <v>682066</v>
      </c>
      <c r="CO126" s="133">
        <v>543573</v>
      </c>
      <c r="CP126" s="133">
        <v>562093</v>
      </c>
      <c r="CQ126" s="133">
        <v>601710</v>
      </c>
      <c r="CR126" s="133">
        <v>604663</v>
      </c>
      <c r="CS126" s="133">
        <v>590187</v>
      </c>
      <c r="CT126" s="133">
        <v>556748</v>
      </c>
      <c r="CU126" s="133">
        <v>614695</v>
      </c>
      <c r="CV126" s="133">
        <v>616976</v>
      </c>
      <c r="CW126" s="133">
        <v>590309</v>
      </c>
      <c r="CX126" s="133">
        <v>608000</v>
      </c>
      <c r="CY126" s="133">
        <v>569008</v>
      </c>
      <c r="CZ126" s="133">
        <v>647411</v>
      </c>
      <c r="DA126" s="133">
        <v>591556</v>
      </c>
      <c r="DB126" s="133">
        <v>523396</v>
      </c>
      <c r="DC126" s="133">
        <v>553409</v>
      </c>
      <c r="DD126" s="133">
        <v>646928</v>
      </c>
      <c r="DE126" s="133">
        <v>589359</v>
      </c>
      <c r="DF126" s="133">
        <v>558487</v>
      </c>
      <c r="DG126" s="133">
        <v>605570</v>
      </c>
      <c r="DH126" s="133">
        <v>565367</v>
      </c>
      <c r="DI126" s="133">
        <v>611978</v>
      </c>
      <c r="DJ126" s="133">
        <v>629865</v>
      </c>
      <c r="DK126" s="133">
        <v>521737</v>
      </c>
      <c r="DL126" s="133">
        <v>551520</v>
      </c>
      <c r="DM126" s="133">
        <v>618804</v>
      </c>
      <c r="DN126" s="133">
        <v>506924</v>
      </c>
      <c r="DO126" s="133">
        <v>578003</v>
      </c>
      <c r="DP126" s="133">
        <v>659548</v>
      </c>
      <c r="DQ126" s="133">
        <v>586724</v>
      </c>
      <c r="DR126" s="133">
        <v>632572</v>
      </c>
      <c r="DS126" s="133">
        <v>626802</v>
      </c>
      <c r="DT126" s="133">
        <v>627385</v>
      </c>
      <c r="DU126" s="133">
        <v>374554</v>
      </c>
      <c r="DV126" s="133">
        <v>374554</v>
      </c>
      <c r="DW126" s="133">
        <v>364906</v>
      </c>
      <c r="DX126" s="133">
        <v>555480</v>
      </c>
      <c r="DY126" s="133">
        <v>548866</v>
      </c>
      <c r="DZ126" s="133">
        <v>498633</v>
      </c>
      <c r="EA126" s="133">
        <v>550959</v>
      </c>
      <c r="EB126" s="133">
        <v>573697</v>
      </c>
      <c r="EC126" s="133">
        <v>547406</v>
      </c>
      <c r="ED126" s="133">
        <v>560100</v>
      </c>
      <c r="EE126" s="133">
        <v>522755</v>
      </c>
      <c r="EF126" s="133">
        <v>534893</v>
      </c>
      <c r="EG126" s="133">
        <v>498839</v>
      </c>
      <c r="EH126" s="133">
        <v>560191</v>
      </c>
      <c r="EI126" s="133">
        <v>531765</v>
      </c>
      <c r="EJ126" s="133">
        <v>584324</v>
      </c>
      <c r="EK126" s="133">
        <v>518463</v>
      </c>
      <c r="EL126" s="133">
        <v>504540</v>
      </c>
      <c r="EM126" s="133">
        <v>559740</v>
      </c>
      <c r="EN126" s="133">
        <v>538064</v>
      </c>
      <c r="EO126" s="133">
        <v>527363</v>
      </c>
      <c r="EP126" s="133">
        <v>612197</v>
      </c>
      <c r="EQ126" s="133">
        <v>549510</v>
      </c>
      <c r="ER126" s="133">
        <v>496782</v>
      </c>
      <c r="ES126" s="133">
        <v>501411</v>
      </c>
      <c r="ET126" s="133">
        <v>446948</v>
      </c>
      <c r="EU126" s="133">
        <v>568773</v>
      </c>
      <c r="EV126" s="133">
        <v>591619</v>
      </c>
      <c r="EW126" s="133">
        <v>473508</v>
      </c>
      <c r="EX126" s="133">
        <v>475205</v>
      </c>
      <c r="EY126" s="133">
        <v>540164</v>
      </c>
      <c r="EZ126" s="133">
        <v>543820</v>
      </c>
      <c r="FA126" s="133">
        <v>514412</v>
      </c>
      <c r="FB126" s="133">
        <v>567474</v>
      </c>
      <c r="FC126" s="133">
        <v>528778</v>
      </c>
      <c r="FD126" s="133">
        <v>510156</v>
      </c>
      <c r="FE126" s="133">
        <v>518808</v>
      </c>
      <c r="FF126" s="133">
        <v>449630</v>
      </c>
      <c r="FG126" s="133">
        <v>493203</v>
      </c>
      <c r="FH126" s="133">
        <v>643270</v>
      </c>
      <c r="FI126" s="133">
        <v>539601</v>
      </c>
      <c r="FJ126" s="133">
        <v>475870</v>
      </c>
      <c r="FK126" s="133">
        <v>537994</v>
      </c>
      <c r="FL126" s="133">
        <v>580537</v>
      </c>
      <c r="FM126" s="133">
        <v>529103</v>
      </c>
      <c r="FN126" s="133">
        <v>554132</v>
      </c>
      <c r="FO126" s="133">
        <v>502252.42</v>
      </c>
      <c r="FP126" s="133">
        <v>427419.51</v>
      </c>
      <c r="FQ126" s="133">
        <v>391812.98</v>
      </c>
      <c r="FR126" s="133">
        <v>249436.7</v>
      </c>
      <c r="FS126" s="133">
        <v>337669.14</v>
      </c>
      <c r="FT126" s="133">
        <v>285061.48</v>
      </c>
      <c r="FU126" s="133">
        <v>168105.06</v>
      </c>
      <c r="FV126" s="133">
        <v>66662.009999999995</v>
      </c>
      <c r="FW126" s="133">
        <v>76983.149999999994</v>
      </c>
      <c r="FX126" s="133">
        <v>71400.78</v>
      </c>
      <c r="FY126" s="133">
        <v>64092.23</v>
      </c>
      <c r="FZ126" s="133">
        <v>45022.5</v>
      </c>
      <c r="GA126" s="133">
        <v>27444.13</v>
      </c>
      <c r="GB126" s="133">
        <v>7998.88</v>
      </c>
      <c r="GC126" s="133">
        <v>8096.69</v>
      </c>
      <c r="GD126" s="133">
        <v>3030.85</v>
      </c>
      <c r="GE126" s="133">
        <v>789</v>
      </c>
      <c r="GF126" s="133">
        <v>1712.15</v>
      </c>
      <c r="GG126" s="133">
        <v>853.2</v>
      </c>
      <c r="GH126" s="133">
        <v>1091.9100000000001</v>
      </c>
      <c r="GI126" s="133">
        <v>3630.92</v>
      </c>
      <c r="GJ126" s="133">
        <v>-188.42</v>
      </c>
      <c r="GK126" s="133">
        <v>4078.64</v>
      </c>
      <c r="GL126" s="133">
        <v>275.8</v>
      </c>
      <c r="GM126" s="133">
        <v>615.42999999999995</v>
      </c>
      <c r="GN126" s="133">
        <v>1857.33</v>
      </c>
    </row>
    <row r="127" spans="1:196" s="132" customFormat="1" x14ac:dyDescent="0.25">
      <c r="A127" s="134"/>
      <c r="B127" s="115" t="s">
        <v>103</v>
      </c>
      <c r="C127" s="133">
        <v>4170295</v>
      </c>
      <c r="D127" s="133">
        <v>3784829</v>
      </c>
      <c r="E127" s="133">
        <v>4600046</v>
      </c>
      <c r="F127" s="133">
        <v>3997260</v>
      </c>
      <c r="G127" s="133">
        <v>3739117</v>
      </c>
      <c r="H127" s="133">
        <v>4382553</v>
      </c>
      <c r="I127" s="133">
        <v>4056310</v>
      </c>
      <c r="J127" s="133">
        <v>3723141</v>
      </c>
      <c r="K127" s="133">
        <v>4166514</v>
      </c>
      <c r="L127" s="133">
        <v>3981046</v>
      </c>
      <c r="M127" s="133">
        <v>3831629</v>
      </c>
      <c r="N127" s="133">
        <v>3932120</v>
      </c>
      <c r="O127" s="133">
        <v>4345878</v>
      </c>
      <c r="P127" s="133">
        <v>3853640</v>
      </c>
      <c r="Q127" s="133">
        <v>4374629</v>
      </c>
      <c r="R127" s="133">
        <v>3799768</v>
      </c>
      <c r="S127" s="133">
        <v>4326066</v>
      </c>
      <c r="T127" s="133">
        <v>3869983</v>
      </c>
      <c r="U127" s="133">
        <v>3818161</v>
      </c>
      <c r="V127" s="133">
        <v>3743034</v>
      </c>
      <c r="W127" s="133">
        <v>4075579</v>
      </c>
      <c r="X127" s="133">
        <v>3998029</v>
      </c>
      <c r="Y127" s="133">
        <v>3845361</v>
      </c>
      <c r="Z127" s="133">
        <v>3989151</v>
      </c>
      <c r="AA127" s="133">
        <v>4405369</v>
      </c>
      <c r="AB127" s="133">
        <v>3974553</v>
      </c>
      <c r="AC127" s="133">
        <v>4317190</v>
      </c>
      <c r="AD127" s="133">
        <v>3893991</v>
      </c>
      <c r="AE127" s="133">
        <v>3699507</v>
      </c>
      <c r="AF127" s="133">
        <v>4105757</v>
      </c>
      <c r="AG127" s="133">
        <v>4339382</v>
      </c>
      <c r="AH127" s="133">
        <v>3857323</v>
      </c>
      <c r="AI127" s="133">
        <v>4004984</v>
      </c>
      <c r="AJ127" s="133">
        <v>4701810</v>
      </c>
      <c r="AK127" s="133">
        <v>4106802</v>
      </c>
      <c r="AL127" s="133">
        <v>3904595</v>
      </c>
      <c r="AM127" s="133">
        <v>4627242</v>
      </c>
      <c r="AN127" s="133">
        <v>4175019</v>
      </c>
      <c r="AO127" s="133">
        <v>4350341</v>
      </c>
      <c r="AP127" s="133">
        <v>4312233</v>
      </c>
      <c r="AQ127" s="133">
        <v>4050667</v>
      </c>
      <c r="AR127" s="133">
        <v>4139748</v>
      </c>
      <c r="AS127" s="133">
        <v>4473055</v>
      </c>
      <c r="AT127" s="133">
        <v>3804756</v>
      </c>
      <c r="AU127" s="133">
        <v>4213744</v>
      </c>
      <c r="AV127" s="133">
        <v>4625739</v>
      </c>
      <c r="AW127" s="133">
        <v>3850772</v>
      </c>
      <c r="AX127" s="133">
        <v>4099490</v>
      </c>
      <c r="AY127" s="133">
        <v>4734725</v>
      </c>
      <c r="AZ127" s="133">
        <v>4253758</v>
      </c>
      <c r="BA127" s="133">
        <v>4271094</v>
      </c>
      <c r="BB127" s="133">
        <v>4422461</v>
      </c>
      <c r="BC127" s="133">
        <v>3839496</v>
      </c>
      <c r="BD127" s="133">
        <v>4197654</v>
      </c>
      <c r="BE127" s="133">
        <v>4432869</v>
      </c>
      <c r="BF127" s="133">
        <v>3718880</v>
      </c>
      <c r="BG127" s="133">
        <v>4338736</v>
      </c>
      <c r="BH127" s="133">
        <v>4656092</v>
      </c>
      <c r="BI127" s="133">
        <v>3936796</v>
      </c>
      <c r="BJ127" s="133">
        <v>4280501</v>
      </c>
      <c r="BK127" s="133">
        <v>4609808</v>
      </c>
      <c r="BL127" s="133">
        <v>4201922</v>
      </c>
      <c r="BM127" s="133">
        <v>4571708</v>
      </c>
      <c r="BN127" s="133">
        <v>4457592</v>
      </c>
      <c r="BO127" s="133">
        <v>3641335</v>
      </c>
      <c r="BP127" s="133">
        <v>4443070</v>
      </c>
      <c r="BQ127" s="133">
        <v>4568835</v>
      </c>
      <c r="BR127" s="133">
        <v>3604938</v>
      </c>
      <c r="BS127" s="133">
        <v>4319954</v>
      </c>
      <c r="BT127" s="133">
        <v>4317730</v>
      </c>
      <c r="BU127" s="133">
        <v>4259601</v>
      </c>
      <c r="BV127" s="133">
        <v>4397675</v>
      </c>
      <c r="BW127" s="133">
        <v>4378282</v>
      </c>
      <c r="BX127" s="133">
        <v>4290263</v>
      </c>
      <c r="BY127" s="133">
        <v>4388343</v>
      </c>
      <c r="BZ127" s="133">
        <v>4244280</v>
      </c>
      <c r="CA127" s="133">
        <v>4198745</v>
      </c>
      <c r="CB127" s="133">
        <v>4349379</v>
      </c>
      <c r="CC127" s="133">
        <v>4118496</v>
      </c>
      <c r="CD127" s="133">
        <v>3844962</v>
      </c>
      <c r="CE127" s="133">
        <v>4253727</v>
      </c>
      <c r="CF127" s="133">
        <v>4144849</v>
      </c>
      <c r="CG127" s="133">
        <v>4009419</v>
      </c>
      <c r="CH127" s="133">
        <v>4249796</v>
      </c>
      <c r="CI127" s="133">
        <v>4635280</v>
      </c>
      <c r="CJ127" s="133">
        <v>3938501</v>
      </c>
      <c r="CK127" s="133">
        <v>4668160</v>
      </c>
      <c r="CL127" s="133">
        <v>3768479</v>
      </c>
      <c r="CM127" s="133">
        <v>4018334</v>
      </c>
      <c r="CN127" s="133">
        <v>4319305</v>
      </c>
      <c r="CO127" s="133">
        <v>3984427</v>
      </c>
      <c r="CP127" s="133">
        <v>3738086</v>
      </c>
      <c r="CQ127" s="133">
        <v>4007890</v>
      </c>
      <c r="CR127" s="133">
        <v>4457573</v>
      </c>
      <c r="CS127" s="133">
        <v>3943094</v>
      </c>
      <c r="CT127" s="133">
        <v>4023101</v>
      </c>
      <c r="CU127" s="133">
        <v>4348565</v>
      </c>
      <c r="CV127" s="133">
        <v>4042958</v>
      </c>
      <c r="CW127" s="133">
        <v>4304069</v>
      </c>
      <c r="CX127" s="133">
        <v>4001469</v>
      </c>
      <c r="CY127" s="133">
        <v>3695657</v>
      </c>
      <c r="CZ127" s="133">
        <v>4128161</v>
      </c>
      <c r="DA127" s="133">
        <v>4174651</v>
      </c>
      <c r="DB127" s="133">
        <v>3761468</v>
      </c>
      <c r="DC127" s="133">
        <v>3758563</v>
      </c>
      <c r="DD127" s="133">
        <v>4440273</v>
      </c>
      <c r="DE127" s="133">
        <v>3964901</v>
      </c>
      <c r="DF127" s="133">
        <v>4313310</v>
      </c>
      <c r="DG127" s="133">
        <v>3914844</v>
      </c>
      <c r="DH127" s="133">
        <v>3769875</v>
      </c>
      <c r="DI127" s="133">
        <v>4136992</v>
      </c>
      <c r="DJ127" s="133">
        <v>3997475</v>
      </c>
      <c r="DK127" s="133">
        <v>3878921</v>
      </c>
      <c r="DL127" s="133">
        <v>3753523</v>
      </c>
      <c r="DM127" s="133">
        <v>4178295</v>
      </c>
      <c r="DN127" s="133">
        <v>3401362</v>
      </c>
      <c r="DO127" s="133">
        <v>4006789</v>
      </c>
      <c r="DP127" s="133">
        <v>4330279</v>
      </c>
      <c r="DQ127" s="133">
        <v>3684107</v>
      </c>
      <c r="DR127" s="133">
        <v>4335982</v>
      </c>
      <c r="DS127" s="133">
        <v>3963352</v>
      </c>
      <c r="DT127" s="133">
        <v>3767652</v>
      </c>
      <c r="DU127" s="133">
        <v>907246</v>
      </c>
      <c r="DV127" s="133">
        <v>907246</v>
      </c>
      <c r="DW127" s="133">
        <v>1898187</v>
      </c>
      <c r="DX127" s="133">
        <v>3478484</v>
      </c>
      <c r="DY127" s="133">
        <v>3860213</v>
      </c>
      <c r="DZ127" s="133">
        <v>3308201</v>
      </c>
      <c r="EA127" s="133">
        <v>3778945</v>
      </c>
      <c r="EB127" s="133">
        <v>4034994</v>
      </c>
      <c r="EC127" s="133">
        <v>3742474</v>
      </c>
      <c r="ED127" s="133">
        <v>4378189</v>
      </c>
      <c r="EE127" s="133">
        <v>3225151</v>
      </c>
      <c r="EF127" s="133">
        <v>3440609</v>
      </c>
      <c r="EG127" s="133">
        <v>4046154</v>
      </c>
      <c r="EH127" s="133">
        <v>3735511</v>
      </c>
      <c r="EI127" s="133">
        <v>3358987</v>
      </c>
      <c r="EJ127" s="133">
        <v>3875606</v>
      </c>
      <c r="EK127" s="133">
        <v>3793971</v>
      </c>
      <c r="EL127" s="133">
        <v>3246827</v>
      </c>
      <c r="EM127" s="133">
        <v>3702952</v>
      </c>
      <c r="EN127" s="133">
        <v>3909022</v>
      </c>
      <c r="EO127" s="133">
        <v>3454329</v>
      </c>
      <c r="EP127" s="133">
        <v>4258816</v>
      </c>
      <c r="EQ127" s="133">
        <v>3528844</v>
      </c>
      <c r="ER127" s="133">
        <v>3368587</v>
      </c>
      <c r="ES127" s="133">
        <v>3985320</v>
      </c>
      <c r="ET127" s="133">
        <v>3380736</v>
      </c>
      <c r="EU127" s="133">
        <v>3604852</v>
      </c>
      <c r="EV127" s="133">
        <v>3799485</v>
      </c>
      <c r="EW127" s="133">
        <v>3632580</v>
      </c>
      <c r="EX127" s="133">
        <v>3349291</v>
      </c>
      <c r="EY127" s="133">
        <v>3686432</v>
      </c>
      <c r="EZ127" s="133">
        <v>3770925</v>
      </c>
      <c r="FA127" s="133">
        <v>3483219</v>
      </c>
      <c r="FB127" s="133">
        <v>4099197</v>
      </c>
      <c r="FC127" s="133">
        <v>3581961</v>
      </c>
      <c r="FD127" s="133">
        <v>3472639</v>
      </c>
      <c r="FE127" s="133">
        <v>4208295</v>
      </c>
      <c r="FF127" s="133">
        <v>3389673</v>
      </c>
      <c r="FG127" s="133">
        <v>3229862</v>
      </c>
      <c r="FH127" s="133">
        <v>4055953</v>
      </c>
      <c r="FI127" s="133">
        <v>3545686</v>
      </c>
      <c r="FJ127" s="133">
        <v>3130276</v>
      </c>
      <c r="FK127" s="133">
        <v>3503187</v>
      </c>
      <c r="FL127" s="133">
        <v>3807663</v>
      </c>
      <c r="FM127" s="133">
        <v>3466314</v>
      </c>
      <c r="FN127" s="133">
        <v>4189242</v>
      </c>
      <c r="FO127" s="133">
        <v>3217412.02</v>
      </c>
      <c r="FP127" s="133">
        <v>3528154.7</v>
      </c>
      <c r="FQ127" s="133">
        <v>3128134.77</v>
      </c>
      <c r="FR127" s="133">
        <v>2629841.11</v>
      </c>
      <c r="FS127" s="133">
        <v>2018604.82</v>
      </c>
      <c r="FT127" s="133">
        <v>1356185.51</v>
      </c>
      <c r="FU127" s="133">
        <v>1034521.35</v>
      </c>
      <c r="FV127" s="133">
        <v>559251.97</v>
      </c>
      <c r="FW127" s="133">
        <v>554142.64</v>
      </c>
      <c r="FX127" s="133">
        <v>569876.15</v>
      </c>
      <c r="FY127" s="133">
        <v>438249.69</v>
      </c>
      <c r="FZ127" s="133">
        <v>528908.16</v>
      </c>
      <c r="GA127" s="133">
        <v>452044.24</v>
      </c>
      <c r="GB127" s="133">
        <v>433026.03</v>
      </c>
      <c r="GC127" s="133">
        <v>423183.53</v>
      </c>
      <c r="GD127" s="133">
        <v>392491.96</v>
      </c>
      <c r="GE127" s="133">
        <v>410887.57</v>
      </c>
      <c r="GF127" s="133">
        <v>401412.38</v>
      </c>
      <c r="GG127" s="133">
        <v>397324.66</v>
      </c>
      <c r="GH127" s="133">
        <v>328315.71000000002</v>
      </c>
      <c r="GI127" s="133">
        <v>360451.18</v>
      </c>
      <c r="GJ127" s="133">
        <v>414791.39</v>
      </c>
      <c r="GK127" s="133">
        <v>347775.78</v>
      </c>
      <c r="GL127" s="133">
        <v>458622.85</v>
      </c>
      <c r="GM127" s="133">
        <v>335901.19</v>
      </c>
      <c r="GN127" s="133">
        <v>369850.87</v>
      </c>
    </row>
    <row r="128" spans="1:196" s="132" customFormat="1" x14ac:dyDescent="0.25">
      <c r="A128" s="134"/>
      <c r="B128" s="115" t="s">
        <v>104</v>
      </c>
      <c r="C128" s="133">
        <v>4445121</v>
      </c>
      <c r="D128" s="133">
        <v>4470801</v>
      </c>
      <c r="E128" s="133">
        <v>5473024</v>
      </c>
      <c r="F128" s="133">
        <v>4885864</v>
      </c>
      <c r="G128" s="133">
        <v>4518202</v>
      </c>
      <c r="H128" s="133">
        <v>5360618</v>
      </c>
      <c r="I128" s="133">
        <v>4910720</v>
      </c>
      <c r="J128" s="133">
        <v>4321117</v>
      </c>
      <c r="K128" s="133">
        <v>4688441</v>
      </c>
      <c r="L128" s="133">
        <v>4651148</v>
      </c>
      <c r="M128" s="133">
        <v>4466329</v>
      </c>
      <c r="N128" s="133">
        <v>4640618</v>
      </c>
      <c r="O128" s="133">
        <v>4727083</v>
      </c>
      <c r="P128" s="133">
        <v>4437659</v>
      </c>
      <c r="Q128" s="133">
        <v>5201283</v>
      </c>
      <c r="R128" s="133">
        <v>4565169</v>
      </c>
      <c r="S128" s="133">
        <v>5213331</v>
      </c>
      <c r="T128" s="133">
        <v>4706822</v>
      </c>
      <c r="U128" s="133">
        <v>4613581</v>
      </c>
      <c r="V128" s="133">
        <v>4334737</v>
      </c>
      <c r="W128" s="133">
        <v>4690605</v>
      </c>
      <c r="X128" s="133">
        <v>4540270</v>
      </c>
      <c r="Y128" s="133">
        <v>4523056</v>
      </c>
      <c r="Z128" s="133">
        <v>4692177</v>
      </c>
      <c r="AA128" s="133">
        <v>4829813</v>
      </c>
      <c r="AB128" s="133">
        <v>4577776</v>
      </c>
      <c r="AC128" s="133">
        <v>5004588</v>
      </c>
      <c r="AD128" s="133">
        <v>4646473</v>
      </c>
      <c r="AE128" s="133">
        <v>4534141</v>
      </c>
      <c r="AF128" s="133">
        <v>4976860</v>
      </c>
      <c r="AG128" s="133">
        <v>5161989</v>
      </c>
      <c r="AH128" s="133">
        <v>4365091</v>
      </c>
      <c r="AI128" s="133">
        <v>4416695</v>
      </c>
      <c r="AJ128" s="133">
        <v>5437288</v>
      </c>
      <c r="AK128" s="133">
        <v>4624340</v>
      </c>
      <c r="AL128" s="133">
        <v>4717884</v>
      </c>
      <c r="AM128" s="133">
        <v>4951076</v>
      </c>
      <c r="AN128" s="133">
        <v>4854666</v>
      </c>
      <c r="AO128" s="133">
        <v>5116889</v>
      </c>
      <c r="AP128" s="133">
        <v>5187616</v>
      </c>
      <c r="AQ128" s="133">
        <v>4907701</v>
      </c>
      <c r="AR128" s="133">
        <v>5149957</v>
      </c>
      <c r="AS128" s="133">
        <v>5548180</v>
      </c>
      <c r="AT128" s="133">
        <v>4334065</v>
      </c>
      <c r="AU128" s="133">
        <v>4924961</v>
      </c>
      <c r="AV128" s="133">
        <v>5428470</v>
      </c>
      <c r="AW128" s="133">
        <v>4593453</v>
      </c>
      <c r="AX128" s="133">
        <v>5037039</v>
      </c>
      <c r="AY128" s="133">
        <v>5451659</v>
      </c>
      <c r="AZ128" s="133">
        <v>5109156</v>
      </c>
      <c r="BA128" s="133">
        <v>5182547</v>
      </c>
      <c r="BB128" s="133">
        <v>5423642</v>
      </c>
      <c r="BC128" s="133">
        <v>4782245</v>
      </c>
      <c r="BD128" s="133">
        <v>5221281</v>
      </c>
      <c r="BE128" s="133">
        <v>5484492</v>
      </c>
      <c r="BF128" s="133">
        <v>4367829</v>
      </c>
      <c r="BG128" s="133">
        <v>5147861</v>
      </c>
      <c r="BH128" s="133">
        <v>5506514</v>
      </c>
      <c r="BI128" s="133">
        <v>4717138</v>
      </c>
      <c r="BJ128" s="133">
        <v>5428947</v>
      </c>
      <c r="BK128" s="133">
        <v>5160906</v>
      </c>
      <c r="BL128" s="133">
        <v>4958584</v>
      </c>
      <c r="BM128" s="133">
        <v>5581519</v>
      </c>
      <c r="BN128" s="133">
        <v>5445042</v>
      </c>
      <c r="BO128" s="133">
        <v>4583417</v>
      </c>
      <c r="BP128" s="133">
        <v>5651349</v>
      </c>
      <c r="BQ128" s="133">
        <v>5692418</v>
      </c>
      <c r="BR128" s="133">
        <v>4407826</v>
      </c>
      <c r="BS128" s="133">
        <v>5177111</v>
      </c>
      <c r="BT128" s="133">
        <v>5206131</v>
      </c>
      <c r="BU128" s="133">
        <v>5047382</v>
      </c>
      <c r="BV128" s="133">
        <v>5550783</v>
      </c>
      <c r="BW128" s="133">
        <v>5037988</v>
      </c>
      <c r="BX128" s="133">
        <v>5242157</v>
      </c>
      <c r="BY128" s="133">
        <v>5559171</v>
      </c>
      <c r="BZ128" s="133">
        <v>5309158</v>
      </c>
      <c r="CA128" s="133">
        <v>5275395</v>
      </c>
      <c r="CB128" s="133">
        <v>5570867</v>
      </c>
      <c r="CC128" s="133">
        <v>5130560</v>
      </c>
      <c r="CD128" s="133">
        <v>4567094</v>
      </c>
      <c r="CE128" s="133">
        <v>5104076</v>
      </c>
      <c r="CF128" s="133">
        <v>5076110</v>
      </c>
      <c r="CG128" s="133">
        <v>4889014</v>
      </c>
      <c r="CH128" s="133">
        <v>5362068</v>
      </c>
      <c r="CI128" s="133">
        <v>5403832</v>
      </c>
      <c r="CJ128" s="133">
        <v>4755358</v>
      </c>
      <c r="CK128" s="133">
        <v>5877556</v>
      </c>
      <c r="CL128" s="133">
        <v>4782328</v>
      </c>
      <c r="CM128" s="133">
        <v>5163647</v>
      </c>
      <c r="CN128" s="133">
        <v>5498407</v>
      </c>
      <c r="CO128" s="133">
        <v>5125406</v>
      </c>
      <c r="CP128" s="133">
        <v>4454699</v>
      </c>
      <c r="CQ128" s="133">
        <v>4826374</v>
      </c>
      <c r="CR128" s="133">
        <v>5436368</v>
      </c>
      <c r="CS128" s="133">
        <v>4938440</v>
      </c>
      <c r="CT128" s="133">
        <v>5149156</v>
      </c>
      <c r="CU128" s="133">
        <v>5154534</v>
      </c>
      <c r="CV128" s="133">
        <v>5105288</v>
      </c>
      <c r="CW128" s="133">
        <v>5499990</v>
      </c>
      <c r="CX128" s="133">
        <v>5166409</v>
      </c>
      <c r="CY128" s="133">
        <v>4764895</v>
      </c>
      <c r="CZ128" s="133">
        <v>5415938</v>
      </c>
      <c r="DA128" s="133">
        <v>5316709</v>
      </c>
      <c r="DB128" s="133">
        <v>4630284</v>
      </c>
      <c r="DC128" s="133">
        <v>4500208</v>
      </c>
      <c r="DD128" s="133">
        <v>5467437</v>
      </c>
      <c r="DE128" s="133">
        <v>5011112</v>
      </c>
      <c r="DF128" s="133">
        <v>5496694</v>
      </c>
      <c r="DG128" s="133">
        <v>4672108</v>
      </c>
      <c r="DH128" s="133">
        <v>4823346</v>
      </c>
      <c r="DI128" s="133">
        <v>5299803</v>
      </c>
      <c r="DJ128" s="133">
        <v>5202965</v>
      </c>
      <c r="DK128" s="133">
        <v>5025634</v>
      </c>
      <c r="DL128" s="133">
        <v>4933454</v>
      </c>
      <c r="DM128" s="133">
        <v>5394180</v>
      </c>
      <c r="DN128" s="133">
        <v>4233005</v>
      </c>
      <c r="DO128" s="133">
        <v>4818996</v>
      </c>
      <c r="DP128" s="133">
        <v>5385051</v>
      </c>
      <c r="DQ128" s="133">
        <v>4683341</v>
      </c>
      <c r="DR128" s="133">
        <v>5496227</v>
      </c>
      <c r="DS128" s="133">
        <v>4872811</v>
      </c>
      <c r="DT128" s="133">
        <v>4855300</v>
      </c>
      <c r="DU128" s="133">
        <v>870884</v>
      </c>
      <c r="DV128" s="133">
        <v>870884</v>
      </c>
      <c r="DW128" s="133">
        <v>2131322</v>
      </c>
      <c r="DX128" s="133">
        <v>4288955</v>
      </c>
      <c r="DY128" s="133">
        <v>4854164</v>
      </c>
      <c r="DZ128" s="133">
        <v>4103198</v>
      </c>
      <c r="EA128" s="133">
        <v>4715243</v>
      </c>
      <c r="EB128" s="133">
        <v>5135613</v>
      </c>
      <c r="EC128" s="133">
        <v>4800557</v>
      </c>
      <c r="ED128" s="133">
        <v>5680596</v>
      </c>
      <c r="EE128" s="133">
        <v>4134489</v>
      </c>
      <c r="EF128" s="133">
        <v>4560829</v>
      </c>
      <c r="EG128" s="133">
        <v>5346081</v>
      </c>
      <c r="EH128" s="133">
        <v>4965516</v>
      </c>
      <c r="EI128" s="133">
        <v>4565798</v>
      </c>
      <c r="EJ128" s="133">
        <v>5120898</v>
      </c>
      <c r="EK128" s="133">
        <v>4963148</v>
      </c>
      <c r="EL128" s="133">
        <v>4062147</v>
      </c>
      <c r="EM128" s="133">
        <v>4548560</v>
      </c>
      <c r="EN128" s="133">
        <v>4864254</v>
      </c>
      <c r="EO128" s="133">
        <v>4382796</v>
      </c>
      <c r="EP128" s="133">
        <v>5427306</v>
      </c>
      <c r="EQ128" s="133">
        <v>4277031</v>
      </c>
      <c r="ER128" s="133">
        <v>4313365</v>
      </c>
      <c r="ES128" s="133">
        <v>5188021</v>
      </c>
      <c r="ET128" s="133">
        <v>4417603</v>
      </c>
      <c r="EU128" s="133">
        <v>4810510</v>
      </c>
      <c r="EV128" s="133">
        <v>4931088</v>
      </c>
      <c r="EW128" s="133">
        <v>4729771</v>
      </c>
      <c r="EX128" s="133">
        <v>4203131</v>
      </c>
      <c r="EY128" s="133">
        <v>4705810</v>
      </c>
      <c r="EZ128" s="133">
        <v>4895616</v>
      </c>
      <c r="FA128" s="133">
        <v>4526946</v>
      </c>
      <c r="FB128" s="133">
        <v>5618940</v>
      </c>
      <c r="FC128" s="133">
        <v>4577635</v>
      </c>
      <c r="FD128" s="133">
        <v>4556535</v>
      </c>
      <c r="FE128" s="133">
        <v>5647184</v>
      </c>
      <c r="FF128" s="133">
        <v>4641339</v>
      </c>
      <c r="FG128" s="133">
        <v>4450885</v>
      </c>
      <c r="FH128" s="133">
        <v>5589131</v>
      </c>
      <c r="FI128" s="133">
        <v>4869514</v>
      </c>
      <c r="FJ128" s="133">
        <v>4154073</v>
      </c>
      <c r="FK128" s="133">
        <v>4631517</v>
      </c>
      <c r="FL128" s="133">
        <v>5087694</v>
      </c>
      <c r="FM128" s="133">
        <v>4789506</v>
      </c>
      <c r="FN128" s="133">
        <v>5840543</v>
      </c>
      <c r="FO128" s="133">
        <v>4340618.29</v>
      </c>
      <c r="FP128" s="133">
        <v>4995222.5199999996</v>
      </c>
      <c r="FQ128" s="133">
        <v>4391642.1100000003</v>
      </c>
      <c r="FR128" s="133">
        <v>3441266.92</v>
      </c>
      <c r="FS128" s="133">
        <v>2540268.5099999998</v>
      </c>
      <c r="FT128" s="133">
        <v>1598490.46</v>
      </c>
      <c r="FU128" s="133">
        <v>1072246.21</v>
      </c>
      <c r="FV128" s="133">
        <v>517051.1</v>
      </c>
      <c r="FW128" s="133">
        <v>432898.63</v>
      </c>
      <c r="FX128" s="133">
        <v>293744.49</v>
      </c>
      <c r="FY128" s="133">
        <v>145508.76999999999</v>
      </c>
      <c r="FZ128" s="133">
        <v>114737.5</v>
      </c>
      <c r="GA128" s="133">
        <v>97674.4</v>
      </c>
      <c r="GB128" s="133">
        <v>68627.86</v>
      </c>
      <c r="GC128" s="133">
        <v>43832.480000000003</v>
      </c>
      <c r="GD128" s="133">
        <v>38015.54</v>
      </c>
      <c r="GE128" s="133">
        <v>17319.939999999999</v>
      </c>
      <c r="GF128" s="133">
        <v>29406.880000000001</v>
      </c>
      <c r="GG128" s="133">
        <v>25909.93</v>
      </c>
      <c r="GH128" s="133">
        <v>8021.44</v>
      </c>
      <c r="GI128" s="133">
        <v>23475.1</v>
      </c>
      <c r="GJ128" s="133">
        <v>12533.47</v>
      </c>
      <c r="GK128" s="133">
        <v>12368.27</v>
      </c>
      <c r="GL128" s="133">
        <v>10406.76</v>
      </c>
      <c r="GM128" s="133">
        <v>14928</v>
      </c>
      <c r="GN128" s="133">
        <v>8457.6299999999992</v>
      </c>
    </row>
    <row r="129" spans="1:196" s="132" customFormat="1" x14ac:dyDescent="0.25">
      <c r="A129" s="134"/>
      <c r="B129" s="115" t="s">
        <v>1623</v>
      </c>
      <c r="C129" s="133">
        <v>1900621</v>
      </c>
      <c r="D129" s="133">
        <v>1748193</v>
      </c>
      <c r="E129" s="133">
        <v>2092891</v>
      </c>
      <c r="F129" s="133">
        <v>1846332</v>
      </c>
      <c r="G129" s="133">
        <v>1707060</v>
      </c>
      <c r="H129" s="133">
        <v>2030804</v>
      </c>
      <c r="I129" s="133">
        <v>1797222</v>
      </c>
      <c r="J129" s="133">
        <v>1732299</v>
      </c>
      <c r="K129" s="133">
        <v>1903288</v>
      </c>
      <c r="L129" s="133">
        <v>1816255</v>
      </c>
      <c r="M129" s="133">
        <v>1738432</v>
      </c>
      <c r="N129" s="133">
        <v>1707007</v>
      </c>
      <c r="O129" s="133">
        <v>1962503</v>
      </c>
      <c r="P129" s="133">
        <v>1692095</v>
      </c>
      <c r="Q129" s="133">
        <v>1992233</v>
      </c>
      <c r="R129" s="133">
        <v>1701378</v>
      </c>
      <c r="S129" s="133">
        <v>1930741</v>
      </c>
      <c r="T129" s="133">
        <v>1762911</v>
      </c>
      <c r="U129" s="133">
        <v>1668775</v>
      </c>
      <c r="V129" s="133">
        <v>1698786</v>
      </c>
      <c r="W129" s="133">
        <v>1821543</v>
      </c>
      <c r="X129" s="133">
        <v>1767503</v>
      </c>
      <c r="Y129" s="133">
        <v>1701179</v>
      </c>
      <c r="Z129" s="133">
        <v>1720582</v>
      </c>
      <c r="AA129" s="133">
        <v>1918075</v>
      </c>
      <c r="AB129" s="133">
        <v>1762457</v>
      </c>
      <c r="AC129" s="133">
        <v>1870992</v>
      </c>
      <c r="AD129" s="133">
        <v>1706073</v>
      </c>
      <c r="AE129" s="133">
        <v>1642810</v>
      </c>
      <c r="AF129" s="133">
        <v>1784882</v>
      </c>
      <c r="AG129" s="133">
        <v>1915783</v>
      </c>
      <c r="AH129" s="133">
        <v>1703538</v>
      </c>
      <c r="AI129" s="133">
        <v>1755797</v>
      </c>
      <c r="AJ129" s="133">
        <v>1977369</v>
      </c>
      <c r="AK129" s="133">
        <v>1744924</v>
      </c>
      <c r="AL129" s="133">
        <v>1655152</v>
      </c>
      <c r="AM129" s="133">
        <v>1941882</v>
      </c>
      <c r="AN129" s="133">
        <v>1735868</v>
      </c>
      <c r="AO129" s="133">
        <v>1862640</v>
      </c>
      <c r="AP129" s="133">
        <v>1807889</v>
      </c>
      <c r="AQ129" s="133">
        <v>1711414</v>
      </c>
      <c r="AR129" s="133">
        <v>1773629</v>
      </c>
      <c r="AS129" s="133">
        <v>1896791</v>
      </c>
      <c r="AT129" s="133">
        <v>1637520</v>
      </c>
      <c r="AU129" s="133">
        <v>1783085</v>
      </c>
      <c r="AV129" s="133">
        <v>1916840</v>
      </c>
      <c r="AW129" s="133">
        <v>1623978</v>
      </c>
      <c r="AX129" s="133">
        <v>1694275</v>
      </c>
      <c r="AY129" s="133">
        <v>2014652</v>
      </c>
      <c r="AZ129" s="133">
        <v>1780973</v>
      </c>
      <c r="BA129" s="133">
        <v>1790784</v>
      </c>
      <c r="BB129" s="133">
        <v>1834882</v>
      </c>
      <c r="BC129" s="133">
        <v>1615034</v>
      </c>
      <c r="BD129" s="133">
        <v>1752438</v>
      </c>
      <c r="BE129" s="133">
        <v>1843099</v>
      </c>
      <c r="BF129" s="133">
        <v>1532083</v>
      </c>
      <c r="BG129" s="133">
        <v>1805474</v>
      </c>
      <c r="BH129" s="133">
        <v>1960001</v>
      </c>
      <c r="BI129" s="133">
        <v>1632000</v>
      </c>
      <c r="BJ129" s="133">
        <v>1775514</v>
      </c>
      <c r="BK129" s="133">
        <v>1890135</v>
      </c>
      <c r="BL129" s="133">
        <v>1733630</v>
      </c>
      <c r="BM129" s="133">
        <v>1913712</v>
      </c>
      <c r="BN129" s="133">
        <v>1827892</v>
      </c>
      <c r="BO129" s="133">
        <v>1510678</v>
      </c>
      <c r="BP129" s="133">
        <v>1870503</v>
      </c>
      <c r="BQ129" s="133">
        <v>1859387</v>
      </c>
      <c r="BR129" s="133">
        <v>1520248</v>
      </c>
      <c r="BS129" s="133">
        <v>1802888</v>
      </c>
      <c r="BT129" s="133">
        <v>1739598</v>
      </c>
      <c r="BU129" s="133">
        <v>1729577</v>
      </c>
      <c r="BV129" s="133">
        <v>1719994</v>
      </c>
      <c r="BW129" s="133">
        <v>1782619</v>
      </c>
      <c r="BX129" s="133">
        <v>1740857</v>
      </c>
      <c r="BY129" s="133">
        <v>1743712</v>
      </c>
      <c r="BZ129" s="133">
        <v>1703692</v>
      </c>
      <c r="CA129" s="133">
        <v>1689067</v>
      </c>
      <c r="CB129" s="133">
        <v>1747840</v>
      </c>
      <c r="CC129" s="133">
        <v>1593885</v>
      </c>
      <c r="CD129" s="133">
        <v>1556436</v>
      </c>
      <c r="CE129" s="133">
        <v>1719846</v>
      </c>
      <c r="CF129" s="133">
        <v>1672523</v>
      </c>
      <c r="CG129" s="133">
        <v>1606808</v>
      </c>
      <c r="CH129" s="133">
        <v>1665735</v>
      </c>
      <c r="CI129" s="133">
        <v>1850797</v>
      </c>
      <c r="CJ129" s="133">
        <v>1557608</v>
      </c>
      <c r="CK129" s="133">
        <v>1819888</v>
      </c>
      <c r="CL129" s="133">
        <v>1497071</v>
      </c>
      <c r="CM129" s="133">
        <v>1613451</v>
      </c>
      <c r="CN129" s="133">
        <v>1680028</v>
      </c>
      <c r="CO129" s="133">
        <v>1562952</v>
      </c>
      <c r="CP129" s="133">
        <v>1494632</v>
      </c>
      <c r="CQ129" s="133">
        <v>1578054</v>
      </c>
      <c r="CR129" s="133">
        <v>1756251</v>
      </c>
      <c r="CS129" s="133">
        <v>1567025</v>
      </c>
      <c r="CT129" s="133">
        <v>1534731</v>
      </c>
      <c r="CU129" s="133">
        <v>1705516</v>
      </c>
      <c r="CV129" s="133">
        <v>1588067</v>
      </c>
      <c r="CW129" s="133">
        <v>1683944</v>
      </c>
      <c r="CX129" s="133">
        <v>1549190</v>
      </c>
      <c r="CY129" s="133">
        <v>1441914</v>
      </c>
      <c r="CZ129" s="133">
        <v>1612912</v>
      </c>
      <c r="DA129" s="133">
        <v>1614938</v>
      </c>
      <c r="DB129" s="133">
        <v>1496460</v>
      </c>
      <c r="DC129" s="133">
        <v>1438073</v>
      </c>
      <c r="DD129" s="133">
        <v>1711019</v>
      </c>
      <c r="DE129" s="133">
        <v>1509973</v>
      </c>
      <c r="DF129" s="133">
        <v>1650524</v>
      </c>
      <c r="DG129" s="133">
        <v>1485626</v>
      </c>
      <c r="DH129" s="133">
        <v>1448442</v>
      </c>
      <c r="DI129" s="133">
        <v>1577313</v>
      </c>
      <c r="DJ129" s="133">
        <v>1536292</v>
      </c>
      <c r="DK129" s="133">
        <v>1455655</v>
      </c>
      <c r="DL129" s="133">
        <v>1452373</v>
      </c>
      <c r="DM129" s="133">
        <v>1587269</v>
      </c>
      <c r="DN129" s="133">
        <v>1305565</v>
      </c>
      <c r="DO129" s="133">
        <v>1512918</v>
      </c>
      <c r="DP129" s="133">
        <v>1641260</v>
      </c>
      <c r="DQ129" s="133">
        <v>1366428</v>
      </c>
      <c r="DR129" s="133">
        <v>1604675</v>
      </c>
      <c r="DS129" s="133">
        <v>1500344</v>
      </c>
      <c r="DT129" s="133">
        <v>1406004</v>
      </c>
      <c r="DU129" s="133">
        <v>425939</v>
      </c>
      <c r="DV129" s="133">
        <v>425939</v>
      </c>
      <c r="DW129" s="133">
        <v>840756</v>
      </c>
      <c r="DX129" s="133">
        <v>1501650</v>
      </c>
      <c r="DY129" s="133">
        <v>1575753</v>
      </c>
      <c r="DZ129" s="133">
        <v>1402137</v>
      </c>
      <c r="EA129" s="133">
        <v>1526103</v>
      </c>
      <c r="EB129" s="133">
        <v>1629625</v>
      </c>
      <c r="EC129" s="133">
        <v>1572003</v>
      </c>
      <c r="ED129" s="133">
        <v>1793787</v>
      </c>
      <c r="EE129" s="133">
        <v>1368859</v>
      </c>
      <c r="EF129" s="133">
        <v>1421758</v>
      </c>
      <c r="EG129" s="133">
        <v>1673688</v>
      </c>
      <c r="EH129" s="133">
        <v>1531486</v>
      </c>
      <c r="EI129" s="133">
        <v>1379123</v>
      </c>
      <c r="EJ129" s="133">
        <v>1548313</v>
      </c>
      <c r="EK129" s="133">
        <v>1497850</v>
      </c>
      <c r="EL129" s="133">
        <v>1327593</v>
      </c>
      <c r="EM129" s="133">
        <v>1464833</v>
      </c>
      <c r="EN129" s="133">
        <v>1504860</v>
      </c>
      <c r="EO129" s="133">
        <v>1353333</v>
      </c>
      <c r="EP129" s="133">
        <v>1616386</v>
      </c>
      <c r="EQ129" s="133">
        <v>1346938</v>
      </c>
      <c r="ER129" s="133">
        <v>1300560</v>
      </c>
      <c r="ES129" s="133">
        <v>1538570</v>
      </c>
      <c r="ET129" s="133">
        <v>1309468</v>
      </c>
      <c r="EU129" s="133">
        <v>1419100</v>
      </c>
      <c r="EV129" s="133">
        <v>1431487</v>
      </c>
      <c r="EW129" s="133">
        <v>1418135</v>
      </c>
      <c r="EX129" s="133">
        <v>1319108</v>
      </c>
      <c r="EY129" s="133">
        <v>1421786</v>
      </c>
      <c r="EZ129" s="133">
        <v>1471980</v>
      </c>
      <c r="FA129" s="133">
        <v>1340188</v>
      </c>
      <c r="FB129" s="133">
        <v>1565920</v>
      </c>
      <c r="FC129" s="133">
        <v>1359109</v>
      </c>
      <c r="FD129" s="133">
        <v>1313139</v>
      </c>
      <c r="FE129" s="133">
        <v>1589875</v>
      </c>
      <c r="FF129" s="133">
        <v>1296488</v>
      </c>
      <c r="FG129" s="133">
        <v>1212266</v>
      </c>
      <c r="FH129" s="133">
        <v>1506738</v>
      </c>
      <c r="FI129" s="133">
        <v>1348190</v>
      </c>
      <c r="FJ129" s="133">
        <v>1164940</v>
      </c>
      <c r="FK129" s="133">
        <v>1287450</v>
      </c>
      <c r="FL129" s="133">
        <v>1400827</v>
      </c>
      <c r="FM129" s="133">
        <v>1298002</v>
      </c>
      <c r="FN129" s="133">
        <v>1536886</v>
      </c>
      <c r="FO129" s="133">
        <v>1244975.5099999988</v>
      </c>
      <c r="FP129" s="133">
        <v>1371174.6599999983</v>
      </c>
      <c r="FQ129" s="133">
        <v>2531558.4200000009</v>
      </c>
      <c r="FR129" s="133">
        <v>4236595.54</v>
      </c>
      <c r="FS129" s="133">
        <v>5327390.63</v>
      </c>
      <c r="FT129" s="133">
        <v>7021699.3500000006</v>
      </c>
      <c r="FU129" s="133">
        <v>9017832.5999999996</v>
      </c>
      <c r="FV129" s="133">
        <v>7907119.2699999996</v>
      </c>
      <c r="FW129" s="133">
        <v>8682344.6500000004</v>
      </c>
      <c r="FX129" s="133">
        <v>10186902.539999999</v>
      </c>
      <c r="FY129" s="133">
        <v>9149958.5700000003</v>
      </c>
      <c r="FZ129" s="133">
        <v>11227414.770000001</v>
      </c>
      <c r="GA129" s="133">
        <v>9259959.7400000002</v>
      </c>
      <c r="GB129" s="133">
        <v>9391712.9199999999</v>
      </c>
      <c r="GC129" s="133">
        <v>9512075.9800000004</v>
      </c>
      <c r="GD129" s="133">
        <v>9955934.870000001</v>
      </c>
      <c r="GE129" s="133">
        <v>9520333.8599999994</v>
      </c>
      <c r="GF129" s="133">
        <v>9662509.1900000013</v>
      </c>
      <c r="GG129" s="133">
        <v>10305365.02</v>
      </c>
      <c r="GH129" s="133">
        <v>8558168.0700000003</v>
      </c>
      <c r="GI129" s="133">
        <v>9116740.2599999998</v>
      </c>
      <c r="GJ129" s="133">
        <v>11030843.729999999</v>
      </c>
      <c r="GK129" s="133">
        <v>8974096.2200000007</v>
      </c>
      <c r="GL129" s="133">
        <v>11899552.899999999</v>
      </c>
      <c r="GM129" s="133">
        <v>8668700.3200000003</v>
      </c>
      <c r="GN129" s="133">
        <v>9241102.5999999996</v>
      </c>
    </row>
    <row r="130" spans="1:196" s="132" customFormat="1" x14ac:dyDescent="0.25">
      <c r="A130" s="134"/>
      <c r="B130" s="115" t="s">
        <v>1624</v>
      </c>
      <c r="C130" s="133">
        <v>-192011</v>
      </c>
      <c r="D130" s="133">
        <v>-277906</v>
      </c>
      <c r="E130" s="133">
        <v>-251437</v>
      </c>
      <c r="F130" s="133">
        <v>-201029</v>
      </c>
      <c r="G130" s="133">
        <v>-161929</v>
      </c>
      <c r="H130" s="133">
        <v>-149186</v>
      </c>
      <c r="I130" s="133">
        <v>-113830</v>
      </c>
      <c r="J130" s="133">
        <v>-88546</v>
      </c>
      <c r="K130" s="133">
        <v>-76612</v>
      </c>
      <c r="L130" s="133">
        <v>-73949</v>
      </c>
      <c r="M130" s="133">
        <v>-60562</v>
      </c>
      <c r="N130" s="133">
        <v>-64728</v>
      </c>
      <c r="O130" s="133">
        <v>-233883</v>
      </c>
      <c r="P130" s="133">
        <v>-251328</v>
      </c>
      <c r="Q130" s="133">
        <v>-235995</v>
      </c>
      <c r="R130" s="133">
        <v>-197520</v>
      </c>
      <c r="S130" s="133">
        <v>-167923</v>
      </c>
      <c r="T130" s="133">
        <v>-135340</v>
      </c>
      <c r="U130" s="133">
        <v>-112032</v>
      </c>
      <c r="V130" s="133">
        <v>-88296</v>
      </c>
      <c r="W130" s="133">
        <v>-76071</v>
      </c>
      <c r="X130" s="133">
        <v>-70799</v>
      </c>
      <c r="Y130" s="133">
        <v>-63412</v>
      </c>
      <c r="Z130" s="133">
        <v>-62751</v>
      </c>
      <c r="AA130" s="133">
        <v>-236573</v>
      </c>
      <c r="AB130" s="133">
        <v>-255693</v>
      </c>
      <c r="AC130" s="133">
        <v>-232032</v>
      </c>
      <c r="AD130" s="133">
        <v>-203597</v>
      </c>
      <c r="AE130" s="133">
        <v>-143876</v>
      </c>
      <c r="AF130" s="133">
        <v>-144065</v>
      </c>
      <c r="AG130" s="133">
        <v>-122949</v>
      </c>
      <c r="AH130" s="133">
        <v>-84950</v>
      </c>
      <c r="AI130" s="133">
        <v>-62790</v>
      </c>
      <c r="AJ130" s="133">
        <v>-85287</v>
      </c>
      <c r="AK130" s="133">
        <v>-63696</v>
      </c>
      <c r="AL130" s="133">
        <v>-54519</v>
      </c>
      <c r="AM130" s="133">
        <v>-227898</v>
      </c>
      <c r="AN130" s="133">
        <v>-246547</v>
      </c>
      <c r="AO130" s="133">
        <v>-238439</v>
      </c>
      <c r="AP130" s="133">
        <v>-218449</v>
      </c>
      <c r="AQ130" s="133">
        <v>-150906</v>
      </c>
      <c r="AR130" s="133">
        <v>-130426</v>
      </c>
      <c r="AS130" s="133">
        <v>-123710</v>
      </c>
      <c r="AT130" s="133">
        <v>-93031</v>
      </c>
      <c r="AU130" s="133">
        <v>-80783</v>
      </c>
      <c r="AV130" s="133">
        <v>-76274</v>
      </c>
      <c r="AW130" s="133">
        <v>-60779</v>
      </c>
      <c r="AX130" s="133">
        <v>-58626</v>
      </c>
      <c r="AY130" s="133">
        <v>-213317</v>
      </c>
      <c r="AZ130" s="133">
        <v>-255667</v>
      </c>
      <c r="BA130" s="133">
        <v>-254557</v>
      </c>
      <c r="BB130" s="133">
        <v>-210276</v>
      </c>
      <c r="BC130" s="133">
        <v>-166998</v>
      </c>
      <c r="BD130" s="133">
        <v>-137411</v>
      </c>
      <c r="BE130" s="133">
        <v>-111260</v>
      </c>
      <c r="BF130" s="133">
        <v>-88750</v>
      </c>
      <c r="BG130" s="133">
        <v>-79929</v>
      </c>
      <c r="BH130" s="133">
        <v>-76197</v>
      </c>
      <c r="BI130" s="133">
        <v>-64123</v>
      </c>
      <c r="BJ130" s="133">
        <v>-61288</v>
      </c>
      <c r="BK130" s="133">
        <v>-219497</v>
      </c>
      <c r="BL130" s="133">
        <v>-306911</v>
      </c>
      <c r="BM130" s="133">
        <v>-243404</v>
      </c>
      <c r="BN130" s="133">
        <v>-210350</v>
      </c>
      <c r="BO130" s="133">
        <v>-144776</v>
      </c>
      <c r="BP130" s="133">
        <v>-140646</v>
      </c>
      <c r="BQ130" s="133">
        <v>-121544</v>
      </c>
      <c r="BR130" s="133">
        <v>-82420</v>
      </c>
      <c r="BS130" s="133">
        <v>-75118</v>
      </c>
      <c r="BT130" s="133">
        <v>-78307</v>
      </c>
      <c r="BU130" s="133">
        <v>-63382</v>
      </c>
      <c r="BV130" s="133">
        <v>-56245</v>
      </c>
      <c r="BW130" s="133">
        <v>-254662</v>
      </c>
      <c r="BX130" s="133">
        <v>-264573</v>
      </c>
      <c r="BY130" s="133">
        <v>-190027</v>
      </c>
      <c r="BZ130" s="133">
        <v>-238455</v>
      </c>
      <c r="CA130" s="133">
        <v>-157461</v>
      </c>
      <c r="CB130" s="133">
        <v>-132507</v>
      </c>
      <c r="CC130" s="133">
        <v>-128335</v>
      </c>
      <c r="CD130" s="133">
        <v>-83214</v>
      </c>
      <c r="CE130" s="133">
        <v>-81683</v>
      </c>
      <c r="CF130" s="133">
        <v>-72321</v>
      </c>
      <c r="CG130" s="133">
        <v>-59434</v>
      </c>
      <c r="CH130" s="133">
        <v>-63438</v>
      </c>
      <c r="CI130" s="133">
        <v>-256008</v>
      </c>
      <c r="CJ130" s="133">
        <v>-249454</v>
      </c>
      <c r="CK130" s="133">
        <v>-246280</v>
      </c>
      <c r="CL130" s="133">
        <v>-188909</v>
      </c>
      <c r="CM130" s="133">
        <v>-145513</v>
      </c>
      <c r="CN130" s="133">
        <v>-150650</v>
      </c>
      <c r="CO130" s="133">
        <v>-109283</v>
      </c>
      <c r="CP130" s="133">
        <v>-81887</v>
      </c>
      <c r="CQ130" s="133">
        <v>-81088</v>
      </c>
      <c r="CR130" s="133">
        <v>-73486</v>
      </c>
      <c r="CS130" s="133">
        <v>-61285</v>
      </c>
      <c r="CT130" s="133">
        <v>-53835</v>
      </c>
      <c r="CU130" s="133">
        <v>-256322</v>
      </c>
      <c r="CV130" s="133">
        <v>-248193</v>
      </c>
      <c r="CW130" s="133">
        <v>-253137</v>
      </c>
      <c r="CX130" s="133">
        <v>-189435</v>
      </c>
      <c r="CY130" s="133">
        <v>-133995</v>
      </c>
      <c r="CZ130" s="133">
        <v>-146981</v>
      </c>
      <c r="DA130" s="133">
        <v>-113536</v>
      </c>
      <c r="DB130" s="133">
        <v>-90551</v>
      </c>
      <c r="DC130" s="133">
        <v>-70764</v>
      </c>
      <c r="DD130" s="133">
        <v>-74148</v>
      </c>
      <c r="DE130" s="133">
        <v>-69419</v>
      </c>
      <c r="DF130" s="133">
        <v>-36094</v>
      </c>
      <c r="DG130" s="133">
        <v>-228498</v>
      </c>
      <c r="DH130" s="133">
        <v>-245615</v>
      </c>
      <c r="DI130" s="133">
        <v>-272654</v>
      </c>
      <c r="DJ130" s="133">
        <v>-176645</v>
      </c>
      <c r="DK130" s="133">
        <v>-164408</v>
      </c>
      <c r="DL130" s="133">
        <v>-134870</v>
      </c>
      <c r="DM130" s="133">
        <v>-112494</v>
      </c>
      <c r="DN130" s="133">
        <v>-95978</v>
      </c>
      <c r="DO130" s="133">
        <v>-72460</v>
      </c>
      <c r="DP130" s="133">
        <v>-86209</v>
      </c>
      <c r="DQ130" s="133">
        <v>-63514</v>
      </c>
      <c r="DR130" s="133">
        <v>-43430</v>
      </c>
      <c r="DS130" s="133">
        <v>-275218</v>
      </c>
      <c r="DT130" s="133">
        <v>-236457</v>
      </c>
      <c r="DU130" s="133">
        <v>-31446</v>
      </c>
      <c r="DV130" s="133">
        <v>-31446</v>
      </c>
      <c r="DW130" s="133">
        <v>-61686</v>
      </c>
      <c r="DX130" s="133">
        <v>-104417</v>
      </c>
      <c r="DY130" s="133">
        <v>-124665</v>
      </c>
      <c r="DZ130" s="133">
        <v>-81413</v>
      </c>
      <c r="EA130" s="133">
        <v>-76298</v>
      </c>
      <c r="EB130" s="133">
        <v>-91213</v>
      </c>
      <c r="EC130" s="133">
        <v>-68114</v>
      </c>
      <c r="ED130" s="133">
        <v>-45796</v>
      </c>
      <c r="EE130" s="133">
        <v>-236461</v>
      </c>
      <c r="EF130" s="133">
        <v>-178371</v>
      </c>
      <c r="EG130" s="133">
        <v>-257663</v>
      </c>
      <c r="EH130" s="133">
        <v>-208425</v>
      </c>
      <c r="EI130" s="133">
        <v>-136894</v>
      </c>
      <c r="EJ130" s="133">
        <v>-128433</v>
      </c>
      <c r="EK130" s="133">
        <v>-126672</v>
      </c>
      <c r="EL130" s="133">
        <v>-74664</v>
      </c>
      <c r="EM130" s="133">
        <v>-68301</v>
      </c>
      <c r="EN130" s="133">
        <v>-60841</v>
      </c>
      <c r="EO130" s="133">
        <v>-84911</v>
      </c>
      <c r="EP130" s="133">
        <v>-51265</v>
      </c>
      <c r="EQ130" s="133">
        <v>-234489</v>
      </c>
      <c r="ER130" s="133">
        <v>-202115</v>
      </c>
      <c r="ES130" s="133">
        <v>-220891</v>
      </c>
      <c r="ET130" s="133">
        <v>-201066</v>
      </c>
      <c r="EU130" s="133">
        <v>-137080</v>
      </c>
      <c r="EV130" s="133">
        <v>-120620</v>
      </c>
      <c r="EW130" s="133">
        <v>-118722</v>
      </c>
      <c r="EX130" s="133">
        <v>-80246</v>
      </c>
      <c r="EY130" s="133">
        <v>-87564</v>
      </c>
      <c r="EZ130" s="133">
        <v>-72375</v>
      </c>
      <c r="FA130" s="133">
        <v>-59639</v>
      </c>
      <c r="FB130" s="133">
        <v>-52513</v>
      </c>
      <c r="FC130" s="133">
        <v>-222581</v>
      </c>
      <c r="FD130" s="133">
        <v>-225561</v>
      </c>
      <c r="FE130" s="133">
        <v>-280130</v>
      </c>
      <c r="FF130" s="133">
        <v>-177400</v>
      </c>
      <c r="FG130" s="133">
        <v>-135887</v>
      </c>
      <c r="FH130" s="133">
        <v>-155407</v>
      </c>
      <c r="FI130" s="133">
        <v>-96311</v>
      </c>
      <c r="FJ130" s="133">
        <v>-81453</v>
      </c>
      <c r="FK130" s="133">
        <v>-92748</v>
      </c>
      <c r="FL130" s="133">
        <v>-71985</v>
      </c>
      <c r="FM130" s="133">
        <v>-63756</v>
      </c>
      <c r="FN130" s="133">
        <v>-54263</v>
      </c>
      <c r="FO130" s="133">
        <v>-192822.22</v>
      </c>
      <c r="FP130" s="133">
        <v>-270925.02</v>
      </c>
      <c r="FQ130" s="133">
        <v>-258065.15</v>
      </c>
      <c r="FR130" s="133">
        <v>-213505.2</v>
      </c>
      <c r="FS130" s="133">
        <v>-240874.01</v>
      </c>
      <c r="FT130" s="133">
        <v>-167962.25</v>
      </c>
      <c r="FU130" s="133">
        <v>-139608.85</v>
      </c>
      <c r="FV130" s="133">
        <v>-112676.76</v>
      </c>
      <c r="FW130" s="133">
        <v>-79292.5</v>
      </c>
      <c r="FX130" s="133">
        <v>-88403.77</v>
      </c>
      <c r="FY130" s="133">
        <v>-70641.52</v>
      </c>
      <c r="FZ130" s="133">
        <v>-47130.22</v>
      </c>
      <c r="GA130" s="133">
        <v>-450479.69</v>
      </c>
      <c r="GB130" s="133">
        <v>-328538.19</v>
      </c>
      <c r="GC130" s="133">
        <v>-313694.42</v>
      </c>
      <c r="GD130" s="133">
        <v>-209020.57</v>
      </c>
      <c r="GE130" s="133">
        <v>-173107.63</v>
      </c>
      <c r="GF130" s="133">
        <v>-118516.29</v>
      </c>
      <c r="GG130" s="133">
        <v>-105100.16</v>
      </c>
      <c r="GH130" s="133">
        <v>-100871.62</v>
      </c>
      <c r="GI130" s="133">
        <v>-66315.259999999995</v>
      </c>
      <c r="GJ130" s="133">
        <v>-83317.13</v>
      </c>
      <c r="GK130" s="133">
        <v>-57203.77</v>
      </c>
      <c r="GL130" s="133">
        <v>-46712.11</v>
      </c>
      <c r="GM130" s="133">
        <v>-403392.27</v>
      </c>
      <c r="GN130" s="133">
        <v>-386330.34</v>
      </c>
    </row>
    <row r="131" spans="1:196" s="132" customFormat="1" x14ac:dyDescent="0.25">
      <c r="A131" s="134"/>
      <c r="B131" s="110" t="s">
        <v>76</v>
      </c>
      <c r="C131" s="139">
        <v>10866019</v>
      </c>
      <c r="D131" s="139">
        <v>10220339</v>
      </c>
      <c r="E131" s="139">
        <v>12524886</v>
      </c>
      <c r="F131" s="139">
        <v>11078172</v>
      </c>
      <c r="G131" s="139">
        <v>10268032</v>
      </c>
      <c r="H131" s="139">
        <v>12250873</v>
      </c>
      <c r="I131" s="139">
        <v>11193547</v>
      </c>
      <c r="J131" s="139">
        <v>10190966</v>
      </c>
      <c r="K131" s="139">
        <v>11184367</v>
      </c>
      <c r="L131" s="139">
        <v>10879413</v>
      </c>
      <c r="M131" s="139">
        <v>10431020</v>
      </c>
      <c r="N131" s="139">
        <v>10789825</v>
      </c>
      <c r="O131" s="139">
        <v>11356390</v>
      </c>
      <c r="P131" s="139">
        <v>10269487</v>
      </c>
      <c r="Q131" s="139">
        <v>11933615</v>
      </c>
      <c r="R131" s="139">
        <v>10383721</v>
      </c>
      <c r="S131" s="139">
        <v>11889586</v>
      </c>
      <c r="T131" s="139">
        <v>10766772</v>
      </c>
      <c r="U131" s="139">
        <v>10491240</v>
      </c>
      <c r="V131" s="139">
        <v>10182348</v>
      </c>
      <c r="W131" s="139">
        <v>10986227</v>
      </c>
      <c r="X131" s="139">
        <v>10758124</v>
      </c>
      <c r="Y131" s="139">
        <v>10530797</v>
      </c>
      <c r="Z131" s="139">
        <v>10903059</v>
      </c>
      <c r="AA131" s="139">
        <v>11479501</v>
      </c>
      <c r="AB131" s="139">
        <v>10583394</v>
      </c>
      <c r="AC131" s="139">
        <v>11495107</v>
      </c>
      <c r="AD131" s="139">
        <v>10564849</v>
      </c>
      <c r="AE131" s="139">
        <v>10228765</v>
      </c>
      <c r="AF131" s="139">
        <v>11298109</v>
      </c>
      <c r="AG131" s="139">
        <v>11819585</v>
      </c>
      <c r="AH131" s="139">
        <v>10333278</v>
      </c>
      <c r="AI131" s="139">
        <v>10558959</v>
      </c>
      <c r="AJ131" s="139">
        <v>12588992</v>
      </c>
      <c r="AK131" s="139">
        <v>10933944</v>
      </c>
      <c r="AL131" s="139">
        <v>10689325</v>
      </c>
      <c r="AM131" s="139">
        <v>11831423</v>
      </c>
      <c r="AN131" s="139">
        <v>11060588</v>
      </c>
      <c r="AO131" s="139">
        <v>11603466</v>
      </c>
      <c r="AP131" s="139">
        <v>11627025</v>
      </c>
      <c r="AQ131" s="139">
        <v>10988471</v>
      </c>
      <c r="AR131" s="139">
        <v>11492410</v>
      </c>
      <c r="AS131" s="139">
        <v>12333388</v>
      </c>
      <c r="AT131" s="139">
        <v>10136891</v>
      </c>
      <c r="AU131" s="139">
        <v>11328350</v>
      </c>
      <c r="AV131" s="139">
        <v>12409356</v>
      </c>
      <c r="AW131" s="139">
        <v>10488554</v>
      </c>
      <c r="AX131" s="139">
        <v>11272586</v>
      </c>
      <c r="AY131" s="139">
        <v>12559722</v>
      </c>
      <c r="AZ131" s="139">
        <v>11391281</v>
      </c>
      <c r="BA131" s="139">
        <v>11545033</v>
      </c>
      <c r="BB131" s="139">
        <v>11961891</v>
      </c>
      <c r="BC131" s="139">
        <v>10538501</v>
      </c>
      <c r="BD131" s="139">
        <v>11555287</v>
      </c>
      <c r="BE131" s="139">
        <v>12110107</v>
      </c>
      <c r="BF131" s="139">
        <v>9955208</v>
      </c>
      <c r="BG131" s="139">
        <v>11788722</v>
      </c>
      <c r="BH131" s="139">
        <v>12583737</v>
      </c>
      <c r="BI131" s="139">
        <v>10708438</v>
      </c>
      <c r="BJ131" s="139">
        <v>11958484</v>
      </c>
      <c r="BK131" s="139">
        <v>11981736</v>
      </c>
      <c r="BL131" s="139">
        <v>11124726</v>
      </c>
      <c r="BM131" s="139">
        <v>12427432</v>
      </c>
      <c r="BN131" s="139">
        <v>12063750</v>
      </c>
      <c r="BO131" s="139">
        <v>10022610</v>
      </c>
      <c r="BP131" s="139">
        <v>12448786</v>
      </c>
      <c r="BQ131" s="139">
        <v>12541673</v>
      </c>
      <c r="BR131" s="139">
        <v>9976344</v>
      </c>
      <c r="BS131" s="139">
        <v>11757605</v>
      </c>
      <c r="BT131" s="139">
        <v>11725664</v>
      </c>
      <c r="BU131" s="139">
        <v>11480141</v>
      </c>
      <c r="BV131" s="139">
        <v>12136888</v>
      </c>
      <c r="BW131" s="139">
        <v>11533793</v>
      </c>
      <c r="BX131" s="139">
        <v>11571318</v>
      </c>
      <c r="BY131" s="139">
        <v>12054417</v>
      </c>
      <c r="BZ131" s="139">
        <v>11576799</v>
      </c>
      <c r="CA131" s="139">
        <v>11555918</v>
      </c>
      <c r="CB131" s="139">
        <v>12111245</v>
      </c>
      <c r="CC131" s="139">
        <v>11258707</v>
      </c>
      <c r="CD131" s="139">
        <v>10386362</v>
      </c>
      <c r="CE131" s="139">
        <v>11586008</v>
      </c>
      <c r="CF131" s="139">
        <v>11351620</v>
      </c>
      <c r="CG131" s="139">
        <v>11035984</v>
      </c>
      <c r="CH131" s="139">
        <v>11790218</v>
      </c>
      <c r="CI131" s="139">
        <v>12287965</v>
      </c>
      <c r="CJ131" s="139">
        <v>10538299</v>
      </c>
      <c r="CK131" s="139">
        <v>12747888</v>
      </c>
      <c r="CL131" s="139">
        <v>10410393</v>
      </c>
      <c r="CM131" s="139">
        <v>11200226</v>
      </c>
      <c r="CN131" s="139">
        <v>12029156</v>
      </c>
      <c r="CO131" s="139">
        <v>11107075</v>
      </c>
      <c r="CP131" s="139">
        <v>10167623</v>
      </c>
      <c r="CQ131" s="139">
        <v>10932940</v>
      </c>
      <c r="CR131" s="139">
        <v>12181369</v>
      </c>
      <c r="CS131" s="139">
        <v>10977461</v>
      </c>
      <c r="CT131" s="139">
        <v>11209901</v>
      </c>
      <c r="CU131" s="139">
        <v>11566988</v>
      </c>
      <c r="CV131" s="139">
        <v>11105096</v>
      </c>
      <c r="CW131" s="139">
        <v>11825175</v>
      </c>
      <c r="CX131" s="139">
        <v>11135633</v>
      </c>
      <c r="CY131" s="139">
        <v>10337479</v>
      </c>
      <c r="CZ131" s="139">
        <v>11657441</v>
      </c>
      <c r="DA131" s="139">
        <v>11584318</v>
      </c>
      <c r="DB131" s="139">
        <v>10321057</v>
      </c>
      <c r="DC131" s="139">
        <v>10179489</v>
      </c>
      <c r="DD131" s="139">
        <v>12191509</v>
      </c>
      <c r="DE131" s="139">
        <v>11005926</v>
      </c>
      <c r="DF131" s="139">
        <v>11982921</v>
      </c>
      <c r="DG131" s="139">
        <v>10449650</v>
      </c>
      <c r="DH131" s="139">
        <v>10361415</v>
      </c>
      <c r="DI131" s="139">
        <v>11353432</v>
      </c>
      <c r="DJ131" s="139">
        <v>11189952</v>
      </c>
      <c r="DK131" s="139">
        <v>10717539</v>
      </c>
      <c r="DL131" s="139">
        <v>10556000</v>
      </c>
      <c r="DM131" s="139">
        <v>11666054</v>
      </c>
      <c r="DN131" s="139">
        <v>9350878</v>
      </c>
      <c r="DO131" s="139">
        <v>10844246</v>
      </c>
      <c r="DP131" s="139">
        <v>11929929</v>
      </c>
      <c r="DQ131" s="139">
        <v>10257086</v>
      </c>
      <c r="DR131" s="139">
        <v>12026026</v>
      </c>
      <c r="DS131" s="139">
        <v>10688091</v>
      </c>
      <c r="DT131" s="139">
        <v>10419884</v>
      </c>
      <c r="DU131" s="139">
        <v>2547177</v>
      </c>
      <c r="DV131" s="139">
        <v>2547177</v>
      </c>
      <c r="DW131" s="139">
        <v>5173485</v>
      </c>
      <c r="DX131" s="139">
        <v>9720152</v>
      </c>
      <c r="DY131" s="139">
        <v>10714331</v>
      </c>
      <c r="DZ131" s="139">
        <v>9230756</v>
      </c>
      <c r="EA131" s="139">
        <v>10494952</v>
      </c>
      <c r="EB131" s="139">
        <v>11282716</v>
      </c>
      <c r="EC131" s="139">
        <v>10594326</v>
      </c>
      <c r="ED131" s="139">
        <v>12366876</v>
      </c>
      <c r="EE131" s="139">
        <v>9014793</v>
      </c>
      <c r="EF131" s="139">
        <v>9779718</v>
      </c>
      <c r="EG131" s="139">
        <v>11307099</v>
      </c>
      <c r="EH131" s="139">
        <v>10584279</v>
      </c>
      <c r="EI131" s="139">
        <v>9698779</v>
      </c>
      <c r="EJ131" s="139">
        <v>11000708</v>
      </c>
      <c r="EK131" s="139">
        <v>10646760</v>
      </c>
      <c r="EL131" s="139">
        <v>9066443</v>
      </c>
      <c r="EM131" s="139">
        <v>10207784</v>
      </c>
      <c r="EN131" s="139">
        <v>10755359</v>
      </c>
      <c r="EO131" s="139">
        <v>9632910</v>
      </c>
      <c r="EP131" s="139">
        <v>11863440</v>
      </c>
      <c r="EQ131" s="139">
        <v>9467834</v>
      </c>
      <c r="ER131" s="139">
        <v>9277179</v>
      </c>
      <c r="ES131" s="139">
        <v>10992431</v>
      </c>
      <c r="ET131" s="139">
        <v>9353689</v>
      </c>
      <c r="EU131" s="139">
        <v>10266155</v>
      </c>
      <c r="EV131" s="139">
        <v>10633059</v>
      </c>
      <c r="EW131" s="139">
        <v>10135272</v>
      </c>
      <c r="EX131" s="139">
        <v>9266489</v>
      </c>
      <c r="EY131" s="139">
        <v>10266628</v>
      </c>
      <c r="EZ131" s="139">
        <v>10609966</v>
      </c>
      <c r="FA131" s="139">
        <v>9805126</v>
      </c>
      <c r="FB131" s="139">
        <v>11799018</v>
      </c>
      <c r="FC131" s="139">
        <v>9824902</v>
      </c>
      <c r="FD131" s="139">
        <v>9626908</v>
      </c>
      <c r="FE131" s="139">
        <v>11684032</v>
      </c>
      <c r="FF131" s="139">
        <v>9599730</v>
      </c>
      <c r="FG131" s="139">
        <v>9250329</v>
      </c>
      <c r="FH131" s="139">
        <v>11639685</v>
      </c>
      <c r="FI131" s="139">
        <v>10206680</v>
      </c>
      <c r="FJ131" s="139">
        <v>8843706</v>
      </c>
      <c r="FK131" s="139">
        <v>9867400</v>
      </c>
      <c r="FL131" s="139">
        <v>10804736</v>
      </c>
      <c r="FM131" s="139">
        <v>10019169</v>
      </c>
      <c r="FN131" s="139">
        <v>12066540</v>
      </c>
      <c r="FO131" s="139">
        <v>9112436.0199999996</v>
      </c>
      <c r="FP131" s="139">
        <v>10051046.369999999</v>
      </c>
      <c r="FQ131" s="139">
        <v>10185083.130000001</v>
      </c>
      <c r="FR131" s="139">
        <v>10343635.07</v>
      </c>
      <c r="FS131" s="139">
        <v>9983059.0899999999</v>
      </c>
      <c r="FT131" s="139">
        <v>10093474.550000001</v>
      </c>
      <c r="FU131" s="139">
        <v>11153096.369999999</v>
      </c>
      <c r="FV131" s="139">
        <v>8937407.5899999999</v>
      </c>
      <c r="FW131" s="139">
        <v>9667076.5700000003</v>
      </c>
      <c r="FX131" s="139">
        <v>11033520.189999999</v>
      </c>
      <c r="FY131" s="139">
        <v>9727167.7400000002</v>
      </c>
      <c r="FZ131" s="139">
        <v>11868952.710000001</v>
      </c>
      <c r="GA131" s="139">
        <v>9386642.8200000003</v>
      </c>
      <c r="GB131" s="139">
        <v>9572827.5</v>
      </c>
      <c r="GC131" s="139">
        <v>9673494.2599999998</v>
      </c>
      <c r="GD131" s="139">
        <v>10180452.65</v>
      </c>
      <c r="GE131" s="139">
        <v>9776222.7400000002</v>
      </c>
      <c r="GF131" s="139">
        <v>9976524.3100000005</v>
      </c>
      <c r="GG131" s="139">
        <v>10624352.65</v>
      </c>
      <c r="GH131" s="139">
        <v>8794725.5099999998</v>
      </c>
      <c r="GI131" s="139">
        <v>9437982.1999999993</v>
      </c>
      <c r="GJ131" s="139">
        <v>11374663.039999999</v>
      </c>
      <c r="GK131" s="139">
        <v>9281115.1400000006</v>
      </c>
      <c r="GL131" s="139">
        <v>12322146.199999999</v>
      </c>
      <c r="GM131" s="139">
        <v>8616752.6699999999</v>
      </c>
      <c r="GN131" s="139">
        <v>9234938.0899999999</v>
      </c>
    </row>
    <row r="132" spans="1:196" s="132" customFormat="1" x14ac:dyDescent="0.25">
      <c r="A132" s="134"/>
      <c r="B132" s="130" t="s">
        <v>25</v>
      </c>
      <c r="C132" s="152"/>
      <c r="D132" s="152"/>
      <c r="E132" s="152"/>
      <c r="F132" s="152"/>
      <c r="G132" s="152"/>
      <c r="H132" s="152"/>
      <c r="I132" s="152"/>
      <c r="J132" s="152"/>
      <c r="K132" s="152"/>
      <c r="L132" s="152"/>
      <c r="M132" s="152"/>
      <c r="N132" s="152"/>
      <c r="O132" s="152"/>
      <c r="P132" s="152"/>
      <c r="Q132" s="152"/>
      <c r="R132" s="152"/>
      <c r="S132" s="152"/>
      <c r="T132" s="152"/>
      <c r="U132" s="152"/>
      <c r="V132" s="152"/>
      <c r="W132" s="152"/>
      <c r="X132" s="152"/>
      <c r="Y132" s="152"/>
      <c r="Z132" s="152"/>
      <c r="AA132" s="152"/>
      <c r="AB132" s="152"/>
      <c r="AC132" s="152"/>
      <c r="AD132" s="152"/>
      <c r="AE132" s="152"/>
      <c r="AF132" s="152"/>
      <c r="AG132" s="152"/>
      <c r="AH132" s="152"/>
      <c r="AI132" s="152"/>
      <c r="AJ132" s="152"/>
      <c r="AK132" s="152"/>
      <c r="AL132" s="152"/>
      <c r="AM132" s="152"/>
      <c r="AN132" s="152"/>
      <c r="AO132" s="152"/>
      <c r="AP132" s="152"/>
      <c r="AQ132" s="152"/>
      <c r="AR132" s="152"/>
      <c r="AS132" s="152"/>
      <c r="AT132" s="152"/>
      <c r="AU132" s="152"/>
      <c r="AV132" s="152"/>
      <c r="AW132" s="152"/>
      <c r="AX132" s="152"/>
      <c r="AY132" s="152"/>
      <c r="AZ132" s="152"/>
      <c r="BA132" s="152"/>
      <c r="BB132" s="152"/>
      <c r="BC132" s="152"/>
      <c r="BD132" s="152"/>
      <c r="BE132" s="152"/>
      <c r="BF132" s="152"/>
      <c r="BG132" s="152"/>
      <c r="BH132" s="152"/>
      <c r="BI132" s="152"/>
      <c r="BJ132" s="152"/>
      <c r="BK132" s="152"/>
      <c r="BL132" s="152"/>
      <c r="BM132" s="152"/>
      <c r="BN132" s="152"/>
      <c r="BO132" s="152"/>
      <c r="BP132" s="152"/>
      <c r="BQ132" s="152"/>
      <c r="BR132" s="152"/>
      <c r="BS132" s="152"/>
      <c r="BT132" s="152"/>
      <c r="BU132" s="152"/>
      <c r="BV132" s="152"/>
      <c r="BW132" s="152"/>
      <c r="BX132" s="152"/>
      <c r="BY132" s="152"/>
      <c r="BZ132" s="152"/>
      <c r="CA132" s="152"/>
      <c r="CB132" s="152"/>
      <c r="CC132" s="152"/>
      <c r="CD132" s="152"/>
      <c r="CE132" s="152"/>
      <c r="CF132" s="152"/>
      <c r="CG132" s="152"/>
      <c r="CH132" s="152"/>
      <c r="CI132" s="152"/>
      <c r="CJ132" s="152"/>
      <c r="CK132" s="152"/>
      <c r="CL132" s="152"/>
      <c r="CM132" s="152"/>
      <c r="CN132" s="152"/>
      <c r="CO132" s="152"/>
      <c r="CP132" s="152"/>
      <c r="CQ132" s="152"/>
      <c r="CR132" s="152"/>
      <c r="CS132" s="152"/>
      <c r="CT132" s="152"/>
      <c r="CU132" s="152"/>
      <c r="CV132" s="152"/>
      <c r="CW132" s="152"/>
      <c r="CX132" s="152"/>
      <c r="CY132" s="152"/>
      <c r="CZ132" s="152"/>
      <c r="DA132" s="152"/>
      <c r="DB132" s="152"/>
      <c r="DC132" s="152"/>
      <c r="DD132" s="152"/>
      <c r="DE132" s="152"/>
      <c r="DF132" s="152"/>
      <c r="DG132" s="152"/>
      <c r="DH132" s="152"/>
      <c r="DI132" s="152"/>
      <c r="DJ132" s="152"/>
      <c r="DK132" s="152"/>
      <c r="DL132" s="152"/>
      <c r="DM132" s="152"/>
      <c r="DN132" s="152"/>
      <c r="DO132" s="152"/>
      <c r="DP132" s="152"/>
      <c r="DQ132" s="152"/>
      <c r="DR132" s="152"/>
      <c r="DS132" s="152"/>
      <c r="DT132" s="152"/>
      <c r="DU132" s="152"/>
      <c r="DV132" s="152"/>
      <c r="DW132" s="152"/>
      <c r="DX132" s="152"/>
      <c r="DY132" s="152"/>
      <c r="DZ132" s="152"/>
      <c r="EA132" s="152"/>
      <c r="EB132" s="152"/>
      <c r="EC132" s="152"/>
      <c r="ED132" s="152"/>
      <c r="EE132" s="152"/>
      <c r="EF132" s="152"/>
      <c r="EG132" s="152"/>
      <c r="EH132" s="152"/>
      <c r="EI132" s="152"/>
      <c r="EJ132" s="152"/>
      <c r="EK132" s="152"/>
      <c r="EL132" s="152"/>
      <c r="EM132" s="152"/>
      <c r="EN132" s="152"/>
      <c r="EO132" s="152"/>
      <c r="EP132" s="152"/>
      <c r="EQ132" s="152"/>
      <c r="ER132" s="152"/>
      <c r="ES132" s="152"/>
      <c r="ET132" s="152"/>
      <c r="EU132" s="152"/>
      <c r="EV132" s="152"/>
      <c r="EW132" s="152"/>
      <c r="EX132" s="152"/>
      <c r="EY132" s="152"/>
      <c r="EZ132" s="152"/>
      <c r="FA132" s="152"/>
      <c r="FB132" s="152"/>
      <c r="FC132" s="152"/>
      <c r="FD132" s="152"/>
      <c r="FE132" s="152"/>
      <c r="FF132" s="152"/>
      <c r="FG132" s="152"/>
      <c r="FH132" s="152"/>
      <c r="FI132" s="152"/>
      <c r="FJ132" s="152"/>
      <c r="FK132" s="152"/>
      <c r="FL132" s="152"/>
      <c r="FM132" s="152"/>
      <c r="FN132" s="152"/>
      <c r="FO132" s="152"/>
      <c r="FP132" s="152"/>
      <c r="FQ132" s="152"/>
      <c r="FR132" s="152"/>
      <c r="FS132" s="152"/>
      <c r="FT132" s="152"/>
      <c r="FU132" s="152"/>
      <c r="FV132" s="152"/>
      <c r="FW132" s="152"/>
      <c r="FX132" s="152"/>
      <c r="FY132" s="152"/>
      <c r="FZ132" s="152"/>
      <c r="GA132" s="152"/>
      <c r="GB132" s="152"/>
      <c r="GC132" s="152"/>
      <c r="GD132" s="152"/>
      <c r="GE132" s="152"/>
      <c r="GF132" s="152"/>
      <c r="GG132" s="152"/>
      <c r="GH132" s="152"/>
      <c r="GI132" s="152"/>
      <c r="GJ132" s="152"/>
      <c r="GK132" s="152"/>
      <c r="GL132" s="152"/>
      <c r="GM132" s="152"/>
      <c r="GN132" s="152"/>
    </row>
    <row r="133" spans="1:196" s="132" customFormat="1" x14ac:dyDescent="0.25">
      <c r="A133" s="134"/>
      <c r="B133" s="115" t="s">
        <v>105</v>
      </c>
      <c r="C133" s="133">
        <v>18689</v>
      </c>
      <c r="D133" s="133">
        <v>22714</v>
      </c>
      <c r="E133" s="133">
        <v>18990</v>
      </c>
      <c r="F133" s="133">
        <v>19408</v>
      </c>
      <c r="G133" s="133">
        <v>23776</v>
      </c>
      <c r="H133" s="133">
        <v>19504</v>
      </c>
      <c r="I133" s="133">
        <v>25552</v>
      </c>
      <c r="J133" s="133">
        <v>20706</v>
      </c>
      <c r="K133" s="133">
        <v>19608</v>
      </c>
      <c r="L133" s="133">
        <v>22139</v>
      </c>
      <c r="M133" s="133">
        <v>20822</v>
      </c>
      <c r="N133" s="133">
        <v>22667</v>
      </c>
      <c r="O133" s="133">
        <v>25584</v>
      </c>
      <c r="P133" s="133">
        <v>16680</v>
      </c>
      <c r="Q133" s="133">
        <v>21941</v>
      </c>
      <c r="R133" s="133">
        <v>13687</v>
      </c>
      <c r="S133" s="133">
        <v>22235</v>
      </c>
      <c r="T133" s="133">
        <v>18308</v>
      </c>
      <c r="U133" s="133">
        <v>15491</v>
      </c>
      <c r="V133" s="133">
        <v>14918</v>
      </c>
      <c r="W133" s="133">
        <v>13272</v>
      </c>
      <c r="X133" s="133">
        <v>12214</v>
      </c>
      <c r="Y133" s="133">
        <v>14245</v>
      </c>
      <c r="Z133" s="133">
        <v>10680</v>
      </c>
      <c r="AA133" s="133">
        <v>13168</v>
      </c>
      <c r="AB133" s="133">
        <v>14926</v>
      </c>
      <c r="AC133" s="133">
        <v>11916</v>
      </c>
      <c r="AD133" s="133">
        <v>12681</v>
      </c>
      <c r="AE133" s="133">
        <v>12823</v>
      </c>
      <c r="AF133" s="133">
        <v>10362</v>
      </c>
      <c r="AG133" s="133">
        <v>9245</v>
      </c>
      <c r="AH133" s="133">
        <v>13696</v>
      </c>
      <c r="AI133" s="133">
        <v>10564</v>
      </c>
      <c r="AJ133" s="133">
        <v>13501</v>
      </c>
      <c r="AK133" s="133">
        <v>12680</v>
      </c>
      <c r="AL133" s="133">
        <v>8115</v>
      </c>
      <c r="AM133" s="133">
        <v>12208</v>
      </c>
      <c r="AN133" s="133">
        <v>12306</v>
      </c>
      <c r="AO133" s="133">
        <v>8415</v>
      </c>
      <c r="AP133" s="133">
        <v>12877</v>
      </c>
      <c r="AQ133" s="133">
        <v>8366</v>
      </c>
      <c r="AR133" s="133">
        <v>10009</v>
      </c>
      <c r="AS133" s="133">
        <v>14424</v>
      </c>
      <c r="AT133" s="133">
        <v>7098</v>
      </c>
      <c r="AU133" s="133">
        <v>13172</v>
      </c>
      <c r="AV133" s="133">
        <v>9221</v>
      </c>
      <c r="AW133" s="133">
        <v>9050</v>
      </c>
      <c r="AX133" s="133">
        <v>7320</v>
      </c>
      <c r="AY133" s="133">
        <v>6808</v>
      </c>
      <c r="AZ133" s="133">
        <v>6491</v>
      </c>
      <c r="BA133" s="133">
        <v>9495</v>
      </c>
      <c r="BB133" s="133">
        <v>7240</v>
      </c>
      <c r="BC133" s="133">
        <v>6943</v>
      </c>
      <c r="BD133" s="133">
        <v>8815</v>
      </c>
      <c r="BE133" s="133">
        <v>6258</v>
      </c>
      <c r="BF133" s="133">
        <v>7554</v>
      </c>
      <c r="BG133" s="133">
        <v>7249</v>
      </c>
      <c r="BH133" s="133">
        <v>5188</v>
      </c>
      <c r="BI133" s="133">
        <v>7890</v>
      </c>
      <c r="BJ133" s="133">
        <v>5495</v>
      </c>
      <c r="BK133" s="133">
        <v>6339</v>
      </c>
      <c r="BL133" s="133">
        <v>8264</v>
      </c>
      <c r="BM133" s="133">
        <v>6803</v>
      </c>
      <c r="BN133" s="133">
        <v>4382</v>
      </c>
      <c r="BO133" s="133">
        <v>6177</v>
      </c>
      <c r="BP133" s="133">
        <v>8813</v>
      </c>
      <c r="BQ133" s="133">
        <v>4831</v>
      </c>
      <c r="BR133" s="133">
        <v>5413</v>
      </c>
      <c r="BS133" s="133">
        <v>2405</v>
      </c>
      <c r="BT133" s="133">
        <v>4033</v>
      </c>
      <c r="BU133" s="133">
        <v>6558</v>
      </c>
      <c r="BV133" s="133">
        <v>3154</v>
      </c>
      <c r="BW133" s="133">
        <v>3209</v>
      </c>
      <c r="BX133" s="133">
        <v>4930</v>
      </c>
      <c r="BY133" s="133">
        <v>7302</v>
      </c>
      <c r="BZ133" s="133">
        <v>3544</v>
      </c>
      <c r="CA133" s="133">
        <v>2601</v>
      </c>
      <c r="CB133" s="133">
        <v>1456</v>
      </c>
      <c r="CC133" s="133">
        <v>6709</v>
      </c>
      <c r="CD133" s="133">
        <v>3753</v>
      </c>
      <c r="CE133" s="133">
        <v>5569</v>
      </c>
      <c r="CF133" s="133">
        <v>2850</v>
      </c>
      <c r="CG133" s="133">
        <v>3872</v>
      </c>
      <c r="CH133" s="133">
        <v>3150</v>
      </c>
      <c r="CI133" s="133">
        <v>3523</v>
      </c>
      <c r="CJ133" s="133">
        <v>2199</v>
      </c>
      <c r="CK133" s="133">
        <v>5664</v>
      </c>
      <c r="CL133" s="133">
        <v>2950</v>
      </c>
      <c r="CM133" s="133">
        <v>4251</v>
      </c>
      <c r="CN133" s="133">
        <v>5096</v>
      </c>
      <c r="CO133" s="133">
        <v>3434</v>
      </c>
      <c r="CP133" s="133">
        <v>5593</v>
      </c>
      <c r="CQ133" s="133">
        <v>6055</v>
      </c>
      <c r="CR133" s="133">
        <v>3487</v>
      </c>
      <c r="CS133" s="133">
        <v>3740</v>
      </c>
      <c r="CT133" s="133">
        <v>2513</v>
      </c>
      <c r="CU133" s="133">
        <v>8217</v>
      </c>
      <c r="CV133" s="133">
        <v>3330</v>
      </c>
      <c r="CW133" s="133">
        <v>2081</v>
      </c>
      <c r="CX133" s="133">
        <v>6010</v>
      </c>
      <c r="CY133" s="133">
        <v>4331</v>
      </c>
      <c r="CZ133" s="133">
        <v>4988</v>
      </c>
      <c r="DA133" s="133">
        <v>3422</v>
      </c>
      <c r="DB133" s="133">
        <v>3167</v>
      </c>
      <c r="DC133" s="133">
        <v>2718</v>
      </c>
      <c r="DD133" s="133">
        <v>3068</v>
      </c>
      <c r="DE133" s="133">
        <v>2809</v>
      </c>
      <c r="DF133" s="133">
        <v>7090</v>
      </c>
      <c r="DG133" s="133">
        <v>3228</v>
      </c>
      <c r="DH133" s="133">
        <v>3880</v>
      </c>
      <c r="DI133" s="133">
        <v>3482</v>
      </c>
      <c r="DJ133" s="133">
        <v>3628</v>
      </c>
      <c r="DK133" s="133">
        <v>3199</v>
      </c>
      <c r="DL133" s="133">
        <v>1785</v>
      </c>
      <c r="DM133" s="133">
        <v>3779</v>
      </c>
      <c r="DN133" s="133">
        <v>3092</v>
      </c>
      <c r="DO133" s="133">
        <v>3072</v>
      </c>
      <c r="DP133" s="133">
        <v>4556</v>
      </c>
      <c r="DQ133" s="133">
        <v>2208</v>
      </c>
      <c r="DR133" s="133">
        <v>2188</v>
      </c>
      <c r="DS133" s="133">
        <v>4010</v>
      </c>
      <c r="DT133" s="133">
        <v>1841</v>
      </c>
      <c r="DU133" s="133">
        <v>4087</v>
      </c>
      <c r="DV133" s="133">
        <v>4087</v>
      </c>
      <c r="DW133" s="133">
        <v>3371</v>
      </c>
      <c r="DX133" s="133">
        <v>1306</v>
      </c>
      <c r="DY133" s="133">
        <v>1919</v>
      </c>
      <c r="DZ133" s="133">
        <v>1264</v>
      </c>
      <c r="EA133" s="133">
        <v>1293</v>
      </c>
      <c r="EB133" s="133">
        <v>4250</v>
      </c>
      <c r="EC133" s="133">
        <v>1345</v>
      </c>
      <c r="ED133" s="133">
        <v>1401</v>
      </c>
      <c r="EE133" s="133">
        <v>3956</v>
      </c>
      <c r="EF133" s="133">
        <v>3639</v>
      </c>
      <c r="EG133" s="133">
        <v>2518</v>
      </c>
      <c r="EH133" s="133">
        <v>2087</v>
      </c>
      <c r="EI133" s="133">
        <v>1986</v>
      </c>
      <c r="EJ133" s="133">
        <v>2042</v>
      </c>
      <c r="EK133" s="133">
        <v>897</v>
      </c>
      <c r="EL133" s="133">
        <v>3370</v>
      </c>
      <c r="EM133" s="133">
        <v>645</v>
      </c>
      <c r="EN133" s="133">
        <v>2018</v>
      </c>
      <c r="EO133" s="133">
        <v>2206</v>
      </c>
      <c r="EP133" s="133">
        <v>721</v>
      </c>
      <c r="EQ133" s="133">
        <v>6501</v>
      </c>
      <c r="ER133" s="133">
        <v>1017</v>
      </c>
      <c r="ES133" s="133">
        <v>1868</v>
      </c>
      <c r="ET133" s="133">
        <v>492</v>
      </c>
      <c r="EU133" s="133">
        <v>2352</v>
      </c>
      <c r="EV133" s="133">
        <v>3627</v>
      </c>
      <c r="EW133" s="133">
        <v>4400</v>
      </c>
      <c r="EX133" s="133">
        <v>2168</v>
      </c>
      <c r="EY133" s="133">
        <v>1473</v>
      </c>
      <c r="EZ133" s="133">
        <v>1093</v>
      </c>
      <c r="FA133" s="133">
        <v>3479</v>
      </c>
      <c r="FB133" s="133">
        <v>1013</v>
      </c>
      <c r="FC133" s="133">
        <v>5890</v>
      </c>
      <c r="FD133" s="133">
        <v>2369</v>
      </c>
      <c r="FE133" s="133">
        <v>2040</v>
      </c>
      <c r="FF133" s="133">
        <v>1298</v>
      </c>
      <c r="FG133" s="133">
        <v>2177</v>
      </c>
      <c r="FH133" s="133">
        <v>3907</v>
      </c>
      <c r="FI133" s="133">
        <v>2727</v>
      </c>
      <c r="FJ133" s="133">
        <v>2843</v>
      </c>
      <c r="FK133" s="133">
        <v>2323</v>
      </c>
      <c r="FL133" s="133">
        <v>1152</v>
      </c>
      <c r="FM133" s="133">
        <v>2571</v>
      </c>
      <c r="FN133" s="133">
        <v>2711</v>
      </c>
      <c r="FO133" s="133">
        <v>4183.13</v>
      </c>
      <c r="FP133" s="133">
        <v>1644.3</v>
      </c>
      <c r="FQ133" s="133">
        <v>3266.72</v>
      </c>
      <c r="FR133" s="133">
        <v>1992.66</v>
      </c>
      <c r="FS133" s="133">
        <v>1795.04</v>
      </c>
      <c r="FT133" s="133">
        <v>2079.16</v>
      </c>
      <c r="FU133" s="133">
        <v>1425.88</v>
      </c>
      <c r="FV133" s="133">
        <v>3007.73</v>
      </c>
      <c r="FW133" s="133">
        <v>854.07</v>
      </c>
      <c r="FX133" s="133">
        <v>1241.08</v>
      </c>
      <c r="FY133" s="133">
        <v>1332.58</v>
      </c>
      <c r="FZ133" s="133">
        <v>817.33</v>
      </c>
      <c r="GA133" s="133">
        <v>3845.99</v>
      </c>
      <c r="GB133" s="133">
        <v>2792.59</v>
      </c>
      <c r="GC133" s="133">
        <v>368.15</v>
      </c>
      <c r="GD133" s="133">
        <v>375.93</v>
      </c>
      <c r="GE133" s="133">
        <v>1318.1</v>
      </c>
      <c r="GF133" s="133">
        <v>805.94</v>
      </c>
      <c r="GG133" s="133">
        <v>1.85</v>
      </c>
      <c r="GH133" s="133">
        <v>293.58</v>
      </c>
      <c r="GI133" s="133">
        <v>767.02</v>
      </c>
      <c r="GJ133" s="133">
        <v>552.53</v>
      </c>
      <c r="GK133" s="133">
        <v>265.87</v>
      </c>
      <c r="GL133" s="133">
        <v>144.37</v>
      </c>
      <c r="GM133" s="133">
        <v>571.49</v>
      </c>
      <c r="GN133" s="133">
        <v>5.78</v>
      </c>
    </row>
    <row r="134" spans="1:196" s="132" customFormat="1" x14ac:dyDescent="0.25">
      <c r="A134" s="134"/>
      <c r="B134" s="115" t="s">
        <v>1623</v>
      </c>
      <c r="C134" s="133">
        <v>7063</v>
      </c>
      <c r="D134" s="133">
        <v>13829</v>
      </c>
      <c r="E134" s="133">
        <v>8531</v>
      </c>
      <c r="F134" s="133">
        <v>9766</v>
      </c>
      <c r="G134" s="133">
        <v>9987</v>
      </c>
      <c r="H134" s="133">
        <v>8897</v>
      </c>
      <c r="I134" s="133">
        <v>12043</v>
      </c>
      <c r="J134" s="133">
        <v>10089</v>
      </c>
      <c r="K134" s="133">
        <v>10328</v>
      </c>
      <c r="L134" s="133">
        <v>10171</v>
      </c>
      <c r="M134" s="133">
        <v>7512</v>
      </c>
      <c r="N134" s="133">
        <v>11135</v>
      </c>
      <c r="O134" s="133">
        <v>12509</v>
      </c>
      <c r="P134" s="133">
        <v>7258</v>
      </c>
      <c r="Q134" s="133">
        <v>8683</v>
      </c>
      <c r="R134" s="133">
        <v>6562</v>
      </c>
      <c r="S134" s="133">
        <v>9236</v>
      </c>
      <c r="T134" s="133">
        <v>6561</v>
      </c>
      <c r="U134" s="133">
        <v>5849</v>
      </c>
      <c r="V134" s="133">
        <v>8607</v>
      </c>
      <c r="W134" s="133">
        <v>6219</v>
      </c>
      <c r="X134" s="133">
        <v>7088</v>
      </c>
      <c r="Y134" s="133">
        <v>7924</v>
      </c>
      <c r="Z134" s="133">
        <v>4715</v>
      </c>
      <c r="AA134" s="133">
        <v>7021</v>
      </c>
      <c r="AB134" s="133">
        <v>6603</v>
      </c>
      <c r="AC134" s="133">
        <v>6291</v>
      </c>
      <c r="AD134" s="133">
        <v>3565</v>
      </c>
      <c r="AE134" s="133">
        <v>5655</v>
      </c>
      <c r="AF134" s="133">
        <v>4132</v>
      </c>
      <c r="AG134" s="133">
        <v>4302</v>
      </c>
      <c r="AH134" s="133">
        <v>7209</v>
      </c>
      <c r="AI134" s="133">
        <v>4882</v>
      </c>
      <c r="AJ134" s="133">
        <v>5223</v>
      </c>
      <c r="AK134" s="133">
        <v>6141</v>
      </c>
      <c r="AL134" s="133">
        <v>5329</v>
      </c>
      <c r="AM134" s="133">
        <v>5027</v>
      </c>
      <c r="AN134" s="133">
        <v>9922</v>
      </c>
      <c r="AO134" s="133">
        <v>4427</v>
      </c>
      <c r="AP134" s="133">
        <v>4958</v>
      </c>
      <c r="AQ134" s="133">
        <v>5122</v>
      </c>
      <c r="AR134" s="133">
        <v>4522</v>
      </c>
      <c r="AS134" s="133">
        <v>11016</v>
      </c>
      <c r="AT134" s="133">
        <v>7973</v>
      </c>
      <c r="AU134" s="133">
        <v>8063</v>
      </c>
      <c r="AV134" s="133">
        <v>5761</v>
      </c>
      <c r="AW134" s="133">
        <v>6452</v>
      </c>
      <c r="AX134" s="133">
        <v>6835</v>
      </c>
      <c r="AY134" s="133">
        <v>4315</v>
      </c>
      <c r="AZ134" s="133">
        <v>3628</v>
      </c>
      <c r="BA134" s="133">
        <v>6505</v>
      </c>
      <c r="BB134" s="133">
        <v>5800</v>
      </c>
      <c r="BC134" s="133">
        <v>4681</v>
      </c>
      <c r="BD134" s="133">
        <v>10383</v>
      </c>
      <c r="BE134" s="133">
        <v>4476</v>
      </c>
      <c r="BF134" s="133">
        <v>7004</v>
      </c>
      <c r="BG134" s="133">
        <v>8027</v>
      </c>
      <c r="BH134" s="133">
        <v>5744</v>
      </c>
      <c r="BI134" s="133">
        <v>6892</v>
      </c>
      <c r="BJ134" s="133">
        <v>3359</v>
      </c>
      <c r="BK134" s="133">
        <v>5175</v>
      </c>
      <c r="BL134" s="133">
        <v>5040</v>
      </c>
      <c r="BM134" s="133">
        <v>6975</v>
      </c>
      <c r="BN134" s="133">
        <v>5350</v>
      </c>
      <c r="BO134" s="133">
        <v>6920</v>
      </c>
      <c r="BP134" s="133">
        <v>7509</v>
      </c>
      <c r="BQ134" s="133">
        <v>5545</v>
      </c>
      <c r="BR134" s="133">
        <v>5092</v>
      </c>
      <c r="BS134" s="133">
        <v>3077</v>
      </c>
      <c r="BT134" s="133">
        <v>3616</v>
      </c>
      <c r="BU134" s="133">
        <v>7787</v>
      </c>
      <c r="BV134" s="133">
        <v>4669</v>
      </c>
      <c r="BW134" s="133">
        <v>3801</v>
      </c>
      <c r="BX134" s="133">
        <v>6427</v>
      </c>
      <c r="BY134" s="133">
        <v>6564</v>
      </c>
      <c r="BZ134" s="133">
        <v>5114</v>
      </c>
      <c r="CA134" s="133">
        <v>3764</v>
      </c>
      <c r="CB134" s="133">
        <v>3154</v>
      </c>
      <c r="CC134" s="133">
        <v>6614</v>
      </c>
      <c r="CD134" s="133">
        <v>5074</v>
      </c>
      <c r="CE134" s="133">
        <v>7974</v>
      </c>
      <c r="CF134" s="133">
        <v>5017</v>
      </c>
      <c r="CG134" s="133">
        <v>7886</v>
      </c>
      <c r="CH134" s="133">
        <v>4645</v>
      </c>
      <c r="CI134" s="133">
        <v>5808</v>
      </c>
      <c r="CJ134" s="133">
        <v>3670</v>
      </c>
      <c r="CK134" s="133">
        <v>6454</v>
      </c>
      <c r="CL134" s="133">
        <v>5208</v>
      </c>
      <c r="CM134" s="133">
        <v>3874</v>
      </c>
      <c r="CN134" s="133">
        <v>5889</v>
      </c>
      <c r="CO134" s="133">
        <v>4439</v>
      </c>
      <c r="CP134" s="133">
        <v>6791</v>
      </c>
      <c r="CQ134" s="133">
        <v>8226</v>
      </c>
      <c r="CR134" s="133">
        <v>5498</v>
      </c>
      <c r="CS134" s="133">
        <v>5172</v>
      </c>
      <c r="CT134" s="133">
        <v>5225</v>
      </c>
      <c r="CU134" s="133">
        <v>10023</v>
      </c>
      <c r="CV134" s="133">
        <v>5797</v>
      </c>
      <c r="CW134" s="133">
        <v>3882</v>
      </c>
      <c r="CX134" s="133">
        <v>4959</v>
      </c>
      <c r="CY134" s="133">
        <v>7070</v>
      </c>
      <c r="CZ134" s="133">
        <v>5599</v>
      </c>
      <c r="DA134" s="133">
        <v>5215</v>
      </c>
      <c r="DB134" s="133">
        <v>3742</v>
      </c>
      <c r="DC134" s="133">
        <v>4600</v>
      </c>
      <c r="DD134" s="133">
        <v>5202</v>
      </c>
      <c r="DE134" s="133">
        <v>4706</v>
      </c>
      <c r="DF134" s="133">
        <v>7508</v>
      </c>
      <c r="DG134" s="133">
        <v>4792</v>
      </c>
      <c r="DH134" s="133">
        <v>6162</v>
      </c>
      <c r="DI134" s="133">
        <v>4927</v>
      </c>
      <c r="DJ134" s="133">
        <v>6783</v>
      </c>
      <c r="DK134" s="133">
        <v>5450</v>
      </c>
      <c r="DL134" s="133">
        <v>3249</v>
      </c>
      <c r="DM134" s="133">
        <v>8411</v>
      </c>
      <c r="DN134" s="133">
        <v>5058</v>
      </c>
      <c r="DO134" s="133">
        <v>4232</v>
      </c>
      <c r="DP134" s="133">
        <v>7875</v>
      </c>
      <c r="DQ134" s="133">
        <v>5653</v>
      </c>
      <c r="DR134" s="133">
        <v>5630</v>
      </c>
      <c r="DS134" s="133">
        <v>4884</v>
      </c>
      <c r="DT134" s="133">
        <v>4135</v>
      </c>
      <c r="DU134" s="133">
        <v>7529</v>
      </c>
      <c r="DV134" s="133">
        <v>7529</v>
      </c>
      <c r="DW134" s="133">
        <v>10275</v>
      </c>
      <c r="DX134" s="133">
        <v>4436</v>
      </c>
      <c r="DY134" s="133">
        <v>4074</v>
      </c>
      <c r="DZ134" s="133">
        <v>3480</v>
      </c>
      <c r="EA134" s="133">
        <v>1486</v>
      </c>
      <c r="EB134" s="133">
        <v>6137</v>
      </c>
      <c r="EC134" s="133">
        <v>3325</v>
      </c>
      <c r="ED134" s="133">
        <v>1946</v>
      </c>
      <c r="EE134" s="133">
        <v>9240</v>
      </c>
      <c r="EF134" s="133">
        <v>5655</v>
      </c>
      <c r="EG134" s="133">
        <v>3788</v>
      </c>
      <c r="EH134" s="133">
        <v>4843</v>
      </c>
      <c r="EI134" s="133">
        <v>4625</v>
      </c>
      <c r="EJ134" s="133">
        <v>3701</v>
      </c>
      <c r="EK134" s="133">
        <v>2713</v>
      </c>
      <c r="EL134" s="133">
        <v>8314</v>
      </c>
      <c r="EM134" s="133">
        <v>1966</v>
      </c>
      <c r="EN134" s="133">
        <v>5055</v>
      </c>
      <c r="EO134" s="133">
        <v>4842</v>
      </c>
      <c r="EP134" s="133">
        <v>2343</v>
      </c>
      <c r="EQ134" s="133">
        <v>11182</v>
      </c>
      <c r="ER134" s="133">
        <v>2829</v>
      </c>
      <c r="ES134" s="133">
        <v>6066</v>
      </c>
      <c r="ET134" s="133">
        <v>2668</v>
      </c>
      <c r="EU134" s="133">
        <v>4533</v>
      </c>
      <c r="EV134" s="133">
        <v>14549</v>
      </c>
      <c r="EW134" s="133">
        <v>9307</v>
      </c>
      <c r="EX134" s="133">
        <v>5874</v>
      </c>
      <c r="EY134" s="133">
        <v>3903</v>
      </c>
      <c r="EZ134" s="133">
        <v>2012</v>
      </c>
      <c r="FA134" s="133">
        <v>8445</v>
      </c>
      <c r="FB134" s="133">
        <v>2588</v>
      </c>
      <c r="FC134" s="133">
        <v>15112</v>
      </c>
      <c r="FD134" s="133">
        <v>5730</v>
      </c>
      <c r="FE134" s="133">
        <v>5093</v>
      </c>
      <c r="FF134" s="133">
        <v>4005</v>
      </c>
      <c r="FG134" s="133">
        <v>5297</v>
      </c>
      <c r="FH134" s="133">
        <v>8081</v>
      </c>
      <c r="FI134" s="133">
        <v>6723</v>
      </c>
      <c r="FJ134" s="133">
        <v>6980</v>
      </c>
      <c r="FK134" s="133">
        <v>7230</v>
      </c>
      <c r="FL134" s="133">
        <v>4632</v>
      </c>
      <c r="FM134" s="133">
        <v>5911</v>
      </c>
      <c r="FN134" s="133">
        <v>6861</v>
      </c>
      <c r="FO134" s="133">
        <v>9035.4399999999987</v>
      </c>
      <c r="FP134" s="133">
        <v>4819.28</v>
      </c>
      <c r="FQ134" s="133">
        <v>8309.3100000000013</v>
      </c>
      <c r="FR134" s="133">
        <v>6775.15</v>
      </c>
      <c r="FS134" s="133">
        <v>4530.2700000000004</v>
      </c>
      <c r="FT134" s="133">
        <v>6716.34</v>
      </c>
      <c r="FU134" s="133">
        <v>4879.6400000000003</v>
      </c>
      <c r="FV134" s="133">
        <v>8180.380000000001</v>
      </c>
      <c r="FW134" s="133">
        <v>3375.77</v>
      </c>
      <c r="FX134" s="133">
        <v>3260.7200000000003</v>
      </c>
      <c r="FY134" s="133">
        <v>5045.87</v>
      </c>
      <c r="FZ134" s="133">
        <v>2690.2400000000002</v>
      </c>
      <c r="GA134" s="133">
        <v>10018.16</v>
      </c>
      <c r="GB134" s="133">
        <v>10536.8</v>
      </c>
      <c r="GC134" s="133">
        <v>1089.94</v>
      </c>
      <c r="GD134" s="133">
        <v>876.93999999999983</v>
      </c>
      <c r="GE134" s="133">
        <v>1141.3699999999999</v>
      </c>
      <c r="GF134" s="133">
        <v>1061.95</v>
      </c>
      <c r="GG134" s="133">
        <v>1216.92</v>
      </c>
      <c r="GH134" s="133">
        <v>1402.22</v>
      </c>
      <c r="GI134" s="133">
        <v>1318.83</v>
      </c>
      <c r="GJ134" s="133">
        <v>1252.99</v>
      </c>
      <c r="GK134" s="133">
        <v>963.63</v>
      </c>
      <c r="GL134" s="133">
        <v>568.36</v>
      </c>
      <c r="GM134" s="133">
        <v>938.2</v>
      </c>
      <c r="GN134" s="133">
        <v>1135.24</v>
      </c>
    </row>
    <row r="135" spans="1:196" s="132" customFormat="1" x14ac:dyDescent="0.25">
      <c r="A135" s="134"/>
      <c r="B135" s="110" t="s">
        <v>72</v>
      </c>
      <c r="C135" s="139">
        <v>25752</v>
      </c>
      <c r="D135" s="139">
        <v>36543</v>
      </c>
      <c r="E135" s="139">
        <v>27521</v>
      </c>
      <c r="F135" s="139">
        <v>29174</v>
      </c>
      <c r="G135" s="139">
        <v>33763</v>
      </c>
      <c r="H135" s="139">
        <v>28401</v>
      </c>
      <c r="I135" s="139">
        <v>37595</v>
      </c>
      <c r="J135" s="139">
        <v>30795</v>
      </c>
      <c r="K135" s="139">
        <v>29936</v>
      </c>
      <c r="L135" s="139">
        <v>32310</v>
      </c>
      <c r="M135" s="139">
        <v>28334</v>
      </c>
      <c r="N135" s="139">
        <v>33802</v>
      </c>
      <c r="O135" s="139">
        <v>38093</v>
      </c>
      <c r="P135" s="139">
        <v>23938</v>
      </c>
      <c r="Q135" s="139">
        <v>30624</v>
      </c>
      <c r="R135" s="139">
        <v>20249</v>
      </c>
      <c r="S135" s="139">
        <v>31471</v>
      </c>
      <c r="T135" s="139">
        <v>24869</v>
      </c>
      <c r="U135" s="139">
        <v>21340</v>
      </c>
      <c r="V135" s="139">
        <v>23525</v>
      </c>
      <c r="W135" s="139">
        <v>19491</v>
      </c>
      <c r="X135" s="139">
        <v>19302</v>
      </c>
      <c r="Y135" s="139">
        <v>22169</v>
      </c>
      <c r="Z135" s="139">
        <v>15395</v>
      </c>
      <c r="AA135" s="139">
        <v>20189</v>
      </c>
      <c r="AB135" s="139">
        <v>21529</v>
      </c>
      <c r="AC135" s="139">
        <v>18207</v>
      </c>
      <c r="AD135" s="139">
        <v>16246</v>
      </c>
      <c r="AE135" s="139">
        <v>18478</v>
      </c>
      <c r="AF135" s="139">
        <v>14494</v>
      </c>
      <c r="AG135" s="139">
        <v>13547</v>
      </c>
      <c r="AH135" s="139">
        <v>20905</v>
      </c>
      <c r="AI135" s="139">
        <v>15446</v>
      </c>
      <c r="AJ135" s="139">
        <v>18724</v>
      </c>
      <c r="AK135" s="139">
        <v>18821</v>
      </c>
      <c r="AL135" s="139">
        <v>13444</v>
      </c>
      <c r="AM135" s="139">
        <v>17235</v>
      </c>
      <c r="AN135" s="139">
        <v>22228</v>
      </c>
      <c r="AO135" s="139">
        <v>12842</v>
      </c>
      <c r="AP135" s="139">
        <v>17835</v>
      </c>
      <c r="AQ135" s="139">
        <v>13488</v>
      </c>
      <c r="AR135" s="139">
        <v>14531</v>
      </c>
      <c r="AS135" s="139">
        <v>25440</v>
      </c>
      <c r="AT135" s="139">
        <v>15071</v>
      </c>
      <c r="AU135" s="139">
        <v>21235</v>
      </c>
      <c r="AV135" s="139">
        <v>14982</v>
      </c>
      <c r="AW135" s="139">
        <v>15502</v>
      </c>
      <c r="AX135" s="139">
        <v>14155</v>
      </c>
      <c r="AY135" s="139">
        <v>11123</v>
      </c>
      <c r="AZ135" s="139">
        <v>10119</v>
      </c>
      <c r="BA135" s="139">
        <v>16000</v>
      </c>
      <c r="BB135" s="139">
        <v>13040</v>
      </c>
      <c r="BC135" s="139">
        <v>11624</v>
      </c>
      <c r="BD135" s="139">
        <v>19198</v>
      </c>
      <c r="BE135" s="139">
        <v>10734</v>
      </c>
      <c r="BF135" s="139">
        <v>14558</v>
      </c>
      <c r="BG135" s="139">
        <v>15276</v>
      </c>
      <c r="BH135" s="139">
        <v>10932</v>
      </c>
      <c r="BI135" s="139">
        <v>14782</v>
      </c>
      <c r="BJ135" s="139">
        <v>8854</v>
      </c>
      <c r="BK135" s="139">
        <v>11514</v>
      </c>
      <c r="BL135" s="139">
        <v>13304</v>
      </c>
      <c r="BM135" s="139">
        <v>13778</v>
      </c>
      <c r="BN135" s="139">
        <v>9732</v>
      </c>
      <c r="BO135" s="139">
        <v>13097</v>
      </c>
      <c r="BP135" s="139">
        <v>16322</v>
      </c>
      <c r="BQ135" s="139">
        <v>10376</v>
      </c>
      <c r="BR135" s="139">
        <v>10505</v>
      </c>
      <c r="BS135" s="139">
        <v>5482</v>
      </c>
      <c r="BT135" s="139">
        <v>7649</v>
      </c>
      <c r="BU135" s="139">
        <v>14345</v>
      </c>
      <c r="BV135" s="139">
        <v>7823</v>
      </c>
      <c r="BW135" s="139">
        <v>7010</v>
      </c>
      <c r="BX135" s="139">
        <v>11357</v>
      </c>
      <c r="BY135" s="139">
        <v>13866</v>
      </c>
      <c r="BZ135" s="139">
        <v>8658</v>
      </c>
      <c r="CA135" s="139">
        <v>6365</v>
      </c>
      <c r="CB135" s="139">
        <v>4610</v>
      </c>
      <c r="CC135" s="139">
        <v>13323</v>
      </c>
      <c r="CD135" s="139">
        <v>8827</v>
      </c>
      <c r="CE135" s="139">
        <v>13543</v>
      </c>
      <c r="CF135" s="139">
        <v>7867</v>
      </c>
      <c r="CG135" s="139">
        <v>11758</v>
      </c>
      <c r="CH135" s="139">
        <v>7795</v>
      </c>
      <c r="CI135" s="139">
        <v>9331</v>
      </c>
      <c r="CJ135" s="139">
        <v>5869</v>
      </c>
      <c r="CK135" s="139">
        <v>12118</v>
      </c>
      <c r="CL135" s="139">
        <v>8158</v>
      </c>
      <c r="CM135" s="139">
        <v>8125</v>
      </c>
      <c r="CN135" s="139">
        <v>10985</v>
      </c>
      <c r="CO135" s="139">
        <v>7873</v>
      </c>
      <c r="CP135" s="139">
        <v>12384</v>
      </c>
      <c r="CQ135" s="139">
        <v>14281</v>
      </c>
      <c r="CR135" s="139">
        <v>8985</v>
      </c>
      <c r="CS135" s="139">
        <v>8912</v>
      </c>
      <c r="CT135" s="139">
        <v>7738</v>
      </c>
      <c r="CU135" s="139">
        <v>18240</v>
      </c>
      <c r="CV135" s="139">
        <v>9127</v>
      </c>
      <c r="CW135" s="139">
        <v>5963</v>
      </c>
      <c r="CX135" s="139">
        <v>10969</v>
      </c>
      <c r="CY135" s="139">
        <v>11401</v>
      </c>
      <c r="CZ135" s="139">
        <v>10587</v>
      </c>
      <c r="DA135" s="139">
        <v>8637</v>
      </c>
      <c r="DB135" s="139">
        <v>6909</v>
      </c>
      <c r="DC135" s="139">
        <v>7318</v>
      </c>
      <c r="DD135" s="139">
        <v>8270</v>
      </c>
      <c r="DE135" s="139">
        <v>7515</v>
      </c>
      <c r="DF135" s="139">
        <v>14598</v>
      </c>
      <c r="DG135" s="139">
        <v>8020</v>
      </c>
      <c r="DH135" s="139">
        <v>10042</v>
      </c>
      <c r="DI135" s="139">
        <v>8409</v>
      </c>
      <c r="DJ135" s="139">
        <v>10411</v>
      </c>
      <c r="DK135" s="139">
        <v>8649</v>
      </c>
      <c r="DL135" s="139">
        <v>5034</v>
      </c>
      <c r="DM135" s="139">
        <v>12190</v>
      </c>
      <c r="DN135" s="139">
        <v>8150</v>
      </c>
      <c r="DO135" s="139">
        <v>7304</v>
      </c>
      <c r="DP135" s="139">
        <v>12431</v>
      </c>
      <c r="DQ135" s="139">
        <v>7861</v>
      </c>
      <c r="DR135" s="139">
        <v>7818</v>
      </c>
      <c r="DS135" s="139">
        <v>8894</v>
      </c>
      <c r="DT135" s="139">
        <v>5976</v>
      </c>
      <c r="DU135" s="139">
        <v>11616</v>
      </c>
      <c r="DV135" s="139">
        <v>11616</v>
      </c>
      <c r="DW135" s="139">
        <v>13646</v>
      </c>
      <c r="DX135" s="139">
        <v>5742</v>
      </c>
      <c r="DY135" s="139">
        <v>5993</v>
      </c>
      <c r="DZ135" s="139">
        <v>4744</v>
      </c>
      <c r="EA135" s="139">
        <v>2779</v>
      </c>
      <c r="EB135" s="139">
        <v>10387</v>
      </c>
      <c r="EC135" s="139">
        <v>4670</v>
      </c>
      <c r="ED135" s="139">
        <v>3347</v>
      </c>
      <c r="EE135" s="139">
        <v>13196</v>
      </c>
      <c r="EF135" s="139">
        <v>9294</v>
      </c>
      <c r="EG135" s="139">
        <v>6306</v>
      </c>
      <c r="EH135" s="139">
        <v>6930</v>
      </c>
      <c r="EI135" s="139">
        <v>6611</v>
      </c>
      <c r="EJ135" s="139">
        <v>5743</v>
      </c>
      <c r="EK135" s="139">
        <v>3610</v>
      </c>
      <c r="EL135" s="139">
        <v>11684</v>
      </c>
      <c r="EM135" s="139">
        <v>2611</v>
      </c>
      <c r="EN135" s="139">
        <v>7073</v>
      </c>
      <c r="EO135" s="139">
        <v>7048</v>
      </c>
      <c r="EP135" s="139">
        <v>3064</v>
      </c>
      <c r="EQ135" s="139">
        <v>17683</v>
      </c>
      <c r="ER135" s="139">
        <v>3846</v>
      </c>
      <c r="ES135" s="139">
        <v>7934</v>
      </c>
      <c r="ET135" s="139">
        <v>3160</v>
      </c>
      <c r="EU135" s="139">
        <v>6885</v>
      </c>
      <c r="EV135" s="139">
        <v>18176</v>
      </c>
      <c r="EW135" s="139">
        <v>13707</v>
      </c>
      <c r="EX135" s="139">
        <v>8042</v>
      </c>
      <c r="EY135" s="139">
        <v>5376</v>
      </c>
      <c r="EZ135" s="139">
        <v>3105</v>
      </c>
      <c r="FA135" s="139">
        <v>11924</v>
      </c>
      <c r="FB135" s="139">
        <v>3601</v>
      </c>
      <c r="FC135" s="139">
        <v>21002</v>
      </c>
      <c r="FD135" s="139">
        <v>8099</v>
      </c>
      <c r="FE135" s="139">
        <v>7133</v>
      </c>
      <c r="FF135" s="139">
        <v>5303</v>
      </c>
      <c r="FG135" s="139">
        <v>7474</v>
      </c>
      <c r="FH135" s="139">
        <v>11988</v>
      </c>
      <c r="FI135" s="139">
        <v>9450</v>
      </c>
      <c r="FJ135" s="139">
        <v>9823</v>
      </c>
      <c r="FK135" s="139">
        <v>9553</v>
      </c>
      <c r="FL135" s="139">
        <v>5784</v>
      </c>
      <c r="FM135" s="139">
        <v>8482</v>
      </c>
      <c r="FN135" s="139">
        <v>9572</v>
      </c>
      <c r="FO135" s="139">
        <v>13218.57</v>
      </c>
      <c r="FP135" s="139">
        <v>6463.58</v>
      </c>
      <c r="FQ135" s="139">
        <v>11576.03</v>
      </c>
      <c r="FR135" s="139">
        <v>8767.81</v>
      </c>
      <c r="FS135" s="139">
        <v>6325.31</v>
      </c>
      <c r="FT135" s="139">
        <v>8795.5</v>
      </c>
      <c r="FU135" s="139">
        <v>6305.52</v>
      </c>
      <c r="FV135" s="139">
        <v>11188.11</v>
      </c>
      <c r="FW135" s="139">
        <v>4229.84</v>
      </c>
      <c r="FX135" s="139">
        <v>4501.8</v>
      </c>
      <c r="FY135" s="139">
        <v>6378.45</v>
      </c>
      <c r="FZ135" s="139">
        <v>3507.57</v>
      </c>
      <c r="GA135" s="139">
        <v>13864.15</v>
      </c>
      <c r="GB135" s="139">
        <v>13329.39</v>
      </c>
      <c r="GC135" s="139">
        <v>1458.09</v>
      </c>
      <c r="GD135" s="139">
        <v>1252.8699999999999</v>
      </c>
      <c r="GE135" s="139">
        <v>2459.4699999999998</v>
      </c>
      <c r="GF135" s="139">
        <v>1867.89</v>
      </c>
      <c r="GG135" s="139">
        <v>1218.77</v>
      </c>
      <c r="GH135" s="139">
        <v>1695.8</v>
      </c>
      <c r="GI135" s="139">
        <v>2085.85</v>
      </c>
      <c r="GJ135" s="139">
        <v>1805.52</v>
      </c>
      <c r="GK135" s="139">
        <v>1229.5</v>
      </c>
      <c r="GL135" s="139">
        <v>712.73</v>
      </c>
      <c r="GM135" s="139">
        <v>1509.69</v>
      </c>
      <c r="GN135" s="139">
        <v>1141.02</v>
      </c>
    </row>
    <row r="136" spans="1:196" s="132" customFormat="1" x14ac:dyDescent="0.25">
      <c r="A136" s="134"/>
      <c r="B136" s="130" t="s">
        <v>58</v>
      </c>
      <c r="C136" s="152"/>
      <c r="D136" s="152"/>
      <c r="E136" s="152"/>
      <c r="F136" s="152"/>
      <c r="G136" s="152"/>
      <c r="H136" s="152"/>
      <c r="I136" s="152"/>
      <c r="J136" s="152"/>
      <c r="K136" s="152"/>
      <c r="L136" s="152"/>
      <c r="M136" s="152"/>
      <c r="N136" s="152"/>
      <c r="O136" s="152"/>
      <c r="P136" s="152"/>
      <c r="Q136" s="152"/>
      <c r="R136" s="152"/>
      <c r="S136" s="152"/>
      <c r="T136" s="152"/>
      <c r="U136" s="152"/>
      <c r="V136" s="152"/>
      <c r="W136" s="152"/>
      <c r="X136" s="152"/>
      <c r="Y136" s="152"/>
      <c r="Z136" s="152"/>
      <c r="AA136" s="152"/>
      <c r="AB136" s="152"/>
      <c r="AC136" s="152"/>
      <c r="AD136" s="152"/>
      <c r="AE136" s="152"/>
      <c r="AF136" s="152"/>
      <c r="AG136" s="152"/>
      <c r="AH136" s="152"/>
      <c r="AI136" s="152"/>
      <c r="AJ136" s="152"/>
      <c r="AK136" s="152"/>
      <c r="AL136" s="152"/>
      <c r="AM136" s="152"/>
      <c r="AN136" s="152"/>
      <c r="AO136" s="152"/>
      <c r="AP136" s="152"/>
      <c r="AQ136" s="152"/>
      <c r="AR136" s="152"/>
      <c r="AS136" s="152"/>
      <c r="AT136" s="152"/>
      <c r="AU136" s="152"/>
      <c r="AV136" s="152"/>
      <c r="AW136" s="152"/>
      <c r="AX136" s="152"/>
      <c r="AY136" s="152"/>
      <c r="AZ136" s="152"/>
      <c r="BA136" s="152"/>
      <c r="BB136" s="152"/>
      <c r="BC136" s="152"/>
      <c r="BD136" s="152"/>
      <c r="BE136" s="152"/>
      <c r="BF136" s="152"/>
      <c r="BG136" s="152"/>
      <c r="BH136" s="152"/>
      <c r="BI136" s="152"/>
      <c r="BJ136" s="152"/>
      <c r="BK136" s="152"/>
      <c r="BL136" s="152"/>
      <c r="BM136" s="152"/>
      <c r="BN136" s="152"/>
      <c r="BO136" s="152"/>
      <c r="BP136" s="152"/>
      <c r="BQ136" s="152"/>
      <c r="BR136" s="152"/>
      <c r="BS136" s="152"/>
      <c r="BT136" s="152"/>
      <c r="BU136" s="152"/>
      <c r="BV136" s="152"/>
      <c r="BW136" s="152"/>
      <c r="BX136" s="152"/>
      <c r="BY136" s="152"/>
      <c r="BZ136" s="152"/>
      <c r="CA136" s="152"/>
      <c r="CB136" s="152"/>
      <c r="CC136" s="152"/>
      <c r="CD136" s="152"/>
      <c r="CE136" s="152"/>
      <c r="CF136" s="152"/>
      <c r="CG136" s="152"/>
      <c r="CH136" s="152"/>
      <c r="CI136" s="152"/>
      <c r="CJ136" s="152"/>
      <c r="CK136" s="152"/>
      <c r="CL136" s="152"/>
      <c r="CM136" s="152"/>
      <c r="CN136" s="152"/>
      <c r="CO136" s="152"/>
      <c r="CP136" s="152"/>
      <c r="CQ136" s="152"/>
      <c r="CR136" s="152"/>
      <c r="CS136" s="152"/>
      <c r="CT136" s="152"/>
      <c r="CU136" s="152"/>
      <c r="CV136" s="152"/>
      <c r="CW136" s="152"/>
      <c r="CX136" s="152"/>
      <c r="CY136" s="152"/>
      <c r="CZ136" s="152"/>
      <c r="DA136" s="152"/>
      <c r="DB136" s="152"/>
      <c r="DC136" s="152"/>
      <c r="DD136" s="152"/>
      <c r="DE136" s="152"/>
      <c r="DF136" s="152"/>
      <c r="DG136" s="152"/>
      <c r="DH136" s="152"/>
      <c r="DI136" s="152"/>
      <c r="DJ136" s="152"/>
      <c r="DK136" s="152"/>
      <c r="DL136" s="152"/>
      <c r="DM136" s="152"/>
      <c r="DN136" s="152"/>
      <c r="DO136" s="152"/>
      <c r="DP136" s="152"/>
      <c r="DQ136" s="152"/>
      <c r="DR136" s="152"/>
      <c r="DS136" s="152"/>
      <c r="DT136" s="152"/>
      <c r="DU136" s="152"/>
      <c r="DV136" s="152"/>
      <c r="DW136" s="152"/>
      <c r="DX136" s="152"/>
      <c r="DY136" s="152"/>
      <c r="DZ136" s="152"/>
      <c r="EA136" s="152"/>
      <c r="EB136" s="152"/>
      <c r="EC136" s="152"/>
      <c r="ED136" s="152"/>
      <c r="EE136" s="152"/>
      <c r="EF136" s="152"/>
      <c r="EG136" s="152"/>
      <c r="EH136" s="152"/>
      <c r="EI136" s="152"/>
      <c r="EJ136" s="152"/>
      <c r="EK136" s="152"/>
      <c r="EL136" s="152"/>
      <c r="EM136" s="152"/>
      <c r="EN136" s="152"/>
      <c r="EO136" s="152"/>
      <c r="EP136" s="152"/>
      <c r="EQ136" s="152"/>
      <c r="ER136" s="152"/>
      <c r="ES136" s="152"/>
      <c r="ET136" s="152"/>
      <c r="EU136" s="152"/>
      <c r="EV136" s="152"/>
      <c r="EW136" s="152"/>
      <c r="EX136" s="152"/>
      <c r="EY136" s="152"/>
      <c r="EZ136" s="152"/>
      <c r="FA136" s="152"/>
      <c r="FB136" s="152"/>
      <c r="FC136" s="152"/>
      <c r="FD136" s="152"/>
      <c r="FE136" s="152"/>
      <c r="FF136" s="152"/>
      <c r="FG136" s="152"/>
      <c r="FH136" s="152"/>
      <c r="FI136" s="152"/>
      <c r="FJ136" s="152"/>
      <c r="FK136" s="152"/>
      <c r="FL136" s="152"/>
      <c r="FM136" s="152"/>
      <c r="FN136" s="152"/>
      <c r="FO136" s="152"/>
      <c r="FP136" s="152"/>
      <c r="FQ136" s="152"/>
      <c r="FR136" s="152"/>
      <c r="FS136" s="152"/>
      <c r="FT136" s="152"/>
      <c r="FU136" s="152"/>
      <c r="FV136" s="152"/>
      <c r="FW136" s="152"/>
      <c r="FX136" s="152"/>
      <c r="FY136" s="152"/>
      <c r="FZ136" s="152"/>
      <c r="GA136" s="152"/>
      <c r="GB136" s="152"/>
      <c r="GC136" s="152"/>
      <c r="GD136" s="152"/>
      <c r="GE136" s="152"/>
      <c r="GF136" s="152"/>
      <c r="GG136" s="152"/>
      <c r="GH136" s="152"/>
      <c r="GI136" s="152"/>
      <c r="GJ136" s="152"/>
      <c r="GK136" s="152"/>
      <c r="GL136" s="152"/>
      <c r="GM136" s="152"/>
      <c r="GN136" s="152"/>
    </row>
    <row r="137" spans="1:196" s="132" customFormat="1" x14ac:dyDescent="0.25">
      <c r="A137" s="134"/>
      <c r="B137" s="115" t="s">
        <v>2051</v>
      </c>
      <c r="C137" s="133">
        <v>677425</v>
      </c>
      <c r="D137" s="133">
        <v>737619</v>
      </c>
      <c r="E137" s="133">
        <v>958538</v>
      </c>
      <c r="F137" s="133">
        <v>792686</v>
      </c>
      <c r="G137" s="133">
        <v>770362</v>
      </c>
      <c r="H137" s="133">
        <v>994523</v>
      </c>
      <c r="I137" s="133">
        <v>937973</v>
      </c>
      <c r="J137" s="133">
        <v>430903</v>
      </c>
      <c r="K137" s="133">
        <v>681186</v>
      </c>
      <c r="L137" s="133">
        <v>885835</v>
      </c>
      <c r="M137" s="133">
        <v>750565</v>
      </c>
      <c r="N137" s="133">
        <v>930960</v>
      </c>
      <c r="O137" s="133">
        <v>748068</v>
      </c>
      <c r="P137" s="133">
        <v>846195</v>
      </c>
      <c r="Q137" s="133">
        <v>881231</v>
      </c>
      <c r="R137" s="133">
        <v>839970</v>
      </c>
      <c r="S137" s="133">
        <v>886756</v>
      </c>
      <c r="T137" s="133">
        <v>874986</v>
      </c>
      <c r="U137" s="133">
        <v>863010</v>
      </c>
      <c r="V137" s="133">
        <v>455826</v>
      </c>
      <c r="W137" s="133">
        <v>695310</v>
      </c>
      <c r="X137" s="133">
        <v>861232</v>
      </c>
      <c r="Y137" s="133">
        <v>812799</v>
      </c>
      <c r="Z137" s="133">
        <v>962800</v>
      </c>
      <c r="AA137" s="133">
        <v>770155</v>
      </c>
      <c r="AB137" s="133">
        <v>810477</v>
      </c>
      <c r="AC137" s="133">
        <v>878102</v>
      </c>
      <c r="AD137" s="133">
        <v>809348</v>
      </c>
      <c r="AE137" s="133">
        <v>774576</v>
      </c>
      <c r="AF137" s="133">
        <v>927651</v>
      </c>
      <c r="AG137" s="133">
        <v>995787</v>
      </c>
      <c r="AH137" s="133">
        <v>501582</v>
      </c>
      <c r="AI137" s="133">
        <v>660420</v>
      </c>
      <c r="AJ137" s="133">
        <v>1001659</v>
      </c>
      <c r="AK137" s="133">
        <v>795221</v>
      </c>
      <c r="AL137" s="133">
        <v>976168</v>
      </c>
      <c r="AM137" s="133">
        <v>725404</v>
      </c>
      <c r="AN137" s="133">
        <v>870936</v>
      </c>
      <c r="AO137" s="133">
        <v>838271</v>
      </c>
      <c r="AP137" s="133">
        <v>894072</v>
      </c>
      <c r="AQ137" s="133">
        <v>864737</v>
      </c>
      <c r="AR137" s="133">
        <v>905373</v>
      </c>
      <c r="AS137" s="133">
        <v>1050659</v>
      </c>
      <c r="AT137" s="133">
        <v>466096</v>
      </c>
      <c r="AU137" s="133">
        <v>717616</v>
      </c>
      <c r="AV137" s="133">
        <v>983436</v>
      </c>
      <c r="AW137" s="133">
        <v>821999</v>
      </c>
      <c r="AX137" s="133">
        <v>1009760</v>
      </c>
      <c r="AY137" s="133">
        <v>800278</v>
      </c>
      <c r="AZ137" s="133">
        <v>907418</v>
      </c>
      <c r="BA137" s="133">
        <v>822281</v>
      </c>
      <c r="BB137" s="133">
        <v>981558</v>
      </c>
      <c r="BC137" s="133">
        <v>779996</v>
      </c>
      <c r="BD137" s="133">
        <v>898055</v>
      </c>
      <c r="BE137" s="133">
        <v>1048813</v>
      </c>
      <c r="BF137" s="133">
        <v>439521</v>
      </c>
      <c r="BG137" s="133">
        <v>761776</v>
      </c>
      <c r="BH137" s="133">
        <v>975622</v>
      </c>
      <c r="BI137" s="133">
        <v>823989</v>
      </c>
      <c r="BJ137" s="133">
        <v>1054447</v>
      </c>
      <c r="BK137" s="133">
        <v>779987</v>
      </c>
      <c r="BL137" s="133">
        <v>819712</v>
      </c>
      <c r="BM137" s="133">
        <v>920156</v>
      </c>
      <c r="BN137" s="133">
        <v>918419</v>
      </c>
      <c r="BO137" s="133">
        <v>798685</v>
      </c>
      <c r="BP137" s="133">
        <v>975943</v>
      </c>
      <c r="BQ137" s="133">
        <v>1066704</v>
      </c>
      <c r="BR137" s="133">
        <v>420769</v>
      </c>
      <c r="BS137" s="133">
        <v>791718</v>
      </c>
      <c r="BT137" s="133">
        <v>907953</v>
      </c>
      <c r="BU137" s="133">
        <v>887906</v>
      </c>
      <c r="BV137" s="133">
        <v>1103772</v>
      </c>
      <c r="BW137" s="133">
        <v>760669</v>
      </c>
      <c r="BX137" s="133">
        <v>844018</v>
      </c>
      <c r="BY137" s="133">
        <v>948877</v>
      </c>
      <c r="BZ137" s="133">
        <v>858394</v>
      </c>
      <c r="CA137" s="133">
        <v>913323</v>
      </c>
      <c r="CB137" s="133">
        <v>999649</v>
      </c>
      <c r="CC137" s="133">
        <v>988292</v>
      </c>
      <c r="CD137" s="133">
        <v>474954</v>
      </c>
      <c r="CE137" s="133">
        <v>814319</v>
      </c>
      <c r="CF137" s="133">
        <v>925017</v>
      </c>
      <c r="CG137" s="133">
        <v>856608</v>
      </c>
      <c r="CH137" s="133">
        <v>1044896</v>
      </c>
      <c r="CI137" s="133">
        <v>807409</v>
      </c>
      <c r="CJ137" s="133">
        <v>817294</v>
      </c>
      <c r="CK137" s="133">
        <v>1073326</v>
      </c>
      <c r="CL137" s="133">
        <v>788760</v>
      </c>
      <c r="CM137" s="133">
        <v>907753</v>
      </c>
      <c r="CN137" s="133">
        <v>991023</v>
      </c>
      <c r="CO137" s="133">
        <v>975332</v>
      </c>
      <c r="CP137" s="133">
        <v>493532</v>
      </c>
      <c r="CQ137" s="133">
        <v>760170</v>
      </c>
      <c r="CR137" s="133">
        <v>984977</v>
      </c>
      <c r="CS137" s="133">
        <v>880108</v>
      </c>
      <c r="CT137" s="133">
        <v>1072193</v>
      </c>
      <c r="CU137" s="133">
        <v>710624</v>
      </c>
      <c r="CV137" s="133">
        <v>871731</v>
      </c>
      <c r="CW137" s="133">
        <v>927616</v>
      </c>
      <c r="CX137" s="133">
        <v>869468</v>
      </c>
      <c r="CY137" s="133">
        <v>803335</v>
      </c>
      <c r="CZ137" s="133">
        <v>964467</v>
      </c>
      <c r="DA137" s="133">
        <v>1010434</v>
      </c>
      <c r="DB137" s="133">
        <v>518500</v>
      </c>
      <c r="DC137" s="133">
        <v>756065</v>
      </c>
      <c r="DD137" s="133">
        <v>1008431</v>
      </c>
      <c r="DE137" s="133">
        <v>927025</v>
      </c>
      <c r="DF137" s="133">
        <v>1051823</v>
      </c>
      <c r="DG137" s="133">
        <v>730897</v>
      </c>
      <c r="DH137" s="133">
        <v>844031</v>
      </c>
      <c r="DI137" s="133">
        <v>953376</v>
      </c>
      <c r="DJ137" s="133">
        <v>889757</v>
      </c>
      <c r="DK137" s="133">
        <v>916407</v>
      </c>
      <c r="DL137" s="133">
        <v>891075</v>
      </c>
      <c r="DM137" s="133">
        <v>1059544</v>
      </c>
      <c r="DN137" s="133">
        <v>494446</v>
      </c>
      <c r="DO137" s="133">
        <v>766957</v>
      </c>
      <c r="DP137" s="133">
        <v>1012885</v>
      </c>
      <c r="DQ137" s="133">
        <v>891471</v>
      </c>
      <c r="DR137" s="133">
        <v>1086475</v>
      </c>
      <c r="DS137" s="133">
        <v>765718</v>
      </c>
      <c r="DT137" s="133">
        <v>861721</v>
      </c>
      <c r="DU137" s="133">
        <v>96348</v>
      </c>
      <c r="DV137" s="133">
        <v>96348</v>
      </c>
      <c r="DW137" s="133">
        <v>370417</v>
      </c>
      <c r="DX137" s="133">
        <v>756407</v>
      </c>
      <c r="DY137" s="133">
        <v>966020</v>
      </c>
      <c r="DZ137" s="133">
        <v>454839</v>
      </c>
      <c r="EA137" s="133">
        <v>764039</v>
      </c>
      <c r="EB137" s="133">
        <v>941298</v>
      </c>
      <c r="EC137" s="133">
        <v>867466</v>
      </c>
      <c r="ED137" s="133">
        <v>1116681</v>
      </c>
      <c r="EE137" s="133">
        <v>717487</v>
      </c>
      <c r="EF137" s="133">
        <v>811092</v>
      </c>
      <c r="EG137" s="133">
        <v>926543</v>
      </c>
      <c r="EH137" s="133">
        <v>893608</v>
      </c>
      <c r="EI137" s="133">
        <v>804254</v>
      </c>
      <c r="EJ137" s="133">
        <v>926860</v>
      </c>
      <c r="EK137" s="133">
        <v>981988</v>
      </c>
      <c r="EL137" s="133">
        <v>399475</v>
      </c>
      <c r="EM137" s="133">
        <v>707563</v>
      </c>
      <c r="EN137" s="133">
        <v>936715</v>
      </c>
      <c r="EO137" s="133">
        <v>730830</v>
      </c>
      <c r="EP137" s="133">
        <v>969876</v>
      </c>
      <c r="EQ137" s="133">
        <v>651403</v>
      </c>
      <c r="ER137" s="133">
        <v>738804</v>
      </c>
      <c r="ES137" s="133">
        <v>901428</v>
      </c>
      <c r="ET137" s="133">
        <v>752521</v>
      </c>
      <c r="EU137" s="133">
        <v>797566</v>
      </c>
      <c r="EV137" s="133">
        <v>932983</v>
      </c>
      <c r="EW137" s="133">
        <v>901731</v>
      </c>
      <c r="EX137" s="133">
        <v>447595</v>
      </c>
      <c r="EY137" s="133">
        <v>784681</v>
      </c>
      <c r="EZ137" s="133">
        <v>877037</v>
      </c>
      <c r="FA137" s="133">
        <v>781960</v>
      </c>
      <c r="FB137" s="133">
        <v>971882</v>
      </c>
      <c r="FC137" s="133">
        <v>748545</v>
      </c>
      <c r="FD137" s="133">
        <v>779907</v>
      </c>
      <c r="FE137" s="133">
        <v>1021242</v>
      </c>
      <c r="FF137" s="133">
        <v>798351</v>
      </c>
      <c r="FG137" s="133">
        <v>763750</v>
      </c>
      <c r="FH137" s="133">
        <v>999992</v>
      </c>
      <c r="FI137" s="133">
        <v>912546</v>
      </c>
      <c r="FJ137" s="133">
        <v>487546</v>
      </c>
      <c r="FK137" s="133">
        <v>757962</v>
      </c>
      <c r="FL137" s="133">
        <v>929469</v>
      </c>
      <c r="FM137" s="133">
        <v>840818</v>
      </c>
      <c r="FN137" s="133">
        <v>1054789</v>
      </c>
      <c r="FO137" s="133">
        <v>705404.04</v>
      </c>
      <c r="FP137" s="133">
        <v>925024.38</v>
      </c>
      <c r="FQ137" s="133">
        <v>912178.04</v>
      </c>
      <c r="FR137" s="133">
        <v>909979.54</v>
      </c>
      <c r="FS137" s="133">
        <v>876142.6</v>
      </c>
      <c r="FT137" s="133">
        <v>928188</v>
      </c>
      <c r="FU137" s="133">
        <v>1039625.78</v>
      </c>
      <c r="FV137" s="133">
        <v>510289.21</v>
      </c>
      <c r="FW137" s="133">
        <v>789641.21</v>
      </c>
      <c r="FX137" s="133">
        <v>1028106.73</v>
      </c>
      <c r="FY137" s="133">
        <v>923992.84</v>
      </c>
      <c r="FZ137" s="133">
        <v>1097855.8</v>
      </c>
      <c r="GA137" s="133">
        <v>814900.99</v>
      </c>
      <c r="GB137" s="133">
        <v>864068.63</v>
      </c>
      <c r="GC137" s="133">
        <v>919578.22</v>
      </c>
      <c r="GD137" s="133">
        <v>934376.83</v>
      </c>
      <c r="GE137" s="133">
        <v>915323.98</v>
      </c>
      <c r="GF137" s="133">
        <v>905260.17</v>
      </c>
      <c r="GG137" s="133">
        <v>1064783.6499999999</v>
      </c>
      <c r="GH137" s="133">
        <v>489764.93</v>
      </c>
      <c r="GI137" s="133">
        <v>814981.01</v>
      </c>
      <c r="GJ137" s="133">
        <v>1023376.78</v>
      </c>
      <c r="GK137" s="133">
        <v>905364.96</v>
      </c>
      <c r="GL137" s="133">
        <v>1103912.07</v>
      </c>
      <c r="GM137" s="133">
        <v>757974.28</v>
      </c>
      <c r="GN137" s="133">
        <v>897899.6</v>
      </c>
    </row>
    <row r="138" spans="1:196" s="132" customFormat="1" x14ac:dyDescent="0.25">
      <c r="A138" s="134"/>
      <c r="B138" s="115" t="s">
        <v>1623</v>
      </c>
      <c r="C138" s="133">
        <v>15289</v>
      </c>
      <c r="D138" s="133">
        <v>16740</v>
      </c>
      <c r="E138" s="133">
        <v>20959</v>
      </c>
      <c r="F138" s="133">
        <v>17946</v>
      </c>
      <c r="G138" s="133">
        <v>17125</v>
      </c>
      <c r="H138" s="133">
        <v>21800</v>
      </c>
      <c r="I138" s="133">
        <v>22312</v>
      </c>
      <c r="J138" s="133">
        <v>13191</v>
      </c>
      <c r="K138" s="133">
        <v>17940</v>
      </c>
      <c r="L138" s="133">
        <v>20259</v>
      </c>
      <c r="M138" s="133">
        <v>18653</v>
      </c>
      <c r="N138" s="133">
        <v>21667</v>
      </c>
      <c r="O138" s="133">
        <v>16307</v>
      </c>
      <c r="P138" s="133">
        <v>17078</v>
      </c>
      <c r="Q138" s="133">
        <v>21706</v>
      </c>
      <c r="R138" s="133">
        <v>18516</v>
      </c>
      <c r="S138" s="133">
        <v>19761</v>
      </c>
      <c r="T138" s="133">
        <v>17765</v>
      </c>
      <c r="U138" s="133">
        <v>20516</v>
      </c>
      <c r="V138" s="133">
        <v>15979</v>
      </c>
      <c r="W138" s="133">
        <v>16920</v>
      </c>
      <c r="X138" s="133">
        <v>19981</v>
      </c>
      <c r="Y138" s="133">
        <v>18221</v>
      </c>
      <c r="Z138" s="133">
        <v>22481</v>
      </c>
      <c r="AA138" s="133">
        <v>17765</v>
      </c>
      <c r="AB138" s="133">
        <v>18375</v>
      </c>
      <c r="AC138" s="133">
        <v>19828</v>
      </c>
      <c r="AD138" s="133">
        <v>17755</v>
      </c>
      <c r="AE138" s="133">
        <v>17786</v>
      </c>
      <c r="AF138" s="133">
        <v>21481</v>
      </c>
      <c r="AG138" s="133">
        <v>24090</v>
      </c>
      <c r="AH138" s="133">
        <v>19177</v>
      </c>
      <c r="AI138" s="133">
        <v>16057</v>
      </c>
      <c r="AJ138" s="133">
        <v>21786</v>
      </c>
      <c r="AK138" s="133">
        <v>18420</v>
      </c>
      <c r="AL138" s="133">
        <v>26488</v>
      </c>
      <c r="AM138" s="133">
        <v>20022</v>
      </c>
      <c r="AN138" s="133">
        <v>21862</v>
      </c>
      <c r="AO138" s="133">
        <v>22315</v>
      </c>
      <c r="AP138" s="133">
        <v>22523</v>
      </c>
      <c r="AQ138" s="133">
        <v>23334</v>
      </c>
      <c r="AR138" s="133">
        <v>25118</v>
      </c>
      <c r="AS138" s="133">
        <v>30102</v>
      </c>
      <c r="AT138" s="133">
        <v>19775</v>
      </c>
      <c r="AU138" s="133">
        <v>21636</v>
      </c>
      <c r="AV138" s="133">
        <v>27281</v>
      </c>
      <c r="AW138" s="133">
        <v>21246</v>
      </c>
      <c r="AX138" s="133">
        <v>29112</v>
      </c>
      <c r="AY138" s="133">
        <v>21474</v>
      </c>
      <c r="AZ138" s="133">
        <v>22658</v>
      </c>
      <c r="BA138" s="133">
        <v>24729</v>
      </c>
      <c r="BB138" s="133">
        <v>26311</v>
      </c>
      <c r="BC138" s="133">
        <v>20701</v>
      </c>
      <c r="BD138" s="133">
        <v>21320</v>
      </c>
      <c r="BE138" s="133">
        <v>30117</v>
      </c>
      <c r="BF138" s="133">
        <v>17629</v>
      </c>
      <c r="BG138" s="133">
        <v>22256</v>
      </c>
      <c r="BH138" s="133">
        <v>26167</v>
      </c>
      <c r="BI138" s="133">
        <v>19381</v>
      </c>
      <c r="BJ138" s="133">
        <v>28493</v>
      </c>
      <c r="BK138" s="133">
        <v>21770</v>
      </c>
      <c r="BL138" s="133">
        <v>22065</v>
      </c>
      <c r="BM138" s="133">
        <v>22926</v>
      </c>
      <c r="BN138" s="133">
        <v>22135</v>
      </c>
      <c r="BO138" s="133">
        <v>20289</v>
      </c>
      <c r="BP138" s="133">
        <v>22871</v>
      </c>
      <c r="BQ138" s="133">
        <v>28257</v>
      </c>
      <c r="BR138" s="133">
        <v>14657</v>
      </c>
      <c r="BS138" s="133">
        <v>23301</v>
      </c>
      <c r="BT138" s="133">
        <v>23500</v>
      </c>
      <c r="BU138" s="133">
        <v>21812</v>
      </c>
      <c r="BV138" s="133">
        <v>26340</v>
      </c>
      <c r="BW138" s="133">
        <v>19608</v>
      </c>
      <c r="BX138" s="133">
        <v>19202</v>
      </c>
      <c r="BY138" s="133">
        <v>20917</v>
      </c>
      <c r="BZ138" s="133">
        <v>21893</v>
      </c>
      <c r="CA138" s="133">
        <v>21608</v>
      </c>
      <c r="CB138" s="133">
        <v>21176</v>
      </c>
      <c r="CC138" s="133">
        <v>25365</v>
      </c>
      <c r="CD138" s="133">
        <v>16428</v>
      </c>
      <c r="CE138" s="133">
        <v>20900</v>
      </c>
      <c r="CF138" s="133">
        <v>24423</v>
      </c>
      <c r="CG138" s="133">
        <v>22076</v>
      </c>
      <c r="CH138" s="133">
        <v>24822</v>
      </c>
      <c r="CI138" s="133">
        <v>18358</v>
      </c>
      <c r="CJ138" s="133">
        <v>19350</v>
      </c>
      <c r="CK138" s="133">
        <v>24843</v>
      </c>
      <c r="CL138" s="133">
        <v>17449</v>
      </c>
      <c r="CM138" s="133">
        <v>21475</v>
      </c>
      <c r="CN138" s="133">
        <v>21859</v>
      </c>
      <c r="CO138" s="133">
        <v>23522</v>
      </c>
      <c r="CP138" s="133">
        <v>15082</v>
      </c>
      <c r="CQ138" s="133">
        <v>18838</v>
      </c>
      <c r="CR138" s="133">
        <v>23489</v>
      </c>
      <c r="CS138" s="133">
        <v>20600</v>
      </c>
      <c r="CT138" s="133">
        <v>25292</v>
      </c>
      <c r="CU138" s="133">
        <v>15614</v>
      </c>
      <c r="CV138" s="133">
        <v>18413</v>
      </c>
      <c r="CW138" s="133">
        <v>22037</v>
      </c>
      <c r="CX138" s="133">
        <v>19057</v>
      </c>
      <c r="CY138" s="133">
        <v>17122</v>
      </c>
      <c r="CZ138" s="133">
        <v>19183</v>
      </c>
      <c r="DA138" s="133">
        <v>22273</v>
      </c>
      <c r="DB138" s="133">
        <v>15150</v>
      </c>
      <c r="DC138" s="133">
        <v>19352</v>
      </c>
      <c r="DD138" s="133">
        <v>20858</v>
      </c>
      <c r="DE138" s="133">
        <v>18624</v>
      </c>
      <c r="DF138" s="133">
        <v>22768</v>
      </c>
      <c r="DG138" s="133">
        <v>14916</v>
      </c>
      <c r="DH138" s="133">
        <v>17566</v>
      </c>
      <c r="DI138" s="133">
        <v>19062</v>
      </c>
      <c r="DJ138" s="133">
        <v>18112</v>
      </c>
      <c r="DK138" s="133">
        <v>19724</v>
      </c>
      <c r="DL138" s="133">
        <v>17358</v>
      </c>
      <c r="DM138" s="133">
        <v>20083</v>
      </c>
      <c r="DN138" s="133">
        <v>14219</v>
      </c>
      <c r="DO138" s="133">
        <v>16450</v>
      </c>
      <c r="DP138" s="133">
        <v>19513</v>
      </c>
      <c r="DQ138" s="133">
        <v>17379</v>
      </c>
      <c r="DR138" s="133">
        <v>22404</v>
      </c>
      <c r="DS138" s="133">
        <v>13907</v>
      </c>
      <c r="DT138" s="133">
        <v>17813</v>
      </c>
      <c r="DU138" s="133">
        <v>2602</v>
      </c>
      <c r="DV138" s="133">
        <v>2602</v>
      </c>
      <c r="DW138" s="133">
        <v>4577</v>
      </c>
      <c r="DX138" s="133">
        <v>12585</v>
      </c>
      <c r="DY138" s="133">
        <v>20592</v>
      </c>
      <c r="DZ138" s="133">
        <v>13157</v>
      </c>
      <c r="EA138" s="133">
        <v>17703</v>
      </c>
      <c r="EB138" s="133">
        <v>20991</v>
      </c>
      <c r="EC138" s="133">
        <v>17492</v>
      </c>
      <c r="ED138" s="133">
        <v>23249</v>
      </c>
      <c r="EE138" s="133">
        <v>13454</v>
      </c>
      <c r="EF138" s="133">
        <v>16031</v>
      </c>
      <c r="EG138" s="133">
        <v>19159</v>
      </c>
      <c r="EH138" s="133">
        <v>17060</v>
      </c>
      <c r="EI138" s="133">
        <v>16839</v>
      </c>
      <c r="EJ138" s="133">
        <v>20933</v>
      </c>
      <c r="EK138" s="133">
        <v>28694</v>
      </c>
      <c r="EL138" s="133">
        <v>15005</v>
      </c>
      <c r="EM138" s="133">
        <v>18345</v>
      </c>
      <c r="EN138" s="133">
        <v>25526</v>
      </c>
      <c r="EO138" s="133">
        <v>20426</v>
      </c>
      <c r="EP138" s="133">
        <v>26390</v>
      </c>
      <c r="EQ138" s="133">
        <v>19654</v>
      </c>
      <c r="ER138" s="133">
        <v>21629</v>
      </c>
      <c r="ES138" s="133">
        <v>22697</v>
      </c>
      <c r="ET138" s="133">
        <v>19171</v>
      </c>
      <c r="EU138" s="133">
        <v>21214</v>
      </c>
      <c r="EV138" s="133">
        <v>24044</v>
      </c>
      <c r="EW138" s="133">
        <v>24624</v>
      </c>
      <c r="EX138" s="133">
        <v>15436</v>
      </c>
      <c r="EY138" s="133">
        <v>22562</v>
      </c>
      <c r="EZ138" s="133">
        <v>22508</v>
      </c>
      <c r="FA138" s="133">
        <v>22183</v>
      </c>
      <c r="FB138" s="133">
        <v>31336</v>
      </c>
      <c r="FC138" s="133">
        <v>22968</v>
      </c>
      <c r="FD138" s="133">
        <v>26951</v>
      </c>
      <c r="FE138" s="133">
        <v>33335</v>
      </c>
      <c r="FF138" s="133">
        <v>26860</v>
      </c>
      <c r="FG138" s="133">
        <v>25824</v>
      </c>
      <c r="FH138" s="133">
        <v>33574</v>
      </c>
      <c r="FI138" s="133">
        <v>29008</v>
      </c>
      <c r="FJ138" s="133">
        <v>18795</v>
      </c>
      <c r="FK138" s="133">
        <v>26708</v>
      </c>
      <c r="FL138" s="133">
        <v>27912</v>
      </c>
      <c r="FM138" s="133">
        <v>25202</v>
      </c>
      <c r="FN138" s="133">
        <v>33301</v>
      </c>
      <c r="FO138" s="133">
        <v>22052.649999999936</v>
      </c>
      <c r="FP138" s="133">
        <v>26005.059999999972</v>
      </c>
      <c r="FQ138" s="133">
        <v>26952.469999999965</v>
      </c>
      <c r="FR138" s="133">
        <v>27611.219999999979</v>
      </c>
      <c r="FS138" s="133">
        <v>26402.069999999985</v>
      </c>
      <c r="FT138" s="133">
        <v>24515.339999999964</v>
      </c>
      <c r="FU138" s="133">
        <v>29328.199999999935</v>
      </c>
      <c r="FV138" s="133">
        <v>19252.879999999957</v>
      </c>
      <c r="FW138" s="133">
        <v>22954.179999999986</v>
      </c>
      <c r="FX138" s="133">
        <v>27043.3</v>
      </c>
      <c r="FY138" s="133">
        <v>24374.890000000029</v>
      </c>
      <c r="FZ138" s="133">
        <v>32518.389999999981</v>
      </c>
      <c r="GA138" s="133">
        <v>20476.809999999969</v>
      </c>
      <c r="GB138" s="133">
        <v>23064.479999999945</v>
      </c>
      <c r="GC138" s="133">
        <v>23538.660000000036</v>
      </c>
      <c r="GD138" s="133">
        <v>24197.320000000072</v>
      </c>
      <c r="GE138" s="133">
        <v>23985.590000000037</v>
      </c>
      <c r="GF138" s="133">
        <v>25283.500000000004</v>
      </c>
      <c r="GG138" s="133">
        <v>25630.540000000037</v>
      </c>
      <c r="GH138" s="133">
        <v>19323.389999999989</v>
      </c>
      <c r="GI138" s="133">
        <v>22329.469999999961</v>
      </c>
      <c r="GJ138" s="133">
        <v>26583.800000000036</v>
      </c>
      <c r="GK138" s="133">
        <v>21158.750000000036</v>
      </c>
      <c r="GL138" s="133">
        <v>29312.070000000018</v>
      </c>
      <c r="GM138" s="133">
        <v>18905.739999999932</v>
      </c>
      <c r="GN138" s="133">
        <v>24481.029999999995</v>
      </c>
    </row>
    <row r="139" spans="1:196" s="132" customFormat="1" x14ac:dyDescent="0.25">
      <c r="A139" s="134"/>
      <c r="B139" s="115" t="s">
        <v>1</v>
      </c>
      <c r="C139" s="133">
        <v>-3016</v>
      </c>
      <c r="D139" s="133">
        <v>-5860</v>
      </c>
      <c r="E139" s="133">
        <v>-5026</v>
      </c>
      <c r="F139" s="133">
        <v>-3987</v>
      </c>
      <c r="G139" s="133">
        <v>-3079</v>
      </c>
      <c r="H139" s="133">
        <v>-2719</v>
      </c>
      <c r="I139" s="133">
        <v>-2296</v>
      </c>
      <c r="J139" s="133">
        <v>-1453</v>
      </c>
      <c r="K139" s="133">
        <v>-1029</v>
      </c>
      <c r="L139" s="133">
        <v>-1209</v>
      </c>
      <c r="M139" s="133">
        <v>-982</v>
      </c>
      <c r="N139" s="133">
        <v>-1137</v>
      </c>
      <c r="O139" s="133">
        <v>-3879</v>
      </c>
      <c r="P139" s="133">
        <v>-5739</v>
      </c>
      <c r="Q139" s="133">
        <v>-4727</v>
      </c>
      <c r="R139" s="133">
        <v>-4331</v>
      </c>
      <c r="S139" s="133">
        <v>-2954</v>
      </c>
      <c r="T139" s="133">
        <v>-2630</v>
      </c>
      <c r="U139" s="133">
        <v>-2098</v>
      </c>
      <c r="V139" s="133">
        <v>-1474</v>
      </c>
      <c r="W139" s="133">
        <v>-1130</v>
      </c>
      <c r="X139" s="133">
        <v>-1355</v>
      </c>
      <c r="Y139" s="133">
        <v>-1041</v>
      </c>
      <c r="Z139" s="133">
        <v>-1052</v>
      </c>
      <c r="AA139" s="133">
        <v>-3923</v>
      </c>
      <c r="AB139" s="133">
        <v>-5966</v>
      </c>
      <c r="AC139" s="133">
        <v>-4546</v>
      </c>
      <c r="AD139" s="133">
        <v>-4317</v>
      </c>
      <c r="AE139" s="133">
        <v>-2792</v>
      </c>
      <c r="AF139" s="133">
        <v>-2825</v>
      </c>
      <c r="AG139" s="133">
        <v>-2731</v>
      </c>
      <c r="AH139" s="133">
        <v>-1651</v>
      </c>
      <c r="AI139" s="133">
        <v>-906</v>
      </c>
      <c r="AJ139" s="133">
        <v>-1659</v>
      </c>
      <c r="AK139" s="133">
        <v>-1288</v>
      </c>
      <c r="AL139" s="133">
        <v>-952</v>
      </c>
      <c r="AM139" s="133">
        <v>-3754</v>
      </c>
      <c r="AN139" s="133">
        <v>-5450</v>
      </c>
      <c r="AO139" s="133">
        <v>-4873</v>
      </c>
      <c r="AP139" s="133">
        <v>-4650</v>
      </c>
      <c r="AQ139" s="133">
        <v>-3182</v>
      </c>
      <c r="AR139" s="133">
        <v>-2781</v>
      </c>
      <c r="AS139" s="133">
        <v>-2415</v>
      </c>
      <c r="AT139" s="133">
        <v>-1711</v>
      </c>
      <c r="AU139" s="133">
        <v>-1178</v>
      </c>
      <c r="AV139" s="133">
        <v>-1527</v>
      </c>
      <c r="AW139" s="133">
        <v>-1017</v>
      </c>
      <c r="AX139" s="133">
        <v>-988</v>
      </c>
      <c r="AY139" s="133">
        <v>-3582</v>
      </c>
      <c r="AZ139" s="133">
        <v>-5664</v>
      </c>
      <c r="BA139" s="133">
        <v>-5361</v>
      </c>
      <c r="BB139" s="133">
        <v>-4227</v>
      </c>
      <c r="BC139" s="133">
        <v>-3366</v>
      </c>
      <c r="BD139" s="133">
        <v>-2854</v>
      </c>
      <c r="BE139" s="133">
        <v>-2136</v>
      </c>
      <c r="BF139" s="133">
        <v>-1854</v>
      </c>
      <c r="BG139" s="133">
        <v>-1242</v>
      </c>
      <c r="BH139" s="133">
        <v>-1545</v>
      </c>
      <c r="BI139" s="133">
        <v>-1109</v>
      </c>
      <c r="BJ139" s="133">
        <v>-1048</v>
      </c>
      <c r="BK139" s="133">
        <v>-4022</v>
      </c>
      <c r="BL139" s="133">
        <v>-7014</v>
      </c>
      <c r="BM139" s="133">
        <v>-4684</v>
      </c>
      <c r="BN139" s="133">
        <v>-4551</v>
      </c>
      <c r="BO139" s="133">
        <v>-2917</v>
      </c>
      <c r="BP139" s="133">
        <v>-2843</v>
      </c>
      <c r="BQ139" s="133">
        <v>-2797</v>
      </c>
      <c r="BR139" s="133">
        <v>-1331</v>
      </c>
      <c r="BS139" s="133">
        <v>-1223</v>
      </c>
      <c r="BT139" s="133">
        <v>-1529</v>
      </c>
      <c r="BU139" s="133">
        <v>-1067</v>
      </c>
      <c r="BV139" s="133">
        <v>-1064</v>
      </c>
      <c r="BW139" s="133">
        <v>-4694</v>
      </c>
      <c r="BX139" s="133">
        <v>-6101</v>
      </c>
      <c r="BY139" s="133">
        <v>-3705</v>
      </c>
      <c r="BZ139" s="133">
        <v>-4931</v>
      </c>
      <c r="CA139" s="133">
        <v>-3151</v>
      </c>
      <c r="CB139" s="133">
        <v>-2546</v>
      </c>
      <c r="CC139" s="133">
        <v>-3032</v>
      </c>
      <c r="CD139" s="133">
        <v>-1464</v>
      </c>
      <c r="CE139" s="133">
        <v>-1344</v>
      </c>
      <c r="CF139" s="133">
        <v>-1518</v>
      </c>
      <c r="CG139" s="133">
        <v>-933</v>
      </c>
      <c r="CH139" s="133">
        <v>-1205</v>
      </c>
      <c r="CI139" s="133">
        <v>-4557</v>
      </c>
      <c r="CJ139" s="133">
        <v>-5993</v>
      </c>
      <c r="CK139" s="133">
        <v>-5126</v>
      </c>
      <c r="CL139" s="133">
        <v>-4054</v>
      </c>
      <c r="CM139" s="133">
        <v>-2855</v>
      </c>
      <c r="CN139" s="133">
        <v>-3156</v>
      </c>
      <c r="CO139" s="133">
        <v>-2453</v>
      </c>
      <c r="CP139" s="133">
        <v>-1253</v>
      </c>
      <c r="CQ139" s="133">
        <v>-1433</v>
      </c>
      <c r="CR139" s="133">
        <v>-1401</v>
      </c>
      <c r="CS139" s="133">
        <v>-1088</v>
      </c>
      <c r="CT139" s="133">
        <v>-1051</v>
      </c>
      <c r="CU139" s="133">
        <v>-4452</v>
      </c>
      <c r="CV139" s="133">
        <v>-5550</v>
      </c>
      <c r="CW139" s="133">
        <v>-5251</v>
      </c>
      <c r="CX139" s="133">
        <v>-3954</v>
      </c>
      <c r="CY139" s="133">
        <v>-2463</v>
      </c>
      <c r="CZ139" s="133">
        <v>-3080</v>
      </c>
      <c r="DA139" s="133">
        <v>-2382</v>
      </c>
      <c r="DB139" s="133">
        <v>-1675</v>
      </c>
      <c r="DC139" s="133">
        <v>-1248</v>
      </c>
      <c r="DD139" s="133">
        <v>-1491</v>
      </c>
      <c r="DE139" s="133">
        <v>-1414</v>
      </c>
      <c r="DF139" s="133">
        <v>-442</v>
      </c>
      <c r="DG139" s="133">
        <v>-3967</v>
      </c>
      <c r="DH139" s="133">
        <v>-6207</v>
      </c>
      <c r="DI139" s="133">
        <v>-6107</v>
      </c>
      <c r="DJ139" s="133">
        <v>-3541</v>
      </c>
      <c r="DK139" s="133">
        <v>-3647</v>
      </c>
      <c r="DL139" s="133">
        <v>-2841</v>
      </c>
      <c r="DM139" s="133">
        <v>-2295</v>
      </c>
      <c r="DN139" s="133">
        <v>-1701</v>
      </c>
      <c r="DO139" s="133">
        <v>-1224</v>
      </c>
      <c r="DP139" s="133">
        <v>-1906</v>
      </c>
      <c r="DQ139" s="133">
        <v>-1162</v>
      </c>
      <c r="DR139" s="133">
        <v>-713</v>
      </c>
      <c r="DS139" s="133">
        <v>-5620</v>
      </c>
      <c r="DT139" s="133">
        <v>-5644</v>
      </c>
      <c r="DU139" s="133">
        <v>-422</v>
      </c>
      <c r="DV139" s="133">
        <v>-422</v>
      </c>
      <c r="DW139" s="133">
        <v>-1125</v>
      </c>
      <c r="DX139" s="133">
        <v>-1824</v>
      </c>
      <c r="DY139" s="133">
        <v>-3075</v>
      </c>
      <c r="DZ139" s="133">
        <v>-1347</v>
      </c>
      <c r="EA139" s="133">
        <v>-1232</v>
      </c>
      <c r="EB139" s="133">
        <v>-2128</v>
      </c>
      <c r="EC139" s="133">
        <v>-1315</v>
      </c>
      <c r="ED139" s="133">
        <v>-781</v>
      </c>
      <c r="EE139" s="133">
        <v>-5036</v>
      </c>
      <c r="EF139" s="133">
        <v>-4086</v>
      </c>
      <c r="EG139" s="133">
        <v>-5322</v>
      </c>
      <c r="EH139" s="133">
        <v>-4976</v>
      </c>
      <c r="EI139" s="133">
        <v>-2886</v>
      </c>
      <c r="EJ139" s="133">
        <v>-2541</v>
      </c>
      <c r="EK139" s="133">
        <v>-3065</v>
      </c>
      <c r="EL139" s="133">
        <v>-915</v>
      </c>
      <c r="EM139" s="133">
        <v>-992</v>
      </c>
      <c r="EN139" s="133">
        <v>-1200</v>
      </c>
      <c r="EO139" s="133">
        <v>-1632</v>
      </c>
      <c r="EP139" s="133">
        <v>-957</v>
      </c>
      <c r="EQ139" s="133">
        <v>-4740</v>
      </c>
      <c r="ER139" s="133">
        <v>-4715</v>
      </c>
      <c r="ES139" s="133">
        <v>-4398</v>
      </c>
      <c r="ET139" s="133">
        <v>-4483</v>
      </c>
      <c r="EU139" s="133">
        <v>-2616</v>
      </c>
      <c r="EV139" s="133">
        <v>-2459</v>
      </c>
      <c r="EW139" s="133">
        <v>-2728</v>
      </c>
      <c r="EX139" s="133">
        <v>-1176</v>
      </c>
      <c r="EY139" s="133">
        <v>-1723</v>
      </c>
      <c r="EZ139" s="133">
        <v>-1580</v>
      </c>
      <c r="FA139" s="133">
        <v>-986</v>
      </c>
      <c r="FB139" s="133">
        <v>-1020</v>
      </c>
      <c r="FC139" s="133">
        <v>-4322</v>
      </c>
      <c r="FD139" s="133">
        <v>-5597</v>
      </c>
      <c r="FE139" s="133">
        <v>-6226</v>
      </c>
      <c r="FF139" s="133">
        <v>-3759</v>
      </c>
      <c r="FG139" s="133">
        <v>-2641</v>
      </c>
      <c r="FH139" s="133">
        <v>-3234</v>
      </c>
      <c r="FI139" s="133">
        <v>-2060</v>
      </c>
      <c r="FJ139" s="133">
        <v>-1363</v>
      </c>
      <c r="FK139" s="133">
        <v>-1778</v>
      </c>
      <c r="FL139" s="133">
        <v>-1487</v>
      </c>
      <c r="FM139" s="133">
        <v>-1109</v>
      </c>
      <c r="FN139" s="133">
        <v>-973</v>
      </c>
      <c r="FO139" s="133">
        <v>-3695.97</v>
      </c>
      <c r="FP139" s="133">
        <v>-6600.09</v>
      </c>
      <c r="FQ139" s="133">
        <v>-6050.76</v>
      </c>
      <c r="FR139" s="133">
        <v>-5045.49</v>
      </c>
      <c r="FS139" s="133">
        <v>-5776.71</v>
      </c>
      <c r="FT139" s="133">
        <v>-3858.38</v>
      </c>
      <c r="FU139" s="133">
        <v>-2951.27</v>
      </c>
      <c r="FV139" s="133">
        <v>-1899.99</v>
      </c>
      <c r="FW139" s="133">
        <v>-1351.82</v>
      </c>
      <c r="FX139" s="133">
        <v>-1601.55</v>
      </c>
      <c r="FY139" s="133">
        <v>-1083.8599999999999</v>
      </c>
      <c r="FZ139" s="133">
        <v>-489.41</v>
      </c>
      <c r="GA139" s="133">
        <v>-9840.7199999999993</v>
      </c>
      <c r="GB139" s="133">
        <v>-7642.54</v>
      </c>
      <c r="GC139" s="133">
        <v>-6685.37</v>
      </c>
      <c r="GD139" s="133">
        <v>-4513.99</v>
      </c>
      <c r="GE139" s="133">
        <v>-3678.05</v>
      </c>
      <c r="GF139" s="133">
        <v>-1948.12</v>
      </c>
      <c r="GG139" s="133">
        <v>-1843.25</v>
      </c>
      <c r="GH139" s="133">
        <v>-1531.84</v>
      </c>
      <c r="GI139" s="133">
        <v>-796.26</v>
      </c>
      <c r="GJ139" s="133">
        <v>-1237.26</v>
      </c>
      <c r="GK139" s="133">
        <v>-716.46</v>
      </c>
      <c r="GL139" s="133">
        <v>-527.04999999999995</v>
      </c>
      <c r="GM139" s="133">
        <v>-9145.94</v>
      </c>
      <c r="GN139" s="133">
        <v>-9627.91</v>
      </c>
    </row>
    <row r="140" spans="1:196" s="132" customFormat="1" x14ac:dyDescent="0.25">
      <c r="A140" s="134"/>
      <c r="B140" s="110" t="s">
        <v>77</v>
      </c>
      <c r="C140" s="139">
        <v>689698</v>
      </c>
      <c r="D140" s="139">
        <v>748499</v>
      </c>
      <c r="E140" s="139">
        <v>974471</v>
      </c>
      <c r="F140" s="139">
        <v>806645</v>
      </c>
      <c r="G140" s="139">
        <v>784408</v>
      </c>
      <c r="H140" s="139">
        <v>1013604</v>
      </c>
      <c r="I140" s="139">
        <v>957989</v>
      </c>
      <c r="J140" s="139">
        <v>442641</v>
      </c>
      <c r="K140" s="139">
        <v>698097</v>
      </c>
      <c r="L140" s="139">
        <v>904885</v>
      </c>
      <c r="M140" s="139">
        <v>768236</v>
      </c>
      <c r="N140" s="139">
        <v>951490</v>
      </c>
      <c r="O140" s="139">
        <v>760496</v>
      </c>
      <c r="P140" s="139">
        <v>857534</v>
      </c>
      <c r="Q140" s="139">
        <v>898210</v>
      </c>
      <c r="R140" s="139">
        <v>854155</v>
      </c>
      <c r="S140" s="139">
        <v>903563</v>
      </c>
      <c r="T140" s="139">
        <v>890121</v>
      </c>
      <c r="U140" s="139">
        <v>881428</v>
      </c>
      <c r="V140" s="139">
        <v>470331</v>
      </c>
      <c r="W140" s="139">
        <v>711100</v>
      </c>
      <c r="X140" s="139">
        <v>879858</v>
      </c>
      <c r="Y140" s="139">
        <v>829979</v>
      </c>
      <c r="Z140" s="139">
        <v>984229</v>
      </c>
      <c r="AA140" s="139">
        <v>783997</v>
      </c>
      <c r="AB140" s="139">
        <v>822886</v>
      </c>
      <c r="AC140" s="139">
        <v>893384</v>
      </c>
      <c r="AD140" s="139">
        <v>822786</v>
      </c>
      <c r="AE140" s="139">
        <v>789570</v>
      </c>
      <c r="AF140" s="139">
        <v>946307</v>
      </c>
      <c r="AG140" s="139">
        <v>1017146</v>
      </c>
      <c r="AH140" s="139">
        <v>519108</v>
      </c>
      <c r="AI140" s="139">
        <v>675571</v>
      </c>
      <c r="AJ140" s="139">
        <v>1021786</v>
      </c>
      <c r="AK140" s="139">
        <v>812353</v>
      </c>
      <c r="AL140" s="139">
        <v>1001704</v>
      </c>
      <c r="AM140" s="139">
        <v>741672</v>
      </c>
      <c r="AN140" s="139">
        <v>887348</v>
      </c>
      <c r="AO140" s="139">
        <v>855713</v>
      </c>
      <c r="AP140" s="139">
        <v>911945</v>
      </c>
      <c r="AQ140" s="139">
        <v>884889</v>
      </c>
      <c r="AR140" s="139">
        <v>927710</v>
      </c>
      <c r="AS140" s="139">
        <v>1078346</v>
      </c>
      <c r="AT140" s="139">
        <v>484160</v>
      </c>
      <c r="AU140" s="139">
        <v>738074</v>
      </c>
      <c r="AV140" s="139">
        <v>1009190</v>
      </c>
      <c r="AW140" s="139">
        <v>842228</v>
      </c>
      <c r="AX140" s="139">
        <v>1037884</v>
      </c>
      <c r="AY140" s="139">
        <v>818170</v>
      </c>
      <c r="AZ140" s="139">
        <v>924412</v>
      </c>
      <c r="BA140" s="139">
        <v>841649</v>
      </c>
      <c r="BB140" s="139">
        <v>1003642</v>
      </c>
      <c r="BC140" s="139">
        <v>797331</v>
      </c>
      <c r="BD140" s="139">
        <v>916521</v>
      </c>
      <c r="BE140" s="139">
        <v>1076794</v>
      </c>
      <c r="BF140" s="139">
        <v>455296</v>
      </c>
      <c r="BG140" s="139">
        <v>782790</v>
      </c>
      <c r="BH140" s="139">
        <v>1000244</v>
      </c>
      <c r="BI140" s="139">
        <v>842261</v>
      </c>
      <c r="BJ140" s="139">
        <v>1081892</v>
      </c>
      <c r="BK140" s="139">
        <v>797735</v>
      </c>
      <c r="BL140" s="139">
        <v>834763</v>
      </c>
      <c r="BM140" s="139">
        <v>938398</v>
      </c>
      <c r="BN140" s="139">
        <v>936003</v>
      </c>
      <c r="BO140" s="139">
        <v>816057</v>
      </c>
      <c r="BP140" s="139">
        <v>995971</v>
      </c>
      <c r="BQ140" s="139">
        <v>1092164</v>
      </c>
      <c r="BR140" s="139">
        <v>434095</v>
      </c>
      <c r="BS140" s="139">
        <v>813796</v>
      </c>
      <c r="BT140" s="139">
        <v>929924</v>
      </c>
      <c r="BU140" s="139">
        <v>908651</v>
      </c>
      <c r="BV140" s="139">
        <v>1129048</v>
      </c>
      <c r="BW140" s="139">
        <v>775583</v>
      </c>
      <c r="BX140" s="139">
        <v>857119</v>
      </c>
      <c r="BY140" s="139">
        <v>966089</v>
      </c>
      <c r="BZ140" s="139">
        <v>875356</v>
      </c>
      <c r="CA140" s="139">
        <v>931780</v>
      </c>
      <c r="CB140" s="139">
        <v>1018279</v>
      </c>
      <c r="CC140" s="139">
        <v>1010625</v>
      </c>
      <c r="CD140" s="139">
        <v>489918</v>
      </c>
      <c r="CE140" s="139">
        <v>833875</v>
      </c>
      <c r="CF140" s="139">
        <v>947922</v>
      </c>
      <c r="CG140" s="139">
        <v>877751</v>
      </c>
      <c r="CH140" s="139">
        <v>1068513</v>
      </c>
      <c r="CI140" s="139">
        <v>821210</v>
      </c>
      <c r="CJ140" s="139">
        <v>830651</v>
      </c>
      <c r="CK140" s="139">
        <v>1093043</v>
      </c>
      <c r="CL140" s="139">
        <v>802155</v>
      </c>
      <c r="CM140" s="139">
        <v>926373</v>
      </c>
      <c r="CN140" s="139">
        <v>1009726</v>
      </c>
      <c r="CO140" s="139">
        <v>996401</v>
      </c>
      <c r="CP140" s="139">
        <v>507361</v>
      </c>
      <c r="CQ140" s="139">
        <v>777575</v>
      </c>
      <c r="CR140" s="139">
        <v>1007065</v>
      </c>
      <c r="CS140" s="139">
        <v>899620</v>
      </c>
      <c r="CT140" s="139">
        <v>1096434</v>
      </c>
      <c r="CU140" s="139">
        <v>721786</v>
      </c>
      <c r="CV140" s="139">
        <v>884594</v>
      </c>
      <c r="CW140" s="139">
        <v>944402</v>
      </c>
      <c r="CX140" s="139">
        <v>884571</v>
      </c>
      <c r="CY140" s="139">
        <v>817994</v>
      </c>
      <c r="CZ140" s="139">
        <v>980570</v>
      </c>
      <c r="DA140" s="139">
        <v>1030325</v>
      </c>
      <c r="DB140" s="139">
        <v>531975</v>
      </c>
      <c r="DC140" s="139">
        <v>774169</v>
      </c>
      <c r="DD140" s="139">
        <v>1027798</v>
      </c>
      <c r="DE140" s="139">
        <v>944235</v>
      </c>
      <c r="DF140" s="139">
        <v>1074149</v>
      </c>
      <c r="DG140" s="139">
        <v>741846</v>
      </c>
      <c r="DH140" s="139">
        <v>855390</v>
      </c>
      <c r="DI140" s="139">
        <v>966331</v>
      </c>
      <c r="DJ140" s="139">
        <v>904328</v>
      </c>
      <c r="DK140" s="139">
        <v>932484</v>
      </c>
      <c r="DL140" s="139">
        <v>905592</v>
      </c>
      <c r="DM140" s="139">
        <v>1077332</v>
      </c>
      <c r="DN140" s="139">
        <v>506964</v>
      </c>
      <c r="DO140" s="139">
        <v>782183</v>
      </c>
      <c r="DP140" s="139">
        <v>1030492</v>
      </c>
      <c r="DQ140" s="139">
        <v>907688</v>
      </c>
      <c r="DR140" s="139">
        <v>1108166</v>
      </c>
      <c r="DS140" s="139">
        <v>774005</v>
      </c>
      <c r="DT140" s="139">
        <v>873890</v>
      </c>
      <c r="DU140" s="139">
        <v>98528</v>
      </c>
      <c r="DV140" s="139">
        <v>98528</v>
      </c>
      <c r="DW140" s="139">
        <v>373869</v>
      </c>
      <c r="DX140" s="139">
        <v>767168</v>
      </c>
      <c r="DY140" s="139">
        <v>983537</v>
      </c>
      <c r="DZ140" s="139">
        <v>466649</v>
      </c>
      <c r="EA140" s="139">
        <v>780510</v>
      </c>
      <c r="EB140" s="139">
        <v>960161</v>
      </c>
      <c r="EC140" s="139">
        <v>883643</v>
      </c>
      <c r="ED140" s="139">
        <v>1139149</v>
      </c>
      <c r="EE140" s="139">
        <v>725905</v>
      </c>
      <c r="EF140" s="139">
        <v>823037</v>
      </c>
      <c r="EG140" s="139">
        <v>940380</v>
      </c>
      <c r="EH140" s="139">
        <v>905692</v>
      </c>
      <c r="EI140" s="139">
        <v>818207</v>
      </c>
      <c r="EJ140" s="139">
        <v>945252</v>
      </c>
      <c r="EK140" s="139">
        <v>1007617</v>
      </c>
      <c r="EL140" s="139">
        <v>413565</v>
      </c>
      <c r="EM140" s="139">
        <v>724916</v>
      </c>
      <c r="EN140" s="139">
        <v>961041</v>
      </c>
      <c r="EO140" s="139">
        <v>749624</v>
      </c>
      <c r="EP140" s="139">
        <v>995309</v>
      </c>
      <c r="EQ140" s="139">
        <v>666317</v>
      </c>
      <c r="ER140" s="139">
        <v>755718</v>
      </c>
      <c r="ES140" s="139">
        <v>919727</v>
      </c>
      <c r="ET140" s="139">
        <v>767209</v>
      </c>
      <c r="EU140" s="139">
        <v>816164</v>
      </c>
      <c r="EV140" s="139">
        <v>954568</v>
      </c>
      <c r="EW140" s="139">
        <v>923627</v>
      </c>
      <c r="EX140" s="139">
        <v>461855</v>
      </c>
      <c r="EY140" s="139">
        <v>805520</v>
      </c>
      <c r="EZ140" s="139">
        <v>897965</v>
      </c>
      <c r="FA140" s="139">
        <v>803157</v>
      </c>
      <c r="FB140" s="139">
        <v>1002198</v>
      </c>
      <c r="FC140" s="139">
        <v>767191</v>
      </c>
      <c r="FD140" s="139">
        <v>801261</v>
      </c>
      <c r="FE140" s="139">
        <v>1048351</v>
      </c>
      <c r="FF140" s="139">
        <v>821452</v>
      </c>
      <c r="FG140" s="139">
        <v>786933</v>
      </c>
      <c r="FH140" s="139">
        <v>1030332</v>
      </c>
      <c r="FI140" s="139">
        <v>939494</v>
      </c>
      <c r="FJ140" s="139">
        <v>504978</v>
      </c>
      <c r="FK140" s="139">
        <v>782892</v>
      </c>
      <c r="FL140" s="139">
        <v>955894</v>
      </c>
      <c r="FM140" s="139">
        <v>864911</v>
      </c>
      <c r="FN140" s="139">
        <v>1087117</v>
      </c>
      <c r="FO140" s="139">
        <v>723760.72</v>
      </c>
      <c r="FP140" s="139">
        <v>944429.35</v>
      </c>
      <c r="FQ140" s="139">
        <v>933079.75</v>
      </c>
      <c r="FR140" s="139">
        <v>932545.27</v>
      </c>
      <c r="FS140" s="139">
        <v>896767.96</v>
      </c>
      <c r="FT140" s="139">
        <v>948844.96</v>
      </c>
      <c r="FU140" s="139">
        <v>1066002.71</v>
      </c>
      <c r="FV140" s="139">
        <v>527642.1</v>
      </c>
      <c r="FW140" s="139">
        <v>811243.57</v>
      </c>
      <c r="FX140" s="139">
        <v>1053548.48</v>
      </c>
      <c r="FY140" s="139">
        <v>947283.87</v>
      </c>
      <c r="FZ140" s="139">
        <v>1129884.78</v>
      </c>
      <c r="GA140" s="139">
        <v>825537.08</v>
      </c>
      <c r="GB140" s="139">
        <v>879490.57</v>
      </c>
      <c r="GC140" s="139">
        <v>936431.51</v>
      </c>
      <c r="GD140" s="139">
        <v>954060.16</v>
      </c>
      <c r="GE140" s="139">
        <v>935631.52</v>
      </c>
      <c r="GF140" s="139">
        <v>928595.55</v>
      </c>
      <c r="GG140" s="139">
        <v>1088570.94</v>
      </c>
      <c r="GH140" s="139">
        <v>507556.48</v>
      </c>
      <c r="GI140" s="139">
        <v>836514.22</v>
      </c>
      <c r="GJ140" s="139">
        <v>1048723.32</v>
      </c>
      <c r="GK140" s="139">
        <v>925807.25</v>
      </c>
      <c r="GL140" s="139">
        <v>1132697.0900000001</v>
      </c>
      <c r="GM140" s="139">
        <v>767734.08</v>
      </c>
      <c r="GN140" s="139">
        <v>912752.72</v>
      </c>
    </row>
    <row r="141" spans="1:196" s="132" customFormat="1" x14ac:dyDescent="0.25">
      <c r="A141" s="134"/>
      <c r="B141" s="130" t="s">
        <v>59</v>
      </c>
      <c r="C141" s="152"/>
      <c r="D141" s="152"/>
      <c r="E141" s="152"/>
      <c r="F141" s="152"/>
      <c r="G141" s="152"/>
      <c r="H141" s="152"/>
      <c r="I141" s="152"/>
      <c r="J141" s="152"/>
      <c r="K141" s="152"/>
      <c r="L141" s="152"/>
      <c r="M141" s="152"/>
      <c r="N141" s="152"/>
      <c r="O141" s="152"/>
      <c r="P141" s="152"/>
      <c r="Q141" s="152"/>
      <c r="R141" s="152"/>
      <c r="S141" s="152"/>
      <c r="T141" s="152"/>
      <c r="U141" s="152"/>
      <c r="V141" s="152"/>
      <c r="W141" s="152"/>
      <c r="X141" s="152"/>
      <c r="Y141" s="152"/>
      <c r="Z141" s="152"/>
      <c r="AA141" s="152"/>
      <c r="AB141" s="152"/>
      <c r="AC141" s="152"/>
      <c r="AD141" s="152"/>
      <c r="AE141" s="152"/>
      <c r="AF141" s="152"/>
      <c r="AG141" s="152"/>
      <c r="AH141" s="152"/>
      <c r="AI141" s="152"/>
      <c r="AJ141" s="152"/>
      <c r="AK141" s="152"/>
      <c r="AL141" s="152"/>
      <c r="AM141" s="152"/>
      <c r="AN141" s="152"/>
      <c r="AO141" s="152"/>
      <c r="AP141" s="152"/>
      <c r="AQ141" s="152"/>
      <c r="AR141" s="152"/>
      <c r="AS141" s="152"/>
      <c r="AT141" s="152"/>
      <c r="AU141" s="152"/>
      <c r="AV141" s="152"/>
      <c r="AW141" s="152"/>
      <c r="AX141" s="152"/>
      <c r="AY141" s="152"/>
      <c r="AZ141" s="152"/>
      <c r="BA141" s="152"/>
      <c r="BB141" s="152"/>
      <c r="BC141" s="152"/>
      <c r="BD141" s="152"/>
      <c r="BE141" s="152"/>
      <c r="BF141" s="152"/>
      <c r="BG141" s="152"/>
      <c r="BH141" s="152"/>
      <c r="BI141" s="152"/>
      <c r="BJ141" s="152"/>
      <c r="BK141" s="152"/>
      <c r="BL141" s="152"/>
      <c r="BM141" s="152"/>
      <c r="BN141" s="152"/>
      <c r="BO141" s="152"/>
      <c r="BP141" s="152"/>
      <c r="BQ141" s="152"/>
      <c r="BR141" s="152"/>
      <c r="BS141" s="152"/>
      <c r="BT141" s="152"/>
      <c r="BU141" s="152"/>
      <c r="BV141" s="152"/>
      <c r="BW141" s="152"/>
      <c r="BX141" s="152"/>
      <c r="BY141" s="152"/>
      <c r="BZ141" s="152"/>
      <c r="CA141" s="152"/>
      <c r="CB141" s="152"/>
      <c r="CC141" s="152"/>
      <c r="CD141" s="152"/>
      <c r="CE141" s="152"/>
      <c r="CF141" s="152"/>
      <c r="CG141" s="152"/>
      <c r="CH141" s="152"/>
      <c r="CI141" s="152"/>
      <c r="CJ141" s="152"/>
      <c r="CK141" s="152"/>
      <c r="CL141" s="152"/>
      <c r="CM141" s="152"/>
      <c r="CN141" s="152"/>
      <c r="CO141" s="152"/>
      <c r="CP141" s="152"/>
      <c r="CQ141" s="152"/>
      <c r="CR141" s="152"/>
      <c r="CS141" s="152"/>
      <c r="CT141" s="152"/>
      <c r="CU141" s="152"/>
      <c r="CV141" s="152"/>
      <c r="CW141" s="152"/>
      <c r="CX141" s="152"/>
      <c r="CY141" s="152"/>
      <c r="CZ141" s="152"/>
      <c r="DA141" s="152"/>
      <c r="DB141" s="152"/>
      <c r="DC141" s="152"/>
      <c r="DD141" s="152"/>
      <c r="DE141" s="152"/>
      <c r="DF141" s="152"/>
      <c r="DG141" s="152"/>
      <c r="DH141" s="152"/>
      <c r="DI141" s="152"/>
      <c r="DJ141" s="152"/>
      <c r="DK141" s="152"/>
      <c r="DL141" s="152"/>
      <c r="DM141" s="152"/>
      <c r="DN141" s="152"/>
      <c r="DO141" s="152"/>
      <c r="DP141" s="152"/>
      <c r="DQ141" s="152"/>
      <c r="DR141" s="152"/>
      <c r="DS141" s="152"/>
      <c r="DT141" s="152"/>
      <c r="DU141" s="152"/>
      <c r="DV141" s="152"/>
      <c r="DW141" s="152"/>
      <c r="DX141" s="152"/>
      <c r="DY141" s="152"/>
      <c r="DZ141" s="152"/>
      <c r="EA141" s="152"/>
      <c r="EB141" s="152"/>
      <c r="EC141" s="152"/>
      <c r="ED141" s="152"/>
      <c r="EE141" s="152"/>
      <c r="EF141" s="152"/>
      <c r="EG141" s="152"/>
      <c r="EH141" s="152"/>
      <c r="EI141" s="152"/>
      <c r="EJ141" s="152"/>
      <c r="EK141" s="152"/>
      <c r="EL141" s="152"/>
      <c r="EM141" s="152"/>
      <c r="EN141" s="152"/>
      <c r="EO141" s="152"/>
      <c r="EP141" s="152"/>
      <c r="EQ141" s="152"/>
      <c r="ER141" s="152"/>
      <c r="ES141" s="152"/>
      <c r="ET141" s="152"/>
      <c r="EU141" s="152"/>
      <c r="EV141" s="152"/>
      <c r="EW141" s="152"/>
      <c r="EX141" s="152"/>
      <c r="EY141" s="152"/>
      <c r="EZ141" s="152"/>
      <c r="FA141" s="152"/>
      <c r="FB141" s="152"/>
      <c r="FC141" s="152"/>
      <c r="FD141" s="152"/>
      <c r="FE141" s="152"/>
      <c r="FF141" s="152"/>
      <c r="FG141" s="152"/>
      <c r="FH141" s="152"/>
      <c r="FI141" s="152"/>
      <c r="FJ141" s="152"/>
      <c r="FK141" s="152"/>
      <c r="FL141" s="152"/>
      <c r="FM141" s="152"/>
      <c r="FN141" s="152"/>
      <c r="FO141" s="152"/>
      <c r="FP141" s="152"/>
      <c r="FQ141" s="152"/>
      <c r="FR141" s="152"/>
      <c r="FS141" s="152"/>
      <c r="FT141" s="152"/>
      <c r="FU141" s="152"/>
      <c r="FV141" s="152"/>
      <c r="FW141" s="152"/>
      <c r="FX141" s="152"/>
      <c r="FY141" s="152"/>
      <c r="FZ141" s="152"/>
      <c r="GA141" s="152"/>
      <c r="GB141" s="152"/>
      <c r="GC141" s="152"/>
      <c r="GD141" s="152"/>
      <c r="GE141" s="152"/>
      <c r="GF141" s="152"/>
      <c r="GG141" s="152"/>
      <c r="GH141" s="152"/>
      <c r="GI141" s="152"/>
      <c r="GJ141" s="152"/>
      <c r="GK141" s="152"/>
      <c r="GL141" s="152"/>
      <c r="GM141" s="152"/>
      <c r="GN141" s="152"/>
    </row>
    <row r="142" spans="1:196" s="132" customFormat="1" x14ac:dyDescent="0.25">
      <c r="A142" s="134"/>
      <c r="B142" s="135" t="s">
        <v>1723</v>
      </c>
      <c r="C142" s="133">
        <v>77313</v>
      </c>
      <c r="D142" s="133">
        <v>82097</v>
      </c>
      <c r="E142" s="133">
        <v>104739</v>
      </c>
      <c r="F142" s="133">
        <v>93920</v>
      </c>
      <c r="G142" s="133">
        <v>84404</v>
      </c>
      <c r="H142" s="133">
        <v>105689</v>
      </c>
      <c r="I142" s="133">
        <v>91302</v>
      </c>
      <c r="J142" s="133">
        <v>66863</v>
      </c>
      <c r="K142" s="133">
        <v>86938</v>
      </c>
      <c r="L142" s="133">
        <v>89618</v>
      </c>
      <c r="M142" s="133">
        <v>82774</v>
      </c>
      <c r="N142" s="133">
        <v>99532</v>
      </c>
      <c r="O142" s="133">
        <v>85941</v>
      </c>
      <c r="P142" s="133">
        <v>86228</v>
      </c>
      <c r="Q142" s="133">
        <v>108858</v>
      </c>
      <c r="R142" s="133">
        <v>89065</v>
      </c>
      <c r="S142" s="133">
        <v>97854</v>
      </c>
      <c r="T142" s="133">
        <v>97882</v>
      </c>
      <c r="U142" s="133">
        <v>91327</v>
      </c>
      <c r="V142" s="133">
        <v>57858</v>
      </c>
      <c r="W142" s="133">
        <v>91838</v>
      </c>
      <c r="X142" s="133">
        <v>93934</v>
      </c>
      <c r="Y142" s="133">
        <v>91651</v>
      </c>
      <c r="Z142" s="133">
        <v>100460</v>
      </c>
      <c r="AA142" s="133">
        <v>94913</v>
      </c>
      <c r="AB142" s="133">
        <v>87597</v>
      </c>
      <c r="AC142" s="133">
        <v>100174</v>
      </c>
      <c r="AD142" s="133">
        <v>91332</v>
      </c>
      <c r="AE142" s="133">
        <v>85652</v>
      </c>
      <c r="AF142" s="133">
        <v>102105</v>
      </c>
      <c r="AG142" s="133">
        <v>100451</v>
      </c>
      <c r="AH142" s="133">
        <v>61461</v>
      </c>
      <c r="AI142" s="133">
        <v>84265</v>
      </c>
      <c r="AJ142" s="133">
        <v>105959</v>
      </c>
      <c r="AK142" s="133">
        <v>91280</v>
      </c>
      <c r="AL142" s="133">
        <v>94261</v>
      </c>
      <c r="AM142" s="133">
        <v>96189</v>
      </c>
      <c r="AN142" s="133">
        <v>96138</v>
      </c>
      <c r="AO142" s="133">
        <v>95188</v>
      </c>
      <c r="AP142" s="133">
        <v>105933</v>
      </c>
      <c r="AQ142" s="133">
        <v>94151</v>
      </c>
      <c r="AR142" s="133">
        <v>108723</v>
      </c>
      <c r="AS142" s="133">
        <v>108849</v>
      </c>
      <c r="AT142" s="133">
        <v>56417</v>
      </c>
      <c r="AU142" s="133">
        <v>97224</v>
      </c>
      <c r="AV142" s="133">
        <v>110311</v>
      </c>
      <c r="AW142" s="133">
        <v>94850</v>
      </c>
      <c r="AX142" s="133">
        <v>103866</v>
      </c>
      <c r="AY142" s="133">
        <v>97486</v>
      </c>
      <c r="AZ142" s="133">
        <v>103256</v>
      </c>
      <c r="BA142" s="133">
        <v>102504</v>
      </c>
      <c r="BB142" s="133">
        <v>106910</v>
      </c>
      <c r="BC142" s="133">
        <v>92359</v>
      </c>
      <c r="BD142" s="133">
        <v>110304</v>
      </c>
      <c r="BE142" s="133">
        <v>108480</v>
      </c>
      <c r="BF142" s="133">
        <v>63963</v>
      </c>
      <c r="BG142" s="133">
        <v>100858</v>
      </c>
      <c r="BH142" s="133">
        <v>109850</v>
      </c>
      <c r="BI142" s="133">
        <v>95478</v>
      </c>
      <c r="BJ142" s="133">
        <v>112267</v>
      </c>
      <c r="BK142" s="133">
        <v>94075</v>
      </c>
      <c r="BL142" s="133">
        <v>93208</v>
      </c>
      <c r="BM142" s="133">
        <v>110122</v>
      </c>
      <c r="BN142" s="133">
        <v>105528</v>
      </c>
      <c r="BO142" s="133">
        <v>88000</v>
      </c>
      <c r="BP142" s="133">
        <v>115271</v>
      </c>
      <c r="BQ142" s="133">
        <v>107186</v>
      </c>
      <c r="BR142" s="133">
        <v>65238</v>
      </c>
      <c r="BS142" s="133">
        <v>103486</v>
      </c>
      <c r="BT142" s="133">
        <v>107547</v>
      </c>
      <c r="BU142" s="133">
        <v>108220</v>
      </c>
      <c r="BV142" s="133">
        <v>111821</v>
      </c>
      <c r="BW142" s="133">
        <v>91580</v>
      </c>
      <c r="BX142" s="133">
        <v>100598</v>
      </c>
      <c r="BY142" s="133">
        <v>111914</v>
      </c>
      <c r="BZ142" s="133">
        <v>98188</v>
      </c>
      <c r="CA142" s="133">
        <v>103503</v>
      </c>
      <c r="CB142" s="133">
        <v>113606</v>
      </c>
      <c r="CC142" s="133">
        <v>93730</v>
      </c>
      <c r="CD142" s="133">
        <v>62082</v>
      </c>
      <c r="CE142" s="133">
        <v>104660</v>
      </c>
      <c r="CF142" s="133">
        <v>102147</v>
      </c>
      <c r="CG142" s="133">
        <v>104828</v>
      </c>
      <c r="CH142" s="133">
        <v>105657</v>
      </c>
      <c r="CI142" s="133">
        <v>97253</v>
      </c>
      <c r="CJ142" s="133">
        <v>85390</v>
      </c>
      <c r="CK142" s="133">
        <v>126428</v>
      </c>
      <c r="CL142" s="133">
        <v>87587</v>
      </c>
      <c r="CM142" s="133">
        <v>96839</v>
      </c>
      <c r="CN142" s="133">
        <v>107303</v>
      </c>
      <c r="CO142" s="133">
        <v>96081</v>
      </c>
      <c r="CP142" s="133">
        <v>64000</v>
      </c>
      <c r="CQ142" s="133">
        <v>102495</v>
      </c>
      <c r="CR142" s="133">
        <v>110925</v>
      </c>
      <c r="CS142" s="133">
        <v>102383</v>
      </c>
      <c r="CT142" s="133">
        <v>108480</v>
      </c>
      <c r="CU142" s="133">
        <v>106159</v>
      </c>
      <c r="CV142" s="133">
        <v>117832</v>
      </c>
      <c r="CW142" s="133">
        <v>130709</v>
      </c>
      <c r="CX142" s="133">
        <v>126835</v>
      </c>
      <c r="CY142" s="133">
        <v>117432</v>
      </c>
      <c r="CZ142" s="133">
        <v>149226</v>
      </c>
      <c r="DA142" s="133">
        <v>143105</v>
      </c>
      <c r="DB142" s="133">
        <v>92408</v>
      </c>
      <c r="DC142" s="133">
        <v>134662</v>
      </c>
      <c r="DD142" s="133">
        <v>165717</v>
      </c>
      <c r="DE142" s="133">
        <v>165652</v>
      </c>
      <c r="DF142" s="133">
        <v>151328</v>
      </c>
      <c r="DG142" s="133">
        <v>149743</v>
      </c>
      <c r="DH142" s="133">
        <v>151646</v>
      </c>
      <c r="DI142" s="133">
        <v>170044</v>
      </c>
      <c r="DJ142" s="133">
        <v>160446</v>
      </c>
      <c r="DK142" s="133">
        <v>157768</v>
      </c>
      <c r="DL142" s="133">
        <v>167188</v>
      </c>
      <c r="DM142" s="133">
        <v>179545</v>
      </c>
      <c r="DN142" s="133">
        <v>98084</v>
      </c>
      <c r="DO142" s="133">
        <v>166216</v>
      </c>
      <c r="DP142" s="133">
        <v>184929</v>
      </c>
      <c r="DQ142" s="133">
        <v>168064</v>
      </c>
      <c r="DR142" s="133">
        <v>174299</v>
      </c>
      <c r="DS142" s="133">
        <v>171661</v>
      </c>
      <c r="DT142" s="133">
        <v>161013</v>
      </c>
      <c r="DU142" s="133">
        <v>14863</v>
      </c>
      <c r="DV142" s="133">
        <v>14863</v>
      </c>
      <c r="DW142" s="133">
        <v>97222</v>
      </c>
      <c r="DX142" s="133">
        <v>189820</v>
      </c>
      <c r="DY142" s="133">
        <v>180523</v>
      </c>
      <c r="DZ142" s="133">
        <v>105517</v>
      </c>
      <c r="EA142" s="133">
        <v>175874</v>
      </c>
      <c r="EB142" s="133">
        <v>179370</v>
      </c>
      <c r="EC142" s="133">
        <v>176636</v>
      </c>
      <c r="ED142" s="133">
        <v>190972</v>
      </c>
      <c r="EE142" s="133">
        <v>173952</v>
      </c>
      <c r="EF142" s="133">
        <v>179099</v>
      </c>
      <c r="EG142" s="133">
        <v>213222</v>
      </c>
      <c r="EH142" s="133">
        <v>183316</v>
      </c>
      <c r="EI142" s="133">
        <v>172143</v>
      </c>
      <c r="EJ142" s="133">
        <v>218890</v>
      </c>
      <c r="EK142" s="133">
        <v>187010</v>
      </c>
      <c r="EL142" s="133">
        <v>115372</v>
      </c>
      <c r="EM142" s="133">
        <v>203366</v>
      </c>
      <c r="EN142" s="133">
        <v>202287</v>
      </c>
      <c r="EO142" s="133">
        <v>191344</v>
      </c>
      <c r="EP142" s="133">
        <v>207350</v>
      </c>
      <c r="EQ142" s="133">
        <v>202914</v>
      </c>
      <c r="ER142" s="133">
        <v>186336</v>
      </c>
      <c r="ES142" s="133">
        <v>246066</v>
      </c>
      <c r="ET142" s="133">
        <v>187957</v>
      </c>
      <c r="EU142" s="133">
        <v>216259</v>
      </c>
      <c r="EV142" s="133">
        <v>236625</v>
      </c>
      <c r="EW142" s="133">
        <v>192342</v>
      </c>
      <c r="EX142" s="133">
        <v>138958</v>
      </c>
      <c r="EY142" s="133">
        <v>228734</v>
      </c>
      <c r="EZ142" s="133">
        <v>231256</v>
      </c>
      <c r="FA142" s="133">
        <v>226984</v>
      </c>
      <c r="FB142" s="133">
        <v>218815</v>
      </c>
      <c r="FC142" s="133">
        <v>238568</v>
      </c>
      <c r="FD142" s="133">
        <v>214308</v>
      </c>
      <c r="FE142" s="133">
        <v>274160</v>
      </c>
      <c r="FF142" s="133">
        <v>206121</v>
      </c>
      <c r="FG142" s="133">
        <v>211664</v>
      </c>
      <c r="FH142" s="133">
        <v>267245</v>
      </c>
      <c r="FI142" s="133">
        <v>214240</v>
      </c>
      <c r="FJ142" s="133">
        <v>153031</v>
      </c>
      <c r="FK142" s="133">
        <v>229974</v>
      </c>
      <c r="FL142" s="133">
        <v>243121</v>
      </c>
      <c r="FM142" s="133">
        <v>241971</v>
      </c>
      <c r="FN142" s="133">
        <v>242208</v>
      </c>
      <c r="FO142" s="133">
        <v>243646.44</v>
      </c>
      <c r="FP142" s="133">
        <v>257240.3</v>
      </c>
      <c r="FQ142" s="133">
        <v>263016.31</v>
      </c>
      <c r="FR142" s="133">
        <v>255082.66</v>
      </c>
      <c r="FS142" s="133">
        <v>235359.26</v>
      </c>
      <c r="FT142" s="133">
        <v>258518.34</v>
      </c>
      <c r="FU142" s="133">
        <v>274996.2</v>
      </c>
      <c r="FV142" s="133">
        <v>159870.01999999999</v>
      </c>
      <c r="FW142" s="133">
        <v>265494.05</v>
      </c>
      <c r="FX142" s="133">
        <v>286237.44</v>
      </c>
      <c r="FY142" s="133">
        <v>266384.86</v>
      </c>
      <c r="FZ142" s="133">
        <v>269721.99</v>
      </c>
      <c r="GA142" s="133">
        <v>279526.01</v>
      </c>
      <c r="GB142" s="133">
        <v>262568.46999999997</v>
      </c>
      <c r="GC142" s="133">
        <v>291687.59000000003</v>
      </c>
      <c r="GD142" s="133">
        <v>275758.19</v>
      </c>
      <c r="GE142" s="133">
        <v>257309.09</v>
      </c>
      <c r="GF142" s="133">
        <v>274454.57</v>
      </c>
      <c r="GG142" s="133">
        <v>276751.33</v>
      </c>
      <c r="GH142" s="133">
        <v>158503.48000000001</v>
      </c>
      <c r="GI142" s="133">
        <v>291727.69</v>
      </c>
      <c r="GJ142" s="133">
        <v>306434.09000000003</v>
      </c>
      <c r="GK142" s="133">
        <v>273805.11</v>
      </c>
      <c r="GL142" s="133">
        <v>295607.39</v>
      </c>
      <c r="GM142" s="133">
        <v>273979.07</v>
      </c>
      <c r="GN142" s="133">
        <v>271483.18</v>
      </c>
    </row>
    <row r="143" spans="1:196" s="132" customFormat="1" collapsed="1" x14ac:dyDescent="0.25">
      <c r="A143" s="134"/>
      <c r="B143" s="115" t="s">
        <v>1623</v>
      </c>
      <c r="C143" s="133">
        <v>1414</v>
      </c>
      <c r="D143" s="133">
        <v>1188</v>
      </c>
      <c r="E143" s="133">
        <v>1420</v>
      </c>
      <c r="F143" s="133">
        <v>1857</v>
      </c>
      <c r="G143" s="133">
        <v>1215</v>
      </c>
      <c r="H143" s="133">
        <v>2181</v>
      </c>
      <c r="I143" s="133">
        <v>1398</v>
      </c>
      <c r="J143" s="133">
        <v>1258</v>
      </c>
      <c r="K143" s="133">
        <v>1341</v>
      </c>
      <c r="L143" s="133">
        <v>1410</v>
      </c>
      <c r="M143" s="133">
        <v>1143</v>
      </c>
      <c r="N143" s="133">
        <v>1417</v>
      </c>
      <c r="O143" s="133">
        <v>1375</v>
      </c>
      <c r="P143" s="133">
        <v>1586</v>
      </c>
      <c r="Q143" s="133">
        <v>1597</v>
      </c>
      <c r="R143" s="133">
        <v>1396</v>
      </c>
      <c r="S143" s="133">
        <v>1644</v>
      </c>
      <c r="T143" s="133">
        <v>1408</v>
      </c>
      <c r="U143" s="133">
        <v>1492</v>
      </c>
      <c r="V143" s="133">
        <v>1264</v>
      </c>
      <c r="W143" s="133">
        <v>1476</v>
      </c>
      <c r="X143" s="133">
        <v>1548</v>
      </c>
      <c r="Y143" s="133">
        <v>1845</v>
      </c>
      <c r="Z143" s="133">
        <v>1447</v>
      </c>
      <c r="AA143" s="133">
        <v>1179</v>
      </c>
      <c r="AB143" s="133">
        <v>1283</v>
      </c>
      <c r="AC143" s="133">
        <v>1609</v>
      </c>
      <c r="AD143" s="133">
        <v>1416</v>
      </c>
      <c r="AE143" s="133">
        <v>1493</v>
      </c>
      <c r="AF143" s="133">
        <v>1561</v>
      </c>
      <c r="AG143" s="133">
        <v>1600</v>
      </c>
      <c r="AH143" s="133">
        <v>1153</v>
      </c>
      <c r="AI143" s="133">
        <v>1184</v>
      </c>
      <c r="AJ143" s="133">
        <v>1984</v>
      </c>
      <c r="AK143" s="133">
        <v>1250</v>
      </c>
      <c r="AL143" s="133">
        <v>1373</v>
      </c>
      <c r="AM143" s="133">
        <v>1571</v>
      </c>
      <c r="AN143" s="133">
        <v>1606</v>
      </c>
      <c r="AO143" s="133">
        <v>1556</v>
      </c>
      <c r="AP143" s="133">
        <v>1661</v>
      </c>
      <c r="AQ143" s="133">
        <v>1493</v>
      </c>
      <c r="AR143" s="133">
        <v>1679</v>
      </c>
      <c r="AS143" s="133">
        <v>1760</v>
      </c>
      <c r="AT143" s="133">
        <v>1163</v>
      </c>
      <c r="AU143" s="133">
        <v>1554</v>
      </c>
      <c r="AV143" s="133">
        <v>1511</v>
      </c>
      <c r="AW143" s="133">
        <v>1362</v>
      </c>
      <c r="AX143" s="133">
        <v>1484</v>
      </c>
      <c r="AY143" s="133">
        <v>1705</v>
      </c>
      <c r="AZ143" s="133">
        <v>1198</v>
      </c>
      <c r="BA143" s="133">
        <v>1687</v>
      </c>
      <c r="BB143" s="133">
        <v>1245</v>
      </c>
      <c r="BC143" s="133">
        <v>1175</v>
      </c>
      <c r="BD143" s="133">
        <v>1600</v>
      </c>
      <c r="BE143" s="133">
        <v>167</v>
      </c>
      <c r="BF143" s="133">
        <v>79</v>
      </c>
      <c r="BG143" s="133">
        <v>123</v>
      </c>
      <c r="BH143" s="133">
        <v>322</v>
      </c>
      <c r="BI143" s="133">
        <v>119</v>
      </c>
      <c r="BJ143" s="133">
        <v>207</v>
      </c>
      <c r="BK143" s="133">
        <v>224</v>
      </c>
      <c r="BL143" s="133">
        <v>133</v>
      </c>
      <c r="BM143" s="133">
        <v>117</v>
      </c>
      <c r="BN143" s="133">
        <v>92</v>
      </c>
      <c r="BO143" s="133">
        <v>153</v>
      </c>
      <c r="BP143" s="133">
        <v>159</v>
      </c>
      <c r="BQ143" s="133">
        <v>125</v>
      </c>
      <c r="BR143" s="133">
        <v>142</v>
      </c>
      <c r="BS143" s="133">
        <v>113</v>
      </c>
      <c r="BT143" s="133">
        <v>211</v>
      </c>
      <c r="BU143" s="133">
        <v>249</v>
      </c>
      <c r="BV143" s="133">
        <v>175</v>
      </c>
      <c r="BW143" s="133">
        <v>182</v>
      </c>
      <c r="BX143" s="133">
        <v>198</v>
      </c>
      <c r="BY143" s="133">
        <v>257</v>
      </c>
      <c r="BZ143" s="133">
        <v>112</v>
      </c>
      <c r="CA143" s="133">
        <v>138</v>
      </c>
      <c r="CB143" s="133">
        <v>55</v>
      </c>
      <c r="CC143" s="133">
        <v>240</v>
      </c>
      <c r="CD143" s="133">
        <v>75</v>
      </c>
      <c r="CE143" s="133">
        <v>411</v>
      </c>
      <c r="CF143" s="133">
        <v>346</v>
      </c>
      <c r="CG143" s="133">
        <v>262</v>
      </c>
      <c r="CH143" s="133">
        <v>214</v>
      </c>
      <c r="CI143" s="133">
        <v>178</v>
      </c>
      <c r="CJ143" s="133">
        <v>138</v>
      </c>
      <c r="CK143" s="133">
        <v>299</v>
      </c>
      <c r="CL143" s="133">
        <v>198</v>
      </c>
      <c r="CM143" s="133">
        <v>194</v>
      </c>
      <c r="CN143" s="133">
        <v>219</v>
      </c>
      <c r="CO143" s="133">
        <v>247</v>
      </c>
      <c r="CP143" s="133">
        <v>174</v>
      </c>
      <c r="CQ143" s="133">
        <v>152</v>
      </c>
      <c r="CR143" s="133">
        <v>306</v>
      </c>
      <c r="CS143" s="133">
        <v>236</v>
      </c>
      <c r="CT143" s="133">
        <v>258</v>
      </c>
      <c r="CU143" s="133">
        <v>129</v>
      </c>
      <c r="CV143" s="133">
        <v>186</v>
      </c>
      <c r="CW143" s="133">
        <v>250</v>
      </c>
      <c r="CX143" s="133">
        <v>335</v>
      </c>
      <c r="CY143" s="133">
        <v>193</v>
      </c>
      <c r="CZ143" s="133">
        <v>242</v>
      </c>
      <c r="DA143" s="133">
        <v>329</v>
      </c>
      <c r="DB143" s="133">
        <v>112</v>
      </c>
      <c r="DC143" s="133">
        <v>181</v>
      </c>
      <c r="DD143" s="133">
        <v>250</v>
      </c>
      <c r="DE143" s="133">
        <v>184</v>
      </c>
      <c r="DF143" s="133">
        <v>207</v>
      </c>
      <c r="DG143" s="133">
        <v>205</v>
      </c>
      <c r="DH143" s="133">
        <v>174</v>
      </c>
      <c r="DI143" s="133">
        <v>196</v>
      </c>
      <c r="DJ143" s="133">
        <v>278</v>
      </c>
      <c r="DK143" s="133">
        <v>218</v>
      </c>
      <c r="DL143" s="133">
        <v>146</v>
      </c>
      <c r="DM143" s="133">
        <v>245</v>
      </c>
      <c r="DN143" s="133">
        <v>82</v>
      </c>
      <c r="DO143" s="133">
        <v>171</v>
      </c>
      <c r="DP143" s="133">
        <v>270</v>
      </c>
      <c r="DQ143" s="133">
        <v>159</v>
      </c>
      <c r="DR143" s="133">
        <v>131</v>
      </c>
      <c r="DS143" s="133">
        <v>163</v>
      </c>
      <c r="DT143" s="133">
        <v>168</v>
      </c>
      <c r="DU143" s="133">
        <v>24</v>
      </c>
      <c r="DV143" s="133">
        <v>24</v>
      </c>
      <c r="DW143" s="133">
        <v>12</v>
      </c>
      <c r="DX143" s="133">
        <v>137</v>
      </c>
      <c r="DY143" s="133">
        <v>98</v>
      </c>
      <c r="DZ143" s="133">
        <v>113</v>
      </c>
      <c r="EA143" s="133">
        <v>131</v>
      </c>
      <c r="EB143" s="133">
        <v>86</v>
      </c>
      <c r="EC143" s="133">
        <v>108</v>
      </c>
      <c r="ED143" s="133">
        <v>157</v>
      </c>
      <c r="EE143" s="133">
        <v>56</v>
      </c>
      <c r="EF143" s="133">
        <v>113</v>
      </c>
      <c r="EG143" s="133">
        <v>90</v>
      </c>
      <c r="EH143" s="133">
        <v>91</v>
      </c>
      <c r="EI143" s="133">
        <v>115</v>
      </c>
      <c r="EJ143" s="133">
        <v>155</v>
      </c>
      <c r="EK143" s="133">
        <v>76</v>
      </c>
      <c r="EL143" s="133">
        <v>45</v>
      </c>
      <c r="EM143" s="133">
        <v>173</v>
      </c>
      <c r="EN143" s="133">
        <v>197</v>
      </c>
      <c r="EO143" s="133">
        <v>119</v>
      </c>
      <c r="EP143" s="133">
        <v>179</v>
      </c>
      <c r="EQ143" s="133">
        <v>156</v>
      </c>
      <c r="ER143" s="133">
        <v>179</v>
      </c>
      <c r="ES143" s="133">
        <v>101</v>
      </c>
      <c r="ET143" s="133">
        <v>98</v>
      </c>
      <c r="EU143" s="133">
        <v>104</v>
      </c>
      <c r="EV143" s="133">
        <v>173</v>
      </c>
      <c r="EW143" s="133">
        <v>160</v>
      </c>
      <c r="EX143" s="133">
        <v>127</v>
      </c>
      <c r="EY143" s="133">
        <v>181</v>
      </c>
      <c r="EZ143" s="133">
        <v>93</v>
      </c>
      <c r="FA143" s="133">
        <v>203</v>
      </c>
      <c r="FB143" s="133">
        <v>161</v>
      </c>
      <c r="FC143" s="133">
        <v>166</v>
      </c>
      <c r="FD143" s="133">
        <v>512</v>
      </c>
      <c r="FE143" s="133">
        <v>233</v>
      </c>
      <c r="FF143" s="133">
        <v>197</v>
      </c>
      <c r="FG143" s="133">
        <v>133</v>
      </c>
      <c r="FH143" s="133">
        <v>209</v>
      </c>
      <c r="FI143" s="133">
        <v>202</v>
      </c>
      <c r="FJ143" s="133">
        <v>251</v>
      </c>
      <c r="FK143" s="133">
        <v>125</v>
      </c>
      <c r="FL143" s="133">
        <v>248</v>
      </c>
      <c r="FM143" s="133">
        <v>333</v>
      </c>
      <c r="FN143" s="133">
        <v>545</v>
      </c>
      <c r="FO143" s="133">
        <v>188.88000000000466</v>
      </c>
      <c r="FP143" s="133">
        <v>362.60000000000582</v>
      </c>
      <c r="FQ143" s="133">
        <v>337.35000000000218</v>
      </c>
      <c r="FR143" s="133">
        <v>179.05999999998494</v>
      </c>
      <c r="FS143" s="133">
        <v>335.12999999998829</v>
      </c>
      <c r="FT143" s="133">
        <v>266.1100000000024</v>
      </c>
      <c r="FU143" s="133">
        <v>174.90999999996529</v>
      </c>
      <c r="FV143" s="133">
        <v>321.97000000001481</v>
      </c>
      <c r="FW143" s="133">
        <v>219.04000000002088</v>
      </c>
      <c r="FX143" s="133">
        <v>264.34999999999764</v>
      </c>
      <c r="FY143" s="133">
        <v>245.74000000001161</v>
      </c>
      <c r="FZ143" s="133">
        <v>276.09999999998399</v>
      </c>
      <c r="GA143" s="133">
        <v>245.21999999998297</v>
      </c>
      <c r="GB143" s="133">
        <v>341.99000000003616</v>
      </c>
      <c r="GC143" s="133">
        <v>235.09999999999854</v>
      </c>
      <c r="GD143" s="133">
        <v>496.56000000001404</v>
      </c>
      <c r="GE143" s="133">
        <v>237.25000000000728</v>
      </c>
      <c r="GF143" s="133">
        <v>226.18000000001393</v>
      </c>
      <c r="GG143" s="133">
        <v>212.14999999999964</v>
      </c>
      <c r="GH143" s="133">
        <v>103.3600000000024</v>
      </c>
      <c r="GI143" s="133">
        <v>399.34999999998126</v>
      </c>
      <c r="GJ143" s="133">
        <v>315.50999999998385</v>
      </c>
      <c r="GK143" s="133">
        <v>336.73999999999069</v>
      </c>
      <c r="GL143" s="133">
        <v>260.65999999997894</v>
      </c>
      <c r="GM143" s="133">
        <v>113.24000000000706</v>
      </c>
      <c r="GN143" s="133">
        <v>110.71000000001914</v>
      </c>
    </row>
    <row r="144" spans="1:196" s="132" customFormat="1" x14ac:dyDescent="0.25">
      <c r="A144" s="134"/>
      <c r="B144" s="115" t="s">
        <v>1</v>
      </c>
      <c r="C144" s="133">
        <v>-2032</v>
      </c>
      <c r="D144" s="133">
        <v>-2383</v>
      </c>
      <c r="E144" s="133">
        <v>-2815</v>
      </c>
      <c r="F144" s="133">
        <v>-2548</v>
      </c>
      <c r="G144" s="133">
        <v>-2109</v>
      </c>
      <c r="H144" s="133">
        <v>-2427</v>
      </c>
      <c r="I144" s="133">
        <v>-1978</v>
      </c>
      <c r="J144" s="133">
        <v>-1302</v>
      </c>
      <c r="K144" s="133">
        <v>-1567</v>
      </c>
      <c r="L144" s="133">
        <v>-1599</v>
      </c>
      <c r="M144" s="133">
        <v>-1390</v>
      </c>
      <c r="N144" s="133">
        <v>-1558</v>
      </c>
      <c r="O144" s="133">
        <v>-2256</v>
      </c>
      <c r="P144" s="133">
        <v>-2403</v>
      </c>
      <c r="Q144" s="133">
        <v>-2810</v>
      </c>
      <c r="R144" s="133">
        <v>-2402</v>
      </c>
      <c r="S144" s="133">
        <v>-2410</v>
      </c>
      <c r="T144" s="133">
        <v>-2248</v>
      </c>
      <c r="U144" s="133">
        <v>-1883</v>
      </c>
      <c r="V144" s="133">
        <v>-1242</v>
      </c>
      <c r="W144" s="133">
        <v>-1615</v>
      </c>
      <c r="X144" s="133">
        <v>-1612</v>
      </c>
      <c r="Y144" s="133">
        <v>-1474</v>
      </c>
      <c r="Z144" s="133">
        <v>-1580</v>
      </c>
      <c r="AA144" s="133">
        <v>-2356</v>
      </c>
      <c r="AB144" s="133">
        <v>-2307</v>
      </c>
      <c r="AC144" s="133">
        <v>-2425</v>
      </c>
      <c r="AD144" s="133">
        <v>-2329</v>
      </c>
      <c r="AE144" s="133">
        <v>-1967</v>
      </c>
      <c r="AF144" s="133">
        <v>-2232</v>
      </c>
      <c r="AG144" s="133">
        <v>-2174</v>
      </c>
      <c r="AH144" s="133">
        <v>-1281</v>
      </c>
      <c r="AI144" s="133">
        <v>-1484</v>
      </c>
      <c r="AJ144" s="133">
        <v>-1898</v>
      </c>
      <c r="AK144" s="133">
        <v>-1401</v>
      </c>
      <c r="AL144" s="133">
        <v>-1278</v>
      </c>
      <c r="AM144" s="133">
        <v>-2337</v>
      </c>
      <c r="AN144" s="133">
        <v>-2290</v>
      </c>
      <c r="AO144" s="133">
        <v>-2231</v>
      </c>
      <c r="AP144" s="133">
        <v>-2564</v>
      </c>
      <c r="AQ144" s="133">
        <v>-2078</v>
      </c>
      <c r="AR144" s="133">
        <v>-2334</v>
      </c>
      <c r="AS144" s="133">
        <v>-2151</v>
      </c>
      <c r="AT144" s="133">
        <v>-1042</v>
      </c>
      <c r="AU144" s="133">
        <v>-1634</v>
      </c>
      <c r="AV144" s="133">
        <v>-1732</v>
      </c>
      <c r="AW144" s="133">
        <v>-1401</v>
      </c>
      <c r="AX144" s="133">
        <v>-1432</v>
      </c>
      <c r="AY144" s="133">
        <v>-2121</v>
      </c>
      <c r="AZ144" s="133">
        <v>-2411</v>
      </c>
      <c r="BA144" s="133">
        <v>-2369</v>
      </c>
      <c r="BB144" s="133">
        <v>-2451</v>
      </c>
      <c r="BC144" s="133">
        <v>-2010</v>
      </c>
      <c r="BD144" s="133">
        <v>-2305</v>
      </c>
      <c r="BE144" s="133">
        <v>-2028</v>
      </c>
      <c r="BF144" s="133">
        <v>-1123</v>
      </c>
      <c r="BG144" s="133">
        <v>-1694</v>
      </c>
      <c r="BH144" s="133">
        <v>-1679</v>
      </c>
      <c r="BI144" s="133">
        <v>-1405</v>
      </c>
      <c r="BJ144" s="133">
        <v>-1536</v>
      </c>
      <c r="BK144" s="133">
        <v>-2153</v>
      </c>
      <c r="BL144" s="133">
        <v>-2334</v>
      </c>
      <c r="BM144" s="133">
        <v>-2608</v>
      </c>
      <c r="BN144" s="133">
        <v>-2453</v>
      </c>
      <c r="BO144" s="133">
        <v>-1801</v>
      </c>
      <c r="BP144" s="133">
        <v>-2274</v>
      </c>
      <c r="BQ144" s="133">
        <v>-2054</v>
      </c>
      <c r="BR144" s="133">
        <v>-1147</v>
      </c>
      <c r="BS144" s="133">
        <v>-1716</v>
      </c>
      <c r="BT144" s="133">
        <v>-1691</v>
      </c>
      <c r="BU144" s="133">
        <v>-1589</v>
      </c>
      <c r="BV144" s="133">
        <v>-1525</v>
      </c>
      <c r="BW144" s="133">
        <v>-2222</v>
      </c>
      <c r="BX144" s="133">
        <v>-2362</v>
      </c>
      <c r="BY144" s="133">
        <v>-2416</v>
      </c>
      <c r="BZ144" s="133">
        <v>-2282</v>
      </c>
      <c r="CA144" s="133">
        <v>-2099</v>
      </c>
      <c r="CB144" s="133">
        <v>-2332</v>
      </c>
      <c r="CC144" s="133">
        <v>-1810</v>
      </c>
      <c r="CD144" s="133">
        <v>-1129</v>
      </c>
      <c r="CE144" s="133">
        <v>-1731</v>
      </c>
      <c r="CF144" s="133">
        <v>-1536</v>
      </c>
      <c r="CG144" s="133">
        <v>-1492</v>
      </c>
      <c r="CH144" s="133">
        <v>-1496</v>
      </c>
      <c r="CI144" s="133">
        <v>-2244</v>
      </c>
      <c r="CJ144" s="133">
        <v>-2000</v>
      </c>
      <c r="CK144" s="133">
        <v>-2781</v>
      </c>
      <c r="CL144" s="133">
        <v>-1908</v>
      </c>
      <c r="CM144" s="133">
        <v>-1942</v>
      </c>
      <c r="CN144" s="133">
        <v>-2120</v>
      </c>
      <c r="CO144" s="133">
        <v>-1730</v>
      </c>
      <c r="CP144" s="133">
        <v>-1093</v>
      </c>
      <c r="CQ144" s="133">
        <v>-1661</v>
      </c>
      <c r="CR144" s="133">
        <v>-1578</v>
      </c>
      <c r="CS144" s="133">
        <v>-1448</v>
      </c>
      <c r="CT144" s="133">
        <v>-1383</v>
      </c>
      <c r="CU144" s="133">
        <v>-2314</v>
      </c>
      <c r="CV144" s="133">
        <v>-2392</v>
      </c>
      <c r="CW144" s="133">
        <v>-2777</v>
      </c>
      <c r="CX144" s="133">
        <v>-2486</v>
      </c>
      <c r="CY144" s="133">
        <v>-2148</v>
      </c>
      <c r="CZ144" s="133">
        <v>-2810</v>
      </c>
      <c r="DA144" s="133">
        <v>-2433</v>
      </c>
      <c r="DB144" s="133">
        <v>-1543</v>
      </c>
      <c r="DC144" s="133">
        <v>-2065</v>
      </c>
      <c r="DD144" s="133">
        <v>-2413</v>
      </c>
      <c r="DE144" s="133">
        <v>-2237</v>
      </c>
      <c r="DF144" s="133">
        <v>-1608</v>
      </c>
      <c r="DG144" s="133">
        <v>-3525</v>
      </c>
      <c r="DH144" s="133">
        <v>-3371</v>
      </c>
      <c r="DI144" s="133">
        <v>-3946</v>
      </c>
      <c r="DJ144" s="133">
        <v>-3140</v>
      </c>
      <c r="DK144" s="133">
        <v>-3196</v>
      </c>
      <c r="DL144" s="133">
        <v>-3129</v>
      </c>
      <c r="DM144" s="133">
        <v>-2987</v>
      </c>
      <c r="DN144" s="133">
        <v>-1832</v>
      </c>
      <c r="DO144" s="133">
        <v>-2539</v>
      </c>
      <c r="DP144" s="133">
        <v>-2805</v>
      </c>
      <c r="DQ144" s="133">
        <v>-2396</v>
      </c>
      <c r="DR144" s="133">
        <v>-1959</v>
      </c>
      <c r="DS144" s="133">
        <v>-4305</v>
      </c>
      <c r="DT144" s="133">
        <v>-3518</v>
      </c>
      <c r="DU144" s="133">
        <v>-378</v>
      </c>
      <c r="DV144" s="133">
        <v>-378</v>
      </c>
      <c r="DW144" s="133">
        <v>-1933</v>
      </c>
      <c r="DX144" s="133">
        <v>-3454</v>
      </c>
      <c r="DY144" s="133">
        <v>-3461</v>
      </c>
      <c r="DZ144" s="133">
        <v>-1894</v>
      </c>
      <c r="EA144" s="133">
        <v>-2805</v>
      </c>
      <c r="EB144" s="133">
        <v>-2934</v>
      </c>
      <c r="EC144" s="133">
        <v>-2666</v>
      </c>
      <c r="ED144" s="133">
        <v>-2194</v>
      </c>
      <c r="EE144" s="133">
        <v>-4517</v>
      </c>
      <c r="EF144" s="133">
        <v>-3598</v>
      </c>
      <c r="EG144" s="133">
        <v>-4807</v>
      </c>
      <c r="EH144" s="133">
        <v>-4123</v>
      </c>
      <c r="EI144" s="133">
        <v>-3463</v>
      </c>
      <c r="EJ144" s="133">
        <v>-4170</v>
      </c>
      <c r="EK144" s="133">
        <v>-3584</v>
      </c>
      <c r="EL144" s="133">
        <v>-1975</v>
      </c>
      <c r="EM144" s="133">
        <v>-3266</v>
      </c>
      <c r="EN144" s="133">
        <v>-2941</v>
      </c>
      <c r="EO144" s="133">
        <v>-3372</v>
      </c>
      <c r="EP144" s="133">
        <v>-2698</v>
      </c>
      <c r="EQ144" s="133">
        <v>-4934</v>
      </c>
      <c r="ER144" s="133">
        <v>-4177</v>
      </c>
      <c r="ES144" s="133">
        <v>-5083</v>
      </c>
      <c r="ET144" s="133">
        <v>-4482</v>
      </c>
      <c r="EU144" s="133">
        <v>-4183</v>
      </c>
      <c r="EV144" s="133">
        <v>-4300</v>
      </c>
      <c r="EW144" s="133">
        <v>-3839</v>
      </c>
      <c r="EX144" s="133">
        <v>-2388</v>
      </c>
      <c r="EY144" s="133">
        <v>-4199</v>
      </c>
      <c r="EZ144" s="133">
        <v>-3620</v>
      </c>
      <c r="FA144" s="133">
        <v>-3310</v>
      </c>
      <c r="FB144" s="133">
        <v>-2973</v>
      </c>
      <c r="FC144" s="133">
        <v>-5772</v>
      </c>
      <c r="FD144" s="133">
        <v>-4856</v>
      </c>
      <c r="FE144" s="133">
        <v>-6404</v>
      </c>
      <c r="FF144" s="133">
        <v>-4469</v>
      </c>
      <c r="FG144" s="133">
        <v>-4220</v>
      </c>
      <c r="FH144" s="133">
        <v>-5422</v>
      </c>
      <c r="FI144" s="133">
        <v>-3566</v>
      </c>
      <c r="FJ144" s="133">
        <v>-2611</v>
      </c>
      <c r="FK144" s="133">
        <v>-4442</v>
      </c>
      <c r="FL144" s="133">
        <v>-3911</v>
      </c>
      <c r="FM144" s="133">
        <v>-3550</v>
      </c>
      <c r="FN144" s="133">
        <v>-3238</v>
      </c>
      <c r="FO144" s="133">
        <v>-5816.25</v>
      </c>
      <c r="FP144" s="133">
        <v>-5998</v>
      </c>
      <c r="FQ144" s="133">
        <v>-6212.16</v>
      </c>
      <c r="FR144" s="133">
        <v>-9015.17</v>
      </c>
      <c r="FS144" s="133">
        <v>-9354.58</v>
      </c>
      <c r="FT144" s="133">
        <v>-8917.67</v>
      </c>
      <c r="FU144" s="133">
        <v>-7649.51</v>
      </c>
      <c r="FV144" s="133">
        <v>-4877.1099999999997</v>
      </c>
      <c r="FW144" s="133">
        <v>-6749.33</v>
      </c>
      <c r="FX144" s="133">
        <v>-6970.04</v>
      </c>
      <c r="FY144" s="133">
        <v>-5779.04</v>
      </c>
      <c r="FZ144" s="133">
        <v>-4190.43</v>
      </c>
      <c r="GA144" s="133">
        <v>-13766.55</v>
      </c>
      <c r="GB144" s="133">
        <v>-10171.92</v>
      </c>
      <c r="GC144" s="133">
        <v>-11769.54</v>
      </c>
      <c r="GD144" s="133">
        <v>-9125.17</v>
      </c>
      <c r="GE144" s="133">
        <v>-8405.7099999999991</v>
      </c>
      <c r="GF144" s="133">
        <v>-7402.79</v>
      </c>
      <c r="GG144" s="133">
        <v>-6529.15</v>
      </c>
      <c r="GH144" s="133">
        <v>-4784.42</v>
      </c>
      <c r="GI144" s="133">
        <v>-6197.12</v>
      </c>
      <c r="GJ144" s="133">
        <v>-6610.09</v>
      </c>
      <c r="GK144" s="133">
        <v>-5018.25</v>
      </c>
      <c r="GL144" s="133">
        <v>-4289.12</v>
      </c>
      <c r="GM144" s="133">
        <v>-13162.92</v>
      </c>
      <c r="GN144" s="133">
        <v>-11569.44</v>
      </c>
    </row>
    <row r="145" spans="1:196" s="132" customFormat="1" x14ac:dyDescent="0.25">
      <c r="A145" s="134"/>
      <c r="B145" s="110" t="s">
        <v>78</v>
      </c>
      <c r="C145" s="139">
        <v>76695</v>
      </c>
      <c r="D145" s="139">
        <v>80902</v>
      </c>
      <c r="E145" s="139">
        <v>103344</v>
      </c>
      <c r="F145" s="139">
        <v>93229</v>
      </c>
      <c r="G145" s="139">
        <v>83510</v>
      </c>
      <c r="H145" s="139">
        <v>105443</v>
      </c>
      <c r="I145" s="139">
        <v>90722</v>
      </c>
      <c r="J145" s="139">
        <v>66819</v>
      </c>
      <c r="K145" s="139">
        <v>86712</v>
      </c>
      <c r="L145" s="139">
        <v>89429</v>
      </c>
      <c r="M145" s="139">
        <v>82527</v>
      </c>
      <c r="N145" s="139">
        <v>99391</v>
      </c>
      <c r="O145" s="139">
        <v>85060</v>
      </c>
      <c r="P145" s="139">
        <v>85411</v>
      </c>
      <c r="Q145" s="139">
        <v>107645</v>
      </c>
      <c r="R145" s="139">
        <v>88059</v>
      </c>
      <c r="S145" s="139">
        <v>97088</v>
      </c>
      <c r="T145" s="139">
        <v>97042</v>
      </c>
      <c r="U145" s="139">
        <v>90936</v>
      </c>
      <c r="V145" s="139">
        <v>57880</v>
      </c>
      <c r="W145" s="139">
        <v>91699</v>
      </c>
      <c r="X145" s="139">
        <v>93870</v>
      </c>
      <c r="Y145" s="139">
        <v>92022</v>
      </c>
      <c r="Z145" s="139">
        <v>100327</v>
      </c>
      <c r="AA145" s="139">
        <v>93736</v>
      </c>
      <c r="AB145" s="139">
        <v>86573</v>
      </c>
      <c r="AC145" s="139">
        <v>99358</v>
      </c>
      <c r="AD145" s="139">
        <v>90419</v>
      </c>
      <c r="AE145" s="139">
        <v>85178</v>
      </c>
      <c r="AF145" s="139">
        <v>101434</v>
      </c>
      <c r="AG145" s="139">
        <v>99877</v>
      </c>
      <c r="AH145" s="139">
        <v>61333</v>
      </c>
      <c r="AI145" s="139">
        <v>83965</v>
      </c>
      <c r="AJ145" s="139">
        <v>106045</v>
      </c>
      <c r="AK145" s="139">
        <v>91129</v>
      </c>
      <c r="AL145" s="139">
        <v>94356</v>
      </c>
      <c r="AM145" s="139">
        <v>95423</v>
      </c>
      <c r="AN145" s="139">
        <v>95454</v>
      </c>
      <c r="AO145" s="139">
        <v>94513</v>
      </c>
      <c r="AP145" s="139">
        <v>105030</v>
      </c>
      <c r="AQ145" s="139">
        <v>93566</v>
      </c>
      <c r="AR145" s="139">
        <v>108068</v>
      </c>
      <c r="AS145" s="139">
        <v>108458</v>
      </c>
      <c r="AT145" s="139">
        <v>56538</v>
      </c>
      <c r="AU145" s="139">
        <v>97144</v>
      </c>
      <c r="AV145" s="139">
        <v>110090</v>
      </c>
      <c r="AW145" s="139">
        <v>94811</v>
      </c>
      <c r="AX145" s="139">
        <v>103918</v>
      </c>
      <c r="AY145" s="139">
        <v>97070</v>
      </c>
      <c r="AZ145" s="139">
        <v>102043</v>
      </c>
      <c r="BA145" s="139">
        <v>101822</v>
      </c>
      <c r="BB145" s="139">
        <v>105704</v>
      </c>
      <c r="BC145" s="139">
        <v>91524</v>
      </c>
      <c r="BD145" s="139">
        <v>109599</v>
      </c>
      <c r="BE145" s="139">
        <v>106619</v>
      </c>
      <c r="BF145" s="139">
        <v>62919</v>
      </c>
      <c r="BG145" s="139">
        <v>99287</v>
      </c>
      <c r="BH145" s="139">
        <v>108493</v>
      </c>
      <c r="BI145" s="139">
        <v>94192</v>
      </c>
      <c r="BJ145" s="139">
        <v>110938</v>
      </c>
      <c r="BK145" s="139">
        <v>92146</v>
      </c>
      <c r="BL145" s="139">
        <v>91007</v>
      </c>
      <c r="BM145" s="139">
        <v>107631</v>
      </c>
      <c r="BN145" s="139">
        <v>103167</v>
      </c>
      <c r="BO145" s="139">
        <v>86352</v>
      </c>
      <c r="BP145" s="139">
        <v>113156</v>
      </c>
      <c r="BQ145" s="139">
        <v>105257</v>
      </c>
      <c r="BR145" s="139">
        <v>64233</v>
      </c>
      <c r="BS145" s="139">
        <v>101883</v>
      </c>
      <c r="BT145" s="139">
        <v>106067</v>
      </c>
      <c r="BU145" s="139">
        <v>106880</v>
      </c>
      <c r="BV145" s="139">
        <v>110471</v>
      </c>
      <c r="BW145" s="139">
        <v>89540</v>
      </c>
      <c r="BX145" s="139">
        <v>98434</v>
      </c>
      <c r="BY145" s="139">
        <v>109755</v>
      </c>
      <c r="BZ145" s="139">
        <v>96018</v>
      </c>
      <c r="CA145" s="139">
        <v>101542</v>
      </c>
      <c r="CB145" s="139">
        <v>111329</v>
      </c>
      <c r="CC145" s="139">
        <v>92160</v>
      </c>
      <c r="CD145" s="139">
        <v>61028</v>
      </c>
      <c r="CE145" s="139">
        <v>103340</v>
      </c>
      <c r="CF145" s="139">
        <v>100957</v>
      </c>
      <c r="CG145" s="139">
        <v>103598</v>
      </c>
      <c r="CH145" s="139">
        <v>104375</v>
      </c>
      <c r="CI145" s="139">
        <v>95187</v>
      </c>
      <c r="CJ145" s="139">
        <v>83528</v>
      </c>
      <c r="CK145" s="139">
        <v>123946</v>
      </c>
      <c r="CL145" s="139">
        <v>85877</v>
      </c>
      <c r="CM145" s="139">
        <v>95091</v>
      </c>
      <c r="CN145" s="139">
        <v>105402</v>
      </c>
      <c r="CO145" s="139">
        <v>94598</v>
      </c>
      <c r="CP145" s="139">
        <v>63081</v>
      </c>
      <c r="CQ145" s="139">
        <v>100986</v>
      </c>
      <c r="CR145" s="139">
        <v>109653</v>
      </c>
      <c r="CS145" s="139">
        <v>101171</v>
      </c>
      <c r="CT145" s="139">
        <v>107355</v>
      </c>
      <c r="CU145" s="139">
        <v>103974</v>
      </c>
      <c r="CV145" s="139">
        <v>115626</v>
      </c>
      <c r="CW145" s="139">
        <v>128182</v>
      </c>
      <c r="CX145" s="139">
        <v>124684</v>
      </c>
      <c r="CY145" s="139">
        <v>115477</v>
      </c>
      <c r="CZ145" s="139">
        <v>146658</v>
      </c>
      <c r="DA145" s="139">
        <v>141001</v>
      </c>
      <c r="DB145" s="139">
        <v>90977</v>
      </c>
      <c r="DC145" s="139">
        <v>132778</v>
      </c>
      <c r="DD145" s="139">
        <v>163554</v>
      </c>
      <c r="DE145" s="139">
        <v>163599</v>
      </c>
      <c r="DF145" s="139">
        <v>149927</v>
      </c>
      <c r="DG145" s="139">
        <v>146423</v>
      </c>
      <c r="DH145" s="139">
        <v>148449</v>
      </c>
      <c r="DI145" s="139">
        <v>166294</v>
      </c>
      <c r="DJ145" s="139">
        <v>157584</v>
      </c>
      <c r="DK145" s="139">
        <v>154790</v>
      </c>
      <c r="DL145" s="139">
        <v>164205</v>
      </c>
      <c r="DM145" s="139">
        <v>176803</v>
      </c>
      <c r="DN145" s="139">
        <v>96334</v>
      </c>
      <c r="DO145" s="139">
        <v>163848</v>
      </c>
      <c r="DP145" s="139">
        <v>182394</v>
      </c>
      <c r="DQ145" s="139">
        <v>165827</v>
      </c>
      <c r="DR145" s="139">
        <v>172471</v>
      </c>
      <c r="DS145" s="139">
        <v>167519</v>
      </c>
      <c r="DT145" s="139">
        <v>157663</v>
      </c>
      <c r="DU145" s="139">
        <v>14509</v>
      </c>
      <c r="DV145" s="139">
        <v>14509</v>
      </c>
      <c r="DW145" s="139">
        <v>95301</v>
      </c>
      <c r="DX145" s="139">
        <v>186503</v>
      </c>
      <c r="DY145" s="139">
        <v>177160</v>
      </c>
      <c r="DZ145" s="139">
        <v>103736</v>
      </c>
      <c r="EA145" s="139">
        <v>173200</v>
      </c>
      <c r="EB145" s="139">
        <v>176522</v>
      </c>
      <c r="EC145" s="139">
        <v>174078</v>
      </c>
      <c r="ED145" s="139">
        <v>188935</v>
      </c>
      <c r="EE145" s="139">
        <v>169491</v>
      </c>
      <c r="EF145" s="139">
        <v>175614</v>
      </c>
      <c r="EG145" s="139">
        <v>208505</v>
      </c>
      <c r="EH145" s="139">
        <v>179284</v>
      </c>
      <c r="EI145" s="139">
        <v>168795</v>
      </c>
      <c r="EJ145" s="139">
        <v>214875</v>
      </c>
      <c r="EK145" s="139">
        <v>183502</v>
      </c>
      <c r="EL145" s="139">
        <v>113442</v>
      </c>
      <c r="EM145" s="139">
        <v>200273</v>
      </c>
      <c r="EN145" s="139">
        <v>199543</v>
      </c>
      <c r="EO145" s="139">
        <v>188091</v>
      </c>
      <c r="EP145" s="139">
        <v>204831</v>
      </c>
      <c r="EQ145" s="139">
        <v>198136</v>
      </c>
      <c r="ER145" s="139">
        <v>182338</v>
      </c>
      <c r="ES145" s="139">
        <v>241084</v>
      </c>
      <c r="ET145" s="139">
        <v>183573</v>
      </c>
      <c r="EU145" s="139">
        <v>212180</v>
      </c>
      <c r="EV145" s="139">
        <v>232498</v>
      </c>
      <c r="EW145" s="139">
        <v>188663</v>
      </c>
      <c r="EX145" s="139">
        <v>136697</v>
      </c>
      <c r="EY145" s="139">
        <v>224716</v>
      </c>
      <c r="EZ145" s="139">
        <v>227729</v>
      </c>
      <c r="FA145" s="139">
        <v>223877</v>
      </c>
      <c r="FB145" s="139">
        <v>216003</v>
      </c>
      <c r="FC145" s="139">
        <v>232962</v>
      </c>
      <c r="FD145" s="139">
        <v>209964</v>
      </c>
      <c r="FE145" s="139">
        <v>267989</v>
      </c>
      <c r="FF145" s="139">
        <v>201849</v>
      </c>
      <c r="FG145" s="139">
        <v>207577</v>
      </c>
      <c r="FH145" s="139">
        <v>262032</v>
      </c>
      <c r="FI145" s="139">
        <v>210876</v>
      </c>
      <c r="FJ145" s="139">
        <v>150671</v>
      </c>
      <c r="FK145" s="139">
        <v>225657</v>
      </c>
      <c r="FL145" s="139">
        <v>239458</v>
      </c>
      <c r="FM145" s="139">
        <v>238754</v>
      </c>
      <c r="FN145" s="139">
        <v>239515</v>
      </c>
      <c r="FO145" s="139">
        <v>238019.07</v>
      </c>
      <c r="FP145" s="139">
        <v>251604.9</v>
      </c>
      <c r="FQ145" s="139">
        <v>257141.5</v>
      </c>
      <c r="FR145" s="139">
        <v>246246.55</v>
      </c>
      <c r="FS145" s="139">
        <v>226339.81</v>
      </c>
      <c r="FT145" s="139">
        <v>249866.78</v>
      </c>
      <c r="FU145" s="139">
        <v>267521.59999999998</v>
      </c>
      <c r="FV145" s="139">
        <v>155314.88</v>
      </c>
      <c r="FW145" s="139">
        <v>258963.76</v>
      </c>
      <c r="FX145" s="139">
        <v>279531.75</v>
      </c>
      <c r="FY145" s="139">
        <v>260851.56</v>
      </c>
      <c r="FZ145" s="139">
        <v>265807.65999999997</v>
      </c>
      <c r="GA145" s="139">
        <v>266004.68</v>
      </c>
      <c r="GB145" s="139">
        <v>252738.54</v>
      </c>
      <c r="GC145" s="139">
        <v>280153.15000000002</v>
      </c>
      <c r="GD145" s="139">
        <v>267129.58</v>
      </c>
      <c r="GE145" s="139">
        <v>249140.63</v>
      </c>
      <c r="GF145" s="139">
        <v>267277.96000000002</v>
      </c>
      <c r="GG145" s="139">
        <v>270434.33</v>
      </c>
      <c r="GH145" s="139">
        <v>153822.42000000001</v>
      </c>
      <c r="GI145" s="139">
        <v>285929.92</v>
      </c>
      <c r="GJ145" s="139">
        <v>300139.51</v>
      </c>
      <c r="GK145" s="139">
        <v>269123.59999999998</v>
      </c>
      <c r="GL145" s="139">
        <v>291578.93</v>
      </c>
      <c r="GM145" s="139">
        <v>260929.39</v>
      </c>
      <c r="GN145" s="139">
        <v>260024.45</v>
      </c>
    </row>
    <row r="146" spans="1:196" s="132" customFormat="1" x14ac:dyDescent="0.25">
      <c r="A146" s="134"/>
      <c r="B146" s="130" t="s">
        <v>2302</v>
      </c>
      <c r="C146" s="152"/>
      <c r="D146" s="152"/>
      <c r="E146" s="152"/>
      <c r="F146" s="152"/>
      <c r="G146" s="152"/>
      <c r="H146" s="152"/>
      <c r="I146" s="152"/>
      <c r="J146" s="152"/>
      <c r="K146" s="152"/>
      <c r="L146" s="152"/>
      <c r="M146" s="152"/>
      <c r="N146" s="152"/>
      <c r="O146" s="152"/>
      <c r="P146" s="152"/>
      <c r="Q146" s="152"/>
      <c r="R146" s="152"/>
      <c r="S146" s="152"/>
      <c r="T146" s="152"/>
      <c r="U146" s="152"/>
      <c r="V146" s="152"/>
      <c r="W146" s="152"/>
      <c r="X146" s="152"/>
      <c r="Y146" s="152"/>
      <c r="Z146" s="152"/>
      <c r="AA146" s="152"/>
      <c r="AB146" s="152"/>
      <c r="AC146" s="152"/>
      <c r="AD146" s="152"/>
      <c r="AE146" s="152"/>
      <c r="AF146" s="152"/>
      <c r="AG146" s="152"/>
      <c r="AH146" s="152"/>
      <c r="AI146" s="152"/>
      <c r="AJ146" s="152"/>
      <c r="AK146" s="152"/>
      <c r="AL146" s="152"/>
      <c r="AM146" s="152"/>
      <c r="AN146" s="152"/>
      <c r="AO146" s="152"/>
      <c r="AP146" s="152"/>
      <c r="AQ146" s="152"/>
      <c r="AR146" s="152"/>
      <c r="AS146" s="152"/>
      <c r="AT146" s="152"/>
      <c r="AU146" s="152"/>
      <c r="AV146" s="152"/>
      <c r="AW146" s="152"/>
      <c r="AX146" s="152"/>
      <c r="AY146" s="152"/>
      <c r="AZ146" s="152"/>
      <c r="BA146" s="152"/>
      <c r="BB146" s="152"/>
      <c r="BC146" s="152"/>
      <c r="BD146" s="152"/>
      <c r="BE146" s="152"/>
      <c r="BF146" s="152"/>
      <c r="BG146" s="152"/>
      <c r="BH146" s="152"/>
      <c r="BI146" s="152"/>
      <c r="BJ146" s="152"/>
      <c r="BK146" s="152"/>
      <c r="BL146" s="152"/>
      <c r="BM146" s="152"/>
      <c r="BN146" s="152"/>
      <c r="BO146" s="152"/>
      <c r="BP146" s="152"/>
      <c r="BQ146" s="152"/>
      <c r="BR146" s="152"/>
      <c r="BS146" s="152"/>
      <c r="BT146" s="152"/>
      <c r="BU146" s="152"/>
      <c r="BV146" s="152"/>
      <c r="BW146" s="152"/>
      <c r="BX146" s="152"/>
      <c r="BY146" s="152"/>
      <c r="BZ146" s="152"/>
      <c r="CA146" s="152"/>
      <c r="CB146" s="152"/>
      <c r="CC146" s="152"/>
      <c r="CD146" s="152"/>
      <c r="CE146" s="152"/>
      <c r="CF146" s="152"/>
      <c r="CG146" s="152"/>
      <c r="CH146" s="152"/>
      <c r="CI146" s="152"/>
      <c r="CJ146" s="152"/>
      <c r="CK146" s="152"/>
      <c r="CL146" s="152"/>
      <c r="CM146" s="152"/>
      <c r="CN146" s="152"/>
      <c r="CO146" s="152"/>
      <c r="CP146" s="152"/>
      <c r="CQ146" s="152"/>
      <c r="CR146" s="152"/>
      <c r="CS146" s="152"/>
      <c r="CT146" s="152"/>
      <c r="CU146" s="152"/>
      <c r="CV146" s="152"/>
      <c r="CW146" s="152"/>
      <c r="CX146" s="152"/>
      <c r="CY146" s="152"/>
      <c r="CZ146" s="152"/>
      <c r="DA146" s="152"/>
      <c r="DB146" s="152"/>
      <c r="DC146" s="152"/>
      <c r="DD146" s="152"/>
      <c r="DE146" s="152"/>
      <c r="DF146" s="152"/>
      <c r="DG146" s="152"/>
      <c r="DH146" s="152"/>
      <c r="DI146" s="152"/>
      <c r="DJ146" s="152"/>
      <c r="DK146" s="152"/>
      <c r="DL146" s="152"/>
      <c r="DM146" s="152"/>
      <c r="DN146" s="152"/>
      <c r="DO146" s="152"/>
      <c r="DP146" s="152"/>
      <c r="DQ146" s="152"/>
      <c r="DR146" s="152"/>
      <c r="DS146" s="152"/>
      <c r="DT146" s="152"/>
      <c r="DU146" s="152"/>
      <c r="DV146" s="152"/>
      <c r="DW146" s="152"/>
      <c r="DX146" s="152"/>
      <c r="DY146" s="152"/>
      <c r="DZ146" s="152"/>
      <c r="EA146" s="152"/>
      <c r="EB146" s="152"/>
      <c r="EC146" s="152"/>
      <c r="ED146" s="152"/>
      <c r="EE146" s="152"/>
      <c r="EF146" s="152"/>
      <c r="EG146" s="152"/>
      <c r="EH146" s="152"/>
      <c r="EI146" s="152"/>
      <c r="EJ146" s="152"/>
      <c r="EK146" s="152"/>
      <c r="EL146" s="152"/>
      <c r="EM146" s="152"/>
      <c r="EN146" s="152"/>
      <c r="EO146" s="152"/>
      <c r="EP146" s="152"/>
      <c r="EQ146" s="152"/>
      <c r="ER146" s="152"/>
      <c r="ES146" s="152"/>
      <c r="ET146" s="152"/>
      <c r="EU146" s="152"/>
      <c r="EV146" s="152"/>
      <c r="EW146" s="152"/>
      <c r="EX146" s="152"/>
      <c r="EY146" s="152"/>
      <c r="EZ146" s="152"/>
      <c r="FA146" s="152"/>
      <c r="FB146" s="152"/>
      <c r="FC146" s="152"/>
      <c r="FD146" s="152"/>
      <c r="FE146" s="152"/>
      <c r="FF146" s="152"/>
      <c r="FG146" s="152"/>
      <c r="FH146" s="152"/>
      <c r="FI146" s="152"/>
      <c r="FJ146" s="152"/>
      <c r="FK146" s="152"/>
      <c r="FL146" s="152"/>
      <c r="FM146" s="152"/>
      <c r="FN146" s="152"/>
      <c r="FO146" s="152"/>
      <c r="FP146" s="152"/>
      <c r="FQ146" s="152"/>
      <c r="FR146" s="152"/>
      <c r="FS146" s="152"/>
      <c r="FT146" s="152"/>
      <c r="FU146" s="152"/>
      <c r="FV146" s="152"/>
      <c r="FW146" s="152"/>
      <c r="FX146" s="152"/>
      <c r="FY146" s="152"/>
      <c r="FZ146" s="152"/>
      <c r="GA146" s="152"/>
      <c r="GB146" s="152"/>
      <c r="GC146" s="152"/>
      <c r="GD146" s="152"/>
      <c r="GE146" s="152"/>
      <c r="GF146" s="152"/>
      <c r="GG146" s="152"/>
      <c r="GH146" s="152"/>
      <c r="GI146" s="152"/>
      <c r="GJ146" s="152"/>
      <c r="GK146" s="152"/>
      <c r="GL146" s="152"/>
      <c r="GM146" s="152"/>
      <c r="GN146" s="152"/>
    </row>
    <row r="147" spans="1:196" s="132" customFormat="1" x14ac:dyDescent="0.25">
      <c r="A147" s="134"/>
      <c r="B147" s="135" t="s">
        <v>2167</v>
      </c>
      <c r="C147" s="133">
        <v>17763</v>
      </c>
      <c r="D147" s="133">
        <v>18499</v>
      </c>
      <c r="E147" s="133">
        <v>24941</v>
      </c>
      <c r="F147" s="133">
        <v>21177</v>
      </c>
      <c r="G147" s="133">
        <v>19095</v>
      </c>
      <c r="H147" s="133">
        <v>26543</v>
      </c>
      <c r="I147" s="133">
        <v>22490</v>
      </c>
      <c r="J147" s="133">
        <v>21472</v>
      </c>
      <c r="K147" s="133">
        <v>25858</v>
      </c>
      <c r="L147" s="133">
        <v>24892</v>
      </c>
      <c r="M147" s="133">
        <v>21216</v>
      </c>
      <c r="N147" s="133">
        <v>26108</v>
      </c>
      <c r="O147" s="133">
        <v>27340</v>
      </c>
      <c r="P147" s="133">
        <v>24004</v>
      </c>
      <c r="Q147" s="133">
        <v>31508</v>
      </c>
      <c r="R147" s="133">
        <v>25666</v>
      </c>
      <c r="S147" s="133">
        <v>33239</v>
      </c>
      <c r="T147" s="133">
        <v>29426</v>
      </c>
      <c r="U147" s="133">
        <v>29214</v>
      </c>
      <c r="V147" s="133">
        <v>27905</v>
      </c>
      <c r="W147" s="133">
        <v>35439</v>
      </c>
      <c r="X147" s="133">
        <v>32440</v>
      </c>
      <c r="Y147" s="133">
        <v>30839</v>
      </c>
      <c r="Z147" s="133">
        <v>29897</v>
      </c>
      <c r="AA147" s="133">
        <v>33394</v>
      </c>
      <c r="AB147" s="133">
        <v>32705</v>
      </c>
      <c r="AC147" s="133">
        <v>38402</v>
      </c>
      <c r="AD147" s="133">
        <v>30417</v>
      </c>
      <c r="AE147" s="133">
        <v>31331</v>
      </c>
      <c r="AF147" s="133">
        <v>38301</v>
      </c>
      <c r="AG147" s="133">
        <v>40109</v>
      </c>
      <c r="AH147" s="133">
        <v>29231</v>
      </c>
      <c r="AI147" s="133">
        <v>38372</v>
      </c>
      <c r="AJ147" s="133">
        <v>45057</v>
      </c>
      <c r="AK147" s="133">
        <v>37465</v>
      </c>
      <c r="AL147" s="133">
        <v>35892</v>
      </c>
      <c r="AM147" s="133">
        <v>40166</v>
      </c>
      <c r="AN147" s="133">
        <v>36763</v>
      </c>
      <c r="AO147" s="133">
        <v>37573</v>
      </c>
      <c r="AP147" s="133">
        <v>44270</v>
      </c>
      <c r="AQ147" s="133">
        <v>37399</v>
      </c>
      <c r="AR147" s="133">
        <v>49797</v>
      </c>
      <c r="AS147" s="133">
        <v>48108</v>
      </c>
      <c r="AT147" s="133">
        <v>35269</v>
      </c>
      <c r="AU147" s="133">
        <v>51242</v>
      </c>
      <c r="AV147" s="133">
        <v>58461</v>
      </c>
      <c r="AW147" s="133">
        <v>43133</v>
      </c>
      <c r="AX147" s="133">
        <v>47178</v>
      </c>
      <c r="AY147" s="133">
        <v>49404</v>
      </c>
      <c r="AZ147" s="133">
        <v>52086</v>
      </c>
      <c r="BA147" s="133">
        <v>49254</v>
      </c>
      <c r="BB147" s="133">
        <v>53978</v>
      </c>
      <c r="BC147" s="133">
        <v>49072</v>
      </c>
      <c r="BD147" s="133">
        <v>54457</v>
      </c>
      <c r="BE147" s="133">
        <v>56830</v>
      </c>
      <c r="BF147" s="133">
        <v>49835</v>
      </c>
      <c r="BG147" s="133">
        <v>69658</v>
      </c>
      <c r="BH147" s="133">
        <v>71683</v>
      </c>
      <c r="BI147" s="133">
        <v>51401</v>
      </c>
      <c r="BJ147" s="133">
        <v>52803</v>
      </c>
      <c r="BK147" s="133">
        <v>55984</v>
      </c>
      <c r="BL147" s="133">
        <v>52410</v>
      </c>
      <c r="BM147" s="133">
        <v>68143</v>
      </c>
      <c r="BN147" s="133">
        <v>62954</v>
      </c>
      <c r="BO147" s="133">
        <v>51121</v>
      </c>
      <c r="BP147" s="133">
        <v>67612</v>
      </c>
      <c r="BQ147" s="133">
        <v>68385</v>
      </c>
      <c r="BR147" s="133">
        <v>62461</v>
      </c>
      <c r="BS147" s="133">
        <v>78544</v>
      </c>
      <c r="BT147" s="133">
        <v>77016</v>
      </c>
      <c r="BU147" s="133">
        <v>69649</v>
      </c>
      <c r="BV147" s="133">
        <v>68192</v>
      </c>
      <c r="BW147" s="133">
        <v>65701</v>
      </c>
      <c r="BX147" s="133">
        <v>62491</v>
      </c>
      <c r="BY147" s="133">
        <v>73525</v>
      </c>
      <c r="BZ147" s="133">
        <v>69424</v>
      </c>
      <c r="CA147" s="133">
        <v>66491</v>
      </c>
      <c r="CB147" s="133">
        <v>89194</v>
      </c>
      <c r="CC147" s="133">
        <v>63481</v>
      </c>
      <c r="CD147" s="133">
        <v>70734</v>
      </c>
      <c r="CE147" s="133">
        <v>90273</v>
      </c>
      <c r="CF147" s="133">
        <v>86461</v>
      </c>
      <c r="CG147" s="133">
        <v>73551</v>
      </c>
      <c r="CH147" s="133">
        <v>81510</v>
      </c>
      <c r="CI147" s="133">
        <v>83275</v>
      </c>
      <c r="CJ147" s="133">
        <v>69466</v>
      </c>
      <c r="CK147" s="133">
        <v>101657</v>
      </c>
      <c r="CL147" s="133">
        <v>67705</v>
      </c>
      <c r="CM147" s="133">
        <v>72715</v>
      </c>
      <c r="CN147" s="133">
        <v>91921</v>
      </c>
      <c r="CO147" s="133">
        <v>77804</v>
      </c>
      <c r="CP147" s="133">
        <v>79567</v>
      </c>
      <c r="CQ147" s="133">
        <v>103817</v>
      </c>
      <c r="CR147" s="133">
        <v>100119</v>
      </c>
      <c r="CS147" s="133">
        <v>91643</v>
      </c>
      <c r="CT147" s="133">
        <v>77387</v>
      </c>
      <c r="CU147" s="133">
        <v>90278</v>
      </c>
      <c r="CV147" s="133">
        <v>77316</v>
      </c>
      <c r="CW147" s="133">
        <v>104122</v>
      </c>
      <c r="CX147" s="133">
        <v>87849</v>
      </c>
      <c r="CY147" s="133">
        <v>80024</v>
      </c>
      <c r="CZ147" s="133">
        <v>100717</v>
      </c>
      <c r="DA147" s="133">
        <v>89983</v>
      </c>
      <c r="DB147" s="133">
        <v>85645</v>
      </c>
      <c r="DC147" s="133">
        <v>94990</v>
      </c>
      <c r="DD147" s="133">
        <v>114480</v>
      </c>
      <c r="DE147" s="133">
        <v>93635</v>
      </c>
      <c r="DF147" s="133">
        <v>82826</v>
      </c>
      <c r="DG147" s="133">
        <v>96113</v>
      </c>
      <c r="DH147" s="133">
        <v>97792</v>
      </c>
      <c r="DI147" s="133">
        <v>109501</v>
      </c>
      <c r="DJ147" s="133">
        <v>95166</v>
      </c>
      <c r="DK147" s="133">
        <v>89238</v>
      </c>
      <c r="DL147" s="133">
        <v>102359</v>
      </c>
      <c r="DM147" s="133">
        <v>109022</v>
      </c>
      <c r="DN147" s="133">
        <v>85523</v>
      </c>
      <c r="DO147" s="133">
        <v>115545</v>
      </c>
      <c r="DP147" s="133">
        <v>111730</v>
      </c>
      <c r="DQ147" s="133">
        <v>94036</v>
      </c>
      <c r="DR147" s="133">
        <v>96978</v>
      </c>
      <c r="DS147" s="133">
        <v>106619</v>
      </c>
      <c r="DT147" s="133">
        <v>98746</v>
      </c>
      <c r="DU147" s="133">
        <v>33508</v>
      </c>
      <c r="DV147" s="133">
        <v>33508</v>
      </c>
      <c r="DW147" s="133">
        <v>69532</v>
      </c>
      <c r="DX147" s="133">
        <v>130157</v>
      </c>
      <c r="DY147" s="133">
        <v>84730</v>
      </c>
      <c r="DZ147" s="133">
        <v>88365</v>
      </c>
      <c r="EA147" s="133">
        <v>127325</v>
      </c>
      <c r="EB147" s="133">
        <v>103198</v>
      </c>
      <c r="EC147" s="133">
        <v>104486</v>
      </c>
      <c r="ED147" s="133">
        <v>112400</v>
      </c>
      <c r="EE147" s="133">
        <v>94683</v>
      </c>
      <c r="EF147" s="133">
        <v>99496</v>
      </c>
      <c r="EG147" s="133">
        <v>124753</v>
      </c>
      <c r="EH147" s="133">
        <v>98860</v>
      </c>
      <c r="EI147" s="133">
        <v>102915</v>
      </c>
      <c r="EJ147" s="133">
        <v>127991</v>
      </c>
      <c r="EK147" s="133">
        <v>102553</v>
      </c>
      <c r="EL147" s="133">
        <v>99389</v>
      </c>
      <c r="EM147" s="133">
        <v>129429</v>
      </c>
      <c r="EN147" s="133">
        <v>116327</v>
      </c>
      <c r="EO147" s="133">
        <v>107711</v>
      </c>
      <c r="EP147" s="133">
        <v>120567</v>
      </c>
      <c r="EQ147" s="133">
        <v>119452</v>
      </c>
      <c r="ER147" s="133">
        <v>107722</v>
      </c>
      <c r="ES147" s="133">
        <v>144400</v>
      </c>
      <c r="ET147" s="133">
        <v>100909</v>
      </c>
      <c r="EU147" s="133">
        <v>125564</v>
      </c>
      <c r="EV147" s="133">
        <v>137482</v>
      </c>
      <c r="EW147" s="133">
        <v>119548</v>
      </c>
      <c r="EX147" s="133">
        <v>110275</v>
      </c>
      <c r="EY147" s="133">
        <v>140000</v>
      </c>
      <c r="EZ147" s="133">
        <v>131543</v>
      </c>
      <c r="FA147" s="133">
        <v>121037</v>
      </c>
      <c r="FB147" s="133">
        <v>131141</v>
      </c>
      <c r="FC147" s="133">
        <v>141460</v>
      </c>
      <c r="FD147" s="133">
        <v>132615</v>
      </c>
      <c r="FE147" s="133">
        <v>165064</v>
      </c>
      <c r="FF147" s="133">
        <v>122812</v>
      </c>
      <c r="FG147" s="133">
        <v>136198</v>
      </c>
      <c r="FH147" s="133">
        <v>169999</v>
      </c>
      <c r="FI147" s="133">
        <v>130272</v>
      </c>
      <c r="FJ147" s="133">
        <v>127971</v>
      </c>
      <c r="FK147" s="133">
        <v>158660</v>
      </c>
      <c r="FL147" s="133">
        <v>144700</v>
      </c>
      <c r="FM147" s="133">
        <v>144047</v>
      </c>
      <c r="FN147" s="133">
        <v>141589</v>
      </c>
      <c r="FO147" s="133">
        <v>154727.74</v>
      </c>
      <c r="FP147" s="133">
        <v>150512.98000000001</v>
      </c>
      <c r="FQ147" s="133">
        <v>162045.38</v>
      </c>
      <c r="FR147" s="133">
        <v>167775.69</v>
      </c>
      <c r="FS147" s="133">
        <v>170430.4</v>
      </c>
      <c r="FT147" s="133">
        <v>177105.39</v>
      </c>
      <c r="FU147" s="133">
        <v>191082.98</v>
      </c>
      <c r="FV147" s="133">
        <v>146979.29</v>
      </c>
      <c r="FW147" s="133">
        <v>217298.16</v>
      </c>
      <c r="FX147" s="133">
        <v>211745.89</v>
      </c>
      <c r="FY147" s="133">
        <v>202170.08</v>
      </c>
      <c r="FZ147" s="133">
        <v>208463.02</v>
      </c>
      <c r="GA147" s="133">
        <v>232480.93</v>
      </c>
      <c r="GB147" s="133">
        <v>219978.32</v>
      </c>
      <c r="GC147" s="133">
        <v>246876.58</v>
      </c>
      <c r="GD147" s="133">
        <v>237898.42</v>
      </c>
      <c r="GE147" s="133">
        <v>225484.96</v>
      </c>
      <c r="GF147" s="133">
        <v>242789.82</v>
      </c>
      <c r="GG147" s="133">
        <v>278252.24</v>
      </c>
      <c r="GH147" s="133">
        <v>186701.27</v>
      </c>
      <c r="GI147" s="133">
        <v>259293.12</v>
      </c>
      <c r="GJ147" s="133">
        <v>270779.65999999997</v>
      </c>
      <c r="GK147" s="133">
        <v>235542.7</v>
      </c>
      <c r="GL147" s="133">
        <v>263669.56</v>
      </c>
      <c r="GM147" s="133">
        <v>278103.2</v>
      </c>
      <c r="GN147" s="133">
        <v>250619.31</v>
      </c>
    </row>
    <row r="148" spans="1:196" s="132" customFormat="1" x14ac:dyDescent="0.25">
      <c r="A148" s="134"/>
      <c r="B148" s="135" t="s">
        <v>2166</v>
      </c>
      <c r="C148" s="133">
        <v>221</v>
      </c>
      <c r="D148" s="133">
        <v>234</v>
      </c>
      <c r="E148" s="133">
        <v>287</v>
      </c>
      <c r="F148" s="133">
        <v>216</v>
      </c>
      <c r="G148" s="133">
        <v>203</v>
      </c>
      <c r="H148" s="133">
        <v>278</v>
      </c>
      <c r="I148" s="133">
        <v>243</v>
      </c>
      <c r="J148" s="133">
        <v>241</v>
      </c>
      <c r="K148" s="133">
        <v>263</v>
      </c>
      <c r="L148" s="133">
        <v>256</v>
      </c>
      <c r="M148" s="133">
        <v>100</v>
      </c>
      <c r="N148" s="133">
        <v>211</v>
      </c>
      <c r="O148" s="133">
        <v>110</v>
      </c>
      <c r="P148" s="133">
        <v>153</v>
      </c>
      <c r="Q148" s="133">
        <v>214</v>
      </c>
      <c r="R148" s="133">
        <v>126</v>
      </c>
      <c r="S148" s="133">
        <v>204</v>
      </c>
      <c r="T148" s="133">
        <v>165</v>
      </c>
      <c r="U148" s="133">
        <v>104</v>
      </c>
      <c r="V148" s="133">
        <v>184</v>
      </c>
      <c r="W148" s="133">
        <v>156</v>
      </c>
      <c r="X148" s="133">
        <v>149</v>
      </c>
      <c r="Y148" s="133">
        <v>113</v>
      </c>
      <c r="Z148" s="133">
        <v>166</v>
      </c>
      <c r="AA148" s="133">
        <v>178</v>
      </c>
      <c r="AB148" s="133">
        <v>114</v>
      </c>
      <c r="AC148" s="133">
        <v>132</v>
      </c>
      <c r="AD148" s="133">
        <v>85</v>
      </c>
      <c r="AE148" s="133">
        <v>131</v>
      </c>
      <c r="AF148" s="133">
        <v>163</v>
      </c>
      <c r="AG148" s="133">
        <v>115</v>
      </c>
      <c r="AH148" s="133">
        <v>102</v>
      </c>
      <c r="AI148" s="133">
        <v>65</v>
      </c>
      <c r="AJ148" s="133">
        <v>124</v>
      </c>
      <c r="AK148" s="133">
        <v>119</v>
      </c>
      <c r="AL148" s="133">
        <v>124</v>
      </c>
      <c r="AM148" s="133">
        <v>98</v>
      </c>
      <c r="AN148" s="133">
        <v>98</v>
      </c>
      <c r="AO148" s="133">
        <v>153</v>
      </c>
      <c r="AP148" s="133">
        <v>96</v>
      </c>
      <c r="AQ148" s="133">
        <v>142</v>
      </c>
      <c r="AR148" s="133">
        <v>310</v>
      </c>
      <c r="AS148" s="133">
        <v>386</v>
      </c>
      <c r="AT148" s="133">
        <v>613</v>
      </c>
      <c r="AU148" s="133">
        <v>1060</v>
      </c>
      <c r="AV148" s="133">
        <v>1322</v>
      </c>
      <c r="AW148" s="133">
        <v>1137</v>
      </c>
      <c r="AX148" s="133">
        <v>1376</v>
      </c>
      <c r="AY148" s="133">
        <v>1423</v>
      </c>
      <c r="AZ148" s="133">
        <v>1652</v>
      </c>
      <c r="BA148" s="133">
        <v>1484</v>
      </c>
      <c r="BB148" s="133">
        <v>2034</v>
      </c>
      <c r="BC148" s="133">
        <v>1875</v>
      </c>
      <c r="BD148" s="133">
        <v>2230</v>
      </c>
      <c r="BE148" s="133">
        <v>2091</v>
      </c>
      <c r="BF148" s="133">
        <v>2073</v>
      </c>
      <c r="BG148" s="133">
        <v>3189</v>
      </c>
      <c r="BH148" s="133">
        <v>3210</v>
      </c>
      <c r="BI148" s="133">
        <v>2309</v>
      </c>
      <c r="BJ148" s="133">
        <v>2471</v>
      </c>
      <c r="BK148" s="133">
        <v>2349</v>
      </c>
      <c r="BL148" s="133">
        <v>2537</v>
      </c>
      <c r="BM148" s="133">
        <v>3477</v>
      </c>
      <c r="BN148" s="133">
        <v>3412</v>
      </c>
      <c r="BO148" s="133">
        <v>2513</v>
      </c>
      <c r="BP148" s="133">
        <v>3622</v>
      </c>
      <c r="BQ148" s="133">
        <v>3940</v>
      </c>
      <c r="BR148" s="133">
        <v>3642</v>
      </c>
      <c r="BS148" s="133">
        <v>4534</v>
      </c>
      <c r="BT148" s="133">
        <v>3727</v>
      </c>
      <c r="BU148" s="133">
        <v>4001</v>
      </c>
      <c r="BV148" s="133">
        <v>3451</v>
      </c>
      <c r="BW148" s="133">
        <v>3739</v>
      </c>
      <c r="BX148" s="133">
        <v>3264</v>
      </c>
      <c r="BY148" s="133">
        <v>4504</v>
      </c>
      <c r="BZ148" s="133">
        <v>3785</v>
      </c>
      <c r="CA148" s="133">
        <v>4038</v>
      </c>
      <c r="CB148" s="133">
        <v>5437</v>
      </c>
      <c r="CC148" s="133">
        <v>3702</v>
      </c>
      <c r="CD148" s="133">
        <v>4709</v>
      </c>
      <c r="CE148" s="133">
        <v>5771</v>
      </c>
      <c r="CF148" s="133">
        <v>5202</v>
      </c>
      <c r="CG148" s="133">
        <v>5072</v>
      </c>
      <c r="CH148" s="133">
        <v>5070</v>
      </c>
      <c r="CI148" s="133">
        <v>5558</v>
      </c>
      <c r="CJ148" s="133">
        <v>4422</v>
      </c>
      <c r="CK148" s="133">
        <v>6356</v>
      </c>
      <c r="CL148" s="133">
        <v>4279</v>
      </c>
      <c r="CM148" s="133">
        <v>4708</v>
      </c>
      <c r="CN148" s="133">
        <v>6302</v>
      </c>
      <c r="CO148" s="133">
        <v>5117</v>
      </c>
      <c r="CP148" s="133">
        <v>5404</v>
      </c>
      <c r="CQ148" s="133">
        <v>6386</v>
      </c>
      <c r="CR148" s="133">
        <v>6294</v>
      </c>
      <c r="CS148" s="133">
        <v>6480</v>
      </c>
      <c r="CT148" s="133">
        <v>4985</v>
      </c>
      <c r="CU148" s="133">
        <v>6381</v>
      </c>
      <c r="CV148" s="133">
        <v>5339</v>
      </c>
      <c r="CW148" s="133">
        <v>7064</v>
      </c>
      <c r="CX148" s="133">
        <v>5824</v>
      </c>
      <c r="CY148" s="133">
        <v>5304</v>
      </c>
      <c r="CZ148" s="133">
        <v>6477</v>
      </c>
      <c r="DA148" s="133">
        <v>6117</v>
      </c>
      <c r="DB148" s="133">
        <v>6093</v>
      </c>
      <c r="DC148" s="133">
        <v>6852</v>
      </c>
      <c r="DD148" s="133">
        <v>8185</v>
      </c>
      <c r="DE148" s="133">
        <v>6446</v>
      </c>
      <c r="DF148" s="133">
        <v>5871</v>
      </c>
      <c r="DG148" s="133">
        <v>6939</v>
      </c>
      <c r="DH148" s="133">
        <v>7362</v>
      </c>
      <c r="DI148" s="133">
        <v>8220</v>
      </c>
      <c r="DJ148" s="133">
        <v>6884</v>
      </c>
      <c r="DK148" s="133">
        <v>6304</v>
      </c>
      <c r="DL148" s="133">
        <v>7455</v>
      </c>
      <c r="DM148" s="133">
        <v>7940</v>
      </c>
      <c r="DN148" s="133">
        <v>6552</v>
      </c>
      <c r="DO148" s="133">
        <v>8090</v>
      </c>
      <c r="DP148" s="133">
        <v>7914</v>
      </c>
      <c r="DQ148" s="133">
        <v>6977</v>
      </c>
      <c r="DR148" s="133">
        <v>7017</v>
      </c>
      <c r="DS148" s="133">
        <v>8185</v>
      </c>
      <c r="DT148" s="133">
        <v>7606</v>
      </c>
      <c r="DU148" s="133">
        <v>2912</v>
      </c>
      <c r="DV148" s="133">
        <v>2912</v>
      </c>
      <c r="DW148" s="133">
        <v>5293</v>
      </c>
      <c r="DX148" s="133">
        <v>9791</v>
      </c>
      <c r="DY148" s="133">
        <v>6746</v>
      </c>
      <c r="DZ148" s="133">
        <v>7406</v>
      </c>
      <c r="EA148" s="133">
        <v>9472</v>
      </c>
      <c r="EB148" s="133">
        <v>8654</v>
      </c>
      <c r="EC148" s="133">
        <v>8696</v>
      </c>
      <c r="ED148" s="133">
        <v>8878</v>
      </c>
      <c r="EE148" s="133">
        <v>7548</v>
      </c>
      <c r="EF148" s="133">
        <v>7987</v>
      </c>
      <c r="EG148" s="133">
        <v>10455</v>
      </c>
      <c r="EH148" s="133">
        <v>7864</v>
      </c>
      <c r="EI148" s="133">
        <v>8695</v>
      </c>
      <c r="EJ148" s="133">
        <v>9761</v>
      </c>
      <c r="EK148" s="133">
        <v>8355</v>
      </c>
      <c r="EL148" s="133">
        <v>7828</v>
      </c>
      <c r="EM148" s="133">
        <v>10103</v>
      </c>
      <c r="EN148" s="133">
        <v>9437</v>
      </c>
      <c r="EO148" s="133">
        <v>8368</v>
      </c>
      <c r="EP148" s="133">
        <v>9210</v>
      </c>
      <c r="EQ148" s="133">
        <v>10098</v>
      </c>
      <c r="ER148" s="133">
        <v>7838</v>
      </c>
      <c r="ES148" s="133">
        <v>11061</v>
      </c>
      <c r="ET148" s="133">
        <v>8730</v>
      </c>
      <c r="EU148" s="133">
        <v>10082</v>
      </c>
      <c r="EV148" s="133">
        <v>11165</v>
      </c>
      <c r="EW148" s="133">
        <v>10081</v>
      </c>
      <c r="EX148" s="133">
        <v>8873</v>
      </c>
      <c r="EY148" s="133">
        <v>10412</v>
      </c>
      <c r="EZ148" s="133">
        <v>10536</v>
      </c>
      <c r="FA148" s="133">
        <v>9271</v>
      </c>
      <c r="FB148" s="133">
        <v>10496</v>
      </c>
      <c r="FC148" s="133">
        <v>11114</v>
      </c>
      <c r="FD148" s="133">
        <v>10236</v>
      </c>
      <c r="FE148" s="133">
        <v>12146</v>
      </c>
      <c r="FF148" s="133">
        <v>8684</v>
      </c>
      <c r="FG148" s="133">
        <v>10061</v>
      </c>
      <c r="FH148" s="133">
        <v>12704</v>
      </c>
      <c r="FI148" s="133">
        <v>9507</v>
      </c>
      <c r="FJ148" s="133">
        <v>9894</v>
      </c>
      <c r="FK148" s="133">
        <v>11584</v>
      </c>
      <c r="FL148" s="133">
        <v>11193</v>
      </c>
      <c r="FM148" s="133">
        <v>10310</v>
      </c>
      <c r="FN148" s="133">
        <v>11131</v>
      </c>
      <c r="FO148" s="133">
        <v>11495.08000000002</v>
      </c>
      <c r="FP148" s="133">
        <v>11242.16999999998</v>
      </c>
      <c r="FQ148" s="133">
        <v>10506.180000000009</v>
      </c>
      <c r="FR148" s="133">
        <v>10256.320000000003</v>
      </c>
      <c r="FS148" s="133">
        <v>10695.81000000001</v>
      </c>
      <c r="FT148" s="133">
        <v>10866.239999999993</v>
      </c>
      <c r="FU148" s="133">
        <v>11617.709999999981</v>
      </c>
      <c r="FV148" s="133">
        <v>9439.1599999999817</v>
      </c>
      <c r="FW148" s="133">
        <v>12609.79999999999</v>
      </c>
      <c r="FX148" s="133">
        <v>11189.509999999991</v>
      </c>
      <c r="FY148" s="133">
        <v>10323.670000000024</v>
      </c>
      <c r="FZ148" s="133">
        <v>11256.929999999997</v>
      </c>
      <c r="GA148" s="133">
        <v>12123.129999999997</v>
      </c>
      <c r="GB148" s="133">
        <v>10122.089999999989</v>
      </c>
      <c r="GC148" s="133">
        <v>12192.810000000012</v>
      </c>
      <c r="GD148" s="133">
        <v>10643.429999999975</v>
      </c>
      <c r="GE148" s="133">
        <v>11224.780000000006</v>
      </c>
      <c r="GF148" s="133">
        <v>11134.149999999992</v>
      </c>
      <c r="GG148" s="133">
        <v>10597.840000000022</v>
      </c>
      <c r="GH148" s="133">
        <v>8860.3400000000202</v>
      </c>
      <c r="GI148" s="133">
        <v>12302.499999999984</v>
      </c>
      <c r="GJ148" s="133">
        <v>11752.100000000046</v>
      </c>
      <c r="GK148" s="133">
        <v>9886.159999999998</v>
      </c>
      <c r="GL148" s="133">
        <v>10521.720000000028</v>
      </c>
      <c r="GM148" s="133">
        <v>9913.5600000000049</v>
      </c>
      <c r="GN148" s="133">
        <v>9569.9400000000096</v>
      </c>
    </row>
    <row r="149" spans="1:196" s="132" customFormat="1" x14ac:dyDescent="0.25">
      <c r="A149" s="134"/>
      <c r="B149" s="115" t="s">
        <v>1</v>
      </c>
      <c r="C149" s="133">
        <v>-775</v>
      </c>
      <c r="D149" s="133">
        <v>-768</v>
      </c>
      <c r="E149" s="133">
        <v>-811</v>
      </c>
      <c r="F149" s="133">
        <v>-593</v>
      </c>
      <c r="G149" s="133">
        <v>-471</v>
      </c>
      <c r="H149" s="133">
        <v>-568</v>
      </c>
      <c r="I149" s="133">
        <v>-375</v>
      </c>
      <c r="J149" s="133">
        <v>-276</v>
      </c>
      <c r="K149" s="133">
        <v>-269</v>
      </c>
      <c r="L149" s="133">
        <v>-185</v>
      </c>
      <c r="M149" s="133">
        <v>-153</v>
      </c>
      <c r="N149" s="133">
        <v>-165</v>
      </c>
      <c r="O149" s="133">
        <v>-928</v>
      </c>
      <c r="P149" s="133">
        <v>-742</v>
      </c>
      <c r="Q149" s="133">
        <v>-897</v>
      </c>
      <c r="R149" s="133">
        <v>-611</v>
      </c>
      <c r="S149" s="133">
        <v>-640</v>
      </c>
      <c r="T149" s="133">
        <v>-521</v>
      </c>
      <c r="U149" s="133">
        <v>-392</v>
      </c>
      <c r="V149" s="133">
        <v>-317</v>
      </c>
      <c r="W149" s="133">
        <v>-299</v>
      </c>
      <c r="X149" s="133">
        <v>-235</v>
      </c>
      <c r="Y149" s="133">
        <v>-176</v>
      </c>
      <c r="Z149" s="133">
        <v>-162</v>
      </c>
      <c r="AA149" s="133">
        <v>-947</v>
      </c>
      <c r="AB149" s="133">
        <v>-864</v>
      </c>
      <c r="AC149" s="133">
        <v>-850</v>
      </c>
      <c r="AD149" s="133">
        <v>-611</v>
      </c>
      <c r="AE149" s="133">
        <v>-528</v>
      </c>
      <c r="AF149" s="133">
        <v>-530</v>
      </c>
      <c r="AG149" s="133">
        <v>-502</v>
      </c>
      <c r="AH149" s="133">
        <v>-251</v>
      </c>
      <c r="AI149" s="133">
        <v>-286</v>
      </c>
      <c r="AJ149" s="133">
        <v>-329</v>
      </c>
      <c r="AK149" s="133">
        <v>-207</v>
      </c>
      <c r="AL149" s="133">
        <v>-166</v>
      </c>
      <c r="AM149" s="133">
        <v>-1024</v>
      </c>
      <c r="AN149" s="133">
        <v>-874</v>
      </c>
      <c r="AO149" s="133">
        <v>-745</v>
      </c>
      <c r="AP149" s="133">
        <v>-748</v>
      </c>
      <c r="AQ149" s="133">
        <v>-555</v>
      </c>
      <c r="AR149" s="133">
        <v>-649</v>
      </c>
      <c r="AS149" s="133">
        <v>-467</v>
      </c>
      <c r="AT149" s="133">
        <v>-302</v>
      </c>
      <c r="AU149" s="133">
        <v>-386</v>
      </c>
      <c r="AV149" s="133">
        <v>-303</v>
      </c>
      <c r="AW149" s="133">
        <v>-194</v>
      </c>
      <c r="AX149" s="133">
        <v>-204</v>
      </c>
      <c r="AY149" s="133">
        <v>-1088</v>
      </c>
      <c r="AZ149" s="133">
        <v>-1050</v>
      </c>
      <c r="BA149" s="133">
        <v>-906</v>
      </c>
      <c r="BB149" s="133">
        <v>-836</v>
      </c>
      <c r="BC149" s="133">
        <v>-672</v>
      </c>
      <c r="BD149" s="133">
        <v>-608</v>
      </c>
      <c r="BE149" s="133">
        <v>-567</v>
      </c>
      <c r="BF149" s="133">
        <v>-400</v>
      </c>
      <c r="BG149" s="133">
        <v>-452</v>
      </c>
      <c r="BH149" s="133">
        <v>-395</v>
      </c>
      <c r="BI149" s="133">
        <v>-247</v>
      </c>
      <c r="BJ149" s="133">
        <v>-193</v>
      </c>
      <c r="BK149" s="133">
        <v>-1301</v>
      </c>
      <c r="BL149" s="133">
        <v>-1089</v>
      </c>
      <c r="BM149" s="133">
        <v>-1163</v>
      </c>
      <c r="BN149" s="133">
        <v>-931</v>
      </c>
      <c r="BO149" s="133">
        <v>-656</v>
      </c>
      <c r="BP149" s="133">
        <v>-803</v>
      </c>
      <c r="BQ149" s="133">
        <v>-587</v>
      </c>
      <c r="BR149" s="133">
        <v>-466</v>
      </c>
      <c r="BS149" s="133">
        <v>-476</v>
      </c>
      <c r="BT149" s="133">
        <v>-410</v>
      </c>
      <c r="BU149" s="133">
        <v>-270</v>
      </c>
      <c r="BV149" s="133">
        <v>-283</v>
      </c>
      <c r="BW149" s="133">
        <v>-1365</v>
      </c>
      <c r="BX149" s="133">
        <v>-1125</v>
      </c>
      <c r="BY149" s="133">
        <v>-1092</v>
      </c>
      <c r="BZ149" s="133">
        <v>-1029</v>
      </c>
      <c r="CA149" s="133">
        <v>-756</v>
      </c>
      <c r="CB149" s="133">
        <v>-871</v>
      </c>
      <c r="CC149" s="133">
        <v>-563</v>
      </c>
      <c r="CD149" s="133">
        <v>-480</v>
      </c>
      <c r="CE149" s="133">
        <v>-520</v>
      </c>
      <c r="CF149" s="133">
        <v>-420</v>
      </c>
      <c r="CG149" s="133">
        <v>-288</v>
      </c>
      <c r="CH149" s="133">
        <v>-276</v>
      </c>
      <c r="CI149" s="133">
        <v>-1606</v>
      </c>
      <c r="CJ149" s="133">
        <v>-1201</v>
      </c>
      <c r="CK149" s="133">
        <v>-1556</v>
      </c>
      <c r="CL149" s="133">
        <v>-938</v>
      </c>
      <c r="CM149" s="133">
        <v>-842</v>
      </c>
      <c r="CN149" s="133">
        <v>-951</v>
      </c>
      <c r="CO149" s="133">
        <v>-661</v>
      </c>
      <c r="CP149" s="133">
        <v>-516</v>
      </c>
      <c r="CQ149" s="133">
        <v>-630</v>
      </c>
      <c r="CR149" s="133">
        <v>-461</v>
      </c>
      <c r="CS149" s="133">
        <v>-336</v>
      </c>
      <c r="CT149" s="133">
        <v>-263</v>
      </c>
      <c r="CU149" s="133">
        <v>-1630</v>
      </c>
      <c r="CV149" s="133">
        <v>-1301</v>
      </c>
      <c r="CW149" s="133">
        <v>-1518</v>
      </c>
      <c r="CX149" s="133">
        <v>-1162</v>
      </c>
      <c r="CY149" s="133">
        <v>-854</v>
      </c>
      <c r="CZ149" s="133">
        <v>-963</v>
      </c>
      <c r="DA149" s="133">
        <v>-714</v>
      </c>
      <c r="DB149" s="133">
        <v>-536</v>
      </c>
      <c r="DC149" s="133">
        <v>-528</v>
      </c>
      <c r="DD149" s="133">
        <v>-542</v>
      </c>
      <c r="DE149" s="133">
        <v>-395</v>
      </c>
      <c r="DF149" s="133">
        <v>-229</v>
      </c>
      <c r="DG149" s="133">
        <v>-1692</v>
      </c>
      <c r="DH149" s="133">
        <v>-1622</v>
      </c>
      <c r="DI149" s="133">
        <v>-1680</v>
      </c>
      <c r="DJ149" s="133">
        <v>-1160</v>
      </c>
      <c r="DK149" s="133">
        <v>-1004</v>
      </c>
      <c r="DL149" s="133">
        <v>-1017</v>
      </c>
      <c r="DM149" s="133">
        <v>-835</v>
      </c>
      <c r="DN149" s="133">
        <v>-580</v>
      </c>
      <c r="DO149" s="133">
        <v>-635</v>
      </c>
      <c r="DP149" s="133">
        <v>-581</v>
      </c>
      <c r="DQ149" s="133">
        <v>-393</v>
      </c>
      <c r="DR149" s="133">
        <v>-288</v>
      </c>
      <c r="DS149" s="133">
        <v>-1947</v>
      </c>
      <c r="DT149" s="133">
        <v>-1592</v>
      </c>
      <c r="DU149" s="133">
        <v>-450</v>
      </c>
      <c r="DV149" s="133">
        <v>-450</v>
      </c>
      <c r="DW149" s="133">
        <v>-721</v>
      </c>
      <c r="DX149" s="133">
        <v>-1234</v>
      </c>
      <c r="DY149" s="133">
        <v>-738</v>
      </c>
      <c r="DZ149" s="133">
        <v>-573</v>
      </c>
      <c r="EA149" s="133">
        <v>-733</v>
      </c>
      <c r="EB149" s="133">
        <v>-581</v>
      </c>
      <c r="EC149" s="133">
        <v>-436</v>
      </c>
      <c r="ED149" s="133">
        <v>-308</v>
      </c>
      <c r="EE149" s="133">
        <v>-1780</v>
      </c>
      <c r="EF149" s="133">
        <v>-1382</v>
      </c>
      <c r="EG149" s="133">
        <v>-1826</v>
      </c>
      <c r="EH149" s="133">
        <v>-1317</v>
      </c>
      <c r="EI149" s="133">
        <v>-1097</v>
      </c>
      <c r="EJ149" s="133">
        <v>-1195</v>
      </c>
      <c r="EK149" s="133">
        <v>-877</v>
      </c>
      <c r="EL149" s="133">
        <v>-666</v>
      </c>
      <c r="EM149" s="133">
        <v>-683</v>
      </c>
      <c r="EN149" s="133">
        <v>-517</v>
      </c>
      <c r="EO149" s="133">
        <v>-561</v>
      </c>
      <c r="EP149" s="133">
        <v>-378</v>
      </c>
      <c r="EQ149" s="133">
        <v>-2052</v>
      </c>
      <c r="ER149" s="133">
        <v>-1538</v>
      </c>
      <c r="ES149" s="133">
        <v>-1922</v>
      </c>
      <c r="ET149" s="133">
        <v>-1372</v>
      </c>
      <c r="EU149" s="133">
        <v>-1227</v>
      </c>
      <c r="EV149" s="133">
        <v>-1193</v>
      </c>
      <c r="EW149" s="133">
        <v>-1010</v>
      </c>
      <c r="EX149" s="133">
        <v>-708</v>
      </c>
      <c r="EY149" s="133">
        <v>-885</v>
      </c>
      <c r="EZ149" s="133">
        <v>-591</v>
      </c>
      <c r="FA149" s="133">
        <v>-434</v>
      </c>
      <c r="FB149" s="133">
        <v>-369</v>
      </c>
      <c r="FC149" s="133">
        <v>-2110</v>
      </c>
      <c r="FD149" s="133">
        <v>-1848</v>
      </c>
      <c r="FE149" s="133">
        <v>-2345</v>
      </c>
      <c r="FF149" s="133">
        <v>-1447</v>
      </c>
      <c r="FG149" s="133">
        <v>-1323</v>
      </c>
      <c r="FH149" s="133">
        <v>-1527</v>
      </c>
      <c r="FI149" s="133">
        <v>-862</v>
      </c>
      <c r="FJ149" s="133">
        <v>-781</v>
      </c>
      <c r="FK149" s="133">
        <v>-999</v>
      </c>
      <c r="FL149" s="133">
        <v>-657</v>
      </c>
      <c r="FM149" s="133">
        <v>-511</v>
      </c>
      <c r="FN149" s="133">
        <v>-375</v>
      </c>
      <c r="FO149" s="133">
        <v>-2111.12</v>
      </c>
      <c r="FP149" s="133">
        <v>-2382.63</v>
      </c>
      <c r="FQ149" s="133">
        <v>-2297.92</v>
      </c>
      <c r="FR149" s="133">
        <v>-2630.88</v>
      </c>
      <c r="FS149" s="133">
        <v>-2679.58</v>
      </c>
      <c r="FT149" s="133">
        <v>-2038.78</v>
      </c>
      <c r="FU149" s="133">
        <v>-1430.2</v>
      </c>
      <c r="FV149" s="133">
        <v>-1008.71</v>
      </c>
      <c r="FW149" s="133">
        <v>-914.56</v>
      </c>
      <c r="FX149" s="133">
        <v>-715.05</v>
      </c>
      <c r="FY149" s="133">
        <v>-572.02</v>
      </c>
      <c r="FZ149" s="133">
        <v>-321.58999999999997</v>
      </c>
      <c r="GA149" s="133">
        <v>-5110.32</v>
      </c>
      <c r="GB149" s="133">
        <v>-3610.79</v>
      </c>
      <c r="GC149" s="133">
        <v>-3689.11</v>
      </c>
      <c r="GD149" s="133">
        <v>-2424.5500000000002</v>
      </c>
      <c r="GE149" s="133">
        <v>-2016.18</v>
      </c>
      <c r="GF149" s="133">
        <v>-1295.19</v>
      </c>
      <c r="GG149" s="133">
        <v>-1117.3800000000001</v>
      </c>
      <c r="GH149" s="133">
        <v>-976.38</v>
      </c>
      <c r="GI149" s="133">
        <v>-772.58</v>
      </c>
      <c r="GJ149" s="133">
        <v>-660.8</v>
      </c>
      <c r="GK149" s="133">
        <v>-376.88</v>
      </c>
      <c r="GL149" s="133">
        <v>-370.19</v>
      </c>
      <c r="GM149" s="133">
        <v>-5008.18</v>
      </c>
      <c r="GN149" s="133">
        <v>-4040.96</v>
      </c>
    </row>
    <row r="150" spans="1:196" s="132" customFormat="1" ht="15" thickBot="1" x14ac:dyDescent="0.3">
      <c r="A150" s="134"/>
      <c r="B150" s="110" t="s">
        <v>2303</v>
      </c>
      <c r="C150" s="139">
        <v>17209</v>
      </c>
      <c r="D150" s="139">
        <v>17965</v>
      </c>
      <c r="E150" s="139">
        <v>24417</v>
      </c>
      <c r="F150" s="139">
        <v>20800</v>
      </c>
      <c r="G150" s="139">
        <v>18827</v>
      </c>
      <c r="H150" s="139">
        <v>26253</v>
      </c>
      <c r="I150" s="139">
        <v>22358</v>
      </c>
      <c r="J150" s="139">
        <v>21437</v>
      </c>
      <c r="K150" s="139">
        <v>25852</v>
      </c>
      <c r="L150" s="139">
        <v>24963</v>
      </c>
      <c r="M150" s="139">
        <v>21163</v>
      </c>
      <c r="N150" s="139">
        <v>26154</v>
      </c>
      <c r="O150" s="139">
        <v>26522</v>
      </c>
      <c r="P150" s="139">
        <v>23415</v>
      </c>
      <c r="Q150" s="139">
        <v>30825</v>
      </c>
      <c r="R150" s="139">
        <v>25181</v>
      </c>
      <c r="S150" s="139">
        <v>32803</v>
      </c>
      <c r="T150" s="139">
        <v>29070</v>
      </c>
      <c r="U150" s="139">
        <v>28926</v>
      </c>
      <c r="V150" s="139">
        <v>27772</v>
      </c>
      <c r="W150" s="139">
        <v>35296</v>
      </c>
      <c r="X150" s="139">
        <v>32354</v>
      </c>
      <c r="Y150" s="139">
        <v>30776</v>
      </c>
      <c r="Z150" s="139">
        <v>29901</v>
      </c>
      <c r="AA150" s="139">
        <v>32625</v>
      </c>
      <c r="AB150" s="139">
        <v>31955</v>
      </c>
      <c r="AC150" s="139">
        <v>37684</v>
      </c>
      <c r="AD150" s="139">
        <v>29891</v>
      </c>
      <c r="AE150" s="139">
        <v>30934</v>
      </c>
      <c r="AF150" s="139">
        <v>37934</v>
      </c>
      <c r="AG150" s="139">
        <v>39722</v>
      </c>
      <c r="AH150" s="139">
        <v>29082</v>
      </c>
      <c r="AI150" s="139">
        <v>38151</v>
      </c>
      <c r="AJ150" s="139">
        <v>44852</v>
      </c>
      <c r="AK150" s="139">
        <v>37377</v>
      </c>
      <c r="AL150" s="139">
        <v>35850</v>
      </c>
      <c r="AM150" s="139">
        <v>39240</v>
      </c>
      <c r="AN150" s="139">
        <v>35987</v>
      </c>
      <c r="AO150" s="139">
        <v>36981</v>
      </c>
      <c r="AP150" s="139">
        <v>43618</v>
      </c>
      <c r="AQ150" s="139">
        <v>36986</v>
      </c>
      <c r="AR150" s="139">
        <v>49458</v>
      </c>
      <c r="AS150" s="139">
        <v>48027</v>
      </c>
      <c r="AT150" s="139">
        <v>35580</v>
      </c>
      <c r="AU150" s="139">
        <v>51916</v>
      </c>
      <c r="AV150" s="139">
        <v>59480</v>
      </c>
      <c r="AW150" s="139">
        <v>44076</v>
      </c>
      <c r="AX150" s="139">
        <v>48350</v>
      </c>
      <c r="AY150" s="139">
        <v>49739</v>
      </c>
      <c r="AZ150" s="139">
        <v>52688</v>
      </c>
      <c r="BA150" s="139">
        <v>49832</v>
      </c>
      <c r="BB150" s="139">
        <v>55176</v>
      </c>
      <c r="BC150" s="139">
        <v>50275</v>
      </c>
      <c r="BD150" s="139">
        <v>56079</v>
      </c>
      <c r="BE150" s="139">
        <v>58354</v>
      </c>
      <c r="BF150" s="139">
        <v>51508</v>
      </c>
      <c r="BG150" s="139">
        <v>72395</v>
      </c>
      <c r="BH150" s="139">
        <v>74498</v>
      </c>
      <c r="BI150" s="139">
        <v>53463</v>
      </c>
      <c r="BJ150" s="139">
        <v>55081</v>
      </c>
      <c r="BK150" s="139">
        <v>57032</v>
      </c>
      <c r="BL150" s="139">
        <v>53858</v>
      </c>
      <c r="BM150" s="139">
        <v>70457</v>
      </c>
      <c r="BN150" s="139">
        <v>65435</v>
      </c>
      <c r="BO150" s="139">
        <v>52978</v>
      </c>
      <c r="BP150" s="139">
        <v>70431</v>
      </c>
      <c r="BQ150" s="139">
        <v>71738</v>
      </c>
      <c r="BR150" s="139">
        <v>65637</v>
      </c>
      <c r="BS150" s="139">
        <v>82602</v>
      </c>
      <c r="BT150" s="139">
        <v>80333</v>
      </c>
      <c r="BU150" s="139">
        <v>73380</v>
      </c>
      <c r="BV150" s="139">
        <v>71360</v>
      </c>
      <c r="BW150" s="139">
        <v>68075</v>
      </c>
      <c r="BX150" s="139">
        <v>64630</v>
      </c>
      <c r="BY150" s="139">
        <v>76937</v>
      </c>
      <c r="BZ150" s="139">
        <v>72180</v>
      </c>
      <c r="CA150" s="139">
        <v>69773</v>
      </c>
      <c r="CB150" s="139">
        <v>93760</v>
      </c>
      <c r="CC150" s="139">
        <v>66620</v>
      </c>
      <c r="CD150" s="139">
        <v>74963</v>
      </c>
      <c r="CE150" s="139">
        <v>95524</v>
      </c>
      <c r="CF150" s="139">
        <v>91243</v>
      </c>
      <c r="CG150" s="139">
        <v>78335</v>
      </c>
      <c r="CH150" s="139">
        <v>86304</v>
      </c>
      <c r="CI150" s="139">
        <v>87227</v>
      </c>
      <c r="CJ150" s="139">
        <v>72687</v>
      </c>
      <c r="CK150" s="139">
        <v>106457</v>
      </c>
      <c r="CL150" s="139">
        <v>71046</v>
      </c>
      <c r="CM150" s="139">
        <v>76581</v>
      </c>
      <c r="CN150" s="139">
        <v>97272</v>
      </c>
      <c r="CO150" s="139">
        <v>82260</v>
      </c>
      <c r="CP150" s="139">
        <v>84455</v>
      </c>
      <c r="CQ150" s="139">
        <v>109573</v>
      </c>
      <c r="CR150" s="139">
        <v>105952</v>
      </c>
      <c r="CS150" s="139">
        <v>97787</v>
      </c>
      <c r="CT150" s="139">
        <v>82109</v>
      </c>
      <c r="CU150" s="139">
        <v>95029</v>
      </c>
      <c r="CV150" s="139">
        <v>81354</v>
      </c>
      <c r="CW150" s="139">
        <v>109668</v>
      </c>
      <c r="CX150" s="139">
        <v>92511</v>
      </c>
      <c r="CY150" s="139">
        <v>84474</v>
      </c>
      <c r="CZ150" s="139">
        <v>106231</v>
      </c>
      <c r="DA150" s="139">
        <v>95386</v>
      </c>
      <c r="DB150" s="139">
        <v>91202</v>
      </c>
      <c r="DC150" s="139">
        <v>101314</v>
      </c>
      <c r="DD150" s="139">
        <v>122123</v>
      </c>
      <c r="DE150" s="139">
        <v>99686</v>
      </c>
      <c r="DF150" s="139">
        <v>88468</v>
      </c>
      <c r="DG150" s="139">
        <v>101360</v>
      </c>
      <c r="DH150" s="139">
        <v>103532</v>
      </c>
      <c r="DI150" s="139">
        <v>116041</v>
      </c>
      <c r="DJ150" s="139">
        <v>100890</v>
      </c>
      <c r="DK150" s="139">
        <v>94538</v>
      </c>
      <c r="DL150" s="139">
        <v>108797</v>
      </c>
      <c r="DM150" s="139">
        <v>116127</v>
      </c>
      <c r="DN150" s="139">
        <v>91495</v>
      </c>
      <c r="DO150" s="139">
        <v>123000</v>
      </c>
      <c r="DP150" s="139">
        <v>119063</v>
      </c>
      <c r="DQ150" s="139">
        <v>100620</v>
      </c>
      <c r="DR150" s="139">
        <v>103707</v>
      </c>
      <c r="DS150" s="139">
        <v>112857</v>
      </c>
      <c r="DT150" s="139">
        <v>104760</v>
      </c>
      <c r="DU150" s="139">
        <v>35970</v>
      </c>
      <c r="DV150" s="139">
        <v>35970</v>
      </c>
      <c r="DW150" s="139">
        <v>74104</v>
      </c>
      <c r="DX150" s="139">
        <v>138714</v>
      </c>
      <c r="DY150" s="139">
        <v>90738</v>
      </c>
      <c r="DZ150" s="139">
        <v>95198</v>
      </c>
      <c r="EA150" s="139">
        <v>136064</v>
      </c>
      <c r="EB150" s="139">
        <v>111271</v>
      </c>
      <c r="EC150" s="139">
        <v>112746</v>
      </c>
      <c r="ED150" s="139">
        <v>120970</v>
      </c>
      <c r="EE150" s="139">
        <v>100451</v>
      </c>
      <c r="EF150" s="139">
        <v>106101</v>
      </c>
      <c r="EG150" s="139">
        <v>133382</v>
      </c>
      <c r="EH150" s="139">
        <v>105407</v>
      </c>
      <c r="EI150" s="139">
        <v>110513</v>
      </c>
      <c r="EJ150" s="139">
        <v>136557</v>
      </c>
      <c r="EK150" s="139">
        <v>110031</v>
      </c>
      <c r="EL150" s="139">
        <v>106551</v>
      </c>
      <c r="EM150" s="139">
        <v>138849</v>
      </c>
      <c r="EN150" s="139">
        <v>125247</v>
      </c>
      <c r="EO150" s="139">
        <v>115518</v>
      </c>
      <c r="EP150" s="139">
        <v>129399</v>
      </c>
      <c r="EQ150" s="139">
        <v>127498</v>
      </c>
      <c r="ER150" s="139">
        <v>114022</v>
      </c>
      <c r="ES150" s="139">
        <v>153539</v>
      </c>
      <c r="ET150" s="139">
        <v>108267</v>
      </c>
      <c r="EU150" s="139">
        <v>134419</v>
      </c>
      <c r="EV150" s="139">
        <v>147454</v>
      </c>
      <c r="EW150" s="139">
        <v>128619</v>
      </c>
      <c r="EX150" s="139">
        <v>118440</v>
      </c>
      <c r="EY150" s="139">
        <v>149527</v>
      </c>
      <c r="EZ150" s="139">
        <v>141488</v>
      </c>
      <c r="FA150" s="139">
        <v>129874</v>
      </c>
      <c r="FB150" s="139">
        <v>141268</v>
      </c>
      <c r="FC150" s="139">
        <v>150464</v>
      </c>
      <c r="FD150" s="139">
        <v>141003</v>
      </c>
      <c r="FE150" s="139">
        <v>174865</v>
      </c>
      <c r="FF150" s="139">
        <v>130049</v>
      </c>
      <c r="FG150" s="139">
        <v>144936</v>
      </c>
      <c r="FH150" s="139">
        <v>181176</v>
      </c>
      <c r="FI150" s="139">
        <v>138917</v>
      </c>
      <c r="FJ150" s="139">
        <v>137084</v>
      </c>
      <c r="FK150" s="139">
        <v>169245</v>
      </c>
      <c r="FL150" s="139">
        <v>155236</v>
      </c>
      <c r="FM150" s="139">
        <v>153846</v>
      </c>
      <c r="FN150" s="139">
        <v>152345</v>
      </c>
      <c r="FO150" s="139">
        <v>164111.70000000001</v>
      </c>
      <c r="FP150" s="139">
        <v>159372.51999999999</v>
      </c>
      <c r="FQ150" s="139">
        <v>170253.64</v>
      </c>
      <c r="FR150" s="139">
        <v>175401.13</v>
      </c>
      <c r="FS150" s="139">
        <v>178446.63</v>
      </c>
      <c r="FT150" s="139">
        <v>185932.85</v>
      </c>
      <c r="FU150" s="139">
        <v>201270.49</v>
      </c>
      <c r="FV150" s="139">
        <v>155409.74</v>
      </c>
      <c r="FW150" s="139">
        <v>228993.4</v>
      </c>
      <c r="FX150" s="139">
        <v>222220.35</v>
      </c>
      <c r="FY150" s="139">
        <v>211921.73</v>
      </c>
      <c r="FZ150" s="139">
        <v>219398.36</v>
      </c>
      <c r="GA150" s="139">
        <v>239493.74</v>
      </c>
      <c r="GB150" s="139">
        <v>226489.62</v>
      </c>
      <c r="GC150" s="139">
        <v>255380.28</v>
      </c>
      <c r="GD150" s="139">
        <v>246117.3</v>
      </c>
      <c r="GE150" s="139">
        <v>234693.56</v>
      </c>
      <c r="GF150" s="139">
        <v>252628.78</v>
      </c>
      <c r="GG150" s="139">
        <v>287732.7</v>
      </c>
      <c r="GH150" s="139">
        <v>194585.23</v>
      </c>
      <c r="GI150" s="139">
        <v>270823.03999999998</v>
      </c>
      <c r="GJ150" s="139">
        <v>281870.96000000002</v>
      </c>
      <c r="GK150" s="139">
        <v>245051.98</v>
      </c>
      <c r="GL150" s="139">
        <v>273821.09000000003</v>
      </c>
      <c r="GM150" s="139">
        <v>283008.58</v>
      </c>
      <c r="GN150" s="139">
        <v>256148.29</v>
      </c>
    </row>
    <row r="151" spans="1:196" s="132" customFormat="1" ht="15" thickBot="1" x14ac:dyDescent="0.3">
      <c r="A151" s="134"/>
      <c r="B151" s="104" t="s">
        <v>79</v>
      </c>
      <c r="C151" s="119">
        <v>47431747</v>
      </c>
      <c r="D151" s="119">
        <v>44464603</v>
      </c>
      <c r="E151" s="119">
        <v>52272296</v>
      </c>
      <c r="F151" s="119">
        <v>47075743</v>
      </c>
      <c r="G151" s="119">
        <v>46854439</v>
      </c>
      <c r="H151" s="119">
        <v>51730213</v>
      </c>
      <c r="I151" s="119">
        <v>47976503</v>
      </c>
      <c r="J151" s="119">
        <v>48095684</v>
      </c>
      <c r="K151" s="119">
        <v>48768678</v>
      </c>
      <c r="L151" s="119">
        <v>46735728</v>
      </c>
      <c r="M151" s="119">
        <v>49282294</v>
      </c>
      <c r="N151" s="119">
        <v>47897380</v>
      </c>
      <c r="O151" s="119">
        <v>51031420</v>
      </c>
      <c r="P151" s="119">
        <v>45515504</v>
      </c>
      <c r="Q151" s="119">
        <v>50569350</v>
      </c>
      <c r="R151" s="119">
        <v>45822856</v>
      </c>
      <c r="S151" s="119">
        <v>52400343</v>
      </c>
      <c r="T151" s="119">
        <v>48572929</v>
      </c>
      <c r="U151" s="119">
        <v>47493577</v>
      </c>
      <c r="V151" s="119">
        <v>49559652</v>
      </c>
      <c r="W151" s="119">
        <v>49433292</v>
      </c>
      <c r="X151" s="119">
        <v>48001563</v>
      </c>
      <c r="Y151" s="119">
        <v>50065054</v>
      </c>
      <c r="Z151" s="119">
        <v>47657575</v>
      </c>
      <c r="AA151" s="119">
        <v>52332775</v>
      </c>
      <c r="AB151" s="119">
        <v>46556885</v>
      </c>
      <c r="AC151" s="119">
        <v>48857748</v>
      </c>
      <c r="AD151" s="119">
        <v>48785396</v>
      </c>
      <c r="AE151" s="119">
        <v>50057948</v>
      </c>
      <c r="AF151" s="119">
        <v>49037581</v>
      </c>
      <c r="AG151" s="119">
        <v>54745177</v>
      </c>
      <c r="AH151" s="119">
        <v>49032605</v>
      </c>
      <c r="AI151" s="119">
        <v>47862013</v>
      </c>
      <c r="AJ151" s="119">
        <v>56661295</v>
      </c>
      <c r="AK151" s="119">
        <v>49713064</v>
      </c>
      <c r="AL151" s="119">
        <v>49146547</v>
      </c>
      <c r="AM151" s="119">
        <v>55155096</v>
      </c>
      <c r="AN151" s="119">
        <v>48426522</v>
      </c>
      <c r="AO151" s="119">
        <v>48760001</v>
      </c>
      <c r="AP151" s="119">
        <v>53313441</v>
      </c>
      <c r="AQ151" s="119">
        <v>52189610</v>
      </c>
      <c r="AR151" s="119">
        <v>49244216</v>
      </c>
      <c r="AS151" s="119">
        <v>55707638</v>
      </c>
      <c r="AT151" s="119">
        <v>47376361</v>
      </c>
      <c r="AU151" s="119">
        <v>53299702</v>
      </c>
      <c r="AV151" s="119">
        <v>54120854</v>
      </c>
      <c r="AW151" s="119">
        <v>48663718</v>
      </c>
      <c r="AX151" s="119">
        <v>53118406</v>
      </c>
      <c r="AY151" s="119">
        <v>56308753</v>
      </c>
      <c r="AZ151" s="119">
        <v>49545956</v>
      </c>
      <c r="BA151" s="119">
        <v>51298976</v>
      </c>
      <c r="BB151" s="119">
        <v>52299286</v>
      </c>
      <c r="BC151" s="119">
        <v>48310194</v>
      </c>
      <c r="BD151" s="119">
        <v>54999190</v>
      </c>
      <c r="BE151" s="119">
        <v>55242626</v>
      </c>
      <c r="BF151" s="119">
        <v>47761339</v>
      </c>
      <c r="BG151" s="119">
        <v>55659450</v>
      </c>
      <c r="BH151" s="119">
        <v>54552365</v>
      </c>
      <c r="BI151" s="119">
        <v>49486290</v>
      </c>
      <c r="BJ151" s="119">
        <v>55599279</v>
      </c>
      <c r="BK151" s="119">
        <v>54250636</v>
      </c>
      <c r="BL151" s="119">
        <v>49872200</v>
      </c>
      <c r="BM151" s="119">
        <v>56514688</v>
      </c>
      <c r="BN151" s="119">
        <v>53283599</v>
      </c>
      <c r="BO151" s="119">
        <v>49606933</v>
      </c>
      <c r="BP151" s="119">
        <v>57350232</v>
      </c>
      <c r="BQ151" s="119">
        <v>56363390</v>
      </c>
      <c r="BR151" s="119">
        <v>51034675</v>
      </c>
      <c r="BS151" s="119">
        <v>54502326</v>
      </c>
      <c r="BT151" s="119">
        <v>52162557</v>
      </c>
      <c r="BU151" s="119">
        <v>54631691</v>
      </c>
      <c r="BV151" s="119">
        <v>54163102</v>
      </c>
      <c r="BW151" s="119">
        <v>53274973</v>
      </c>
      <c r="BX151" s="119">
        <v>54078605</v>
      </c>
      <c r="BY151" s="119">
        <v>53901125</v>
      </c>
      <c r="BZ151" s="119">
        <v>51059128</v>
      </c>
      <c r="CA151" s="119">
        <v>56373242</v>
      </c>
      <c r="CB151" s="119">
        <v>53702414</v>
      </c>
      <c r="CC151" s="119">
        <v>51641720</v>
      </c>
      <c r="CD151" s="119">
        <v>54283291</v>
      </c>
      <c r="CE151" s="119">
        <v>53598641</v>
      </c>
      <c r="CF151" s="119">
        <v>52028439</v>
      </c>
      <c r="CG151" s="119">
        <v>54458775</v>
      </c>
      <c r="CH151" s="119">
        <v>52386356</v>
      </c>
      <c r="CI151" s="119">
        <v>58397398</v>
      </c>
      <c r="CJ151" s="119">
        <v>47607417</v>
      </c>
      <c r="CK151" s="119">
        <v>55891396</v>
      </c>
      <c r="CL151" s="119">
        <v>48031127</v>
      </c>
      <c r="CM151" s="119">
        <v>56727122</v>
      </c>
      <c r="CN151" s="119">
        <v>53984045</v>
      </c>
      <c r="CO151" s="119">
        <v>54361619</v>
      </c>
      <c r="CP151" s="119">
        <v>50673838</v>
      </c>
      <c r="CQ151" s="119">
        <v>50574966</v>
      </c>
      <c r="CR151" s="119">
        <v>57448750</v>
      </c>
      <c r="CS151" s="119">
        <v>52033342</v>
      </c>
      <c r="CT151" s="119">
        <v>49661387</v>
      </c>
      <c r="CU151" s="119">
        <v>57955801</v>
      </c>
      <c r="CV151" s="119">
        <v>50326026</v>
      </c>
      <c r="CW151" s="119">
        <v>51652982</v>
      </c>
      <c r="CX151" s="119">
        <v>53283322</v>
      </c>
      <c r="CY151" s="119">
        <v>52836544</v>
      </c>
      <c r="CZ151" s="119">
        <v>51692582</v>
      </c>
      <c r="DA151" s="119">
        <v>55698159</v>
      </c>
      <c r="DB151" s="119">
        <v>51178890</v>
      </c>
      <c r="DC151" s="119">
        <v>48957981</v>
      </c>
      <c r="DD151" s="119">
        <v>57733223</v>
      </c>
      <c r="DE151" s="119">
        <v>52362372</v>
      </c>
      <c r="DF151" s="119">
        <v>54795820</v>
      </c>
      <c r="DG151" s="119">
        <v>53256959</v>
      </c>
      <c r="DH151" s="119">
        <v>48090593</v>
      </c>
      <c r="DI151" s="119">
        <v>49978295</v>
      </c>
      <c r="DJ151" s="119">
        <v>54714259</v>
      </c>
      <c r="DK151" s="119">
        <v>50076398</v>
      </c>
      <c r="DL151" s="119">
        <v>50893386</v>
      </c>
      <c r="DM151" s="119">
        <v>57585457</v>
      </c>
      <c r="DN151" s="119">
        <v>47118305</v>
      </c>
      <c r="DO151" s="119">
        <v>53905920</v>
      </c>
      <c r="DP151" s="119">
        <v>54294679</v>
      </c>
      <c r="DQ151" s="119">
        <v>48895580</v>
      </c>
      <c r="DR151" s="119">
        <v>55443646</v>
      </c>
      <c r="DS151" s="119">
        <v>52495094</v>
      </c>
      <c r="DT151" s="119">
        <v>47336613</v>
      </c>
      <c r="DU151" s="119">
        <v>40663361</v>
      </c>
      <c r="DV151" s="119">
        <v>40663361</v>
      </c>
      <c r="DW151" s="119">
        <v>42182064</v>
      </c>
      <c r="DX151" s="119">
        <v>56742208</v>
      </c>
      <c r="DY151" s="119">
        <v>53778739</v>
      </c>
      <c r="DZ151" s="119">
        <v>50092294</v>
      </c>
      <c r="EA151" s="119">
        <v>53393759</v>
      </c>
      <c r="EB151" s="119">
        <v>52011125</v>
      </c>
      <c r="EC151" s="119">
        <v>56392458</v>
      </c>
      <c r="ED151" s="119">
        <v>56025250</v>
      </c>
      <c r="EE151" s="119">
        <v>50213202</v>
      </c>
      <c r="EF151" s="119">
        <v>49019032</v>
      </c>
      <c r="EG151" s="119">
        <v>56569737</v>
      </c>
      <c r="EH151" s="119">
        <v>52161915</v>
      </c>
      <c r="EI151" s="119">
        <v>51621281</v>
      </c>
      <c r="EJ151" s="119">
        <v>53401628</v>
      </c>
      <c r="EK151" s="119">
        <v>50260825</v>
      </c>
      <c r="EL151" s="119">
        <v>50695758</v>
      </c>
      <c r="EM151" s="119">
        <v>51054072</v>
      </c>
      <c r="EN151" s="119">
        <v>50006451</v>
      </c>
      <c r="EO151" s="119">
        <v>52672775</v>
      </c>
      <c r="EP151" s="119">
        <v>52976566</v>
      </c>
      <c r="EQ151" s="119">
        <v>52886847</v>
      </c>
      <c r="ER151" s="119">
        <v>47295084</v>
      </c>
      <c r="ES151" s="119">
        <v>52308133</v>
      </c>
      <c r="ET151" s="119">
        <v>46510733</v>
      </c>
      <c r="EU151" s="119">
        <v>52782142</v>
      </c>
      <c r="EV151" s="119">
        <v>52272480</v>
      </c>
      <c r="EW151" s="119">
        <v>48573557</v>
      </c>
      <c r="EX151" s="119">
        <v>52062260</v>
      </c>
      <c r="EY151" s="119">
        <v>50120350</v>
      </c>
      <c r="EZ151" s="119">
        <v>51811704</v>
      </c>
      <c r="FA151" s="119">
        <v>49988971</v>
      </c>
      <c r="FB151" s="119">
        <v>50684987</v>
      </c>
      <c r="FC151" s="119">
        <v>53497217</v>
      </c>
      <c r="FD151" s="119">
        <v>45420128</v>
      </c>
      <c r="FE151" s="119">
        <v>50867043</v>
      </c>
      <c r="FF151" s="119">
        <v>44394989</v>
      </c>
      <c r="FG151" s="119">
        <v>49864316</v>
      </c>
      <c r="FH151" s="119">
        <v>52280299</v>
      </c>
      <c r="FI151" s="119">
        <v>49950506</v>
      </c>
      <c r="FJ151" s="119">
        <v>45802717</v>
      </c>
      <c r="FK151" s="119">
        <v>46286489</v>
      </c>
      <c r="FL151" s="119">
        <v>52246315</v>
      </c>
      <c r="FM151" s="119">
        <v>48419187</v>
      </c>
      <c r="FN151" s="119">
        <v>51292843</v>
      </c>
      <c r="FO151" s="119">
        <v>49334007.5</v>
      </c>
      <c r="FP151" s="119">
        <v>47277472.289999999</v>
      </c>
      <c r="FQ151" s="119">
        <v>45140508.410000004</v>
      </c>
      <c r="FR151" s="119">
        <v>52042413.260000005</v>
      </c>
      <c r="FS151" s="119">
        <v>47218511.320000008</v>
      </c>
      <c r="FT151" s="119">
        <v>45135245.25</v>
      </c>
      <c r="FU151" s="119">
        <v>52105737.380000003</v>
      </c>
      <c r="FV151" s="119">
        <v>44494540.020000003</v>
      </c>
      <c r="FW151" s="119">
        <v>48147521.130000003</v>
      </c>
      <c r="FX151" s="119">
        <v>50310640.75999999</v>
      </c>
      <c r="FY151" s="119">
        <v>45876485.859999999</v>
      </c>
      <c r="FZ151" s="119">
        <v>52184696.369999997</v>
      </c>
      <c r="GA151" s="119">
        <v>48738338.140000001</v>
      </c>
      <c r="GB151" s="119">
        <v>44361421.759999998</v>
      </c>
      <c r="GC151" s="119">
        <v>46123775.780000001</v>
      </c>
      <c r="GD151" s="119">
        <v>47359100.75999999</v>
      </c>
      <c r="GE151" s="119">
        <v>45236695.030000009</v>
      </c>
      <c r="GF151" s="119">
        <v>48915349.170000002</v>
      </c>
      <c r="GG151" s="119">
        <v>49391293.969999999</v>
      </c>
      <c r="GH151" s="119">
        <v>42839425.979999989</v>
      </c>
      <c r="GI151" s="119">
        <v>47776114.570000008</v>
      </c>
      <c r="GJ151" s="119">
        <v>49508901</v>
      </c>
      <c r="GK151" s="119">
        <v>43107687.390000001</v>
      </c>
      <c r="GL151" s="119">
        <v>52466043</v>
      </c>
      <c r="GM151" s="119">
        <v>44094911.059999995</v>
      </c>
      <c r="GN151" s="119">
        <v>42748359.24000001</v>
      </c>
    </row>
    <row r="152" spans="1:196" s="132" customFormat="1" x14ac:dyDescent="0.25">
      <c r="A152" s="134"/>
      <c r="B152" s="130" t="s">
        <v>60</v>
      </c>
      <c r="C152" s="153"/>
      <c r="D152" s="153"/>
      <c r="E152" s="153"/>
      <c r="F152" s="153"/>
      <c r="G152" s="153"/>
      <c r="H152" s="153"/>
      <c r="I152" s="153"/>
      <c r="J152" s="153"/>
      <c r="K152" s="153"/>
      <c r="L152" s="153"/>
      <c r="M152" s="153"/>
      <c r="N152" s="153"/>
      <c r="O152" s="153"/>
      <c r="P152" s="153"/>
      <c r="Q152" s="153"/>
      <c r="R152" s="153"/>
      <c r="S152" s="153"/>
      <c r="T152" s="153"/>
      <c r="U152" s="153"/>
      <c r="V152" s="153"/>
      <c r="W152" s="153"/>
      <c r="X152" s="153"/>
      <c r="Y152" s="153"/>
      <c r="Z152" s="153"/>
      <c r="AA152" s="153"/>
      <c r="AB152" s="153"/>
      <c r="AC152" s="153"/>
      <c r="AD152" s="153"/>
      <c r="AE152" s="153"/>
      <c r="AF152" s="153"/>
      <c r="AG152" s="153"/>
      <c r="AH152" s="153"/>
      <c r="AI152" s="153"/>
      <c r="AJ152" s="153"/>
      <c r="AK152" s="153"/>
      <c r="AL152" s="153"/>
      <c r="AM152" s="153"/>
      <c r="AN152" s="153"/>
      <c r="AO152" s="153"/>
      <c r="AP152" s="153"/>
      <c r="AQ152" s="153"/>
      <c r="AR152" s="153"/>
      <c r="AS152" s="153"/>
      <c r="AT152" s="153"/>
      <c r="AU152" s="153"/>
      <c r="AV152" s="153"/>
      <c r="AW152" s="153"/>
      <c r="AX152" s="153"/>
      <c r="AY152" s="153"/>
      <c r="AZ152" s="153"/>
      <c r="BA152" s="153"/>
      <c r="BB152" s="153"/>
      <c r="BC152" s="153"/>
      <c r="BD152" s="153"/>
      <c r="BE152" s="153"/>
      <c r="BF152" s="153"/>
      <c r="BG152" s="153"/>
      <c r="BH152" s="153"/>
      <c r="BI152" s="153"/>
      <c r="BJ152" s="153"/>
      <c r="BK152" s="153"/>
      <c r="BL152" s="153"/>
      <c r="BM152" s="153"/>
      <c r="BN152" s="153"/>
      <c r="BO152" s="153"/>
      <c r="BP152" s="153"/>
      <c r="BQ152" s="153"/>
      <c r="BR152" s="153"/>
      <c r="BS152" s="153"/>
      <c r="BT152" s="153"/>
      <c r="BU152" s="153"/>
      <c r="BV152" s="153"/>
      <c r="BW152" s="153"/>
      <c r="BX152" s="153"/>
      <c r="BY152" s="153"/>
      <c r="BZ152" s="153"/>
      <c r="CA152" s="153"/>
      <c r="CB152" s="153"/>
      <c r="CC152" s="153"/>
      <c r="CD152" s="153"/>
      <c r="CE152" s="153"/>
      <c r="CF152" s="153"/>
      <c r="CG152" s="153"/>
      <c r="CH152" s="153"/>
      <c r="CI152" s="153"/>
      <c r="CJ152" s="153"/>
      <c r="CK152" s="153"/>
      <c r="CL152" s="153"/>
      <c r="CM152" s="153"/>
      <c r="CN152" s="153"/>
      <c r="CO152" s="153"/>
      <c r="CP152" s="153"/>
      <c r="CQ152" s="153"/>
      <c r="CR152" s="153"/>
      <c r="CS152" s="153"/>
      <c r="CT152" s="153"/>
      <c r="CU152" s="153"/>
      <c r="CV152" s="153"/>
      <c r="CW152" s="153"/>
      <c r="CX152" s="153"/>
      <c r="CY152" s="153"/>
      <c r="CZ152" s="153"/>
      <c r="DA152" s="153"/>
      <c r="DB152" s="153"/>
      <c r="DC152" s="153"/>
      <c r="DD152" s="153"/>
      <c r="DE152" s="153"/>
      <c r="DF152" s="153"/>
      <c r="DG152" s="153"/>
      <c r="DH152" s="153"/>
      <c r="DI152" s="153"/>
      <c r="DJ152" s="153"/>
      <c r="DK152" s="153"/>
      <c r="DL152" s="153"/>
      <c r="DM152" s="153"/>
      <c r="DN152" s="153"/>
      <c r="DO152" s="153"/>
      <c r="DP152" s="153"/>
      <c r="DQ152" s="153"/>
      <c r="DR152" s="153"/>
      <c r="DS152" s="153"/>
      <c r="DT152" s="153"/>
      <c r="DU152" s="153"/>
      <c r="DV152" s="153"/>
      <c r="DW152" s="153"/>
      <c r="DX152" s="153"/>
      <c r="DY152" s="153"/>
      <c r="DZ152" s="153"/>
      <c r="EA152" s="153"/>
      <c r="EB152" s="153"/>
      <c r="EC152" s="153"/>
      <c r="ED152" s="153"/>
      <c r="EE152" s="153"/>
      <c r="EF152" s="153"/>
      <c r="EG152" s="153"/>
      <c r="EH152" s="153"/>
      <c r="EI152" s="153"/>
      <c r="EJ152" s="153"/>
      <c r="EK152" s="153"/>
      <c r="EL152" s="153"/>
      <c r="EM152" s="153"/>
      <c r="EN152" s="153"/>
      <c r="EO152" s="153"/>
      <c r="EP152" s="153"/>
      <c r="EQ152" s="153"/>
      <c r="ER152" s="153"/>
      <c r="ES152" s="153"/>
      <c r="ET152" s="153"/>
      <c r="EU152" s="153"/>
      <c r="EV152" s="153"/>
      <c r="EW152" s="153"/>
      <c r="EX152" s="153"/>
      <c r="EY152" s="153"/>
      <c r="EZ152" s="153"/>
      <c r="FA152" s="153"/>
      <c r="FB152" s="153"/>
      <c r="FC152" s="153"/>
      <c r="FD152" s="153"/>
      <c r="FE152" s="153"/>
      <c r="FF152" s="153"/>
      <c r="FG152" s="153"/>
      <c r="FH152" s="153"/>
      <c r="FI152" s="153"/>
      <c r="FJ152" s="153"/>
      <c r="FK152" s="153"/>
      <c r="FL152" s="153"/>
      <c r="FM152" s="153"/>
      <c r="FN152" s="153"/>
      <c r="FO152" s="153"/>
      <c r="FP152" s="153"/>
      <c r="FQ152" s="153"/>
      <c r="FR152" s="153"/>
      <c r="FS152" s="153"/>
      <c r="FT152" s="153"/>
      <c r="FU152" s="153"/>
      <c r="FV152" s="153"/>
      <c r="FW152" s="153"/>
      <c r="FX152" s="153"/>
      <c r="FY152" s="153"/>
      <c r="FZ152" s="153"/>
      <c r="GA152" s="153"/>
      <c r="GB152" s="153"/>
      <c r="GC152" s="153"/>
      <c r="GD152" s="153"/>
      <c r="GE152" s="153"/>
      <c r="GF152" s="153"/>
      <c r="GG152" s="153"/>
      <c r="GH152" s="153"/>
      <c r="GI152" s="153"/>
      <c r="GJ152" s="153"/>
      <c r="GK152" s="153"/>
      <c r="GL152" s="153"/>
      <c r="GM152" s="153"/>
      <c r="GN152" s="153"/>
    </row>
    <row r="153" spans="1:196" s="132" customFormat="1" x14ac:dyDescent="0.25">
      <c r="A153" s="134"/>
      <c r="B153" s="115" t="s">
        <v>97</v>
      </c>
      <c r="C153" s="133">
        <v>493975</v>
      </c>
      <c r="D153" s="133">
        <v>469288</v>
      </c>
      <c r="E153" s="133">
        <v>542404</v>
      </c>
      <c r="F153" s="133">
        <v>502001</v>
      </c>
      <c r="G153" s="133">
        <v>518372</v>
      </c>
      <c r="H153" s="133">
        <v>582529</v>
      </c>
      <c r="I153" s="133">
        <v>503399</v>
      </c>
      <c r="J153" s="133">
        <v>514840</v>
      </c>
      <c r="K153" s="133">
        <v>538134</v>
      </c>
      <c r="L153" s="133">
        <v>499960</v>
      </c>
      <c r="M153" s="133">
        <v>519871</v>
      </c>
      <c r="N153" s="133">
        <v>573216</v>
      </c>
      <c r="O153" s="133">
        <v>545427</v>
      </c>
      <c r="P153" s="133">
        <v>527928</v>
      </c>
      <c r="Q153" s="133">
        <v>555177</v>
      </c>
      <c r="R153" s="133">
        <v>500811</v>
      </c>
      <c r="S153" s="133">
        <v>551038</v>
      </c>
      <c r="T153" s="133">
        <v>528409</v>
      </c>
      <c r="U153" s="133">
        <v>555897</v>
      </c>
      <c r="V153" s="133">
        <v>532524</v>
      </c>
      <c r="W153" s="133">
        <v>564486</v>
      </c>
      <c r="X153" s="133">
        <v>511504</v>
      </c>
      <c r="Y153" s="133">
        <v>556539</v>
      </c>
      <c r="Z153" s="133">
        <v>566913</v>
      </c>
      <c r="AA153" s="133">
        <v>540050</v>
      </c>
      <c r="AB153" s="133">
        <v>501063</v>
      </c>
      <c r="AC153" s="133">
        <v>533280</v>
      </c>
      <c r="AD153" s="133">
        <v>489943</v>
      </c>
      <c r="AE153" s="133">
        <v>528055</v>
      </c>
      <c r="AF153" s="133">
        <v>522079</v>
      </c>
      <c r="AG153" s="133">
        <v>555882</v>
      </c>
      <c r="AH153" s="133">
        <v>531706</v>
      </c>
      <c r="AI153" s="133">
        <v>528275</v>
      </c>
      <c r="AJ153" s="133">
        <v>536034</v>
      </c>
      <c r="AK153" s="133">
        <v>526660</v>
      </c>
      <c r="AL153" s="133">
        <v>551599</v>
      </c>
      <c r="AM153" s="133">
        <v>535671</v>
      </c>
      <c r="AN153" s="133">
        <v>524957</v>
      </c>
      <c r="AO153" s="133">
        <v>515511</v>
      </c>
      <c r="AP153" s="133">
        <v>506228</v>
      </c>
      <c r="AQ153" s="133">
        <v>503800</v>
      </c>
      <c r="AR153" s="133">
        <v>546738</v>
      </c>
      <c r="AS153" s="133">
        <v>545515</v>
      </c>
      <c r="AT153" s="133">
        <v>463313</v>
      </c>
      <c r="AU153" s="133">
        <v>559177</v>
      </c>
      <c r="AV153" s="133">
        <v>574195</v>
      </c>
      <c r="AW153" s="133">
        <v>496032</v>
      </c>
      <c r="AX153" s="133">
        <v>561721</v>
      </c>
      <c r="AY153" s="133">
        <v>569121</v>
      </c>
      <c r="AZ153" s="133">
        <v>503677</v>
      </c>
      <c r="BA153" s="133">
        <v>536046</v>
      </c>
      <c r="BB153" s="133">
        <v>537333</v>
      </c>
      <c r="BC153" s="133">
        <v>502314</v>
      </c>
      <c r="BD153" s="133">
        <v>558479</v>
      </c>
      <c r="BE153" s="133">
        <v>593158</v>
      </c>
      <c r="BF153" s="133">
        <v>487545</v>
      </c>
      <c r="BG153" s="133">
        <v>597228</v>
      </c>
      <c r="BH153" s="133">
        <v>608693</v>
      </c>
      <c r="BI153" s="133">
        <v>501171</v>
      </c>
      <c r="BJ153" s="133">
        <v>584853</v>
      </c>
      <c r="BK153" s="133">
        <v>565777</v>
      </c>
      <c r="BL153" s="133">
        <v>517573</v>
      </c>
      <c r="BM153" s="133">
        <v>527022</v>
      </c>
      <c r="BN153" s="133">
        <v>519019</v>
      </c>
      <c r="BO153" s="133">
        <v>486456</v>
      </c>
      <c r="BP153" s="133">
        <v>628449</v>
      </c>
      <c r="BQ153" s="133">
        <v>572555</v>
      </c>
      <c r="BR153" s="133">
        <v>535594</v>
      </c>
      <c r="BS153" s="133">
        <v>607726</v>
      </c>
      <c r="BT153" s="133">
        <v>518258</v>
      </c>
      <c r="BU153" s="133">
        <v>563219</v>
      </c>
      <c r="BV153" s="133">
        <v>611880</v>
      </c>
      <c r="BW153" s="133">
        <v>575781</v>
      </c>
      <c r="BX153" s="133">
        <v>518053</v>
      </c>
      <c r="BY153" s="133">
        <v>498301</v>
      </c>
      <c r="BZ153" s="133">
        <v>562015</v>
      </c>
      <c r="CA153" s="133">
        <v>506688</v>
      </c>
      <c r="CB153" s="133">
        <v>584279</v>
      </c>
      <c r="CC153" s="133">
        <v>518073</v>
      </c>
      <c r="CD153" s="133">
        <v>530249</v>
      </c>
      <c r="CE153" s="133">
        <v>568459</v>
      </c>
      <c r="CF153" s="133">
        <v>528991</v>
      </c>
      <c r="CG153" s="133">
        <v>546010</v>
      </c>
      <c r="CH153" s="133">
        <v>551534</v>
      </c>
      <c r="CI153" s="133">
        <v>569568</v>
      </c>
      <c r="CJ153" s="133">
        <v>435069</v>
      </c>
      <c r="CK153" s="133">
        <v>563704</v>
      </c>
      <c r="CL153" s="133">
        <v>467355</v>
      </c>
      <c r="CM153" s="133">
        <v>539491</v>
      </c>
      <c r="CN153" s="133">
        <v>598205</v>
      </c>
      <c r="CO153" s="133">
        <v>482729</v>
      </c>
      <c r="CP153" s="133">
        <v>563398</v>
      </c>
      <c r="CQ153" s="133">
        <v>517055</v>
      </c>
      <c r="CR153" s="133">
        <v>541069</v>
      </c>
      <c r="CS153" s="133">
        <v>505173</v>
      </c>
      <c r="CT153" s="133">
        <v>522780</v>
      </c>
      <c r="CU153" s="133">
        <v>568549</v>
      </c>
      <c r="CV153" s="133">
        <v>497632</v>
      </c>
      <c r="CW153" s="133">
        <v>507558</v>
      </c>
      <c r="CX153" s="133">
        <v>498135</v>
      </c>
      <c r="CY153" s="133">
        <v>500413</v>
      </c>
      <c r="CZ153" s="133">
        <v>581742</v>
      </c>
      <c r="DA153" s="133">
        <v>525214</v>
      </c>
      <c r="DB153" s="133">
        <v>498839</v>
      </c>
      <c r="DC153" s="133">
        <v>521724</v>
      </c>
      <c r="DD153" s="133">
        <v>586958</v>
      </c>
      <c r="DE153" s="133">
        <v>565633</v>
      </c>
      <c r="DF153" s="133">
        <v>521648</v>
      </c>
      <c r="DG153" s="133">
        <v>518036</v>
      </c>
      <c r="DH153" s="133">
        <v>463353</v>
      </c>
      <c r="DI153" s="133">
        <v>501972</v>
      </c>
      <c r="DJ153" s="133">
        <v>537840</v>
      </c>
      <c r="DK153" s="133">
        <v>509072</v>
      </c>
      <c r="DL153" s="133">
        <v>544545</v>
      </c>
      <c r="DM153" s="133">
        <v>537202</v>
      </c>
      <c r="DN153" s="133">
        <v>476868</v>
      </c>
      <c r="DO153" s="133">
        <v>527119</v>
      </c>
      <c r="DP153" s="133">
        <v>520261</v>
      </c>
      <c r="DQ153" s="133">
        <v>474636</v>
      </c>
      <c r="DR153" s="133">
        <v>560910</v>
      </c>
      <c r="DS153" s="133">
        <v>515089</v>
      </c>
      <c r="DT153" s="133">
        <v>428436</v>
      </c>
      <c r="DU153" s="133">
        <v>377010</v>
      </c>
      <c r="DV153" s="133">
        <v>377010</v>
      </c>
      <c r="DW153" s="133">
        <v>328042</v>
      </c>
      <c r="DX153" s="133">
        <v>414383</v>
      </c>
      <c r="DY153" s="133">
        <v>376158</v>
      </c>
      <c r="DZ153" s="133">
        <v>350087</v>
      </c>
      <c r="EA153" s="133">
        <v>335907</v>
      </c>
      <c r="EB153" s="133">
        <v>335880</v>
      </c>
      <c r="EC153" s="133">
        <v>313365</v>
      </c>
      <c r="ED153" s="133">
        <v>390508</v>
      </c>
      <c r="EE153" s="133">
        <v>324336</v>
      </c>
      <c r="EF153" s="133">
        <v>295190</v>
      </c>
      <c r="EG153" s="133">
        <v>342261</v>
      </c>
      <c r="EH153" s="133">
        <v>320340</v>
      </c>
      <c r="EI153" s="133">
        <v>283373</v>
      </c>
      <c r="EJ153" s="133">
        <v>351519</v>
      </c>
      <c r="EK153" s="133">
        <v>279010</v>
      </c>
      <c r="EL153" s="133">
        <v>257470</v>
      </c>
      <c r="EM153" s="133">
        <v>328809</v>
      </c>
      <c r="EN153" s="133">
        <v>291105</v>
      </c>
      <c r="EO153" s="133">
        <v>290091</v>
      </c>
      <c r="EP153" s="133">
        <v>335290</v>
      </c>
      <c r="EQ153" s="133">
        <v>266469</v>
      </c>
      <c r="ER153" s="133">
        <v>267535</v>
      </c>
      <c r="ES153" s="133">
        <v>277767</v>
      </c>
      <c r="ET153" s="133">
        <v>227421</v>
      </c>
      <c r="EU153" s="133">
        <v>247122</v>
      </c>
      <c r="EV153" s="133">
        <v>290226</v>
      </c>
      <c r="EW153" s="133">
        <v>232462</v>
      </c>
      <c r="EX153" s="133">
        <v>256192</v>
      </c>
      <c r="EY153" s="133">
        <v>266894</v>
      </c>
      <c r="EZ153" s="133">
        <v>163533</v>
      </c>
      <c r="FA153" s="133">
        <v>139898</v>
      </c>
      <c r="FB153" s="133">
        <v>173222</v>
      </c>
      <c r="FC153" s="133">
        <v>148586</v>
      </c>
      <c r="FD153" s="133">
        <v>135004</v>
      </c>
      <c r="FE153" s="133">
        <v>137965</v>
      </c>
      <c r="FF153" s="133">
        <v>121959</v>
      </c>
      <c r="FG153" s="133">
        <v>117376</v>
      </c>
      <c r="FH153" s="133">
        <v>161337</v>
      </c>
      <c r="FI153" s="133">
        <v>111019</v>
      </c>
      <c r="FJ153" s="133">
        <v>113932</v>
      </c>
      <c r="FK153" s="133">
        <v>142971</v>
      </c>
      <c r="FL153" s="133">
        <v>107790</v>
      </c>
      <c r="FM153" s="133">
        <v>45221</v>
      </c>
      <c r="FN153" s="133">
        <v>27940</v>
      </c>
      <c r="FO153" s="133">
        <v>18252.27</v>
      </c>
      <c r="FP153" s="133">
        <v>3695.9</v>
      </c>
      <c r="FQ153" s="133">
        <v>2566.15</v>
      </c>
      <c r="FR153" s="133">
        <v>689.55</v>
      </c>
      <c r="FS153" s="133">
        <v>-183.54</v>
      </c>
      <c r="FT153" s="133">
        <v>138.99</v>
      </c>
      <c r="FU153" s="133">
        <v>-356.77</v>
      </c>
      <c r="FV153" s="133">
        <v>42.93</v>
      </c>
      <c r="FW153" s="133">
        <v>310.60000000000002</v>
      </c>
      <c r="FX153" s="133">
        <v>337.69</v>
      </c>
      <c r="FY153" s="133">
        <v>11.97</v>
      </c>
      <c r="FZ153" s="133">
        <v>-7.95</v>
      </c>
      <c r="GA153" s="133">
        <v>0</v>
      </c>
      <c r="GB153" s="133">
        <v>42.4</v>
      </c>
      <c r="GC153" s="133">
        <v>-358.85</v>
      </c>
      <c r="GD153" s="133">
        <v>140.71</v>
      </c>
      <c r="GE153" s="133">
        <v>473.73</v>
      </c>
      <c r="GF153" s="133">
        <v>569.79</v>
      </c>
      <c r="GG153" s="133">
        <v>245.25</v>
      </c>
      <c r="GH153" s="133">
        <v>173.04</v>
      </c>
      <c r="GI153" s="133">
        <v>0</v>
      </c>
      <c r="GJ153" s="133">
        <v>128.30000000000001</v>
      </c>
      <c r="GK153" s="133">
        <v>118.21</v>
      </c>
      <c r="GL153" s="133">
        <v>56.49</v>
      </c>
      <c r="GM153" s="133">
        <v>32.35</v>
      </c>
      <c r="GN153" s="133">
        <v>0</v>
      </c>
    </row>
    <row r="154" spans="1:196" s="132" customFormat="1" x14ac:dyDescent="0.25">
      <c r="A154" s="134"/>
      <c r="B154" s="115" t="s">
        <v>1621</v>
      </c>
      <c r="C154" s="133">
        <v>543906</v>
      </c>
      <c r="D154" s="133">
        <v>521643</v>
      </c>
      <c r="E154" s="133">
        <v>562184</v>
      </c>
      <c r="F154" s="133">
        <v>502223</v>
      </c>
      <c r="G154" s="133">
        <v>504207</v>
      </c>
      <c r="H154" s="133">
        <v>592713</v>
      </c>
      <c r="I154" s="133">
        <v>544627</v>
      </c>
      <c r="J154" s="133">
        <v>535679</v>
      </c>
      <c r="K154" s="133">
        <v>543866</v>
      </c>
      <c r="L154" s="133">
        <v>501060</v>
      </c>
      <c r="M154" s="133">
        <v>559165</v>
      </c>
      <c r="N154" s="133">
        <v>585977</v>
      </c>
      <c r="O154" s="133">
        <v>564460</v>
      </c>
      <c r="P154" s="133">
        <v>515333</v>
      </c>
      <c r="Q154" s="133">
        <v>525801</v>
      </c>
      <c r="R154" s="133">
        <v>498610</v>
      </c>
      <c r="S154" s="133">
        <v>565054</v>
      </c>
      <c r="T154" s="133">
        <v>519435</v>
      </c>
      <c r="U154" s="133">
        <v>536453</v>
      </c>
      <c r="V154" s="133">
        <v>533895</v>
      </c>
      <c r="W154" s="133">
        <v>545532</v>
      </c>
      <c r="X154" s="133">
        <v>491620</v>
      </c>
      <c r="Y154" s="133">
        <v>546855</v>
      </c>
      <c r="Z154" s="133">
        <v>537740</v>
      </c>
      <c r="AA154" s="133">
        <v>522440</v>
      </c>
      <c r="AB154" s="133">
        <v>481344</v>
      </c>
      <c r="AC154" s="133">
        <v>480870</v>
      </c>
      <c r="AD154" s="133">
        <v>458833</v>
      </c>
      <c r="AE154" s="133">
        <v>488749</v>
      </c>
      <c r="AF154" s="133">
        <v>483242</v>
      </c>
      <c r="AG154" s="133">
        <v>511316</v>
      </c>
      <c r="AH154" s="133">
        <v>478550</v>
      </c>
      <c r="AI154" s="133">
        <v>489056</v>
      </c>
      <c r="AJ154" s="133">
        <v>511856</v>
      </c>
      <c r="AK154" s="133">
        <v>503715</v>
      </c>
      <c r="AL154" s="133">
        <v>500960</v>
      </c>
      <c r="AM154" s="133">
        <v>516285</v>
      </c>
      <c r="AN154" s="133">
        <v>459201</v>
      </c>
      <c r="AO154" s="133">
        <v>438605</v>
      </c>
      <c r="AP154" s="133">
        <v>455094</v>
      </c>
      <c r="AQ154" s="133">
        <v>462072</v>
      </c>
      <c r="AR154" s="133">
        <v>492959</v>
      </c>
      <c r="AS154" s="133">
        <v>515763</v>
      </c>
      <c r="AT154" s="133">
        <v>426362</v>
      </c>
      <c r="AU154" s="133">
        <v>513546</v>
      </c>
      <c r="AV154" s="133">
        <v>491342</v>
      </c>
      <c r="AW154" s="133">
        <v>439549</v>
      </c>
      <c r="AX154" s="133">
        <v>522448</v>
      </c>
      <c r="AY154" s="133">
        <v>504649</v>
      </c>
      <c r="AZ154" s="133">
        <v>459275</v>
      </c>
      <c r="BA154" s="133">
        <v>453385</v>
      </c>
      <c r="BB154" s="133">
        <v>449119</v>
      </c>
      <c r="BC154" s="133">
        <v>434194</v>
      </c>
      <c r="BD154" s="133">
        <v>477999</v>
      </c>
      <c r="BE154" s="133">
        <v>490472</v>
      </c>
      <c r="BF154" s="133">
        <v>422480</v>
      </c>
      <c r="BG154" s="133">
        <v>484059</v>
      </c>
      <c r="BH154" s="133">
        <v>506805</v>
      </c>
      <c r="BI154" s="133">
        <v>432758</v>
      </c>
      <c r="BJ154" s="133">
        <v>526805</v>
      </c>
      <c r="BK154" s="133">
        <v>505756</v>
      </c>
      <c r="BL154" s="133">
        <v>435747</v>
      </c>
      <c r="BM154" s="133">
        <v>481969</v>
      </c>
      <c r="BN154" s="133">
        <v>455904</v>
      </c>
      <c r="BO154" s="133">
        <v>438363</v>
      </c>
      <c r="BP154" s="133">
        <v>546943</v>
      </c>
      <c r="BQ154" s="133">
        <v>491677</v>
      </c>
      <c r="BR154" s="133">
        <v>447269</v>
      </c>
      <c r="BS154" s="133">
        <v>496621</v>
      </c>
      <c r="BT154" s="133">
        <v>445222</v>
      </c>
      <c r="BU154" s="133">
        <v>487338</v>
      </c>
      <c r="BV154" s="133">
        <v>534200</v>
      </c>
      <c r="BW154" s="133">
        <v>481553</v>
      </c>
      <c r="BX154" s="133">
        <v>442272</v>
      </c>
      <c r="BY154" s="133">
        <v>468804</v>
      </c>
      <c r="BZ154" s="133">
        <v>466024</v>
      </c>
      <c r="CA154" s="133">
        <v>427962</v>
      </c>
      <c r="CB154" s="133">
        <v>489579</v>
      </c>
      <c r="CC154" s="133">
        <v>429644</v>
      </c>
      <c r="CD154" s="133">
        <v>472801</v>
      </c>
      <c r="CE154" s="133">
        <v>498526</v>
      </c>
      <c r="CF154" s="133">
        <v>447783</v>
      </c>
      <c r="CG154" s="133">
        <v>486488</v>
      </c>
      <c r="CH154" s="133">
        <v>545922</v>
      </c>
      <c r="CI154" s="133">
        <v>465807</v>
      </c>
      <c r="CJ154" s="133">
        <v>384928</v>
      </c>
      <c r="CK154" s="133">
        <v>460084</v>
      </c>
      <c r="CL154" s="133">
        <v>396916</v>
      </c>
      <c r="CM154" s="133">
        <v>460539</v>
      </c>
      <c r="CN154" s="133">
        <v>501668</v>
      </c>
      <c r="CO154" s="133">
        <v>440926</v>
      </c>
      <c r="CP154" s="133">
        <v>468067</v>
      </c>
      <c r="CQ154" s="133">
        <v>437021</v>
      </c>
      <c r="CR154" s="133">
        <v>444909</v>
      </c>
      <c r="CS154" s="133">
        <v>454669</v>
      </c>
      <c r="CT154" s="133">
        <v>447464</v>
      </c>
      <c r="CU154" s="133">
        <v>501193</v>
      </c>
      <c r="CV154" s="133">
        <v>434878</v>
      </c>
      <c r="CW154" s="133">
        <v>414255</v>
      </c>
      <c r="CX154" s="133">
        <v>409031</v>
      </c>
      <c r="CY154" s="133">
        <v>433238</v>
      </c>
      <c r="CZ154" s="133">
        <v>435080</v>
      </c>
      <c r="DA154" s="133">
        <v>433907</v>
      </c>
      <c r="DB154" s="133">
        <v>411413</v>
      </c>
      <c r="DC154" s="133">
        <v>423570</v>
      </c>
      <c r="DD154" s="133">
        <v>456550</v>
      </c>
      <c r="DE154" s="133">
        <v>432272</v>
      </c>
      <c r="DF154" s="133">
        <v>426267</v>
      </c>
      <c r="DG154" s="133">
        <v>441830</v>
      </c>
      <c r="DH154" s="133">
        <v>373819</v>
      </c>
      <c r="DI154" s="133">
        <v>401350</v>
      </c>
      <c r="DJ154" s="133">
        <v>409078</v>
      </c>
      <c r="DK154" s="133">
        <v>366572</v>
      </c>
      <c r="DL154" s="133">
        <v>421498</v>
      </c>
      <c r="DM154" s="133">
        <v>431652</v>
      </c>
      <c r="DN154" s="133">
        <v>337999</v>
      </c>
      <c r="DO154" s="133">
        <v>408022</v>
      </c>
      <c r="DP154" s="133">
        <v>422395</v>
      </c>
      <c r="DQ154" s="133">
        <v>353397</v>
      </c>
      <c r="DR154" s="133">
        <v>411179</v>
      </c>
      <c r="DS154" s="133">
        <v>415318</v>
      </c>
      <c r="DT154" s="133">
        <v>344720</v>
      </c>
      <c r="DU154" s="133">
        <v>341562</v>
      </c>
      <c r="DV154" s="133">
        <v>341562</v>
      </c>
      <c r="DW154" s="133">
        <v>315412</v>
      </c>
      <c r="DX154" s="133">
        <v>443674</v>
      </c>
      <c r="DY154" s="133">
        <v>404329</v>
      </c>
      <c r="DZ154" s="133">
        <v>356532</v>
      </c>
      <c r="EA154" s="133">
        <v>389689</v>
      </c>
      <c r="EB154" s="133">
        <v>386379</v>
      </c>
      <c r="EC154" s="133">
        <v>358310</v>
      </c>
      <c r="ED154" s="133">
        <v>417067</v>
      </c>
      <c r="EE154" s="133">
        <v>402953</v>
      </c>
      <c r="EF154" s="133">
        <v>344148</v>
      </c>
      <c r="EG154" s="133">
        <v>394995</v>
      </c>
      <c r="EH154" s="133">
        <v>339986</v>
      </c>
      <c r="EI154" s="133">
        <v>352313</v>
      </c>
      <c r="EJ154" s="133">
        <v>398276</v>
      </c>
      <c r="EK154" s="133">
        <v>328899</v>
      </c>
      <c r="EL154" s="133">
        <v>316583</v>
      </c>
      <c r="EM154" s="133">
        <v>361477</v>
      </c>
      <c r="EN154" s="133">
        <v>326088</v>
      </c>
      <c r="EO154" s="133">
        <v>366934</v>
      </c>
      <c r="EP154" s="133">
        <v>384380</v>
      </c>
      <c r="EQ154" s="133">
        <v>353025</v>
      </c>
      <c r="ER154" s="133">
        <v>338059</v>
      </c>
      <c r="ES154" s="133">
        <v>345386</v>
      </c>
      <c r="ET154" s="133">
        <v>294396</v>
      </c>
      <c r="EU154" s="133">
        <v>311475</v>
      </c>
      <c r="EV154" s="133">
        <v>335747</v>
      </c>
      <c r="EW154" s="133">
        <v>280007</v>
      </c>
      <c r="EX154" s="133">
        <v>339303</v>
      </c>
      <c r="EY154" s="133">
        <v>316313</v>
      </c>
      <c r="EZ154" s="133">
        <v>293930</v>
      </c>
      <c r="FA154" s="133">
        <v>314493</v>
      </c>
      <c r="FB154" s="133">
        <v>352173</v>
      </c>
      <c r="FC154" s="133">
        <v>296967</v>
      </c>
      <c r="FD154" s="133">
        <v>247802</v>
      </c>
      <c r="FE154" s="133">
        <v>288400</v>
      </c>
      <c r="FF154" s="133">
        <v>234203</v>
      </c>
      <c r="FG154" s="133">
        <v>243316</v>
      </c>
      <c r="FH154" s="133">
        <v>293341</v>
      </c>
      <c r="FI154" s="133">
        <v>240087</v>
      </c>
      <c r="FJ154" s="133">
        <v>237398</v>
      </c>
      <c r="FK154" s="133">
        <v>253522</v>
      </c>
      <c r="FL154" s="133">
        <v>251912</v>
      </c>
      <c r="FM154" s="133">
        <v>241192</v>
      </c>
      <c r="FN154" s="133">
        <v>256242</v>
      </c>
      <c r="FO154" s="133">
        <v>240143.15</v>
      </c>
      <c r="FP154" s="133">
        <v>228215.16</v>
      </c>
      <c r="FQ154" s="133">
        <v>218671.04</v>
      </c>
      <c r="FR154" s="133">
        <v>211261.15</v>
      </c>
      <c r="FS154" s="133">
        <v>214111.54</v>
      </c>
      <c r="FT154" s="133">
        <v>206823.96</v>
      </c>
      <c r="FU154" s="133">
        <v>228504.77</v>
      </c>
      <c r="FV154" s="133">
        <v>180639.03</v>
      </c>
      <c r="FW154" s="133">
        <v>222290.66</v>
      </c>
      <c r="FX154" s="133">
        <v>201521.62</v>
      </c>
      <c r="FY154" s="133">
        <v>183125.49</v>
      </c>
      <c r="FZ154" s="133">
        <v>241666.5</v>
      </c>
      <c r="GA154" s="133">
        <v>200376.68</v>
      </c>
      <c r="GB154" s="133">
        <v>176867.53</v>
      </c>
      <c r="GC154" s="133">
        <v>179071.03</v>
      </c>
      <c r="GD154" s="133">
        <v>194344.81</v>
      </c>
      <c r="GE154" s="133">
        <v>191682.76</v>
      </c>
      <c r="GF154" s="133">
        <v>216908.94</v>
      </c>
      <c r="GG154" s="133">
        <v>182029.99</v>
      </c>
      <c r="GH154" s="133">
        <v>177158.56</v>
      </c>
      <c r="GI154" s="133">
        <v>205170.24</v>
      </c>
      <c r="GJ154" s="133">
        <v>191037.4</v>
      </c>
      <c r="GK154" s="133">
        <v>168345.24</v>
      </c>
      <c r="GL154" s="133">
        <v>220182.84</v>
      </c>
      <c r="GM154" s="133">
        <v>183552.04</v>
      </c>
      <c r="GN154" s="133">
        <v>163171.26999999999</v>
      </c>
    </row>
    <row r="155" spans="1:196" s="132" customFormat="1" x14ac:dyDescent="0.25">
      <c r="A155" s="134"/>
      <c r="B155" s="115" t="s">
        <v>102</v>
      </c>
      <c r="C155" s="133">
        <v>6709</v>
      </c>
      <c r="D155" s="133">
        <v>7355</v>
      </c>
      <c r="E155" s="133">
        <v>5893</v>
      </c>
      <c r="F155" s="133">
        <v>7331</v>
      </c>
      <c r="G155" s="133">
        <v>3308</v>
      </c>
      <c r="H155" s="133">
        <v>6375</v>
      </c>
      <c r="I155" s="133">
        <v>6873</v>
      </c>
      <c r="J155" s="133">
        <v>9168</v>
      </c>
      <c r="K155" s="133">
        <v>6941</v>
      </c>
      <c r="L155" s="133">
        <v>9776</v>
      </c>
      <c r="M155" s="133">
        <v>4036</v>
      </c>
      <c r="N155" s="133">
        <v>8549</v>
      </c>
      <c r="O155" s="133">
        <v>5311</v>
      </c>
      <c r="P155" s="133">
        <v>4861</v>
      </c>
      <c r="Q155" s="133">
        <v>6179</v>
      </c>
      <c r="R155" s="133">
        <v>3134</v>
      </c>
      <c r="S155" s="133">
        <v>6500</v>
      </c>
      <c r="T155" s="133">
        <v>4816</v>
      </c>
      <c r="U155" s="133">
        <v>3943</v>
      </c>
      <c r="V155" s="133">
        <v>4668</v>
      </c>
      <c r="W155" s="133">
        <v>6536</v>
      </c>
      <c r="X155" s="133">
        <v>1333</v>
      </c>
      <c r="Y155" s="133">
        <v>4612</v>
      </c>
      <c r="Z155" s="133">
        <v>2875</v>
      </c>
      <c r="AA155" s="133">
        <v>3760</v>
      </c>
      <c r="AB155" s="133">
        <v>7846</v>
      </c>
      <c r="AC155" s="133">
        <v>4578</v>
      </c>
      <c r="AD155" s="133">
        <v>5112</v>
      </c>
      <c r="AE155" s="133">
        <v>3111</v>
      </c>
      <c r="AF155" s="133">
        <v>6190</v>
      </c>
      <c r="AG155" s="133">
        <v>4366</v>
      </c>
      <c r="AH155" s="133">
        <v>2972</v>
      </c>
      <c r="AI155" s="133">
        <v>7319</v>
      </c>
      <c r="AJ155" s="133">
        <v>3394</v>
      </c>
      <c r="AK155" s="133">
        <v>4489</v>
      </c>
      <c r="AL155" s="133">
        <v>3394</v>
      </c>
      <c r="AM155" s="133">
        <v>6527</v>
      </c>
      <c r="AN155" s="133">
        <v>5011</v>
      </c>
      <c r="AO155" s="133">
        <v>4928</v>
      </c>
      <c r="AP155" s="133">
        <v>4921</v>
      </c>
      <c r="AQ155" s="133">
        <v>5203</v>
      </c>
      <c r="AR155" s="133">
        <v>7113</v>
      </c>
      <c r="AS155" s="133">
        <v>6889</v>
      </c>
      <c r="AT155" s="133">
        <v>4262</v>
      </c>
      <c r="AU155" s="133">
        <v>5027</v>
      </c>
      <c r="AV155" s="133">
        <v>6133</v>
      </c>
      <c r="AW155" s="133">
        <v>4186</v>
      </c>
      <c r="AX155" s="133">
        <v>5950</v>
      </c>
      <c r="AY155" s="133">
        <v>7062</v>
      </c>
      <c r="AZ155" s="133">
        <v>5075</v>
      </c>
      <c r="BA155" s="133">
        <v>8963</v>
      </c>
      <c r="BB155" s="133">
        <v>4766</v>
      </c>
      <c r="BC155" s="133">
        <v>6491</v>
      </c>
      <c r="BD155" s="133">
        <v>4166</v>
      </c>
      <c r="BE155" s="133">
        <v>2977</v>
      </c>
      <c r="BF155" s="133">
        <v>5527</v>
      </c>
      <c r="BG155" s="133">
        <v>4951</v>
      </c>
      <c r="BH155" s="133">
        <v>3601</v>
      </c>
      <c r="BI155" s="133">
        <v>1041</v>
      </c>
      <c r="BJ155" s="133">
        <v>2877</v>
      </c>
      <c r="BK155" s="133">
        <v>1499</v>
      </c>
      <c r="BL155" s="133">
        <v>1093</v>
      </c>
      <c r="BM155" s="133">
        <v>1496</v>
      </c>
      <c r="BN155" s="133">
        <v>1189</v>
      </c>
      <c r="BO155" s="133">
        <v>762</v>
      </c>
      <c r="BP155" s="133">
        <v>1864</v>
      </c>
      <c r="BQ155" s="133">
        <v>879</v>
      </c>
      <c r="BR155" s="133">
        <v>729</v>
      </c>
      <c r="BS155" s="133">
        <v>1978</v>
      </c>
      <c r="BT155" s="133">
        <v>2394</v>
      </c>
      <c r="BU155" s="133">
        <v>2753</v>
      </c>
      <c r="BV155" s="133">
        <v>3161</v>
      </c>
      <c r="BW155" s="133">
        <v>1598</v>
      </c>
      <c r="BX155" s="133">
        <v>1885</v>
      </c>
      <c r="BY155" s="133">
        <v>1648</v>
      </c>
      <c r="BZ155" s="133">
        <v>1120</v>
      </c>
      <c r="CA155" s="133">
        <v>1221</v>
      </c>
      <c r="CB155" s="133">
        <v>828</v>
      </c>
      <c r="CC155" s="133">
        <v>668</v>
      </c>
      <c r="CD155" s="133">
        <v>1467</v>
      </c>
      <c r="CE155" s="133">
        <v>1022</v>
      </c>
      <c r="CF155" s="133">
        <v>1702</v>
      </c>
      <c r="CG155" s="133">
        <v>1151</v>
      </c>
      <c r="CH155" s="133">
        <v>1038</v>
      </c>
      <c r="CI155" s="133">
        <v>3232</v>
      </c>
      <c r="CJ155" s="133">
        <v>2271</v>
      </c>
      <c r="CK155" s="133">
        <v>2499</v>
      </c>
      <c r="CL155" s="133">
        <v>1200</v>
      </c>
      <c r="CM155" s="133">
        <v>2483</v>
      </c>
      <c r="CN155" s="133">
        <v>2009</v>
      </c>
      <c r="CO155" s="133">
        <v>1209</v>
      </c>
      <c r="CP155" s="133">
        <v>1086</v>
      </c>
      <c r="CQ155" s="133">
        <v>1833</v>
      </c>
      <c r="CR155" s="133">
        <v>688</v>
      </c>
      <c r="CS155" s="133">
        <v>1696</v>
      </c>
      <c r="CT155" s="133">
        <v>581</v>
      </c>
      <c r="CU155" s="133">
        <v>2100</v>
      </c>
      <c r="CV155" s="133">
        <v>2834</v>
      </c>
      <c r="CW155" s="133">
        <v>3347</v>
      </c>
      <c r="CX155" s="133">
        <v>2237</v>
      </c>
      <c r="CY155" s="133">
        <v>1535</v>
      </c>
      <c r="CZ155" s="133">
        <v>2700</v>
      </c>
      <c r="DA155" s="133">
        <v>907</v>
      </c>
      <c r="DB155" s="133">
        <v>873</v>
      </c>
      <c r="DC155" s="133">
        <v>1368</v>
      </c>
      <c r="DD155" s="133">
        <v>744</v>
      </c>
      <c r="DE155" s="133">
        <v>1041</v>
      </c>
      <c r="DF155" s="133">
        <v>591</v>
      </c>
      <c r="DG155" s="133">
        <v>525</v>
      </c>
      <c r="DH155" s="133">
        <v>1475</v>
      </c>
      <c r="DI155" s="133">
        <v>1341</v>
      </c>
      <c r="DJ155" s="133">
        <v>1303</v>
      </c>
      <c r="DK155" s="133">
        <v>1046</v>
      </c>
      <c r="DL155" s="133">
        <v>1952</v>
      </c>
      <c r="DM155" s="133">
        <v>1769</v>
      </c>
      <c r="DN155" s="133">
        <v>1197</v>
      </c>
      <c r="DO155" s="133">
        <v>1946</v>
      </c>
      <c r="DP155" s="133">
        <v>3610</v>
      </c>
      <c r="DQ155" s="133">
        <v>2298</v>
      </c>
      <c r="DR155" s="133">
        <v>1905</v>
      </c>
      <c r="DS155" s="133">
        <v>2188</v>
      </c>
      <c r="DT155" s="133">
        <v>1776</v>
      </c>
      <c r="DU155" s="133">
        <v>1726</v>
      </c>
      <c r="DV155" s="133">
        <v>1726</v>
      </c>
      <c r="DW155" s="133">
        <v>1004</v>
      </c>
      <c r="DX155" s="133">
        <v>2409</v>
      </c>
      <c r="DY155" s="133">
        <v>2453</v>
      </c>
      <c r="DZ155" s="133">
        <v>3011</v>
      </c>
      <c r="EA155" s="133">
        <v>1049</v>
      </c>
      <c r="EB155" s="133">
        <v>1559</v>
      </c>
      <c r="EC155" s="133">
        <v>2863</v>
      </c>
      <c r="ED155" s="133">
        <v>1937</v>
      </c>
      <c r="EE155" s="133">
        <v>1940</v>
      </c>
      <c r="EF155" s="133">
        <v>261</v>
      </c>
      <c r="EG155" s="133">
        <v>1666</v>
      </c>
      <c r="EH155" s="133">
        <v>1040</v>
      </c>
      <c r="EI155" s="133">
        <v>1561</v>
      </c>
      <c r="EJ155" s="133">
        <v>1819</v>
      </c>
      <c r="EK155" s="133">
        <v>1329</v>
      </c>
      <c r="EL155" s="133">
        <v>1708</v>
      </c>
      <c r="EM155" s="133">
        <v>2162</v>
      </c>
      <c r="EN155" s="133">
        <v>1470</v>
      </c>
      <c r="EO155" s="133">
        <v>1168</v>
      </c>
      <c r="EP155" s="133">
        <v>1671</v>
      </c>
      <c r="EQ155" s="133">
        <v>2870</v>
      </c>
      <c r="ER155" s="133">
        <v>2506</v>
      </c>
      <c r="ES155" s="133">
        <v>1510</v>
      </c>
      <c r="ET155" s="133">
        <v>1463</v>
      </c>
      <c r="EU155" s="133">
        <v>4124</v>
      </c>
      <c r="EV155" s="133">
        <v>2719</v>
      </c>
      <c r="EW155" s="133">
        <v>1234</v>
      </c>
      <c r="EX155" s="133">
        <v>2098</v>
      </c>
      <c r="EY155" s="133">
        <v>1176</v>
      </c>
      <c r="EZ155" s="133">
        <v>1048</v>
      </c>
      <c r="FA155" s="133">
        <v>1953</v>
      </c>
      <c r="FB155" s="133">
        <v>2441</v>
      </c>
      <c r="FC155" s="133">
        <v>999</v>
      </c>
      <c r="FD155" s="133">
        <v>2569</v>
      </c>
      <c r="FE155" s="133">
        <v>1745</v>
      </c>
      <c r="FF155" s="133">
        <v>1353</v>
      </c>
      <c r="FG155" s="133">
        <v>1238</v>
      </c>
      <c r="FH155" s="133">
        <v>2696</v>
      </c>
      <c r="FI155" s="133">
        <v>1934</v>
      </c>
      <c r="FJ155" s="133">
        <v>1376</v>
      </c>
      <c r="FK155" s="133">
        <v>5438</v>
      </c>
      <c r="FL155" s="133">
        <v>1272</v>
      </c>
      <c r="FM155" s="133">
        <v>1745</v>
      </c>
      <c r="FN155" s="133">
        <v>1324</v>
      </c>
      <c r="FO155" s="133">
        <v>1868.11</v>
      </c>
      <c r="FP155" s="133">
        <v>954.76</v>
      </c>
      <c r="FQ155" s="133">
        <v>1332.02</v>
      </c>
      <c r="FR155" s="133">
        <v>2821.11</v>
      </c>
      <c r="FS155" s="133">
        <v>3898.91</v>
      </c>
      <c r="FT155" s="133">
        <v>1282.45</v>
      </c>
      <c r="FU155" s="133">
        <v>2311.4499999999998</v>
      </c>
      <c r="FV155" s="133">
        <v>567.69000000000005</v>
      </c>
      <c r="FW155" s="133">
        <v>1123.44</v>
      </c>
      <c r="FX155" s="133">
        <v>483.89</v>
      </c>
      <c r="FY155" s="133">
        <v>245.45</v>
      </c>
      <c r="FZ155" s="133">
        <v>4726.91</v>
      </c>
      <c r="GA155" s="133">
        <v>224.06</v>
      </c>
      <c r="GB155" s="133">
        <v>102.57</v>
      </c>
      <c r="GC155" s="133">
        <v>23.65</v>
      </c>
      <c r="GD155" s="133">
        <v>23.65</v>
      </c>
      <c r="GE155" s="133">
        <v>0</v>
      </c>
      <c r="GF155" s="133">
        <v>0</v>
      </c>
      <c r="GG155" s="133">
        <v>0</v>
      </c>
      <c r="GH155" s="133">
        <v>0</v>
      </c>
      <c r="GI155" s="133">
        <v>0</v>
      </c>
      <c r="GJ155" s="133">
        <v>0</v>
      </c>
      <c r="GK155" s="133">
        <v>0</v>
      </c>
      <c r="GL155" s="133">
        <v>0</v>
      </c>
      <c r="GM155" s="133">
        <v>0</v>
      </c>
      <c r="GN155" s="133">
        <v>0</v>
      </c>
    </row>
    <row r="156" spans="1:196" s="132" customFormat="1" x14ac:dyDescent="0.25">
      <c r="A156" s="134"/>
      <c r="B156" s="115" t="s">
        <v>103</v>
      </c>
      <c r="C156" s="133">
        <v>166</v>
      </c>
      <c r="D156" s="133">
        <v>924</v>
      </c>
      <c r="E156" s="133">
        <v>545</v>
      </c>
      <c r="F156" s="133">
        <v>193</v>
      </c>
      <c r="G156" s="133">
        <v>476</v>
      </c>
      <c r="H156" s="133">
        <v>878</v>
      </c>
      <c r="I156" s="133">
        <v>477</v>
      </c>
      <c r="J156" s="133">
        <v>497</v>
      </c>
      <c r="K156" s="133">
        <v>741</v>
      </c>
      <c r="L156" s="133">
        <v>1103</v>
      </c>
      <c r="M156" s="133">
        <v>235</v>
      </c>
      <c r="N156" s="133">
        <v>460</v>
      </c>
      <c r="O156" s="133">
        <v>613</v>
      </c>
      <c r="P156" s="133">
        <v>228</v>
      </c>
      <c r="Q156" s="133">
        <v>663</v>
      </c>
      <c r="R156" s="133">
        <v>548</v>
      </c>
      <c r="S156" s="133">
        <v>460</v>
      </c>
      <c r="T156" s="133">
        <v>737</v>
      </c>
      <c r="U156" s="133">
        <v>796</v>
      </c>
      <c r="V156" s="133">
        <v>52</v>
      </c>
      <c r="W156" s="133">
        <v>641</v>
      </c>
      <c r="X156" s="133">
        <v>640</v>
      </c>
      <c r="Y156" s="133">
        <v>812</v>
      </c>
      <c r="Z156" s="133">
        <v>416</v>
      </c>
      <c r="AA156" s="133">
        <v>330</v>
      </c>
      <c r="AB156" s="133">
        <v>1039</v>
      </c>
      <c r="AC156" s="133">
        <v>797</v>
      </c>
      <c r="AD156" s="133">
        <v>1009</v>
      </c>
      <c r="AE156" s="133">
        <v>1094</v>
      </c>
      <c r="AF156" s="133">
        <v>1073</v>
      </c>
      <c r="AG156" s="133">
        <v>875</v>
      </c>
      <c r="AH156" s="133">
        <v>891</v>
      </c>
      <c r="AI156" s="133">
        <v>137</v>
      </c>
      <c r="AJ156" s="133">
        <v>721</v>
      </c>
      <c r="AK156" s="133">
        <v>738</v>
      </c>
      <c r="AL156" s="133">
        <v>237</v>
      </c>
      <c r="AM156" s="133">
        <v>591</v>
      </c>
      <c r="AN156" s="133">
        <v>461</v>
      </c>
      <c r="AO156" s="133">
        <v>338</v>
      </c>
      <c r="AP156" s="133">
        <v>351</v>
      </c>
      <c r="AQ156" s="133">
        <v>623</v>
      </c>
      <c r="AR156" s="133">
        <v>444</v>
      </c>
      <c r="AS156" s="133">
        <v>593</v>
      </c>
      <c r="AT156" s="133">
        <v>321</v>
      </c>
      <c r="AU156" s="133">
        <v>172</v>
      </c>
      <c r="AV156" s="133">
        <v>209</v>
      </c>
      <c r="AW156" s="133">
        <v>215</v>
      </c>
      <c r="AX156" s="133">
        <v>164</v>
      </c>
      <c r="AY156" s="133">
        <v>138</v>
      </c>
      <c r="AZ156" s="133">
        <v>182</v>
      </c>
      <c r="BA156" s="133">
        <v>203</v>
      </c>
      <c r="BB156" s="133">
        <v>162</v>
      </c>
      <c r="BC156" s="133">
        <v>172</v>
      </c>
      <c r="BD156" s="133">
        <v>279</v>
      </c>
      <c r="BE156" s="133">
        <v>420</v>
      </c>
      <c r="BF156" s="133">
        <v>209</v>
      </c>
      <c r="BG156" s="133">
        <v>1181</v>
      </c>
      <c r="BH156" s="133">
        <v>203</v>
      </c>
      <c r="BI156" s="133">
        <v>355</v>
      </c>
      <c r="BJ156" s="133">
        <v>532</v>
      </c>
      <c r="BK156" s="133">
        <v>285</v>
      </c>
      <c r="BL156" s="133">
        <v>155</v>
      </c>
      <c r="BM156" s="133">
        <v>270</v>
      </c>
      <c r="BN156" s="133">
        <v>41</v>
      </c>
      <c r="BO156" s="133">
        <v>169</v>
      </c>
      <c r="BP156" s="133">
        <v>237</v>
      </c>
      <c r="BQ156" s="133">
        <v>148</v>
      </c>
      <c r="BR156" s="133">
        <v>52</v>
      </c>
      <c r="BS156" s="133">
        <v>123</v>
      </c>
      <c r="BT156" s="133">
        <v>265</v>
      </c>
      <c r="BU156" s="133">
        <v>466</v>
      </c>
      <c r="BV156" s="133">
        <v>179</v>
      </c>
      <c r="BW156" s="133">
        <v>172</v>
      </c>
      <c r="BX156" s="133">
        <v>182</v>
      </c>
      <c r="BY156" s="133">
        <v>206</v>
      </c>
      <c r="BZ156" s="133">
        <v>141</v>
      </c>
      <c r="CA156" s="133">
        <v>127</v>
      </c>
      <c r="CB156" s="133">
        <v>228</v>
      </c>
      <c r="CC156" s="133">
        <v>121</v>
      </c>
      <c r="CD156" s="133">
        <v>110</v>
      </c>
      <c r="CE156" s="133">
        <v>496</v>
      </c>
      <c r="CF156" s="133">
        <v>110</v>
      </c>
      <c r="CG156" s="133">
        <v>552</v>
      </c>
      <c r="CH156" s="133">
        <v>673</v>
      </c>
      <c r="CI156" s="133">
        <v>745</v>
      </c>
      <c r="CJ156" s="133">
        <v>697</v>
      </c>
      <c r="CK156" s="133">
        <v>449</v>
      </c>
      <c r="CL156" s="133">
        <v>637</v>
      </c>
      <c r="CM156" s="133">
        <v>442</v>
      </c>
      <c r="CN156" s="133">
        <v>322</v>
      </c>
      <c r="CO156" s="133">
        <v>843</v>
      </c>
      <c r="CP156" s="133">
        <v>733</v>
      </c>
      <c r="CQ156" s="133">
        <v>443</v>
      </c>
      <c r="CR156" s="133">
        <v>230</v>
      </c>
      <c r="CS156" s="133">
        <v>583</v>
      </c>
      <c r="CT156" s="133">
        <v>120</v>
      </c>
      <c r="CU156" s="133">
        <v>41</v>
      </c>
      <c r="CV156" s="133">
        <v>52</v>
      </c>
      <c r="CW156" s="133">
        <v>1344</v>
      </c>
      <c r="CX156" s="133">
        <v>182</v>
      </c>
      <c r="CY156" s="133">
        <v>234</v>
      </c>
      <c r="CZ156" s="133">
        <v>148</v>
      </c>
      <c r="DA156" s="133">
        <v>10</v>
      </c>
      <c r="DB156" s="133">
        <v>647</v>
      </c>
      <c r="DC156" s="133">
        <v>0</v>
      </c>
      <c r="DD156" s="133">
        <v>1046</v>
      </c>
      <c r="DE156" s="133">
        <v>455</v>
      </c>
      <c r="DF156" s="133">
        <v>1062</v>
      </c>
      <c r="DG156" s="133">
        <v>458</v>
      </c>
      <c r="DH156" s="133">
        <v>388</v>
      </c>
      <c r="DI156" s="133">
        <v>194</v>
      </c>
      <c r="DJ156" s="133">
        <v>969</v>
      </c>
      <c r="DK156" s="133">
        <v>1281</v>
      </c>
      <c r="DL156" s="133">
        <v>1137</v>
      </c>
      <c r="DM156" s="133">
        <v>329</v>
      </c>
      <c r="DN156" s="133">
        <v>262</v>
      </c>
      <c r="DO156" s="133">
        <v>107</v>
      </c>
      <c r="DP156" s="133">
        <v>779</v>
      </c>
      <c r="DQ156" s="133">
        <v>271</v>
      </c>
      <c r="DR156" s="133">
        <v>472</v>
      </c>
      <c r="DS156" s="133">
        <v>146</v>
      </c>
      <c r="DT156" s="133">
        <v>157</v>
      </c>
      <c r="DU156" s="133">
        <v>1</v>
      </c>
      <c r="DV156" s="133">
        <v>1</v>
      </c>
      <c r="DW156" s="133">
        <v>0</v>
      </c>
      <c r="DX156" s="133">
        <v>208</v>
      </c>
      <c r="DY156" s="133">
        <v>192</v>
      </c>
      <c r="DZ156" s="133">
        <v>200</v>
      </c>
      <c r="EA156" s="133">
        <v>24</v>
      </c>
      <c r="EB156" s="133">
        <v>108</v>
      </c>
      <c r="EC156" s="133">
        <v>312</v>
      </c>
      <c r="ED156" s="133">
        <v>344</v>
      </c>
      <c r="EE156" s="133">
        <v>279</v>
      </c>
      <c r="EF156" s="133">
        <v>24</v>
      </c>
      <c r="EG156" s="133">
        <v>392</v>
      </c>
      <c r="EH156" s="133">
        <v>55</v>
      </c>
      <c r="EI156" s="133">
        <v>253</v>
      </c>
      <c r="EJ156" s="133">
        <v>95</v>
      </c>
      <c r="EK156" s="133">
        <v>236</v>
      </c>
      <c r="EL156" s="133">
        <v>406</v>
      </c>
      <c r="EM156" s="133">
        <v>280</v>
      </c>
      <c r="EN156" s="133">
        <v>46</v>
      </c>
      <c r="EO156" s="133">
        <v>130</v>
      </c>
      <c r="EP156" s="133">
        <v>415</v>
      </c>
      <c r="EQ156" s="133">
        <v>0</v>
      </c>
      <c r="ER156" s="133">
        <v>48</v>
      </c>
      <c r="ES156" s="133">
        <v>394</v>
      </c>
      <c r="ET156" s="133">
        <v>196</v>
      </c>
      <c r="EU156" s="133">
        <v>103</v>
      </c>
      <c r="EV156" s="133">
        <v>312</v>
      </c>
      <c r="EW156" s="133">
        <v>721</v>
      </c>
      <c r="EX156" s="133">
        <v>69</v>
      </c>
      <c r="EY156" s="133">
        <v>0</v>
      </c>
      <c r="EZ156" s="133">
        <v>14</v>
      </c>
      <c r="FA156" s="133">
        <v>338</v>
      </c>
      <c r="FB156" s="133">
        <v>688</v>
      </c>
      <c r="FC156" s="133">
        <v>740</v>
      </c>
      <c r="FD156" s="133">
        <v>499</v>
      </c>
      <c r="FE156" s="133">
        <v>993</v>
      </c>
      <c r="FF156" s="133">
        <v>408</v>
      </c>
      <c r="FG156" s="133">
        <v>269</v>
      </c>
      <c r="FH156" s="133">
        <v>220</v>
      </c>
      <c r="FI156" s="133">
        <v>885</v>
      </c>
      <c r="FJ156" s="133">
        <v>125</v>
      </c>
      <c r="FK156" s="133">
        <v>509</v>
      </c>
      <c r="FL156" s="133">
        <v>253</v>
      </c>
      <c r="FM156" s="133">
        <v>708</v>
      </c>
      <c r="FN156" s="133">
        <v>483</v>
      </c>
      <c r="FO156" s="133">
        <v>868.23</v>
      </c>
      <c r="FP156" s="133">
        <v>618.33000000000004</v>
      </c>
      <c r="FQ156" s="133">
        <v>276.45999999999998</v>
      </c>
      <c r="FR156" s="133">
        <v>463.61</v>
      </c>
      <c r="FS156" s="133">
        <v>443.07</v>
      </c>
      <c r="FT156" s="133">
        <v>281.39</v>
      </c>
      <c r="FU156" s="133">
        <v>484.92</v>
      </c>
      <c r="FV156" s="133">
        <v>485.18</v>
      </c>
      <c r="FW156" s="133">
        <v>516.77</v>
      </c>
      <c r="FX156" s="133">
        <v>576.36</v>
      </c>
      <c r="FY156" s="133">
        <v>860.04</v>
      </c>
      <c r="FZ156" s="133">
        <v>496.69</v>
      </c>
      <c r="GA156" s="133">
        <v>725.73</v>
      </c>
      <c r="GB156" s="133">
        <v>1259.71</v>
      </c>
      <c r="GC156" s="133">
        <v>936.55</v>
      </c>
      <c r="GD156" s="133">
        <v>706.45</v>
      </c>
      <c r="GE156" s="133">
        <v>823.39</v>
      </c>
      <c r="GF156" s="133">
        <v>799.12</v>
      </c>
      <c r="GG156" s="133">
        <v>1219.3399999999999</v>
      </c>
      <c r="GH156" s="133">
        <v>630.65</v>
      </c>
      <c r="GI156" s="133">
        <v>877.41</v>
      </c>
      <c r="GJ156" s="133">
        <v>943.78</v>
      </c>
      <c r="GK156" s="133">
        <v>770.51</v>
      </c>
      <c r="GL156" s="133">
        <v>948.35</v>
      </c>
      <c r="GM156" s="133">
        <v>929.02</v>
      </c>
      <c r="GN156" s="133">
        <v>961.44</v>
      </c>
    </row>
    <row r="157" spans="1:196" s="132" customFormat="1" x14ac:dyDescent="0.25">
      <c r="A157" s="134"/>
      <c r="B157" s="115" t="s">
        <v>104</v>
      </c>
      <c r="C157" s="133">
        <v>109</v>
      </c>
      <c r="D157" s="133">
        <v>755</v>
      </c>
      <c r="E157" s="133">
        <v>1263</v>
      </c>
      <c r="F157" s="133">
        <v>871</v>
      </c>
      <c r="G157" s="133">
        <v>454</v>
      </c>
      <c r="H157" s="133">
        <v>501</v>
      </c>
      <c r="I157" s="133">
        <v>1031</v>
      </c>
      <c r="J157" s="133">
        <v>1467</v>
      </c>
      <c r="K157" s="133">
        <v>759</v>
      </c>
      <c r="L157" s="133">
        <v>57</v>
      </c>
      <c r="M157" s="133">
        <v>2160</v>
      </c>
      <c r="N157" s="133">
        <v>466</v>
      </c>
      <c r="O157" s="133">
        <v>606</v>
      </c>
      <c r="P157" s="133">
        <v>1262</v>
      </c>
      <c r="Q157" s="133">
        <v>1291</v>
      </c>
      <c r="R157" s="133">
        <v>2141</v>
      </c>
      <c r="S157" s="133">
        <v>578</v>
      </c>
      <c r="T157" s="133">
        <v>592</v>
      </c>
      <c r="U157" s="133">
        <v>446</v>
      </c>
      <c r="V157" s="133">
        <v>1198</v>
      </c>
      <c r="W157" s="133">
        <v>1767</v>
      </c>
      <c r="X157" s="133">
        <v>1259</v>
      </c>
      <c r="Y157" s="133">
        <v>2980</v>
      </c>
      <c r="Z157" s="133">
        <v>1925</v>
      </c>
      <c r="AA157" s="133">
        <v>981</v>
      </c>
      <c r="AB157" s="133">
        <v>495</v>
      </c>
      <c r="AC157" s="133">
        <v>2058</v>
      </c>
      <c r="AD157" s="133">
        <v>1943</v>
      </c>
      <c r="AE157" s="133">
        <v>1187</v>
      </c>
      <c r="AF157" s="133">
        <v>1281</v>
      </c>
      <c r="AG157" s="133">
        <v>1759</v>
      </c>
      <c r="AH157" s="133">
        <v>1631</v>
      </c>
      <c r="AI157" s="133">
        <v>1392</v>
      </c>
      <c r="AJ157" s="133">
        <v>1817</v>
      </c>
      <c r="AK157" s="133">
        <v>1276</v>
      </c>
      <c r="AL157" s="133">
        <v>1651</v>
      </c>
      <c r="AM157" s="133">
        <v>1776</v>
      </c>
      <c r="AN157" s="133">
        <v>2851</v>
      </c>
      <c r="AO157" s="133">
        <v>4827</v>
      </c>
      <c r="AP157" s="133">
        <v>3887</v>
      </c>
      <c r="AQ157" s="133">
        <v>1658</v>
      </c>
      <c r="AR157" s="133">
        <v>4724</v>
      </c>
      <c r="AS157" s="133">
        <v>4522</v>
      </c>
      <c r="AT157" s="133">
        <v>3428</v>
      </c>
      <c r="AU157" s="133">
        <v>4367</v>
      </c>
      <c r="AV157" s="133">
        <v>2244</v>
      </c>
      <c r="AW157" s="133">
        <v>2409</v>
      </c>
      <c r="AX157" s="133">
        <v>1683</v>
      </c>
      <c r="AY157" s="133">
        <v>2579</v>
      </c>
      <c r="AZ157" s="133">
        <v>1371</v>
      </c>
      <c r="BA157" s="133">
        <v>4573</v>
      </c>
      <c r="BB157" s="133">
        <v>2499</v>
      </c>
      <c r="BC157" s="133">
        <v>2053</v>
      </c>
      <c r="BD157" s="133">
        <v>1608</v>
      </c>
      <c r="BE157" s="133">
        <v>2690</v>
      </c>
      <c r="BF157" s="133">
        <v>1456</v>
      </c>
      <c r="BG157" s="133">
        <v>1742</v>
      </c>
      <c r="BH157" s="133">
        <v>2162</v>
      </c>
      <c r="BI157" s="133">
        <v>3096</v>
      </c>
      <c r="BJ157" s="133">
        <v>3476</v>
      </c>
      <c r="BK157" s="133">
        <v>3774</v>
      </c>
      <c r="BL157" s="133">
        <v>3247</v>
      </c>
      <c r="BM157" s="133">
        <v>2019</v>
      </c>
      <c r="BN157" s="133">
        <v>1781</v>
      </c>
      <c r="BO157" s="133">
        <v>428</v>
      </c>
      <c r="BP157" s="133">
        <v>1562</v>
      </c>
      <c r="BQ157" s="133">
        <v>2838</v>
      </c>
      <c r="BR157" s="133">
        <v>2690</v>
      </c>
      <c r="BS157" s="133">
        <v>2835</v>
      </c>
      <c r="BT157" s="133">
        <v>3383</v>
      </c>
      <c r="BU157" s="133">
        <v>2170</v>
      </c>
      <c r="BV157" s="133">
        <v>5134</v>
      </c>
      <c r="BW157" s="133">
        <v>3478</v>
      </c>
      <c r="BX157" s="133">
        <v>1281</v>
      </c>
      <c r="BY157" s="133">
        <v>1048</v>
      </c>
      <c r="BZ157" s="133">
        <v>1217</v>
      </c>
      <c r="CA157" s="133">
        <v>2736</v>
      </c>
      <c r="CB157" s="133">
        <v>1557</v>
      </c>
      <c r="CC157" s="133">
        <v>1806</v>
      </c>
      <c r="CD157" s="133">
        <v>1835</v>
      </c>
      <c r="CE157" s="133">
        <v>2039</v>
      </c>
      <c r="CF157" s="133">
        <v>3078</v>
      </c>
      <c r="CG157" s="133">
        <v>2066</v>
      </c>
      <c r="CH157" s="133">
        <v>3713</v>
      </c>
      <c r="CI157" s="133">
        <v>2336</v>
      </c>
      <c r="CJ157" s="133">
        <v>2926</v>
      </c>
      <c r="CK157" s="133">
        <v>1349</v>
      </c>
      <c r="CL157" s="133">
        <v>1218</v>
      </c>
      <c r="CM157" s="133">
        <v>1607</v>
      </c>
      <c r="CN157" s="133">
        <v>1031</v>
      </c>
      <c r="CO157" s="133">
        <v>4151</v>
      </c>
      <c r="CP157" s="133">
        <v>918</v>
      </c>
      <c r="CQ157" s="133">
        <v>2795</v>
      </c>
      <c r="CR157" s="133">
        <v>1170</v>
      </c>
      <c r="CS157" s="133">
        <v>865</v>
      </c>
      <c r="CT157" s="133">
        <v>656</v>
      </c>
      <c r="CU157" s="133">
        <v>1100</v>
      </c>
      <c r="CV157" s="133">
        <v>1708</v>
      </c>
      <c r="CW157" s="133">
        <v>899</v>
      </c>
      <c r="CX157" s="133">
        <v>2142</v>
      </c>
      <c r="CY157" s="133">
        <v>1793</v>
      </c>
      <c r="CZ157" s="133">
        <v>2023</v>
      </c>
      <c r="DA157" s="133">
        <v>1410</v>
      </c>
      <c r="DB157" s="133">
        <v>1868</v>
      </c>
      <c r="DC157" s="133">
        <v>3879</v>
      </c>
      <c r="DD157" s="133">
        <v>1557</v>
      </c>
      <c r="DE157" s="133">
        <v>2698</v>
      </c>
      <c r="DF157" s="133">
        <v>1309</v>
      </c>
      <c r="DG157" s="133">
        <v>1869</v>
      </c>
      <c r="DH157" s="133">
        <v>2209</v>
      </c>
      <c r="DI157" s="133">
        <v>1660</v>
      </c>
      <c r="DJ157" s="133">
        <v>1437</v>
      </c>
      <c r="DK157" s="133">
        <v>1261</v>
      </c>
      <c r="DL157" s="133">
        <v>2233</v>
      </c>
      <c r="DM157" s="133">
        <v>2416</v>
      </c>
      <c r="DN157" s="133">
        <v>926</v>
      </c>
      <c r="DO157" s="133">
        <v>1520</v>
      </c>
      <c r="DP157" s="133">
        <v>2669</v>
      </c>
      <c r="DQ157" s="133">
        <v>1718</v>
      </c>
      <c r="DR157" s="133">
        <v>1795</v>
      </c>
      <c r="DS157" s="133">
        <v>1798</v>
      </c>
      <c r="DT157" s="133">
        <v>3239</v>
      </c>
      <c r="DU157" s="133">
        <v>630</v>
      </c>
      <c r="DV157" s="133">
        <v>630</v>
      </c>
      <c r="DW157" s="133">
        <v>72</v>
      </c>
      <c r="DX157" s="133">
        <v>1009</v>
      </c>
      <c r="DY157" s="133">
        <v>1120</v>
      </c>
      <c r="DZ157" s="133">
        <v>1786</v>
      </c>
      <c r="EA157" s="133">
        <v>1092</v>
      </c>
      <c r="EB157" s="133">
        <v>1622</v>
      </c>
      <c r="EC157" s="133">
        <v>3263</v>
      </c>
      <c r="ED157" s="133">
        <v>1167</v>
      </c>
      <c r="EE157" s="133">
        <v>1395</v>
      </c>
      <c r="EF157" s="133">
        <v>1307</v>
      </c>
      <c r="EG157" s="133">
        <v>2236</v>
      </c>
      <c r="EH157" s="133">
        <v>1077</v>
      </c>
      <c r="EI157" s="133">
        <v>2975</v>
      </c>
      <c r="EJ157" s="133">
        <v>1461</v>
      </c>
      <c r="EK157" s="133">
        <v>1617</v>
      </c>
      <c r="EL157" s="133">
        <v>441</v>
      </c>
      <c r="EM157" s="133">
        <v>3182</v>
      </c>
      <c r="EN157" s="133">
        <v>1767</v>
      </c>
      <c r="EO157" s="133">
        <v>1064</v>
      </c>
      <c r="EP157" s="133">
        <v>1621</v>
      </c>
      <c r="EQ157" s="133">
        <v>2466</v>
      </c>
      <c r="ER157" s="133">
        <v>2694</v>
      </c>
      <c r="ES157" s="133">
        <v>2619</v>
      </c>
      <c r="ET157" s="133">
        <v>1631</v>
      </c>
      <c r="EU157" s="133">
        <v>1675</v>
      </c>
      <c r="EV157" s="133">
        <v>2593</v>
      </c>
      <c r="EW157" s="133">
        <v>2013</v>
      </c>
      <c r="EX157" s="133">
        <v>2654</v>
      </c>
      <c r="EY157" s="133">
        <v>1897</v>
      </c>
      <c r="EZ157" s="133">
        <v>3051</v>
      </c>
      <c r="FA157" s="133">
        <v>3788</v>
      </c>
      <c r="FB157" s="133">
        <v>2781</v>
      </c>
      <c r="FC157" s="133">
        <v>1797</v>
      </c>
      <c r="FD157" s="133">
        <v>2662</v>
      </c>
      <c r="FE157" s="133">
        <v>1586</v>
      </c>
      <c r="FF157" s="133">
        <v>1133</v>
      </c>
      <c r="FG157" s="133">
        <v>1522</v>
      </c>
      <c r="FH157" s="133">
        <v>2345</v>
      </c>
      <c r="FI157" s="133">
        <v>2559</v>
      </c>
      <c r="FJ157" s="133">
        <v>1857</v>
      </c>
      <c r="FK157" s="133">
        <v>3986</v>
      </c>
      <c r="FL157" s="133">
        <v>3039</v>
      </c>
      <c r="FM157" s="133">
        <v>2642</v>
      </c>
      <c r="FN157" s="133">
        <v>3502</v>
      </c>
      <c r="FO157" s="133">
        <v>3229.14</v>
      </c>
      <c r="FP157" s="133">
        <v>1974.98</v>
      </c>
      <c r="FQ157" s="133">
        <v>2087.69</v>
      </c>
      <c r="FR157" s="133">
        <v>1429.74</v>
      </c>
      <c r="FS157" s="133">
        <v>389.25</v>
      </c>
      <c r="FT157" s="133">
        <v>1265.0999999999999</v>
      </c>
      <c r="FU157" s="133">
        <v>1234.45</v>
      </c>
      <c r="FV157" s="133">
        <v>379.4</v>
      </c>
      <c r="FW157" s="133">
        <v>272.35000000000002</v>
      </c>
      <c r="FX157" s="133">
        <v>365.15</v>
      </c>
      <c r="FY157" s="133">
        <v>80.510000000000005</v>
      </c>
      <c r="FZ157" s="133">
        <v>45.29</v>
      </c>
      <c r="GA157" s="133">
        <v>253.23</v>
      </c>
      <c r="GB157" s="133">
        <v>156.61000000000001</v>
      </c>
      <c r="GC157" s="133">
        <v>86.75</v>
      </c>
      <c r="GD157" s="133">
        <v>0</v>
      </c>
      <c r="GE157" s="133">
        <v>0</v>
      </c>
      <c r="GF157" s="133">
        <v>23.65</v>
      </c>
      <c r="GG157" s="133">
        <v>0</v>
      </c>
      <c r="GH157" s="133">
        <v>0</v>
      </c>
      <c r="GI157" s="133">
        <v>0</v>
      </c>
      <c r="GJ157" s="133">
        <v>0</v>
      </c>
      <c r="GK157" s="133">
        <v>0</v>
      </c>
      <c r="GL157" s="133">
        <v>0</v>
      </c>
      <c r="GM157" s="133">
        <v>0</v>
      </c>
      <c r="GN157" s="133">
        <v>0</v>
      </c>
    </row>
    <row r="158" spans="1:196" s="132" customFormat="1" x14ac:dyDescent="0.25">
      <c r="A158" s="134"/>
      <c r="B158" s="115" t="s">
        <v>105</v>
      </c>
      <c r="C158" s="133">
        <v>0</v>
      </c>
      <c r="D158" s="133">
        <v>0</v>
      </c>
      <c r="E158" s="133">
        <v>0</v>
      </c>
      <c r="F158" s="133">
        <v>0</v>
      </c>
      <c r="G158" s="133">
        <v>0</v>
      </c>
      <c r="H158" s="133">
        <v>0</v>
      </c>
      <c r="I158" s="133">
        <v>0</v>
      </c>
      <c r="J158" s="133">
        <v>0</v>
      </c>
      <c r="K158" s="133">
        <v>0</v>
      </c>
      <c r="L158" s="133">
        <v>0</v>
      </c>
      <c r="M158" s="133">
        <v>0</v>
      </c>
      <c r="N158" s="133">
        <v>0</v>
      </c>
      <c r="O158" s="133">
        <v>4</v>
      </c>
      <c r="P158" s="133">
        <v>0</v>
      </c>
      <c r="Q158" s="133">
        <v>0</v>
      </c>
      <c r="R158" s="133">
        <v>0</v>
      </c>
      <c r="S158" s="133">
        <v>2</v>
      </c>
      <c r="T158" s="133">
        <v>0</v>
      </c>
      <c r="U158" s="133">
        <v>0</v>
      </c>
      <c r="V158" s="133">
        <v>0</v>
      </c>
      <c r="W158" s="133">
        <v>0</v>
      </c>
      <c r="X158" s="133">
        <v>0</v>
      </c>
      <c r="Y158" s="133">
        <v>0</v>
      </c>
      <c r="Z158" s="133">
        <v>0</v>
      </c>
      <c r="AA158" s="133">
        <v>0</v>
      </c>
      <c r="AB158" s="133">
        <v>0</v>
      </c>
      <c r="AC158" s="133">
        <v>0</v>
      </c>
      <c r="AD158" s="133">
        <v>0</v>
      </c>
      <c r="AE158" s="133">
        <v>0</v>
      </c>
      <c r="AF158" s="133">
        <v>0</v>
      </c>
      <c r="AG158" s="133">
        <v>0</v>
      </c>
      <c r="AH158" s="133">
        <v>0</v>
      </c>
      <c r="AI158" s="133">
        <v>0</v>
      </c>
      <c r="AJ158" s="133">
        <v>0</v>
      </c>
      <c r="AK158" s="133">
        <v>0</v>
      </c>
      <c r="AL158" s="133">
        <v>0</v>
      </c>
      <c r="AM158" s="133">
        <v>0</v>
      </c>
      <c r="AN158" s="133">
        <v>0</v>
      </c>
      <c r="AO158" s="133">
        <v>0</v>
      </c>
      <c r="AP158" s="133">
        <v>0</v>
      </c>
      <c r="AQ158" s="133">
        <v>0</v>
      </c>
      <c r="AR158" s="133">
        <v>0</v>
      </c>
      <c r="AS158" s="133">
        <v>0</v>
      </c>
      <c r="AT158" s="133">
        <v>0</v>
      </c>
      <c r="AU158" s="133">
        <v>7</v>
      </c>
      <c r="AV158" s="133">
        <v>0</v>
      </c>
      <c r="AW158" s="133">
        <v>0</v>
      </c>
      <c r="AX158" s="133">
        <v>0</v>
      </c>
      <c r="AY158" s="133">
        <v>0</v>
      </c>
      <c r="AZ158" s="133">
        <v>0</v>
      </c>
      <c r="BA158" s="133">
        <v>0</v>
      </c>
      <c r="BB158" s="133">
        <v>0</v>
      </c>
      <c r="BC158" s="133">
        <v>0</v>
      </c>
      <c r="BD158" s="133">
        <v>0</v>
      </c>
      <c r="BE158" s="133">
        <v>0</v>
      </c>
      <c r="BF158" s="133">
        <v>0</v>
      </c>
      <c r="BG158" s="133">
        <v>0</v>
      </c>
      <c r="BH158" s="133">
        <v>0</v>
      </c>
      <c r="BI158" s="133">
        <v>0</v>
      </c>
      <c r="BJ158" s="133">
        <v>0</v>
      </c>
      <c r="BK158" s="133">
        <v>0</v>
      </c>
      <c r="BL158" s="133">
        <v>0</v>
      </c>
      <c r="BM158" s="133">
        <v>0</v>
      </c>
      <c r="BN158" s="133">
        <v>3</v>
      </c>
      <c r="BO158" s="133">
        <v>0</v>
      </c>
      <c r="BP158" s="133">
        <v>0</v>
      </c>
      <c r="BQ158" s="133">
        <v>0</v>
      </c>
      <c r="BR158" s="133">
        <v>0</v>
      </c>
      <c r="BS158" s="133">
        <v>0</v>
      </c>
      <c r="BT158" s="133">
        <v>0</v>
      </c>
      <c r="BU158" s="133">
        <v>0</v>
      </c>
      <c r="BV158" s="133">
        <v>0</v>
      </c>
      <c r="BW158" s="133">
        <v>0</v>
      </c>
      <c r="BX158" s="133">
        <v>0</v>
      </c>
      <c r="BY158" s="133">
        <v>0</v>
      </c>
      <c r="BZ158" s="133">
        <v>0</v>
      </c>
      <c r="CA158" s="133">
        <v>0</v>
      </c>
      <c r="CB158" s="133">
        <v>0</v>
      </c>
      <c r="CC158" s="133">
        <v>0</v>
      </c>
      <c r="CD158" s="133">
        <v>0</v>
      </c>
      <c r="CE158" s="133">
        <v>0</v>
      </c>
      <c r="CF158" s="133">
        <v>0</v>
      </c>
      <c r="CG158" s="133">
        <v>0</v>
      </c>
      <c r="CH158" s="133">
        <v>0</v>
      </c>
      <c r="CI158" s="133">
        <v>0</v>
      </c>
      <c r="CJ158" s="133">
        <v>0</v>
      </c>
      <c r="CK158" s="133">
        <v>0</v>
      </c>
      <c r="CL158" s="133">
        <v>0</v>
      </c>
      <c r="CM158" s="133">
        <v>0</v>
      </c>
      <c r="CN158" s="133">
        <v>0</v>
      </c>
      <c r="CO158" s="133">
        <v>0</v>
      </c>
      <c r="CP158" s="133">
        <v>0</v>
      </c>
      <c r="CQ158" s="133">
        <v>0</v>
      </c>
      <c r="CR158" s="133">
        <v>0</v>
      </c>
      <c r="CS158" s="133">
        <v>0</v>
      </c>
      <c r="CT158" s="133">
        <v>0</v>
      </c>
      <c r="CU158" s="133">
        <v>0</v>
      </c>
      <c r="CV158" s="133">
        <v>0</v>
      </c>
      <c r="CW158" s="133">
        <v>0</v>
      </c>
      <c r="CX158" s="133">
        <v>0</v>
      </c>
      <c r="CY158" s="133">
        <v>0</v>
      </c>
      <c r="CZ158" s="133">
        <v>0</v>
      </c>
      <c r="DA158" s="133">
        <v>0</v>
      </c>
      <c r="DB158" s="133">
        <v>0</v>
      </c>
      <c r="DC158" s="133">
        <v>0</v>
      </c>
      <c r="DD158" s="133">
        <v>0</v>
      </c>
      <c r="DE158" s="133">
        <v>0</v>
      </c>
      <c r="DF158" s="133">
        <v>0</v>
      </c>
      <c r="DG158" s="133">
        <v>0</v>
      </c>
      <c r="DH158" s="133">
        <v>0</v>
      </c>
      <c r="DI158" s="133">
        <v>0</v>
      </c>
      <c r="DJ158" s="133">
        <v>0</v>
      </c>
      <c r="DK158" s="133">
        <v>0</v>
      </c>
      <c r="DL158" s="133">
        <v>0</v>
      </c>
      <c r="DM158" s="133">
        <v>0</v>
      </c>
      <c r="DN158" s="133">
        <v>0</v>
      </c>
      <c r="DO158" s="133">
        <v>0</v>
      </c>
      <c r="DP158" s="133">
        <v>0</v>
      </c>
      <c r="DQ158" s="133">
        <v>0</v>
      </c>
      <c r="DR158" s="133">
        <v>0</v>
      </c>
      <c r="DS158" s="133">
        <v>0</v>
      </c>
      <c r="DT158" s="133">
        <v>0</v>
      </c>
      <c r="DU158" s="133">
        <v>0</v>
      </c>
      <c r="DV158" s="133">
        <v>0</v>
      </c>
      <c r="DW158" s="133">
        <v>0</v>
      </c>
      <c r="DX158" s="133">
        <v>0</v>
      </c>
      <c r="DY158" s="133">
        <v>0</v>
      </c>
      <c r="DZ158" s="133">
        <v>0</v>
      </c>
      <c r="EA158" s="133">
        <v>0</v>
      </c>
      <c r="EB158" s="133">
        <v>0</v>
      </c>
      <c r="EC158" s="133">
        <v>0</v>
      </c>
      <c r="ED158" s="133">
        <v>0</v>
      </c>
      <c r="EE158" s="133">
        <v>0</v>
      </c>
      <c r="EF158" s="133">
        <v>0</v>
      </c>
      <c r="EG158" s="133">
        <v>0</v>
      </c>
      <c r="EH158" s="133">
        <v>0</v>
      </c>
      <c r="EI158" s="133">
        <v>0</v>
      </c>
      <c r="EJ158" s="133">
        <v>0</v>
      </c>
      <c r="EK158" s="133">
        <v>0</v>
      </c>
      <c r="EL158" s="133">
        <v>0</v>
      </c>
      <c r="EM158" s="133">
        <v>0</v>
      </c>
      <c r="EN158" s="133">
        <v>0</v>
      </c>
      <c r="EO158" s="133">
        <v>0</v>
      </c>
      <c r="EP158" s="133">
        <v>0</v>
      </c>
      <c r="EQ158" s="133">
        <v>0</v>
      </c>
      <c r="ER158" s="133">
        <v>0</v>
      </c>
      <c r="ES158" s="133">
        <v>0</v>
      </c>
      <c r="ET158" s="133">
        <v>0</v>
      </c>
      <c r="EU158" s="133">
        <v>0</v>
      </c>
      <c r="EV158" s="133">
        <v>0</v>
      </c>
      <c r="EW158" s="133">
        <v>0</v>
      </c>
      <c r="EX158" s="133">
        <v>0</v>
      </c>
      <c r="EY158" s="133">
        <v>0</v>
      </c>
      <c r="EZ158" s="133">
        <v>0</v>
      </c>
      <c r="FA158" s="133">
        <v>0</v>
      </c>
      <c r="FB158" s="133">
        <v>0</v>
      </c>
      <c r="FC158" s="133">
        <v>0</v>
      </c>
      <c r="FD158" s="133">
        <v>0</v>
      </c>
      <c r="FE158" s="133">
        <v>0</v>
      </c>
      <c r="FF158" s="133">
        <v>0</v>
      </c>
      <c r="FG158" s="133">
        <v>0</v>
      </c>
      <c r="FH158" s="133">
        <v>0</v>
      </c>
      <c r="FI158" s="133">
        <v>0</v>
      </c>
      <c r="FJ158" s="133">
        <v>0</v>
      </c>
      <c r="FK158" s="133">
        <v>0</v>
      </c>
      <c r="FL158" s="133">
        <v>0</v>
      </c>
      <c r="FM158" s="133">
        <v>0</v>
      </c>
      <c r="FN158" s="133">
        <v>0</v>
      </c>
      <c r="FO158" s="133">
        <v>0</v>
      </c>
      <c r="FP158" s="133">
        <v>0</v>
      </c>
      <c r="FQ158" s="133">
        <v>0</v>
      </c>
      <c r="FR158" s="133">
        <v>0</v>
      </c>
      <c r="FS158" s="133">
        <v>0</v>
      </c>
      <c r="FT158" s="133">
        <v>0</v>
      </c>
      <c r="FU158" s="133">
        <v>0</v>
      </c>
      <c r="FV158" s="133">
        <v>0</v>
      </c>
      <c r="FW158" s="133">
        <v>0</v>
      </c>
      <c r="FX158" s="133">
        <v>0</v>
      </c>
      <c r="FY158" s="133">
        <v>0</v>
      </c>
      <c r="FZ158" s="133">
        <v>0</v>
      </c>
      <c r="GA158" s="133">
        <v>0</v>
      </c>
      <c r="GB158" s="133">
        <v>0</v>
      </c>
      <c r="GC158" s="133">
        <v>0</v>
      </c>
      <c r="GD158" s="133">
        <v>0</v>
      </c>
      <c r="GE158" s="133">
        <v>0</v>
      </c>
      <c r="GF158" s="133">
        <v>0</v>
      </c>
      <c r="GG158" s="133">
        <v>0</v>
      </c>
      <c r="GH158" s="133">
        <v>0</v>
      </c>
      <c r="GI158" s="133">
        <v>0</v>
      </c>
      <c r="GJ158" s="133">
        <v>0</v>
      </c>
      <c r="GK158" s="133">
        <v>0</v>
      </c>
      <c r="GL158" s="133">
        <v>0</v>
      </c>
      <c r="GM158" s="133">
        <v>0</v>
      </c>
      <c r="GN158" s="133">
        <v>0</v>
      </c>
    </row>
    <row r="159" spans="1:196" s="132" customFormat="1" x14ac:dyDescent="0.25">
      <c r="A159" s="134"/>
      <c r="B159" s="115" t="s">
        <v>106</v>
      </c>
      <c r="C159" s="133">
        <v>131</v>
      </c>
      <c r="D159" s="133">
        <v>0</v>
      </c>
      <c r="E159" s="133">
        <v>0</v>
      </c>
      <c r="F159" s="133">
        <v>262</v>
      </c>
      <c r="G159" s="133">
        <v>116</v>
      </c>
      <c r="H159" s="133">
        <v>0</v>
      </c>
      <c r="I159" s="133">
        <v>0</v>
      </c>
      <c r="J159" s="133">
        <v>43</v>
      </c>
      <c r="K159" s="133">
        <v>0</v>
      </c>
      <c r="L159" s="133">
        <v>0</v>
      </c>
      <c r="M159" s="133">
        <v>0</v>
      </c>
      <c r="N159" s="133">
        <v>0</v>
      </c>
      <c r="O159" s="133">
        <v>0</v>
      </c>
      <c r="P159" s="133">
        <v>0</v>
      </c>
      <c r="Q159" s="133">
        <v>0</v>
      </c>
      <c r="R159" s="133">
        <v>0</v>
      </c>
      <c r="S159" s="133">
        <v>0</v>
      </c>
      <c r="T159" s="133">
        <v>0</v>
      </c>
      <c r="U159" s="133">
        <v>96</v>
      </c>
      <c r="V159" s="133">
        <v>0</v>
      </c>
      <c r="W159" s="133">
        <v>144</v>
      </c>
      <c r="X159" s="133">
        <v>72</v>
      </c>
      <c r="Y159" s="133">
        <v>0</v>
      </c>
      <c r="Z159" s="133">
        <v>144</v>
      </c>
      <c r="AA159" s="133">
        <v>188</v>
      </c>
      <c r="AB159" s="133">
        <v>216</v>
      </c>
      <c r="AC159" s="133">
        <v>124</v>
      </c>
      <c r="AD159" s="133">
        <v>159</v>
      </c>
      <c r="AE159" s="133">
        <v>177</v>
      </c>
      <c r="AF159" s="133">
        <v>285</v>
      </c>
      <c r="AG159" s="133">
        <v>195</v>
      </c>
      <c r="AH159" s="133">
        <v>143</v>
      </c>
      <c r="AI159" s="133">
        <v>178</v>
      </c>
      <c r="AJ159" s="133">
        <v>231</v>
      </c>
      <c r="AK159" s="133">
        <v>162</v>
      </c>
      <c r="AL159" s="133">
        <v>183</v>
      </c>
      <c r="AM159" s="133">
        <v>146</v>
      </c>
      <c r="AN159" s="133">
        <v>367</v>
      </c>
      <c r="AO159" s="133">
        <v>278</v>
      </c>
      <c r="AP159" s="133">
        <v>278</v>
      </c>
      <c r="AQ159" s="133">
        <v>203</v>
      </c>
      <c r="AR159" s="133">
        <v>237</v>
      </c>
      <c r="AS159" s="133">
        <v>188</v>
      </c>
      <c r="AT159" s="133">
        <v>259</v>
      </c>
      <c r="AU159" s="133">
        <v>223</v>
      </c>
      <c r="AV159" s="133">
        <v>240</v>
      </c>
      <c r="AW159" s="133">
        <v>202</v>
      </c>
      <c r="AX159" s="133">
        <v>129</v>
      </c>
      <c r="AY159" s="133">
        <v>38</v>
      </c>
      <c r="AZ159" s="133">
        <v>113</v>
      </c>
      <c r="BA159" s="133">
        <v>225</v>
      </c>
      <c r="BB159" s="133">
        <v>75</v>
      </c>
      <c r="BC159" s="133">
        <v>188</v>
      </c>
      <c r="BD159" s="133">
        <v>450</v>
      </c>
      <c r="BE159" s="133">
        <v>72</v>
      </c>
      <c r="BF159" s="133">
        <v>297</v>
      </c>
      <c r="BG159" s="133">
        <v>403</v>
      </c>
      <c r="BH159" s="133">
        <v>0</v>
      </c>
      <c r="BI159" s="133">
        <v>0</v>
      </c>
      <c r="BJ159" s="133">
        <v>75</v>
      </c>
      <c r="BK159" s="133">
        <v>488</v>
      </c>
      <c r="BL159" s="133">
        <v>36</v>
      </c>
      <c r="BM159" s="133">
        <v>76</v>
      </c>
      <c r="BN159" s="133">
        <v>75</v>
      </c>
      <c r="BO159" s="133">
        <v>163</v>
      </c>
      <c r="BP159" s="133">
        <v>0</v>
      </c>
      <c r="BQ159" s="133">
        <v>0</v>
      </c>
      <c r="BR159" s="133">
        <v>75</v>
      </c>
      <c r="BS159" s="133">
        <v>0</v>
      </c>
      <c r="BT159" s="133">
        <v>76</v>
      </c>
      <c r="BU159" s="133">
        <v>0</v>
      </c>
      <c r="BV159" s="133">
        <v>0</v>
      </c>
      <c r="BW159" s="133">
        <v>285</v>
      </c>
      <c r="BX159" s="133">
        <v>204</v>
      </c>
      <c r="BY159" s="133">
        <v>135</v>
      </c>
      <c r="BZ159" s="133">
        <v>309</v>
      </c>
      <c r="CA159" s="133">
        <v>503</v>
      </c>
      <c r="CB159" s="133">
        <v>355</v>
      </c>
      <c r="CC159" s="133">
        <v>188</v>
      </c>
      <c r="CD159" s="133">
        <v>409</v>
      </c>
      <c r="CE159" s="133">
        <v>148</v>
      </c>
      <c r="CF159" s="133">
        <v>73</v>
      </c>
      <c r="CG159" s="133">
        <v>80</v>
      </c>
      <c r="CH159" s="133">
        <v>36</v>
      </c>
      <c r="CI159" s="133">
        <v>109</v>
      </c>
      <c r="CJ159" s="133">
        <v>91</v>
      </c>
      <c r="CK159" s="133">
        <v>206</v>
      </c>
      <c r="CL159" s="133">
        <v>73</v>
      </c>
      <c r="CM159" s="133">
        <v>54</v>
      </c>
      <c r="CN159" s="133">
        <v>73</v>
      </c>
      <c r="CO159" s="133">
        <v>0</v>
      </c>
      <c r="CP159" s="133">
        <v>0</v>
      </c>
      <c r="CQ159" s="133">
        <v>109</v>
      </c>
      <c r="CR159" s="133">
        <v>109</v>
      </c>
      <c r="CS159" s="133">
        <v>54</v>
      </c>
      <c r="CT159" s="133">
        <v>129</v>
      </c>
      <c r="CU159" s="133">
        <v>145</v>
      </c>
      <c r="CV159" s="133">
        <v>152</v>
      </c>
      <c r="CW159" s="133">
        <v>111</v>
      </c>
      <c r="CX159" s="133">
        <v>36</v>
      </c>
      <c r="CY159" s="133">
        <v>90</v>
      </c>
      <c r="CZ159" s="133">
        <v>127</v>
      </c>
      <c r="DA159" s="133">
        <v>0</v>
      </c>
      <c r="DB159" s="133">
        <v>0</v>
      </c>
      <c r="DC159" s="133">
        <v>0</v>
      </c>
      <c r="DD159" s="133">
        <v>0</v>
      </c>
      <c r="DE159" s="133">
        <v>0</v>
      </c>
      <c r="DF159" s="133">
        <v>0</v>
      </c>
      <c r="DG159" s="133">
        <v>0</v>
      </c>
      <c r="DH159" s="133">
        <v>215</v>
      </c>
      <c r="DI159" s="133">
        <v>762</v>
      </c>
      <c r="DJ159" s="133">
        <v>652</v>
      </c>
      <c r="DK159" s="133">
        <v>183</v>
      </c>
      <c r="DL159" s="133">
        <v>955</v>
      </c>
      <c r="DM159" s="133">
        <v>401</v>
      </c>
      <c r="DN159" s="133">
        <v>191</v>
      </c>
      <c r="DO159" s="133">
        <v>199</v>
      </c>
      <c r="DP159" s="133">
        <v>425</v>
      </c>
      <c r="DQ159" s="133">
        <v>63</v>
      </c>
      <c r="DR159" s="133">
        <v>626</v>
      </c>
      <c r="DS159" s="133">
        <v>62</v>
      </c>
      <c r="DT159" s="133">
        <v>183</v>
      </c>
      <c r="DU159" s="133">
        <v>180</v>
      </c>
      <c r="DV159" s="133">
        <v>180</v>
      </c>
      <c r="DW159" s="133">
        <v>773</v>
      </c>
      <c r="DX159" s="133">
        <v>410</v>
      </c>
      <c r="DY159" s="133">
        <v>522</v>
      </c>
      <c r="DZ159" s="133">
        <v>387</v>
      </c>
      <c r="EA159" s="133">
        <v>551</v>
      </c>
      <c r="EB159" s="133">
        <v>1182</v>
      </c>
      <c r="EC159" s="133">
        <v>619</v>
      </c>
      <c r="ED159" s="133">
        <v>863</v>
      </c>
      <c r="EE159" s="133">
        <v>771</v>
      </c>
      <c r="EF159" s="133">
        <v>198</v>
      </c>
      <c r="EG159" s="133">
        <v>864</v>
      </c>
      <c r="EH159" s="133">
        <v>833</v>
      </c>
      <c r="EI159" s="133">
        <v>1421</v>
      </c>
      <c r="EJ159" s="133">
        <v>1178</v>
      </c>
      <c r="EK159" s="133">
        <v>1338</v>
      </c>
      <c r="EL159" s="133">
        <v>447</v>
      </c>
      <c r="EM159" s="133">
        <v>1572</v>
      </c>
      <c r="EN159" s="133">
        <v>1562</v>
      </c>
      <c r="EO159" s="133">
        <v>874</v>
      </c>
      <c r="EP159" s="133">
        <v>1850</v>
      </c>
      <c r="EQ159" s="133">
        <v>1072</v>
      </c>
      <c r="ER159" s="133">
        <v>531</v>
      </c>
      <c r="ES159" s="133">
        <v>610</v>
      </c>
      <c r="ET159" s="133">
        <v>788</v>
      </c>
      <c r="EU159" s="133">
        <v>324</v>
      </c>
      <c r="EV159" s="133">
        <v>444</v>
      </c>
      <c r="EW159" s="133">
        <v>613</v>
      </c>
      <c r="EX159" s="133">
        <v>99</v>
      </c>
      <c r="EY159" s="133">
        <v>598</v>
      </c>
      <c r="EZ159" s="133">
        <v>317</v>
      </c>
      <c r="FA159" s="133">
        <v>612</v>
      </c>
      <c r="FB159" s="133">
        <v>653</v>
      </c>
      <c r="FC159" s="133">
        <v>205</v>
      </c>
      <c r="FD159" s="133">
        <v>653</v>
      </c>
      <c r="FE159" s="133">
        <v>323</v>
      </c>
      <c r="FF159" s="133">
        <v>910</v>
      </c>
      <c r="FG159" s="133">
        <v>404</v>
      </c>
      <c r="FH159" s="133">
        <v>914</v>
      </c>
      <c r="FI159" s="133">
        <v>474</v>
      </c>
      <c r="FJ159" s="133">
        <v>673</v>
      </c>
      <c r="FK159" s="133">
        <v>922</v>
      </c>
      <c r="FL159" s="133">
        <v>620</v>
      </c>
      <c r="FM159" s="133">
        <v>464</v>
      </c>
      <c r="FN159" s="133">
        <v>703</v>
      </c>
      <c r="FO159" s="133">
        <v>669.8</v>
      </c>
      <c r="FP159" s="133">
        <v>751.63</v>
      </c>
      <c r="FQ159" s="133">
        <v>1435.98</v>
      </c>
      <c r="FR159" s="133">
        <v>839.4</v>
      </c>
      <c r="FS159" s="133">
        <v>638.16</v>
      </c>
      <c r="FT159" s="133">
        <v>877.84</v>
      </c>
      <c r="FU159" s="133">
        <v>1168.3599999999999</v>
      </c>
      <c r="FV159" s="133">
        <v>1188.4100000000001</v>
      </c>
      <c r="FW159" s="133">
        <v>890.25</v>
      </c>
      <c r="FX159" s="133">
        <v>1579.2</v>
      </c>
      <c r="FY159" s="133">
        <v>1017.12</v>
      </c>
      <c r="FZ159" s="133">
        <v>1306.78</v>
      </c>
      <c r="GA159" s="133">
        <v>933.08</v>
      </c>
      <c r="GB159" s="133">
        <v>2042.44</v>
      </c>
      <c r="GC159" s="133">
        <v>1235.76</v>
      </c>
      <c r="GD159" s="133">
        <v>834.5</v>
      </c>
      <c r="GE159" s="133">
        <v>2570.87</v>
      </c>
      <c r="GF159" s="133">
        <v>3676.54</v>
      </c>
      <c r="GG159" s="133">
        <v>1683.9</v>
      </c>
      <c r="GH159" s="133">
        <v>1352.58</v>
      </c>
      <c r="GI159" s="133">
        <v>2255.67</v>
      </c>
      <c r="GJ159" s="133">
        <v>2489.2600000000002</v>
      </c>
      <c r="GK159" s="133">
        <v>1699.59</v>
      </c>
      <c r="GL159" s="133">
        <v>2996.74</v>
      </c>
      <c r="GM159" s="133">
        <v>719.43</v>
      </c>
      <c r="GN159" s="133">
        <v>2703.66</v>
      </c>
    </row>
    <row r="160" spans="1:196" s="132" customFormat="1" x14ac:dyDescent="0.25">
      <c r="A160" s="134"/>
      <c r="B160" s="115" t="s">
        <v>107</v>
      </c>
      <c r="C160" s="133">
        <v>419</v>
      </c>
      <c r="D160" s="133">
        <v>501</v>
      </c>
      <c r="E160" s="133">
        <v>734</v>
      </c>
      <c r="F160" s="133">
        <v>296</v>
      </c>
      <c r="G160" s="133">
        <v>380</v>
      </c>
      <c r="H160" s="133">
        <v>705</v>
      </c>
      <c r="I160" s="133">
        <v>400</v>
      </c>
      <c r="J160" s="133">
        <v>473</v>
      </c>
      <c r="K160" s="133">
        <v>461</v>
      </c>
      <c r="L160" s="133">
        <v>428</v>
      </c>
      <c r="M160" s="133">
        <v>748</v>
      </c>
      <c r="N160" s="133">
        <v>469</v>
      </c>
      <c r="O160" s="133">
        <v>412</v>
      </c>
      <c r="P160" s="133">
        <v>499</v>
      </c>
      <c r="Q160" s="133">
        <v>481</v>
      </c>
      <c r="R160" s="133">
        <v>479</v>
      </c>
      <c r="S160" s="133">
        <v>598</v>
      </c>
      <c r="T160" s="133">
        <v>704</v>
      </c>
      <c r="U160" s="133">
        <v>640</v>
      </c>
      <c r="V160" s="133">
        <v>384</v>
      </c>
      <c r="W160" s="133">
        <v>69</v>
      </c>
      <c r="X160" s="133">
        <v>139</v>
      </c>
      <c r="Y160" s="133">
        <v>105</v>
      </c>
      <c r="Z160" s="133">
        <v>132</v>
      </c>
      <c r="AA160" s="133">
        <v>132</v>
      </c>
      <c r="AB160" s="133">
        <v>335</v>
      </c>
      <c r="AC160" s="133">
        <v>322</v>
      </c>
      <c r="AD160" s="133">
        <v>258</v>
      </c>
      <c r="AE160" s="133">
        <v>129</v>
      </c>
      <c r="AF160" s="133">
        <v>207</v>
      </c>
      <c r="AG160" s="133">
        <v>323</v>
      </c>
      <c r="AH160" s="133">
        <v>72</v>
      </c>
      <c r="AI160" s="133">
        <v>149</v>
      </c>
      <c r="AJ160" s="133">
        <v>204</v>
      </c>
      <c r="AK160" s="133">
        <v>218</v>
      </c>
      <c r="AL160" s="133">
        <v>146</v>
      </c>
      <c r="AM160" s="133">
        <v>177</v>
      </c>
      <c r="AN160" s="133">
        <v>47</v>
      </c>
      <c r="AO160" s="133">
        <v>106</v>
      </c>
      <c r="AP160" s="133">
        <v>176</v>
      </c>
      <c r="AQ160" s="133">
        <v>147</v>
      </c>
      <c r="AR160" s="133">
        <v>107</v>
      </c>
      <c r="AS160" s="133">
        <v>32</v>
      </c>
      <c r="AT160" s="133">
        <v>226</v>
      </c>
      <c r="AU160" s="133">
        <v>90</v>
      </c>
      <c r="AV160" s="133">
        <v>97</v>
      </c>
      <c r="AW160" s="133">
        <v>151</v>
      </c>
      <c r="AX160" s="133">
        <v>221</v>
      </c>
      <c r="AY160" s="133">
        <v>131</v>
      </c>
      <c r="AZ160" s="133">
        <v>83</v>
      </c>
      <c r="BA160" s="133">
        <v>135</v>
      </c>
      <c r="BB160" s="133">
        <v>106</v>
      </c>
      <c r="BC160" s="133">
        <v>72</v>
      </c>
      <c r="BD160" s="133">
        <v>64</v>
      </c>
      <c r="BE160" s="133">
        <v>115</v>
      </c>
      <c r="BF160" s="133">
        <v>40</v>
      </c>
      <c r="BG160" s="133">
        <v>206</v>
      </c>
      <c r="BH160" s="133">
        <v>130</v>
      </c>
      <c r="BI160" s="133">
        <v>72</v>
      </c>
      <c r="BJ160" s="133">
        <v>233</v>
      </c>
      <c r="BK160" s="133">
        <v>310</v>
      </c>
      <c r="BL160" s="133">
        <v>215</v>
      </c>
      <c r="BM160" s="133">
        <v>276</v>
      </c>
      <c r="BN160" s="133">
        <v>178</v>
      </c>
      <c r="BO160" s="133">
        <v>91</v>
      </c>
      <c r="BP160" s="133">
        <v>132</v>
      </c>
      <c r="BQ160" s="133">
        <v>285</v>
      </c>
      <c r="BR160" s="133">
        <v>94</v>
      </c>
      <c r="BS160" s="133">
        <v>122</v>
      </c>
      <c r="BT160" s="133">
        <v>155</v>
      </c>
      <c r="BU160" s="133">
        <v>112</v>
      </c>
      <c r="BV160" s="133">
        <v>207</v>
      </c>
      <c r="BW160" s="133">
        <v>254</v>
      </c>
      <c r="BX160" s="133">
        <v>217</v>
      </c>
      <c r="BY160" s="133">
        <v>235</v>
      </c>
      <c r="BZ160" s="133">
        <v>163</v>
      </c>
      <c r="CA160" s="133">
        <v>197</v>
      </c>
      <c r="CB160" s="133">
        <v>153</v>
      </c>
      <c r="CC160" s="133">
        <v>138</v>
      </c>
      <c r="CD160" s="133">
        <v>16</v>
      </c>
      <c r="CE160" s="133">
        <v>111</v>
      </c>
      <c r="CF160" s="133">
        <v>127</v>
      </c>
      <c r="CG160" s="133">
        <v>166</v>
      </c>
      <c r="CH160" s="133">
        <v>209</v>
      </c>
      <c r="CI160" s="133">
        <v>212</v>
      </c>
      <c r="CJ160" s="133">
        <v>227</v>
      </c>
      <c r="CK160" s="133">
        <v>260</v>
      </c>
      <c r="CL160" s="133">
        <v>91</v>
      </c>
      <c r="CM160" s="133">
        <v>447</v>
      </c>
      <c r="CN160" s="133">
        <v>222</v>
      </c>
      <c r="CO160" s="133">
        <v>304</v>
      </c>
      <c r="CP160" s="133">
        <v>122</v>
      </c>
      <c r="CQ160" s="133">
        <v>148</v>
      </c>
      <c r="CR160" s="133">
        <v>264</v>
      </c>
      <c r="CS160" s="133">
        <v>269</v>
      </c>
      <c r="CT160" s="133">
        <v>189</v>
      </c>
      <c r="CU160" s="133">
        <v>483</v>
      </c>
      <c r="CV160" s="133">
        <v>883</v>
      </c>
      <c r="CW160" s="133">
        <v>741</v>
      </c>
      <c r="CX160" s="133">
        <v>729</v>
      </c>
      <c r="CY160" s="133">
        <v>428</v>
      </c>
      <c r="CZ160" s="133">
        <v>647</v>
      </c>
      <c r="DA160" s="133">
        <v>360</v>
      </c>
      <c r="DB160" s="133">
        <v>50</v>
      </c>
      <c r="DC160" s="133">
        <v>670</v>
      </c>
      <c r="DD160" s="133">
        <v>716</v>
      </c>
      <c r="DE160" s="133">
        <v>436</v>
      </c>
      <c r="DF160" s="133">
        <v>769</v>
      </c>
      <c r="DG160" s="133">
        <v>771</v>
      </c>
      <c r="DH160" s="133">
        <v>462</v>
      </c>
      <c r="DI160" s="133">
        <v>673</v>
      </c>
      <c r="DJ160" s="133">
        <v>484</v>
      </c>
      <c r="DK160" s="133">
        <v>642</v>
      </c>
      <c r="DL160" s="133">
        <v>856</v>
      </c>
      <c r="DM160" s="133">
        <v>1184</v>
      </c>
      <c r="DN160" s="133">
        <v>916</v>
      </c>
      <c r="DO160" s="133">
        <v>1213</v>
      </c>
      <c r="DP160" s="133">
        <v>1608</v>
      </c>
      <c r="DQ160" s="133">
        <v>2379</v>
      </c>
      <c r="DR160" s="133">
        <v>1772</v>
      </c>
      <c r="DS160" s="133">
        <v>2814</v>
      </c>
      <c r="DT160" s="133">
        <v>1718</v>
      </c>
      <c r="DU160" s="133">
        <v>657</v>
      </c>
      <c r="DV160" s="133">
        <v>657</v>
      </c>
      <c r="DW160" s="133">
        <v>3226</v>
      </c>
      <c r="DX160" s="133">
        <v>4265</v>
      </c>
      <c r="DY160" s="133">
        <v>6000</v>
      </c>
      <c r="DZ160" s="133">
        <v>6558</v>
      </c>
      <c r="EA160" s="133">
        <v>9118</v>
      </c>
      <c r="EB160" s="133">
        <v>9577</v>
      </c>
      <c r="EC160" s="133">
        <v>8865</v>
      </c>
      <c r="ED160" s="133">
        <v>7726</v>
      </c>
      <c r="EE160" s="133">
        <v>7813</v>
      </c>
      <c r="EF160" s="133">
        <v>6707</v>
      </c>
      <c r="EG160" s="133">
        <v>10657</v>
      </c>
      <c r="EH160" s="133">
        <v>10027</v>
      </c>
      <c r="EI160" s="133">
        <v>7869</v>
      </c>
      <c r="EJ160" s="133">
        <v>8554</v>
      </c>
      <c r="EK160" s="133">
        <v>8294</v>
      </c>
      <c r="EL160" s="133">
        <v>6539</v>
      </c>
      <c r="EM160" s="133">
        <v>7727</v>
      </c>
      <c r="EN160" s="133">
        <v>8581</v>
      </c>
      <c r="EO160" s="133">
        <v>9398</v>
      </c>
      <c r="EP160" s="133">
        <v>7930</v>
      </c>
      <c r="EQ160" s="133">
        <v>9741</v>
      </c>
      <c r="ER160" s="133">
        <v>10285</v>
      </c>
      <c r="ES160" s="133">
        <v>12528</v>
      </c>
      <c r="ET160" s="133">
        <v>10132</v>
      </c>
      <c r="EU160" s="133">
        <v>10191</v>
      </c>
      <c r="EV160" s="133">
        <v>10963</v>
      </c>
      <c r="EW160" s="133">
        <v>9391</v>
      </c>
      <c r="EX160" s="133">
        <v>10429</v>
      </c>
      <c r="EY160" s="133">
        <v>11649</v>
      </c>
      <c r="EZ160" s="133">
        <v>12314</v>
      </c>
      <c r="FA160" s="133">
        <v>13336</v>
      </c>
      <c r="FB160" s="133">
        <v>13088</v>
      </c>
      <c r="FC160" s="133">
        <v>15388</v>
      </c>
      <c r="FD160" s="133">
        <v>13705</v>
      </c>
      <c r="FE160" s="133">
        <v>16814</v>
      </c>
      <c r="FF160" s="133">
        <v>13883</v>
      </c>
      <c r="FG160" s="133">
        <v>13904</v>
      </c>
      <c r="FH160" s="133">
        <v>12966</v>
      </c>
      <c r="FI160" s="133">
        <v>12626</v>
      </c>
      <c r="FJ160" s="133">
        <v>9673</v>
      </c>
      <c r="FK160" s="133">
        <v>11175</v>
      </c>
      <c r="FL160" s="133">
        <v>11426</v>
      </c>
      <c r="FM160" s="133">
        <v>11997</v>
      </c>
      <c r="FN160" s="133">
        <v>11579</v>
      </c>
      <c r="FO160" s="133">
        <v>12414.97</v>
      </c>
      <c r="FP160" s="133">
        <v>12760.95</v>
      </c>
      <c r="FQ160" s="133">
        <v>12185.58</v>
      </c>
      <c r="FR160" s="133">
        <v>12103.09</v>
      </c>
      <c r="FS160" s="133">
        <v>11433.51</v>
      </c>
      <c r="FT160" s="133">
        <v>9997.32</v>
      </c>
      <c r="FU160" s="133">
        <v>12913.37</v>
      </c>
      <c r="FV160" s="133">
        <v>7860.8</v>
      </c>
      <c r="FW160" s="133">
        <v>11990.65</v>
      </c>
      <c r="FX160" s="133">
        <v>12651.85</v>
      </c>
      <c r="FY160" s="133">
        <v>11798.89</v>
      </c>
      <c r="FZ160" s="133">
        <v>12580.38</v>
      </c>
      <c r="GA160" s="133">
        <v>15205.4</v>
      </c>
      <c r="GB160" s="133">
        <v>12345.86</v>
      </c>
      <c r="GC160" s="133">
        <v>13639.38</v>
      </c>
      <c r="GD160" s="133">
        <v>12134.96</v>
      </c>
      <c r="GE160" s="133">
        <v>11408.12</v>
      </c>
      <c r="GF160" s="133">
        <v>11531.14</v>
      </c>
      <c r="GG160" s="133">
        <v>11437.79</v>
      </c>
      <c r="GH160" s="133">
        <v>8360.66</v>
      </c>
      <c r="GI160" s="133">
        <v>12226.13</v>
      </c>
      <c r="GJ160" s="133">
        <v>15175.17</v>
      </c>
      <c r="GK160" s="133">
        <v>12863.84</v>
      </c>
      <c r="GL160" s="133">
        <v>13661.77</v>
      </c>
      <c r="GM160" s="133">
        <v>14252.08</v>
      </c>
      <c r="GN160" s="133">
        <v>13635.87</v>
      </c>
    </row>
    <row r="161" spans="1:196" s="137" customFormat="1" x14ac:dyDescent="0.25">
      <c r="A161" s="134"/>
      <c r="B161" s="135" t="s">
        <v>1869</v>
      </c>
      <c r="C161" s="136"/>
      <c r="D161" s="136"/>
      <c r="E161" s="136"/>
      <c r="F161" s="136"/>
      <c r="G161" s="136"/>
      <c r="H161" s="136"/>
      <c r="I161" s="136"/>
      <c r="J161" s="136"/>
      <c r="K161" s="136"/>
      <c r="L161" s="136"/>
      <c r="M161" s="136"/>
      <c r="N161" s="136"/>
      <c r="O161" s="136"/>
      <c r="P161" s="136"/>
      <c r="Q161" s="136"/>
      <c r="R161" s="136"/>
      <c r="S161" s="136"/>
      <c r="T161" s="136"/>
      <c r="U161" s="136"/>
      <c r="V161" s="136"/>
      <c r="W161" s="136"/>
      <c r="X161" s="136"/>
      <c r="Y161" s="136"/>
      <c r="Z161" s="136"/>
      <c r="AA161" s="136"/>
      <c r="AB161" s="136"/>
      <c r="AC161" s="136"/>
      <c r="AD161" s="136"/>
      <c r="AE161" s="136"/>
      <c r="AF161" s="136"/>
      <c r="AG161" s="136"/>
      <c r="AH161" s="136"/>
      <c r="AI161" s="136"/>
      <c r="AJ161" s="136"/>
      <c r="AK161" s="136"/>
      <c r="AL161" s="136"/>
      <c r="AM161" s="136"/>
      <c r="AN161" s="136"/>
      <c r="AO161" s="136"/>
      <c r="AP161" s="136"/>
      <c r="AQ161" s="136"/>
      <c r="AR161" s="136"/>
      <c r="AS161" s="136"/>
      <c r="AT161" s="136"/>
      <c r="AU161" s="136"/>
      <c r="AV161" s="136"/>
      <c r="AW161" s="136"/>
      <c r="AX161" s="136"/>
      <c r="AY161" s="136"/>
      <c r="AZ161" s="136"/>
      <c r="BA161" s="136"/>
      <c r="BB161" s="136"/>
      <c r="BC161" s="136"/>
      <c r="BD161" s="136"/>
      <c r="BE161" s="136"/>
      <c r="BF161" s="136"/>
      <c r="BG161" s="136"/>
      <c r="BH161" s="136"/>
      <c r="BI161" s="136"/>
      <c r="BJ161" s="136"/>
      <c r="BK161" s="136"/>
      <c r="BL161" s="136"/>
      <c r="BM161" s="136"/>
      <c r="BN161" s="136"/>
      <c r="BO161" s="136"/>
      <c r="BP161" s="136"/>
      <c r="BQ161" s="136"/>
      <c r="BR161" s="136"/>
      <c r="BS161" s="136"/>
      <c r="BT161" s="136"/>
      <c r="BU161" s="136"/>
      <c r="BV161" s="136"/>
      <c r="BW161" s="136"/>
      <c r="BX161" s="136"/>
      <c r="BY161" s="136"/>
      <c r="BZ161" s="136"/>
      <c r="CA161" s="136"/>
      <c r="CB161" s="136"/>
      <c r="CC161" s="136"/>
      <c r="CD161" s="136"/>
      <c r="CE161" s="136"/>
      <c r="CF161" s="136"/>
      <c r="CG161" s="136"/>
      <c r="CH161" s="136"/>
      <c r="CI161" s="136"/>
      <c r="CJ161" s="136"/>
      <c r="CK161" s="136"/>
      <c r="CL161" s="136"/>
      <c r="CM161" s="136"/>
      <c r="CN161" s="136"/>
      <c r="CO161" s="136"/>
      <c r="CP161" s="136"/>
      <c r="CQ161" s="136"/>
      <c r="CR161" s="136"/>
      <c r="CS161" s="136"/>
      <c r="CT161" s="136"/>
      <c r="CU161" s="136"/>
      <c r="CV161" s="136"/>
      <c r="CW161" s="136"/>
      <c r="CX161" s="136"/>
      <c r="CY161" s="136"/>
      <c r="CZ161" s="136"/>
      <c r="DA161" s="136"/>
      <c r="DB161" s="136"/>
      <c r="DC161" s="136"/>
      <c r="DD161" s="136"/>
      <c r="DE161" s="136"/>
      <c r="DF161" s="136"/>
      <c r="DG161" s="136"/>
      <c r="DH161" s="136"/>
      <c r="DI161" s="136"/>
      <c r="DJ161" s="136"/>
      <c r="DK161" s="136"/>
      <c r="DL161" s="136"/>
      <c r="DM161" s="136"/>
      <c r="DN161" s="136"/>
      <c r="DO161" s="136"/>
      <c r="DP161" s="136"/>
      <c r="DQ161" s="136"/>
      <c r="DR161" s="136"/>
      <c r="DS161" s="136"/>
      <c r="DT161" s="136"/>
      <c r="DU161" s="136"/>
      <c r="DV161" s="136"/>
      <c r="DW161" s="136"/>
      <c r="DX161" s="136"/>
      <c r="DY161" s="136"/>
      <c r="DZ161" s="136"/>
      <c r="EA161" s="136"/>
      <c r="EB161" s="136"/>
      <c r="EC161" s="136"/>
      <c r="ED161" s="136"/>
      <c r="EE161" s="136">
        <v>69</v>
      </c>
      <c r="EF161" s="136">
        <v>293</v>
      </c>
      <c r="EG161" s="136">
        <v>932</v>
      </c>
      <c r="EH161" s="136">
        <v>988</v>
      </c>
      <c r="EI161" s="136">
        <v>961</v>
      </c>
      <c r="EJ161" s="136">
        <v>984</v>
      </c>
      <c r="EK161" s="136">
        <v>815</v>
      </c>
      <c r="EL161" s="136">
        <v>907</v>
      </c>
      <c r="EM161" s="136">
        <v>1429</v>
      </c>
      <c r="EN161" s="136">
        <v>583</v>
      </c>
      <c r="EO161" s="136">
        <v>950</v>
      </c>
      <c r="EP161" s="136">
        <v>2923</v>
      </c>
      <c r="EQ161" s="136">
        <v>2651</v>
      </c>
      <c r="ER161" s="136">
        <v>1262</v>
      </c>
      <c r="ES161" s="136">
        <v>563</v>
      </c>
      <c r="ET161" s="136">
        <v>379</v>
      </c>
      <c r="EU161" s="136">
        <v>493</v>
      </c>
      <c r="EV161" s="136">
        <v>401</v>
      </c>
      <c r="EW161" s="136">
        <v>1349</v>
      </c>
      <c r="EX161" s="136">
        <v>1062</v>
      </c>
      <c r="EY161" s="136">
        <v>732</v>
      </c>
      <c r="EZ161" s="136">
        <v>751</v>
      </c>
      <c r="FA161" s="136">
        <v>772</v>
      </c>
      <c r="FB161" s="136">
        <v>1854</v>
      </c>
      <c r="FC161" s="136">
        <v>1035</v>
      </c>
      <c r="FD161" s="136">
        <v>409</v>
      </c>
      <c r="FE161" s="136">
        <v>141</v>
      </c>
      <c r="FF161" s="136">
        <v>158</v>
      </c>
      <c r="FG161" s="136">
        <v>38</v>
      </c>
      <c r="FH161" s="136">
        <v>44</v>
      </c>
      <c r="FI161" s="136">
        <v>8</v>
      </c>
      <c r="FJ161" s="136">
        <v>19</v>
      </c>
      <c r="FK161" s="136">
        <v>8</v>
      </c>
      <c r="FL161" s="136">
        <v>1396</v>
      </c>
      <c r="FM161" s="136">
        <v>4399</v>
      </c>
      <c r="FN161" s="136">
        <v>3818</v>
      </c>
      <c r="FO161" s="136">
        <v>929.7</v>
      </c>
      <c r="FP161" s="136">
        <v>246.05</v>
      </c>
      <c r="FQ161" s="136">
        <v>92.65</v>
      </c>
      <c r="FR161" s="136">
        <v>7.8</v>
      </c>
      <c r="FS161" s="136">
        <v>59.5</v>
      </c>
      <c r="FT161" s="136">
        <v>90.7</v>
      </c>
      <c r="FU161" s="136">
        <v>235</v>
      </c>
      <c r="FV161" s="136">
        <v>58.05</v>
      </c>
      <c r="FW161" s="136">
        <v>0</v>
      </c>
      <c r="FX161" s="136">
        <v>261</v>
      </c>
      <c r="FY161" s="136">
        <v>2737.75</v>
      </c>
      <c r="FZ161" s="136">
        <v>2833.2</v>
      </c>
      <c r="GA161" s="136">
        <v>1009.25</v>
      </c>
      <c r="GB161" s="136">
        <v>219.4</v>
      </c>
      <c r="GC161" s="136">
        <v>51.7</v>
      </c>
      <c r="GD161" s="136">
        <v>29.75</v>
      </c>
      <c r="GE161" s="136">
        <v>14.15</v>
      </c>
      <c r="GF161" s="136">
        <v>9.15</v>
      </c>
      <c r="GG161" s="136">
        <v>0</v>
      </c>
      <c r="GH161" s="136">
        <v>0</v>
      </c>
      <c r="GI161" s="136">
        <v>0</v>
      </c>
      <c r="GJ161" s="136">
        <v>0</v>
      </c>
      <c r="GK161" s="136">
        <v>0</v>
      </c>
      <c r="GL161" s="136">
        <v>0</v>
      </c>
      <c r="GM161" s="136">
        <v>0</v>
      </c>
      <c r="GN161" s="136">
        <v>0</v>
      </c>
    </row>
    <row r="162" spans="1:196" s="132" customFormat="1" collapsed="1" x14ac:dyDescent="0.25">
      <c r="A162" s="134"/>
      <c r="B162" s="115" t="s">
        <v>1623</v>
      </c>
      <c r="C162" s="133">
        <v>540100</v>
      </c>
      <c r="D162" s="133">
        <v>500079</v>
      </c>
      <c r="E162" s="133">
        <v>583410</v>
      </c>
      <c r="F162" s="133">
        <v>517007</v>
      </c>
      <c r="G162" s="133">
        <v>541028</v>
      </c>
      <c r="H162" s="133">
        <v>602308</v>
      </c>
      <c r="I162" s="133">
        <v>573587</v>
      </c>
      <c r="J162" s="133">
        <v>534537</v>
      </c>
      <c r="K162" s="133">
        <v>583101</v>
      </c>
      <c r="L162" s="133">
        <v>534191</v>
      </c>
      <c r="M162" s="133">
        <v>547538</v>
      </c>
      <c r="N162" s="133">
        <v>648077</v>
      </c>
      <c r="O162" s="133">
        <v>612096</v>
      </c>
      <c r="P162" s="133">
        <v>570221</v>
      </c>
      <c r="Q162" s="133">
        <v>616345</v>
      </c>
      <c r="R162" s="133">
        <v>563603</v>
      </c>
      <c r="S162" s="133">
        <v>627094</v>
      </c>
      <c r="T162" s="133">
        <v>578572</v>
      </c>
      <c r="U162" s="133">
        <v>610013</v>
      </c>
      <c r="V162" s="133">
        <v>594889</v>
      </c>
      <c r="W162" s="133">
        <v>622382</v>
      </c>
      <c r="X162" s="133">
        <v>573438</v>
      </c>
      <c r="Y162" s="133">
        <v>598172</v>
      </c>
      <c r="Z162" s="133">
        <v>627850</v>
      </c>
      <c r="AA162" s="133">
        <v>608618</v>
      </c>
      <c r="AB162" s="133">
        <v>557745</v>
      </c>
      <c r="AC162" s="133">
        <v>583942</v>
      </c>
      <c r="AD162" s="133">
        <v>534067</v>
      </c>
      <c r="AE162" s="133">
        <v>560048</v>
      </c>
      <c r="AF162" s="133">
        <v>571339</v>
      </c>
      <c r="AG162" s="133">
        <v>679068</v>
      </c>
      <c r="AH162" s="133">
        <v>616908</v>
      </c>
      <c r="AI162" s="133">
        <v>639119</v>
      </c>
      <c r="AJ162" s="133">
        <v>667050</v>
      </c>
      <c r="AK162" s="133">
        <v>664476</v>
      </c>
      <c r="AL162" s="133">
        <v>669993</v>
      </c>
      <c r="AM162" s="133">
        <v>665588</v>
      </c>
      <c r="AN162" s="133">
        <v>623749</v>
      </c>
      <c r="AO162" s="133">
        <v>625640</v>
      </c>
      <c r="AP162" s="133">
        <v>603566</v>
      </c>
      <c r="AQ162" s="133">
        <v>609416</v>
      </c>
      <c r="AR162" s="133">
        <v>656418</v>
      </c>
      <c r="AS162" s="133">
        <v>680756</v>
      </c>
      <c r="AT162" s="133">
        <v>577036</v>
      </c>
      <c r="AU162" s="133">
        <v>693469</v>
      </c>
      <c r="AV162" s="133">
        <v>671340</v>
      </c>
      <c r="AW162" s="133">
        <v>579896</v>
      </c>
      <c r="AX162" s="133">
        <v>694501</v>
      </c>
      <c r="AY162" s="133">
        <v>670192</v>
      </c>
      <c r="AZ162" s="133">
        <v>633531</v>
      </c>
      <c r="BA162" s="133">
        <v>626825</v>
      </c>
      <c r="BB162" s="133">
        <v>634390</v>
      </c>
      <c r="BC162" s="133">
        <v>582883</v>
      </c>
      <c r="BD162" s="133">
        <v>638389</v>
      </c>
      <c r="BE162" s="133">
        <v>674604</v>
      </c>
      <c r="BF162" s="133">
        <v>580445</v>
      </c>
      <c r="BG162" s="133">
        <v>682544</v>
      </c>
      <c r="BH162" s="133">
        <v>707226</v>
      </c>
      <c r="BI162" s="133">
        <v>576422</v>
      </c>
      <c r="BJ162" s="133">
        <v>679802</v>
      </c>
      <c r="BK162" s="133">
        <v>654988</v>
      </c>
      <c r="BL162" s="133">
        <v>595729</v>
      </c>
      <c r="BM162" s="133">
        <v>621160</v>
      </c>
      <c r="BN162" s="133">
        <v>605975</v>
      </c>
      <c r="BO162" s="133">
        <v>555756</v>
      </c>
      <c r="BP162" s="133">
        <v>700324</v>
      </c>
      <c r="BQ162" s="133">
        <v>646627</v>
      </c>
      <c r="BR162" s="133">
        <v>595904</v>
      </c>
      <c r="BS162" s="133">
        <v>654325</v>
      </c>
      <c r="BT162" s="133">
        <v>588031</v>
      </c>
      <c r="BU162" s="133">
        <v>617835</v>
      </c>
      <c r="BV162" s="133">
        <v>671346</v>
      </c>
      <c r="BW162" s="133">
        <v>627504</v>
      </c>
      <c r="BX162" s="133">
        <v>533295</v>
      </c>
      <c r="BY162" s="133">
        <v>519153</v>
      </c>
      <c r="BZ162" s="133">
        <v>432915</v>
      </c>
      <c r="CA162" s="133">
        <v>345855</v>
      </c>
      <c r="CB162" s="133">
        <v>367181</v>
      </c>
      <c r="CC162" s="133">
        <v>330228</v>
      </c>
      <c r="CD162" s="133">
        <v>331177</v>
      </c>
      <c r="CE162" s="133">
        <v>316215</v>
      </c>
      <c r="CF162" s="133">
        <v>298018</v>
      </c>
      <c r="CG162" s="133">
        <v>300877</v>
      </c>
      <c r="CH162" s="133">
        <v>324006</v>
      </c>
      <c r="CI162" s="133">
        <v>316236</v>
      </c>
      <c r="CJ162" s="133">
        <v>248148</v>
      </c>
      <c r="CK162" s="133">
        <v>310230</v>
      </c>
      <c r="CL162" s="133">
        <v>529715</v>
      </c>
      <c r="CM162" s="133">
        <v>596431</v>
      </c>
      <c r="CN162" s="133">
        <v>638921</v>
      </c>
      <c r="CO162" s="133">
        <v>549540</v>
      </c>
      <c r="CP162" s="133">
        <v>583359</v>
      </c>
      <c r="CQ162" s="133">
        <v>581178</v>
      </c>
      <c r="CR162" s="133">
        <v>592972</v>
      </c>
      <c r="CS162" s="133">
        <v>556832</v>
      </c>
      <c r="CT162" s="133">
        <v>553991</v>
      </c>
      <c r="CU162" s="133">
        <v>638869</v>
      </c>
      <c r="CV162" s="133">
        <v>543375</v>
      </c>
      <c r="CW162" s="133">
        <v>555578</v>
      </c>
      <c r="CX162" s="133">
        <v>539765</v>
      </c>
      <c r="CY162" s="133">
        <v>527387</v>
      </c>
      <c r="CZ162" s="133">
        <v>577632</v>
      </c>
      <c r="DA162" s="133">
        <v>547785</v>
      </c>
      <c r="DB162" s="133">
        <v>517281</v>
      </c>
      <c r="DC162" s="133">
        <v>548157</v>
      </c>
      <c r="DD162" s="133">
        <v>612072</v>
      </c>
      <c r="DE162" s="133">
        <v>576376</v>
      </c>
      <c r="DF162" s="133">
        <v>548920</v>
      </c>
      <c r="DG162" s="133">
        <v>556323</v>
      </c>
      <c r="DH162" s="133">
        <v>504838</v>
      </c>
      <c r="DI162" s="133">
        <v>534996</v>
      </c>
      <c r="DJ162" s="133">
        <v>541877</v>
      </c>
      <c r="DK162" s="133">
        <v>510503</v>
      </c>
      <c r="DL162" s="133">
        <v>543597</v>
      </c>
      <c r="DM162" s="133">
        <v>568652</v>
      </c>
      <c r="DN162" s="133">
        <v>504133</v>
      </c>
      <c r="DO162" s="133">
        <v>553551</v>
      </c>
      <c r="DP162" s="133">
        <v>577494</v>
      </c>
      <c r="DQ162" s="133">
        <v>492919</v>
      </c>
      <c r="DR162" s="133">
        <v>570186</v>
      </c>
      <c r="DS162" s="133">
        <v>569099</v>
      </c>
      <c r="DT162" s="133">
        <v>487223</v>
      </c>
      <c r="DU162" s="133">
        <v>575075</v>
      </c>
      <c r="DV162" s="133">
        <v>575075</v>
      </c>
      <c r="DW162" s="133">
        <v>553577</v>
      </c>
      <c r="DX162" s="133">
        <v>686852</v>
      </c>
      <c r="DY162" s="133">
        <v>697528</v>
      </c>
      <c r="DZ162" s="133">
        <v>662867</v>
      </c>
      <c r="EA162" s="133">
        <v>676013</v>
      </c>
      <c r="EB162" s="133">
        <v>707250</v>
      </c>
      <c r="EC162" s="133">
        <v>671222</v>
      </c>
      <c r="ED162" s="133">
        <v>803260</v>
      </c>
      <c r="EE162" s="133">
        <v>714581</v>
      </c>
      <c r="EF162" s="133">
        <v>618436</v>
      </c>
      <c r="EG162" s="133">
        <v>706052</v>
      </c>
      <c r="EH162" s="133">
        <v>677419</v>
      </c>
      <c r="EI162" s="133">
        <v>668849</v>
      </c>
      <c r="EJ162" s="133">
        <v>756675</v>
      </c>
      <c r="EK162" s="133">
        <v>633495</v>
      </c>
      <c r="EL162" s="133">
        <v>601960</v>
      </c>
      <c r="EM162" s="133">
        <v>719252</v>
      </c>
      <c r="EN162" s="133">
        <v>682622</v>
      </c>
      <c r="EO162" s="133">
        <v>680515</v>
      </c>
      <c r="EP162" s="133">
        <v>713626</v>
      </c>
      <c r="EQ162" s="133">
        <v>638635</v>
      </c>
      <c r="ER162" s="133">
        <v>651922</v>
      </c>
      <c r="ES162" s="133">
        <v>693921</v>
      </c>
      <c r="ET162" s="133">
        <v>596195</v>
      </c>
      <c r="EU162" s="133">
        <v>631947</v>
      </c>
      <c r="EV162" s="133">
        <v>741113</v>
      </c>
      <c r="EW162" s="133">
        <v>629396</v>
      </c>
      <c r="EX162" s="133">
        <v>676480</v>
      </c>
      <c r="EY162" s="133">
        <v>728324</v>
      </c>
      <c r="EZ162" s="133">
        <v>725660</v>
      </c>
      <c r="FA162" s="133">
        <v>722899</v>
      </c>
      <c r="FB162" s="133">
        <v>913143</v>
      </c>
      <c r="FC162" s="133">
        <v>828888</v>
      </c>
      <c r="FD162" s="133">
        <v>709587</v>
      </c>
      <c r="FE162" s="133">
        <v>761573</v>
      </c>
      <c r="FF162" s="133">
        <v>681506</v>
      </c>
      <c r="FG162" s="133">
        <v>688914</v>
      </c>
      <c r="FH162" s="133">
        <v>864590</v>
      </c>
      <c r="FI162" s="133">
        <v>761530</v>
      </c>
      <c r="FJ162" s="133">
        <v>715822</v>
      </c>
      <c r="FK162" s="133">
        <v>843700</v>
      </c>
      <c r="FL162" s="133">
        <v>829880</v>
      </c>
      <c r="FM162" s="133">
        <v>843086</v>
      </c>
      <c r="FN162" s="133">
        <v>946979</v>
      </c>
      <c r="FO162" s="133">
        <v>904245.03</v>
      </c>
      <c r="FP162" s="133">
        <v>934180.15000000014</v>
      </c>
      <c r="FQ162" s="133">
        <v>905464.08000000007</v>
      </c>
      <c r="FR162" s="133">
        <v>962460.95000000007</v>
      </c>
      <c r="FS162" s="133">
        <v>895365</v>
      </c>
      <c r="FT162" s="133">
        <v>882453.09000000008</v>
      </c>
      <c r="FU162" s="133">
        <v>978164.94</v>
      </c>
      <c r="FV162" s="133">
        <v>840963.02</v>
      </c>
      <c r="FW162" s="133">
        <v>925492.41</v>
      </c>
      <c r="FX162" s="133">
        <v>929851.29999999993</v>
      </c>
      <c r="FY162" s="133">
        <v>824249.25</v>
      </c>
      <c r="FZ162" s="133">
        <v>1021203.66</v>
      </c>
      <c r="GA162" s="133">
        <v>920705.83000000007</v>
      </c>
      <c r="GB162" s="133">
        <v>811028.79</v>
      </c>
      <c r="GC162" s="133">
        <v>809399.14</v>
      </c>
      <c r="GD162" s="133">
        <v>877172.7100000002</v>
      </c>
      <c r="GE162" s="133">
        <v>896955.10999999987</v>
      </c>
      <c r="GF162" s="133">
        <v>913203.41000000015</v>
      </c>
      <c r="GG162" s="133">
        <v>923196.75999999989</v>
      </c>
      <c r="GH162" s="133">
        <v>794350</v>
      </c>
      <c r="GI162" s="133">
        <v>922813.12000000011</v>
      </c>
      <c r="GJ162" s="133">
        <v>888746.01</v>
      </c>
      <c r="GK162" s="133">
        <v>777158.97</v>
      </c>
      <c r="GL162" s="133">
        <v>1014616.2999999999</v>
      </c>
      <c r="GM162" s="133">
        <v>868075.7</v>
      </c>
      <c r="GN162" s="133">
        <v>841427.55999999994</v>
      </c>
    </row>
    <row r="163" spans="1:196" s="132" customFormat="1" x14ac:dyDescent="0.25">
      <c r="A163" s="134"/>
      <c r="B163" s="115" t="s">
        <v>1</v>
      </c>
      <c r="C163" s="133">
        <v>-41508</v>
      </c>
      <c r="D163" s="133">
        <v>-53470</v>
      </c>
      <c r="E163" s="133">
        <v>-29983</v>
      </c>
      <c r="F163" s="133">
        <v>-18901</v>
      </c>
      <c r="G163" s="133">
        <v>-16254</v>
      </c>
      <c r="H163" s="133">
        <v>-12304</v>
      </c>
      <c r="I163" s="133">
        <v>-9662</v>
      </c>
      <c r="J163" s="133">
        <v>-8372</v>
      </c>
      <c r="K163" s="133">
        <v>-6807</v>
      </c>
      <c r="L163" s="133">
        <v>-8755</v>
      </c>
      <c r="M163" s="133">
        <v>-9199</v>
      </c>
      <c r="N163" s="133">
        <v>-7504</v>
      </c>
      <c r="O163" s="133">
        <v>-54852</v>
      </c>
      <c r="P163" s="133">
        <v>-48804</v>
      </c>
      <c r="Q163" s="133">
        <v>-28363</v>
      </c>
      <c r="R163" s="133">
        <v>-19313</v>
      </c>
      <c r="S163" s="133">
        <v>-16321</v>
      </c>
      <c r="T163" s="133">
        <v>-11400</v>
      </c>
      <c r="U163" s="133">
        <v>-9752</v>
      </c>
      <c r="V163" s="133">
        <v>-7748</v>
      </c>
      <c r="W163" s="133">
        <v>-6227</v>
      </c>
      <c r="X163" s="133">
        <v>-6169</v>
      </c>
      <c r="Y163" s="133">
        <v>-7765</v>
      </c>
      <c r="Z163" s="133">
        <v>-6461</v>
      </c>
      <c r="AA163" s="133">
        <v>-51913</v>
      </c>
      <c r="AB163" s="133">
        <v>-47277</v>
      </c>
      <c r="AC163" s="133">
        <v>-27194</v>
      </c>
      <c r="AD163" s="133">
        <v>-19689</v>
      </c>
      <c r="AE163" s="133">
        <v>-12784</v>
      </c>
      <c r="AF163" s="133">
        <v>-10514</v>
      </c>
      <c r="AG163" s="133">
        <v>-11405</v>
      </c>
      <c r="AH163" s="133">
        <v>-6852</v>
      </c>
      <c r="AI163" s="133">
        <v>-5274</v>
      </c>
      <c r="AJ163" s="133">
        <v>-7665</v>
      </c>
      <c r="AK163" s="133">
        <v>-7013</v>
      </c>
      <c r="AL163" s="133">
        <v>-4887</v>
      </c>
      <c r="AM163" s="133">
        <v>-49873</v>
      </c>
      <c r="AN163" s="133">
        <v>-37460</v>
      </c>
      <c r="AO163" s="133">
        <v>-34909</v>
      </c>
      <c r="AP163" s="133">
        <v>-20232</v>
      </c>
      <c r="AQ163" s="133">
        <v>-13422</v>
      </c>
      <c r="AR163" s="133">
        <v>-11104</v>
      </c>
      <c r="AS163" s="133">
        <v>-9685</v>
      </c>
      <c r="AT163" s="133">
        <v>-7904</v>
      </c>
      <c r="AU163" s="133">
        <v>-6233</v>
      </c>
      <c r="AV163" s="133">
        <v>-6116</v>
      </c>
      <c r="AW163" s="133">
        <v>-5929</v>
      </c>
      <c r="AX163" s="133">
        <v>-6462</v>
      </c>
      <c r="AY163" s="133">
        <v>-33785</v>
      </c>
      <c r="AZ163" s="133">
        <v>-53489</v>
      </c>
      <c r="BA163" s="133">
        <v>-37531</v>
      </c>
      <c r="BB163" s="133">
        <v>-17852</v>
      </c>
      <c r="BC163" s="133">
        <v>-13705</v>
      </c>
      <c r="BD163" s="133">
        <v>-10410</v>
      </c>
      <c r="BE163" s="133">
        <v>-7222</v>
      </c>
      <c r="BF163" s="133">
        <v>-7967</v>
      </c>
      <c r="BG163" s="133">
        <v>-6692</v>
      </c>
      <c r="BH163" s="133">
        <v>-6131</v>
      </c>
      <c r="BI163" s="133">
        <v>-6242</v>
      </c>
      <c r="BJ163" s="133">
        <v>-4741</v>
      </c>
      <c r="BK163" s="133">
        <v>-50655</v>
      </c>
      <c r="BL163" s="133">
        <v>-50403</v>
      </c>
      <c r="BM163" s="133">
        <v>-27700</v>
      </c>
      <c r="BN163" s="133">
        <v>-16091</v>
      </c>
      <c r="BO163" s="133">
        <v>-11077</v>
      </c>
      <c r="BP163" s="133">
        <v>-10955</v>
      </c>
      <c r="BQ163" s="133">
        <v>-8355</v>
      </c>
      <c r="BR163" s="133">
        <v>-6600</v>
      </c>
      <c r="BS163" s="133">
        <v>-5430</v>
      </c>
      <c r="BT163" s="133">
        <v>-5971</v>
      </c>
      <c r="BU163" s="133">
        <v>-6379</v>
      </c>
      <c r="BV163" s="133">
        <v>-4122</v>
      </c>
      <c r="BW163" s="133">
        <v>-55702</v>
      </c>
      <c r="BX163" s="133">
        <v>-38301</v>
      </c>
      <c r="BY163" s="133">
        <v>-20555</v>
      </c>
      <c r="BZ163" s="133">
        <v>-20680</v>
      </c>
      <c r="CA163" s="133">
        <v>-10457</v>
      </c>
      <c r="CB163" s="133">
        <v>-9833</v>
      </c>
      <c r="CC163" s="133">
        <v>-8156</v>
      </c>
      <c r="CD163" s="133">
        <v>-6146</v>
      </c>
      <c r="CE163" s="133">
        <v>-6349</v>
      </c>
      <c r="CF163" s="133">
        <v>-4879</v>
      </c>
      <c r="CG163" s="133">
        <v>-5903</v>
      </c>
      <c r="CH163" s="133">
        <v>-5998</v>
      </c>
      <c r="CI163" s="133">
        <v>-58155</v>
      </c>
      <c r="CJ163" s="133">
        <v>-34528</v>
      </c>
      <c r="CK163" s="133">
        <v>-24269</v>
      </c>
      <c r="CL163" s="133">
        <v>-13980</v>
      </c>
      <c r="CM163" s="133">
        <v>-10408</v>
      </c>
      <c r="CN163" s="133">
        <v>-10772</v>
      </c>
      <c r="CO163" s="133">
        <v>-7100</v>
      </c>
      <c r="CP163" s="133">
        <v>-5399</v>
      </c>
      <c r="CQ163" s="133">
        <v>-6535</v>
      </c>
      <c r="CR163" s="133">
        <v>-4760</v>
      </c>
      <c r="CS163" s="133">
        <v>-5372</v>
      </c>
      <c r="CT163" s="133">
        <v>-4423</v>
      </c>
      <c r="CU163" s="133">
        <v>-57358</v>
      </c>
      <c r="CV163" s="133">
        <v>-36043</v>
      </c>
      <c r="CW163" s="133">
        <v>-22482</v>
      </c>
      <c r="CX163" s="133">
        <v>-13173</v>
      </c>
      <c r="CY163" s="133">
        <v>-8774</v>
      </c>
      <c r="CZ163" s="133">
        <v>-10080</v>
      </c>
      <c r="DA163" s="133">
        <v>-6739</v>
      </c>
      <c r="DB163" s="133">
        <v>-5589</v>
      </c>
      <c r="DC163" s="133">
        <v>-4999</v>
      </c>
      <c r="DD163" s="133">
        <v>-4623</v>
      </c>
      <c r="DE163" s="133">
        <v>-6909</v>
      </c>
      <c r="DF163" s="133">
        <v>-1257</v>
      </c>
      <c r="DG163" s="133">
        <v>-52458</v>
      </c>
      <c r="DH163" s="133">
        <v>-34153</v>
      </c>
      <c r="DI163" s="133">
        <v>-24944</v>
      </c>
      <c r="DJ163" s="133">
        <v>-10888</v>
      </c>
      <c r="DK163" s="133">
        <v>-9766</v>
      </c>
      <c r="DL163" s="133">
        <v>-8271</v>
      </c>
      <c r="DM163" s="133">
        <v>-6393</v>
      </c>
      <c r="DN163" s="133">
        <v>-5769</v>
      </c>
      <c r="DO163" s="133">
        <v>-4604</v>
      </c>
      <c r="DP163" s="133">
        <v>-5257</v>
      </c>
      <c r="DQ163" s="133">
        <v>-5111</v>
      </c>
      <c r="DR163" s="133">
        <v>-2543</v>
      </c>
      <c r="DS163" s="133">
        <v>-52726</v>
      </c>
      <c r="DT163" s="133">
        <v>-31011</v>
      </c>
      <c r="DU163" s="133">
        <v>-10735</v>
      </c>
      <c r="DV163" s="133">
        <v>-10735</v>
      </c>
      <c r="DW163" s="133">
        <v>-7812</v>
      </c>
      <c r="DX163" s="133">
        <v>-6829</v>
      </c>
      <c r="DY163" s="133">
        <v>-7010</v>
      </c>
      <c r="DZ163" s="133">
        <v>-4828</v>
      </c>
      <c r="EA163" s="133">
        <v>-4660</v>
      </c>
      <c r="EB163" s="133">
        <v>-5490</v>
      </c>
      <c r="EC163" s="133">
        <v>-5369</v>
      </c>
      <c r="ED163" s="133">
        <v>-2268</v>
      </c>
      <c r="EE163" s="133">
        <v>-50301</v>
      </c>
      <c r="EF163" s="133">
        <v>-23092</v>
      </c>
      <c r="EG163" s="133">
        <v>-23606</v>
      </c>
      <c r="EH163" s="133">
        <v>-13527</v>
      </c>
      <c r="EI163" s="133">
        <v>-8383</v>
      </c>
      <c r="EJ163" s="133">
        <v>-7460</v>
      </c>
      <c r="EK163" s="133">
        <v>-6727</v>
      </c>
      <c r="EL163" s="133">
        <v>-4571</v>
      </c>
      <c r="EM163" s="133">
        <v>-4250</v>
      </c>
      <c r="EN163" s="133">
        <v>-3181</v>
      </c>
      <c r="EO163" s="133">
        <v>-6178</v>
      </c>
      <c r="EP163" s="133">
        <v>-3415</v>
      </c>
      <c r="EQ163" s="133">
        <v>-39779</v>
      </c>
      <c r="ER163" s="133">
        <v>-27685</v>
      </c>
      <c r="ES163" s="133">
        <v>-19452</v>
      </c>
      <c r="ET163" s="133">
        <v>-12648</v>
      </c>
      <c r="EU163" s="133">
        <v>-7522</v>
      </c>
      <c r="EV163" s="133">
        <v>-7074</v>
      </c>
      <c r="EW163" s="133">
        <v>-6436</v>
      </c>
      <c r="EX163" s="133">
        <v>-4761</v>
      </c>
      <c r="EY163" s="133">
        <v>-5037</v>
      </c>
      <c r="EZ163" s="133">
        <v>-3573</v>
      </c>
      <c r="FA163" s="133">
        <v>-3576</v>
      </c>
      <c r="FB163" s="133">
        <v>-2997</v>
      </c>
      <c r="FC163" s="133">
        <v>-35205</v>
      </c>
      <c r="FD163" s="133">
        <v>-24708</v>
      </c>
      <c r="FE163" s="133">
        <v>-19698</v>
      </c>
      <c r="FF163" s="133">
        <v>-8966</v>
      </c>
      <c r="FG163" s="133">
        <v>-7125</v>
      </c>
      <c r="FH163" s="133">
        <v>-7183</v>
      </c>
      <c r="FI163" s="133">
        <v>-4347</v>
      </c>
      <c r="FJ163" s="133">
        <v>-4053</v>
      </c>
      <c r="FK163" s="133">
        <v>-4922</v>
      </c>
      <c r="FL163" s="133">
        <v>-3643</v>
      </c>
      <c r="FM163" s="133">
        <v>-3261</v>
      </c>
      <c r="FN163" s="133">
        <v>-2216</v>
      </c>
      <c r="FO163" s="133">
        <v>-25740.13</v>
      </c>
      <c r="FP163" s="133">
        <v>-28752.06</v>
      </c>
      <c r="FQ163" s="133">
        <v>-18353.61</v>
      </c>
      <c r="FR163" s="133">
        <v>-10138.629999999999</v>
      </c>
      <c r="FS163" s="133">
        <v>-10097.57</v>
      </c>
      <c r="FT163" s="133">
        <v>-6250.22</v>
      </c>
      <c r="FU163" s="133">
        <v>-5376.82</v>
      </c>
      <c r="FV163" s="133">
        <v>-4078.12</v>
      </c>
      <c r="FW163" s="133">
        <v>-3352.57</v>
      </c>
      <c r="FX163" s="133">
        <v>-3639.83</v>
      </c>
      <c r="FY163" s="133">
        <v>-3196.8</v>
      </c>
      <c r="FZ163" s="133">
        <v>-2137.98</v>
      </c>
      <c r="GA163" s="133">
        <v>-50586.25</v>
      </c>
      <c r="GB163" s="133">
        <v>-19756.899999999998</v>
      </c>
      <c r="GC163" s="133">
        <v>-12755.220000000001</v>
      </c>
      <c r="GD163" s="133">
        <v>-7867.67</v>
      </c>
      <c r="GE163" s="133">
        <v>-6511.4500000000007</v>
      </c>
      <c r="GF163" s="133">
        <v>-4333.1200000000008</v>
      </c>
      <c r="GG163" s="133">
        <v>-3488.37</v>
      </c>
      <c r="GH163" s="133">
        <v>-3927.37</v>
      </c>
      <c r="GI163" s="133">
        <v>-3026.2299999999996</v>
      </c>
      <c r="GJ163" s="133">
        <v>-3279.73</v>
      </c>
      <c r="GK163" s="133">
        <v>-2493.15</v>
      </c>
      <c r="GL163" s="133">
        <v>-1940.36</v>
      </c>
      <c r="GM163" s="133">
        <v>-47849.240000000005</v>
      </c>
      <c r="GN163" s="133">
        <v>-21354.960000000003</v>
      </c>
    </row>
    <row r="164" spans="1:196" s="154" customFormat="1" ht="15.75" thickBot="1" x14ac:dyDescent="0.3">
      <c r="A164" s="134"/>
      <c r="B164" s="110" t="s">
        <v>80</v>
      </c>
      <c r="C164" s="139">
        <v>1544007</v>
      </c>
      <c r="D164" s="139">
        <v>1447075</v>
      </c>
      <c r="E164" s="139">
        <v>1666450</v>
      </c>
      <c r="F164" s="139">
        <v>1511283</v>
      </c>
      <c r="G164" s="139">
        <v>1552087</v>
      </c>
      <c r="H164" s="139">
        <v>1773705</v>
      </c>
      <c r="I164" s="139">
        <v>1620732</v>
      </c>
      <c r="J164" s="139">
        <v>1588332</v>
      </c>
      <c r="K164" s="139">
        <v>1667196</v>
      </c>
      <c r="L164" s="139">
        <v>1537820</v>
      </c>
      <c r="M164" s="139">
        <v>1624554</v>
      </c>
      <c r="N164" s="139">
        <v>1809710</v>
      </c>
      <c r="O164" s="139">
        <v>1674077</v>
      </c>
      <c r="P164" s="139">
        <v>1571528</v>
      </c>
      <c r="Q164" s="139">
        <v>1677574</v>
      </c>
      <c r="R164" s="139">
        <v>1550013</v>
      </c>
      <c r="S164" s="139">
        <v>1735003</v>
      </c>
      <c r="T164" s="139">
        <v>1621865</v>
      </c>
      <c r="U164" s="139">
        <v>1698532</v>
      </c>
      <c r="V164" s="139">
        <v>1659862</v>
      </c>
      <c r="W164" s="139">
        <v>1735330</v>
      </c>
      <c r="X164" s="139">
        <v>1573836</v>
      </c>
      <c r="Y164" s="139">
        <v>1702310</v>
      </c>
      <c r="Z164" s="139">
        <v>1731534</v>
      </c>
      <c r="AA164" s="139">
        <v>1624586</v>
      </c>
      <c r="AB164" s="139">
        <v>1502806</v>
      </c>
      <c r="AC164" s="139">
        <v>1578777</v>
      </c>
      <c r="AD164" s="139">
        <v>1471635</v>
      </c>
      <c r="AE164" s="139">
        <v>1569766</v>
      </c>
      <c r="AF164" s="139">
        <v>1575182</v>
      </c>
      <c r="AG164" s="139">
        <v>1742379</v>
      </c>
      <c r="AH164" s="139">
        <v>1626021</v>
      </c>
      <c r="AI164" s="139">
        <v>1660351</v>
      </c>
      <c r="AJ164" s="139">
        <v>1713642</v>
      </c>
      <c r="AK164" s="139">
        <v>1694721</v>
      </c>
      <c r="AL164" s="139">
        <v>1723276</v>
      </c>
      <c r="AM164" s="139">
        <v>1676888</v>
      </c>
      <c r="AN164" s="139">
        <v>1579184</v>
      </c>
      <c r="AO164" s="139">
        <v>1555324</v>
      </c>
      <c r="AP164" s="139">
        <v>1554269</v>
      </c>
      <c r="AQ164" s="139">
        <v>1569700</v>
      </c>
      <c r="AR164" s="139">
        <v>1697636</v>
      </c>
      <c r="AS164" s="139">
        <v>1744573</v>
      </c>
      <c r="AT164" s="139">
        <v>1467303</v>
      </c>
      <c r="AU164" s="139">
        <v>1769845</v>
      </c>
      <c r="AV164" s="139">
        <v>1739684</v>
      </c>
      <c r="AW164" s="139">
        <v>1516711</v>
      </c>
      <c r="AX164" s="139">
        <v>1780355</v>
      </c>
      <c r="AY164" s="139">
        <v>1720125</v>
      </c>
      <c r="AZ164" s="139">
        <v>1549818</v>
      </c>
      <c r="BA164" s="139">
        <v>1592824</v>
      </c>
      <c r="BB164" s="139">
        <v>1610598</v>
      </c>
      <c r="BC164" s="139">
        <v>1514662</v>
      </c>
      <c r="BD164" s="139">
        <v>1671024</v>
      </c>
      <c r="BE164" s="139">
        <v>1757286</v>
      </c>
      <c r="BF164" s="139">
        <v>1490032</v>
      </c>
      <c r="BG164" s="139">
        <v>1765622</v>
      </c>
      <c r="BH164" s="139">
        <v>1822689</v>
      </c>
      <c r="BI164" s="139">
        <v>1508673</v>
      </c>
      <c r="BJ164" s="139">
        <v>1793912</v>
      </c>
      <c r="BK164" s="139">
        <v>1682222</v>
      </c>
      <c r="BL164" s="139">
        <v>1503392</v>
      </c>
      <c r="BM164" s="139">
        <v>1606588</v>
      </c>
      <c r="BN164" s="139">
        <v>1568074</v>
      </c>
      <c r="BO164" s="139">
        <v>1471111</v>
      </c>
      <c r="BP164" s="139">
        <v>1868556</v>
      </c>
      <c r="BQ164" s="139">
        <v>1706654</v>
      </c>
      <c r="BR164" s="139">
        <v>1575807</v>
      </c>
      <c r="BS164" s="139">
        <v>1758300</v>
      </c>
      <c r="BT164" s="139">
        <v>1551813</v>
      </c>
      <c r="BU164" s="139">
        <v>1667514</v>
      </c>
      <c r="BV164" s="139">
        <v>1821985</v>
      </c>
      <c r="BW164" s="139">
        <v>1634923</v>
      </c>
      <c r="BX164" s="139">
        <v>1459088</v>
      </c>
      <c r="BY164" s="139">
        <v>1468975</v>
      </c>
      <c r="BZ164" s="139">
        <v>1443224</v>
      </c>
      <c r="CA164" s="139">
        <v>1274832</v>
      </c>
      <c r="CB164" s="139">
        <v>1434327</v>
      </c>
      <c r="CC164" s="139">
        <v>1272710</v>
      </c>
      <c r="CD164" s="139">
        <v>1331918</v>
      </c>
      <c r="CE164" s="139">
        <v>1380667</v>
      </c>
      <c r="CF164" s="139">
        <v>1275003</v>
      </c>
      <c r="CG164" s="139">
        <v>1331487</v>
      </c>
      <c r="CH164" s="139">
        <v>1421133</v>
      </c>
      <c r="CI164" s="139">
        <v>1300090</v>
      </c>
      <c r="CJ164" s="139">
        <v>1039829</v>
      </c>
      <c r="CK164" s="139">
        <v>1314512</v>
      </c>
      <c r="CL164" s="139">
        <v>1383225</v>
      </c>
      <c r="CM164" s="139">
        <v>1591086</v>
      </c>
      <c r="CN164" s="139">
        <v>1731679</v>
      </c>
      <c r="CO164" s="139">
        <v>1472602</v>
      </c>
      <c r="CP164" s="139">
        <v>1612284</v>
      </c>
      <c r="CQ164" s="139">
        <v>1534047</v>
      </c>
      <c r="CR164" s="139">
        <v>1576651</v>
      </c>
      <c r="CS164" s="139">
        <v>1514769</v>
      </c>
      <c r="CT164" s="139">
        <v>1521487</v>
      </c>
      <c r="CU164" s="139">
        <v>1655122</v>
      </c>
      <c r="CV164" s="139">
        <v>1445471</v>
      </c>
      <c r="CW164" s="139">
        <v>1461351</v>
      </c>
      <c r="CX164" s="139">
        <v>1439084</v>
      </c>
      <c r="CY164" s="139">
        <v>1456344</v>
      </c>
      <c r="CZ164" s="139">
        <v>1590019</v>
      </c>
      <c r="DA164" s="139">
        <v>1502854</v>
      </c>
      <c r="DB164" s="139">
        <v>1425382</v>
      </c>
      <c r="DC164" s="139">
        <v>1494369</v>
      </c>
      <c r="DD164" s="139">
        <v>1655020</v>
      </c>
      <c r="DE164" s="139">
        <v>1572002</v>
      </c>
      <c r="DF164" s="139">
        <v>1499309</v>
      </c>
      <c r="DG164" s="139">
        <v>1467354</v>
      </c>
      <c r="DH164" s="139">
        <v>1312606</v>
      </c>
      <c r="DI164" s="139">
        <v>1418004</v>
      </c>
      <c r="DJ164" s="139">
        <v>1482752</v>
      </c>
      <c r="DK164" s="139">
        <v>1380794</v>
      </c>
      <c r="DL164" s="139">
        <v>1508502</v>
      </c>
      <c r="DM164" s="139">
        <v>1537212</v>
      </c>
      <c r="DN164" s="139">
        <v>1316723</v>
      </c>
      <c r="DO164" s="139">
        <v>1489073</v>
      </c>
      <c r="DP164" s="139">
        <v>1523984</v>
      </c>
      <c r="DQ164" s="139">
        <v>1322570</v>
      </c>
      <c r="DR164" s="139">
        <v>1546302</v>
      </c>
      <c r="DS164" s="139">
        <v>1453788</v>
      </c>
      <c r="DT164" s="139">
        <v>1236441</v>
      </c>
      <c r="DU164" s="139">
        <v>1286106</v>
      </c>
      <c r="DV164" s="139">
        <v>1286106</v>
      </c>
      <c r="DW164" s="139">
        <v>1194294</v>
      </c>
      <c r="DX164" s="139">
        <v>1546381</v>
      </c>
      <c r="DY164" s="139">
        <v>1481292</v>
      </c>
      <c r="DZ164" s="139">
        <v>1376600</v>
      </c>
      <c r="EA164" s="139">
        <v>1408783</v>
      </c>
      <c r="EB164" s="139">
        <v>1438067</v>
      </c>
      <c r="EC164" s="139">
        <v>1353450</v>
      </c>
      <c r="ED164" s="139">
        <v>1620604</v>
      </c>
      <c r="EE164" s="139">
        <v>1403836</v>
      </c>
      <c r="EF164" s="139">
        <v>1243472</v>
      </c>
      <c r="EG164" s="139">
        <v>1436449</v>
      </c>
      <c r="EH164" s="139">
        <v>1338238</v>
      </c>
      <c r="EI164" s="139">
        <v>1311192</v>
      </c>
      <c r="EJ164" s="139">
        <v>1513101</v>
      </c>
      <c r="EK164" s="139">
        <v>1248306</v>
      </c>
      <c r="EL164" s="139">
        <v>1181890</v>
      </c>
      <c r="EM164" s="139">
        <v>1421640</v>
      </c>
      <c r="EN164" s="139">
        <v>1310643</v>
      </c>
      <c r="EO164" s="139">
        <v>1344946</v>
      </c>
      <c r="EP164" s="139">
        <v>1446291</v>
      </c>
      <c r="EQ164" s="139">
        <v>1237150</v>
      </c>
      <c r="ER164" s="139">
        <v>1247157</v>
      </c>
      <c r="ES164" s="139">
        <v>1315846</v>
      </c>
      <c r="ET164" s="139">
        <v>1119953</v>
      </c>
      <c r="EU164" s="139">
        <v>1199932</v>
      </c>
      <c r="EV164" s="139">
        <v>1377444</v>
      </c>
      <c r="EW164" s="139">
        <v>1150750</v>
      </c>
      <c r="EX164" s="139">
        <v>1283625</v>
      </c>
      <c r="EY164" s="139">
        <v>1322546</v>
      </c>
      <c r="EZ164" s="139">
        <v>1197045</v>
      </c>
      <c r="FA164" s="139">
        <v>1194513</v>
      </c>
      <c r="FB164" s="139">
        <v>1457046</v>
      </c>
      <c r="FC164" s="139">
        <v>1259400</v>
      </c>
      <c r="FD164" s="139">
        <v>1088182</v>
      </c>
      <c r="FE164" s="139">
        <v>1189842</v>
      </c>
      <c r="FF164" s="139">
        <v>1046547</v>
      </c>
      <c r="FG164" s="139">
        <v>1059856</v>
      </c>
      <c r="FH164" s="139">
        <v>1331270</v>
      </c>
      <c r="FI164" s="139">
        <v>1126775</v>
      </c>
      <c r="FJ164" s="139">
        <v>1076822</v>
      </c>
      <c r="FK164" s="139">
        <v>1257309</v>
      </c>
      <c r="FL164" s="139">
        <v>1203945</v>
      </c>
      <c r="FM164" s="139">
        <v>1148193</v>
      </c>
      <c r="FN164" s="139">
        <v>1250354</v>
      </c>
      <c r="FO164" s="139">
        <v>1156880.27</v>
      </c>
      <c r="FP164" s="139">
        <v>1154645.8500000001</v>
      </c>
      <c r="FQ164" s="139">
        <v>1125758.04</v>
      </c>
      <c r="FR164" s="139">
        <v>1181937.77</v>
      </c>
      <c r="FS164" s="139">
        <v>1116057.83</v>
      </c>
      <c r="FT164" s="139">
        <v>1096960.6200000001</v>
      </c>
      <c r="FU164" s="139">
        <v>1219283.67</v>
      </c>
      <c r="FV164" s="139">
        <v>1028106.39</v>
      </c>
      <c r="FW164" s="139">
        <v>1159534.56</v>
      </c>
      <c r="FX164" s="139">
        <v>1143988.23</v>
      </c>
      <c r="FY164" s="139">
        <v>1020929.67</v>
      </c>
      <c r="FZ164" s="139">
        <v>1282713.48</v>
      </c>
      <c r="GA164" s="139">
        <v>1088847.01</v>
      </c>
      <c r="GB164" s="139">
        <v>984308.41</v>
      </c>
      <c r="GC164" s="139">
        <v>991329.89</v>
      </c>
      <c r="GD164" s="139">
        <v>1077519.8700000001</v>
      </c>
      <c r="GE164" s="139">
        <v>1097416.68</v>
      </c>
      <c r="GF164" s="139">
        <v>1142388.6200000001</v>
      </c>
      <c r="GG164" s="139">
        <v>1116324.6599999999</v>
      </c>
      <c r="GH164" s="139">
        <v>978098.12</v>
      </c>
      <c r="GI164" s="139">
        <v>1140316.3400000001</v>
      </c>
      <c r="GJ164" s="139">
        <v>1095240.19</v>
      </c>
      <c r="GK164" s="139">
        <v>958463.21</v>
      </c>
      <c r="GL164" s="139">
        <v>1250522.1299999999</v>
      </c>
      <c r="GM164" s="139">
        <v>1019711.38</v>
      </c>
      <c r="GN164" s="139">
        <v>1000544.84</v>
      </c>
    </row>
    <row r="165" spans="1:196" s="132" customFormat="1" ht="15" thickBot="1" x14ac:dyDescent="0.3">
      <c r="A165" s="134"/>
      <c r="B165" s="104" t="s">
        <v>81</v>
      </c>
      <c r="C165" s="119">
        <v>48975754</v>
      </c>
      <c r="D165" s="119">
        <v>45911678</v>
      </c>
      <c r="E165" s="119">
        <v>53938746</v>
      </c>
      <c r="F165" s="119">
        <v>48587026</v>
      </c>
      <c r="G165" s="119">
        <v>48406526</v>
      </c>
      <c r="H165" s="119">
        <v>53503918</v>
      </c>
      <c r="I165" s="119">
        <v>49597235</v>
      </c>
      <c r="J165" s="119">
        <v>49684016</v>
      </c>
      <c r="K165" s="119">
        <v>50435874</v>
      </c>
      <c r="L165" s="119">
        <v>48273548</v>
      </c>
      <c r="M165" s="119">
        <v>50906848</v>
      </c>
      <c r="N165" s="119">
        <v>49707090</v>
      </c>
      <c r="O165" s="119">
        <v>52705497</v>
      </c>
      <c r="P165" s="119">
        <v>47087032</v>
      </c>
      <c r="Q165" s="119">
        <v>52246924</v>
      </c>
      <c r="R165" s="119">
        <v>47372869</v>
      </c>
      <c r="S165" s="119">
        <v>54135346</v>
      </c>
      <c r="T165" s="119">
        <v>50194794</v>
      </c>
      <c r="U165" s="119">
        <v>49192109</v>
      </c>
      <c r="V165" s="119">
        <v>51219514</v>
      </c>
      <c r="W165" s="119">
        <v>51168622</v>
      </c>
      <c r="X165" s="119">
        <v>49575399</v>
      </c>
      <c r="Y165" s="119">
        <v>51767364</v>
      </c>
      <c r="Z165" s="119">
        <v>49389109</v>
      </c>
      <c r="AA165" s="119">
        <v>53957361</v>
      </c>
      <c r="AB165" s="119">
        <v>48059691</v>
      </c>
      <c r="AC165" s="119">
        <v>50436525</v>
      </c>
      <c r="AD165" s="119">
        <v>50257031</v>
      </c>
      <c r="AE165" s="119">
        <v>51627714</v>
      </c>
      <c r="AF165" s="119">
        <v>50612763</v>
      </c>
      <c r="AG165" s="119">
        <v>56487556</v>
      </c>
      <c r="AH165" s="119">
        <v>50658626</v>
      </c>
      <c r="AI165" s="119">
        <v>49522364</v>
      </c>
      <c r="AJ165" s="119">
        <v>58374937</v>
      </c>
      <c r="AK165" s="119">
        <v>51407785</v>
      </c>
      <c r="AL165" s="119">
        <v>50869823</v>
      </c>
      <c r="AM165" s="119">
        <v>56831984</v>
      </c>
      <c r="AN165" s="119">
        <v>50005706</v>
      </c>
      <c r="AO165" s="119">
        <v>50315325</v>
      </c>
      <c r="AP165" s="119">
        <v>54867710</v>
      </c>
      <c r="AQ165" s="119">
        <v>53759310</v>
      </c>
      <c r="AR165" s="119">
        <v>50941852</v>
      </c>
      <c r="AS165" s="119">
        <v>57452211</v>
      </c>
      <c r="AT165" s="119">
        <v>48843664</v>
      </c>
      <c r="AU165" s="119">
        <v>55069547</v>
      </c>
      <c r="AV165" s="119">
        <v>55860538</v>
      </c>
      <c r="AW165" s="119">
        <v>50180429</v>
      </c>
      <c r="AX165" s="119">
        <v>54898761</v>
      </c>
      <c r="AY165" s="119">
        <v>58028878</v>
      </c>
      <c r="AZ165" s="119">
        <v>51095774</v>
      </c>
      <c r="BA165" s="119">
        <v>52891800</v>
      </c>
      <c r="BB165" s="119">
        <v>53909884</v>
      </c>
      <c r="BC165" s="119">
        <v>49824856</v>
      </c>
      <c r="BD165" s="119">
        <v>56670214</v>
      </c>
      <c r="BE165" s="119">
        <v>56999912</v>
      </c>
      <c r="BF165" s="119">
        <v>49251371</v>
      </c>
      <c r="BG165" s="119">
        <v>57425072</v>
      </c>
      <c r="BH165" s="119">
        <v>56375054</v>
      </c>
      <c r="BI165" s="119">
        <v>50994963</v>
      </c>
      <c r="BJ165" s="119">
        <v>57393191</v>
      </c>
      <c r="BK165" s="119">
        <v>55932858</v>
      </c>
      <c r="BL165" s="119">
        <v>51375592</v>
      </c>
      <c r="BM165" s="119">
        <v>58121276</v>
      </c>
      <c r="BN165" s="119">
        <v>54851673</v>
      </c>
      <c r="BO165" s="119">
        <v>51078044</v>
      </c>
      <c r="BP165" s="119">
        <v>59218788</v>
      </c>
      <c r="BQ165" s="119">
        <v>58070044</v>
      </c>
      <c r="BR165" s="119">
        <v>52610482</v>
      </c>
      <c r="BS165" s="119">
        <v>56260626</v>
      </c>
      <c r="BT165" s="119">
        <v>53714370</v>
      </c>
      <c r="BU165" s="119">
        <v>56299205</v>
      </c>
      <c r="BV165" s="119">
        <v>55985087</v>
      </c>
      <c r="BW165" s="119">
        <v>54909896</v>
      </c>
      <c r="BX165" s="119">
        <v>55537693</v>
      </c>
      <c r="BY165" s="119">
        <v>55370100</v>
      </c>
      <c r="BZ165" s="119">
        <v>52502352</v>
      </c>
      <c r="CA165" s="119">
        <v>57648074</v>
      </c>
      <c r="CB165" s="119">
        <v>55136741</v>
      </c>
      <c r="CC165" s="119">
        <v>52914430</v>
      </c>
      <c r="CD165" s="119">
        <v>55615209</v>
      </c>
      <c r="CE165" s="119">
        <v>54979308</v>
      </c>
      <c r="CF165" s="119">
        <v>53303442</v>
      </c>
      <c r="CG165" s="119">
        <v>55790262</v>
      </c>
      <c r="CH165" s="119">
        <v>53807489</v>
      </c>
      <c r="CI165" s="119">
        <v>59697488</v>
      </c>
      <c r="CJ165" s="119">
        <v>48647246</v>
      </c>
      <c r="CK165" s="119">
        <v>57205908</v>
      </c>
      <c r="CL165" s="119">
        <v>49414352</v>
      </c>
      <c r="CM165" s="119">
        <v>58318208</v>
      </c>
      <c r="CN165" s="119">
        <v>55715724</v>
      </c>
      <c r="CO165" s="119">
        <v>55834221</v>
      </c>
      <c r="CP165" s="119">
        <v>52286122</v>
      </c>
      <c r="CQ165" s="119">
        <v>52109013</v>
      </c>
      <c r="CR165" s="119">
        <v>59025401</v>
      </c>
      <c r="CS165" s="119">
        <v>53548111</v>
      </c>
      <c r="CT165" s="119">
        <v>51182874</v>
      </c>
      <c r="CU165" s="119">
        <v>59610923</v>
      </c>
      <c r="CV165" s="119">
        <v>51771497</v>
      </c>
      <c r="CW165" s="119">
        <v>53114333</v>
      </c>
      <c r="CX165" s="119">
        <v>54722406</v>
      </c>
      <c r="CY165" s="119">
        <v>54292888</v>
      </c>
      <c r="CZ165" s="119">
        <v>53282601</v>
      </c>
      <c r="DA165" s="119">
        <v>57201013</v>
      </c>
      <c r="DB165" s="119">
        <v>52604272</v>
      </c>
      <c r="DC165" s="119">
        <v>50452350</v>
      </c>
      <c r="DD165" s="119">
        <v>59388243</v>
      </c>
      <c r="DE165" s="119">
        <v>53934374</v>
      </c>
      <c r="DF165" s="119">
        <v>56295129</v>
      </c>
      <c r="DG165" s="119">
        <v>54724313</v>
      </c>
      <c r="DH165" s="119">
        <v>49403199</v>
      </c>
      <c r="DI165" s="119">
        <v>51396299</v>
      </c>
      <c r="DJ165" s="119">
        <v>56197011</v>
      </c>
      <c r="DK165" s="119">
        <v>51457192</v>
      </c>
      <c r="DL165" s="119">
        <v>52401888</v>
      </c>
      <c r="DM165" s="119">
        <v>59122669</v>
      </c>
      <c r="DN165" s="119">
        <v>48435028</v>
      </c>
      <c r="DO165" s="119">
        <v>55394993</v>
      </c>
      <c r="DP165" s="119">
        <v>55818663</v>
      </c>
      <c r="DQ165" s="119">
        <v>50218150</v>
      </c>
      <c r="DR165" s="119">
        <v>56989948</v>
      </c>
      <c r="DS165" s="119">
        <v>53948882</v>
      </c>
      <c r="DT165" s="119">
        <v>48573054</v>
      </c>
      <c r="DU165" s="119">
        <v>41949467</v>
      </c>
      <c r="DV165" s="119">
        <v>41949467</v>
      </c>
      <c r="DW165" s="119">
        <v>43376358</v>
      </c>
      <c r="DX165" s="119">
        <v>58288589</v>
      </c>
      <c r="DY165" s="119">
        <v>55260031</v>
      </c>
      <c r="DZ165" s="119">
        <v>51468894</v>
      </c>
      <c r="EA165" s="119">
        <v>54802542</v>
      </c>
      <c r="EB165" s="119">
        <v>53449192</v>
      </c>
      <c r="EC165" s="119">
        <v>57745908</v>
      </c>
      <c r="ED165" s="119">
        <v>57645854</v>
      </c>
      <c r="EE165" s="119">
        <v>51617038</v>
      </c>
      <c r="EF165" s="119">
        <v>50262504</v>
      </c>
      <c r="EG165" s="119">
        <v>58006186</v>
      </c>
      <c r="EH165" s="119">
        <v>53500153</v>
      </c>
      <c r="EI165" s="119">
        <v>52932473</v>
      </c>
      <c r="EJ165" s="119">
        <v>54914729</v>
      </c>
      <c r="EK165" s="119">
        <v>51509131</v>
      </c>
      <c r="EL165" s="119">
        <v>51877648</v>
      </c>
      <c r="EM165" s="119">
        <v>52475712</v>
      </c>
      <c r="EN165" s="119">
        <v>51317094</v>
      </c>
      <c r="EO165" s="119">
        <v>54017721</v>
      </c>
      <c r="EP165" s="119">
        <v>54422857</v>
      </c>
      <c r="EQ165" s="119">
        <v>54123997</v>
      </c>
      <c r="ER165" s="119">
        <v>48542241</v>
      </c>
      <c r="ES165" s="119">
        <v>53623979</v>
      </c>
      <c r="ET165" s="119">
        <v>47630686</v>
      </c>
      <c r="EU165" s="119">
        <v>53982074</v>
      </c>
      <c r="EV165" s="119">
        <v>53649924</v>
      </c>
      <c r="EW165" s="119">
        <v>49724307</v>
      </c>
      <c r="EX165" s="119">
        <v>53345885</v>
      </c>
      <c r="EY165" s="119">
        <v>51442896</v>
      </c>
      <c r="EZ165" s="119">
        <v>53008749</v>
      </c>
      <c r="FA165" s="119">
        <v>51183484</v>
      </c>
      <c r="FB165" s="119">
        <v>52142033</v>
      </c>
      <c r="FC165" s="119">
        <v>54756617</v>
      </c>
      <c r="FD165" s="119">
        <v>46508310</v>
      </c>
      <c r="FE165" s="119">
        <v>52056885</v>
      </c>
      <c r="FF165" s="119">
        <v>45441536</v>
      </c>
      <c r="FG165" s="119">
        <v>50924172</v>
      </c>
      <c r="FH165" s="119">
        <v>53611569</v>
      </c>
      <c r="FI165" s="119">
        <v>51077281</v>
      </c>
      <c r="FJ165" s="119">
        <v>46879539</v>
      </c>
      <c r="FK165" s="119">
        <v>47543798</v>
      </c>
      <c r="FL165" s="119">
        <v>53450260</v>
      </c>
      <c r="FM165" s="119">
        <v>49567380</v>
      </c>
      <c r="FN165" s="119">
        <v>52543197</v>
      </c>
      <c r="FO165" s="119">
        <v>50490887.770000003</v>
      </c>
      <c r="FP165" s="119">
        <v>48432118.140000001</v>
      </c>
      <c r="FQ165" s="119">
        <v>46266266.450000003</v>
      </c>
      <c r="FR165" s="119">
        <v>53224351.030000009</v>
      </c>
      <c r="FS165" s="119">
        <v>48334569.150000006</v>
      </c>
      <c r="FT165" s="119">
        <v>46232205.869999997</v>
      </c>
      <c r="FU165" s="119">
        <v>53325021.050000004</v>
      </c>
      <c r="FV165" s="119">
        <v>45522646.410000004</v>
      </c>
      <c r="FW165" s="119">
        <v>49307055.690000005</v>
      </c>
      <c r="FX165" s="119">
        <v>51454628.989999987</v>
      </c>
      <c r="FY165" s="119">
        <v>46897415.530000001</v>
      </c>
      <c r="FZ165" s="119">
        <v>53467409.849999994</v>
      </c>
      <c r="GA165" s="119">
        <v>49827185.149999999</v>
      </c>
      <c r="GB165" s="119">
        <v>45345730.169999994</v>
      </c>
      <c r="GC165" s="119">
        <v>47115105.670000002</v>
      </c>
      <c r="GD165" s="119">
        <v>48436620.629999988</v>
      </c>
      <c r="GE165" s="119">
        <v>46334111.710000008</v>
      </c>
      <c r="GF165" s="119">
        <v>50057737.789999999</v>
      </c>
      <c r="GG165" s="119">
        <v>50507618.629999995</v>
      </c>
      <c r="GH165" s="119">
        <v>43817524.099999987</v>
      </c>
      <c r="GI165" s="119">
        <v>48916430.910000011</v>
      </c>
      <c r="GJ165" s="119">
        <v>50604141.189999998</v>
      </c>
      <c r="GK165" s="119">
        <v>44066150.600000001</v>
      </c>
      <c r="GL165" s="119">
        <v>53716565.130000003</v>
      </c>
      <c r="GM165" s="119">
        <v>45114622.439999998</v>
      </c>
      <c r="GN165" s="119">
        <v>43748904.080000013</v>
      </c>
    </row>
    <row r="166" spans="1:196" s="132" customFormat="1" x14ac:dyDescent="0.25">
      <c r="A166" s="134"/>
      <c r="B166" s="130" t="s">
        <v>61</v>
      </c>
      <c r="C166" s="152"/>
      <c r="D166" s="152"/>
      <c r="E166" s="152"/>
      <c r="F166" s="152"/>
      <c r="G166" s="152"/>
      <c r="H166" s="152"/>
      <c r="I166" s="152"/>
      <c r="J166" s="152"/>
      <c r="K166" s="152"/>
      <c r="L166" s="152"/>
      <c r="M166" s="152"/>
      <c r="N166" s="152"/>
      <c r="O166" s="152"/>
      <c r="P166" s="152"/>
      <c r="Q166" s="152"/>
      <c r="R166" s="152"/>
      <c r="S166" s="152"/>
      <c r="T166" s="152"/>
      <c r="U166" s="152"/>
      <c r="V166" s="152"/>
      <c r="W166" s="152"/>
      <c r="X166" s="152"/>
      <c r="Y166" s="152"/>
      <c r="Z166" s="152"/>
      <c r="AA166" s="152"/>
      <c r="AB166" s="152"/>
      <c r="AC166" s="152"/>
      <c r="AD166" s="152"/>
      <c r="AE166" s="152"/>
      <c r="AF166" s="152"/>
      <c r="AG166" s="152"/>
      <c r="AH166" s="152"/>
      <c r="AI166" s="152"/>
      <c r="AJ166" s="152"/>
      <c r="AK166" s="152"/>
      <c r="AL166" s="152"/>
      <c r="AM166" s="152"/>
      <c r="AN166" s="152"/>
      <c r="AO166" s="152"/>
      <c r="AP166" s="152"/>
      <c r="AQ166" s="152"/>
      <c r="AR166" s="152"/>
      <c r="AS166" s="152"/>
      <c r="AT166" s="152"/>
      <c r="AU166" s="152"/>
      <c r="AV166" s="152"/>
      <c r="AW166" s="152"/>
      <c r="AX166" s="152"/>
      <c r="AY166" s="152"/>
      <c r="AZ166" s="152"/>
      <c r="BA166" s="152"/>
      <c r="BB166" s="152"/>
      <c r="BC166" s="152"/>
      <c r="BD166" s="152"/>
      <c r="BE166" s="152"/>
      <c r="BF166" s="152"/>
      <c r="BG166" s="152"/>
      <c r="BH166" s="152"/>
      <c r="BI166" s="152"/>
      <c r="BJ166" s="152"/>
      <c r="BK166" s="152"/>
      <c r="BL166" s="152"/>
      <c r="BM166" s="152"/>
      <c r="BN166" s="152"/>
      <c r="BO166" s="152"/>
      <c r="BP166" s="152"/>
      <c r="BQ166" s="152"/>
      <c r="BR166" s="152"/>
      <c r="BS166" s="152"/>
      <c r="BT166" s="152"/>
      <c r="BU166" s="152"/>
      <c r="BV166" s="152"/>
      <c r="BW166" s="152"/>
      <c r="BX166" s="152"/>
      <c r="BY166" s="152"/>
      <c r="BZ166" s="152"/>
      <c r="CA166" s="152"/>
      <c r="CB166" s="152"/>
      <c r="CC166" s="152"/>
      <c r="CD166" s="152"/>
      <c r="CE166" s="152"/>
      <c r="CF166" s="152"/>
      <c r="CG166" s="152"/>
      <c r="CH166" s="152"/>
      <c r="CI166" s="152"/>
      <c r="CJ166" s="152"/>
      <c r="CK166" s="152"/>
      <c r="CL166" s="152"/>
      <c r="CM166" s="152"/>
      <c r="CN166" s="152"/>
      <c r="CO166" s="152"/>
      <c r="CP166" s="152"/>
      <c r="CQ166" s="152"/>
      <c r="CR166" s="152"/>
      <c r="CS166" s="152"/>
      <c r="CT166" s="152"/>
      <c r="CU166" s="152"/>
      <c r="CV166" s="152"/>
      <c r="CW166" s="152"/>
      <c r="CX166" s="152"/>
      <c r="CY166" s="152"/>
      <c r="CZ166" s="152"/>
      <c r="DA166" s="152"/>
      <c r="DB166" s="152"/>
      <c r="DC166" s="152"/>
      <c r="DD166" s="152"/>
      <c r="DE166" s="152"/>
      <c r="DF166" s="152"/>
      <c r="DG166" s="152"/>
      <c r="DH166" s="152"/>
      <c r="DI166" s="152"/>
      <c r="DJ166" s="152"/>
      <c r="DK166" s="152"/>
      <c r="DL166" s="152"/>
      <c r="DM166" s="152"/>
      <c r="DN166" s="152"/>
      <c r="DO166" s="152"/>
      <c r="DP166" s="152"/>
      <c r="DQ166" s="152"/>
      <c r="DR166" s="152"/>
      <c r="DS166" s="152"/>
      <c r="DT166" s="152"/>
      <c r="DU166" s="152"/>
      <c r="DV166" s="152"/>
      <c r="DW166" s="152"/>
      <c r="DX166" s="152"/>
      <c r="DY166" s="152"/>
      <c r="DZ166" s="152"/>
      <c r="EA166" s="152"/>
      <c r="EB166" s="152"/>
      <c r="EC166" s="152"/>
      <c r="ED166" s="152"/>
      <c r="EE166" s="152"/>
      <c r="EF166" s="152"/>
      <c r="EG166" s="152"/>
      <c r="EH166" s="152"/>
      <c r="EI166" s="152"/>
      <c r="EJ166" s="152"/>
      <c r="EK166" s="152"/>
      <c r="EL166" s="152"/>
      <c r="EM166" s="152"/>
      <c r="EN166" s="152"/>
      <c r="EO166" s="152"/>
      <c r="EP166" s="152"/>
      <c r="EQ166" s="152"/>
      <c r="ER166" s="152"/>
      <c r="ES166" s="152"/>
      <c r="ET166" s="152"/>
      <c r="EU166" s="152"/>
      <c r="EV166" s="152"/>
      <c r="EW166" s="152"/>
      <c r="EX166" s="152"/>
      <c r="EY166" s="152"/>
      <c r="EZ166" s="152"/>
      <c r="FA166" s="152"/>
      <c r="FB166" s="152"/>
      <c r="FC166" s="152"/>
      <c r="FD166" s="152"/>
      <c r="FE166" s="152"/>
      <c r="FF166" s="152"/>
      <c r="FG166" s="152"/>
      <c r="FH166" s="152"/>
      <c r="FI166" s="152"/>
      <c r="FJ166" s="152"/>
      <c r="FK166" s="152"/>
      <c r="FL166" s="152"/>
      <c r="FM166" s="152"/>
      <c r="FN166" s="152"/>
      <c r="FO166" s="152"/>
      <c r="FP166" s="152"/>
      <c r="FQ166" s="152"/>
      <c r="FR166" s="152"/>
      <c r="FS166" s="152"/>
      <c r="FT166" s="152"/>
      <c r="FU166" s="152"/>
      <c r="FV166" s="152"/>
      <c r="FW166" s="152"/>
      <c r="FX166" s="152"/>
      <c r="FY166" s="152"/>
      <c r="FZ166" s="152"/>
      <c r="GA166" s="152"/>
      <c r="GB166" s="152"/>
      <c r="GC166" s="152"/>
      <c r="GD166" s="152"/>
      <c r="GE166" s="152"/>
      <c r="GF166" s="152"/>
      <c r="GG166" s="152"/>
      <c r="GH166" s="152"/>
      <c r="GI166" s="152"/>
      <c r="GJ166" s="152"/>
      <c r="GK166" s="152"/>
      <c r="GL166" s="152"/>
      <c r="GM166" s="152"/>
      <c r="GN166" s="152"/>
    </row>
    <row r="167" spans="1:196" s="132" customFormat="1" x14ac:dyDescent="0.25">
      <c r="A167" s="134"/>
      <c r="B167" s="135" t="s">
        <v>2138</v>
      </c>
      <c r="C167" s="133">
        <v>9638527</v>
      </c>
      <c r="D167" s="133">
        <v>10217268</v>
      </c>
      <c r="E167" s="133">
        <v>12441698</v>
      </c>
      <c r="F167" s="133">
        <v>11007479</v>
      </c>
      <c r="G167" s="133">
        <v>9993056</v>
      </c>
      <c r="H167" s="133">
        <v>12064451</v>
      </c>
      <c r="I167" s="133">
        <v>10181808</v>
      </c>
      <c r="J167" s="133">
        <v>9938618</v>
      </c>
      <c r="K167" s="133">
        <v>10903220</v>
      </c>
      <c r="L167" s="133">
        <v>10548315</v>
      </c>
      <c r="M167" s="133">
        <v>10677587</v>
      </c>
      <c r="N167" s="133">
        <v>10999741</v>
      </c>
      <c r="O167" s="133">
        <v>10283217</v>
      </c>
      <c r="P167" s="133">
        <v>10232367</v>
      </c>
      <c r="Q167" s="133">
        <v>11946332</v>
      </c>
      <c r="R167" s="133">
        <v>10605275</v>
      </c>
      <c r="S167" s="133">
        <v>11751565</v>
      </c>
      <c r="T167" s="133">
        <v>10767391</v>
      </c>
      <c r="U167" s="133">
        <v>10066831</v>
      </c>
      <c r="V167" s="133">
        <v>10213875</v>
      </c>
      <c r="W167" s="133">
        <v>10971347</v>
      </c>
      <c r="X167" s="133">
        <v>10449810</v>
      </c>
      <c r="Y167" s="133">
        <v>10864129</v>
      </c>
      <c r="Z167" s="133">
        <v>11082476</v>
      </c>
      <c r="AA167" s="133">
        <v>10736491</v>
      </c>
      <c r="AB167" s="133">
        <v>10025165</v>
      </c>
      <c r="AC167" s="133">
        <v>11253032</v>
      </c>
      <c r="AD167" s="133">
        <v>10132371</v>
      </c>
      <c r="AE167" s="133">
        <v>10395590</v>
      </c>
      <c r="AF167" s="133">
        <v>11230287</v>
      </c>
      <c r="AG167" s="133">
        <v>10386024</v>
      </c>
      <c r="AH167" s="133">
        <v>9333949</v>
      </c>
      <c r="AI167" s="133">
        <v>9505126</v>
      </c>
      <c r="AJ167" s="133">
        <v>11373412</v>
      </c>
      <c r="AK167" s="133">
        <v>10311391</v>
      </c>
      <c r="AL167" s="133">
        <v>9722582</v>
      </c>
      <c r="AM167" s="133">
        <v>10376112</v>
      </c>
      <c r="AN167" s="133">
        <v>10038986</v>
      </c>
      <c r="AO167" s="133">
        <v>10368924</v>
      </c>
      <c r="AP167" s="133">
        <v>10557703</v>
      </c>
      <c r="AQ167" s="133">
        <v>9849946</v>
      </c>
      <c r="AR167" s="133">
        <v>10196497</v>
      </c>
      <c r="AS167" s="133">
        <v>10218308</v>
      </c>
      <c r="AT167" s="133">
        <v>8541692</v>
      </c>
      <c r="AU167" s="133">
        <v>9869349</v>
      </c>
      <c r="AV167" s="133">
        <v>10546367</v>
      </c>
      <c r="AW167" s="133">
        <v>9444265</v>
      </c>
      <c r="AX167" s="133">
        <v>9798457</v>
      </c>
      <c r="AY167" s="133">
        <v>10361909</v>
      </c>
      <c r="AZ167" s="133">
        <v>9865453</v>
      </c>
      <c r="BA167" s="133">
        <v>10351881</v>
      </c>
      <c r="BB167" s="133">
        <v>9798293</v>
      </c>
      <c r="BC167" s="133">
        <v>9141744</v>
      </c>
      <c r="BD167" s="133">
        <v>10119036</v>
      </c>
      <c r="BE167" s="133">
        <v>9554690</v>
      </c>
      <c r="BF167" s="133">
        <v>8092587</v>
      </c>
      <c r="BG167" s="133">
        <v>10185532</v>
      </c>
      <c r="BH167" s="133">
        <v>10171013</v>
      </c>
      <c r="BI167" s="133">
        <v>8690565</v>
      </c>
      <c r="BJ167" s="133">
        <v>10153553</v>
      </c>
      <c r="BK167" s="133">
        <v>8939480</v>
      </c>
      <c r="BL167" s="133">
        <v>8947366</v>
      </c>
      <c r="BM167" s="133">
        <v>10383803</v>
      </c>
      <c r="BN167" s="133">
        <v>9879144</v>
      </c>
      <c r="BO167" s="133">
        <v>8309562</v>
      </c>
      <c r="BP167" s="133">
        <v>10605801</v>
      </c>
      <c r="BQ167" s="133">
        <v>9396871</v>
      </c>
      <c r="BR167" s="133">
        <v>8222081</v>
      </c>
      <c r="BS167" s="133">
        <v>9727487</v>
      </c>
      <c r="BT167" s="133">
        <v>9482324</v>
      </c>
      <c r="BU167" s="133">
        <v>9186913</v>
      </c>
      <c r="BV167" s="133">
        <v>9791504</v>
      </c>
      <c r="BW167" s="133">
        <v>8860832</v>
      </c>
      <c r="BX167" s="133">
        <v>9388156</v>
      </c>
      <c r="BY167" s="133">
        <v>10121880</v>
      </c>
      <c r="BZ167" s="133">
        <v>9496816</v>
      </c>
      <c r="CA167" s="133">
        <v>9404291</v>
      </c>
      <c r="CB167" s="133">
        <v>9978419</v>
      </c>
      <c r="CC167" s="133">
        <v>8306948</v>
      </c>
      <c r="CD167" s="133">
        <v>8326661</v>
      </c>
      <c r="CE167" s="133">
        <v>9366116</v>
      </c>
      <c r="CF167" s="133">
        <v>8875901</v>
      </c>
      <c r="CG167" s="133">
        <v>9023443</v>
      </c>
      <c r="CH167" s="133">
        <v>8964528</v>
      </c>
      <c r="CI167" s="133">
        <v>8929876</v>
      </c>
      <c r="CJ167" s="133">
        <v>8503930</v>
      </c>
      <c r="CK167" s="133">
        <v>10429444</v>
      </c>
      <c r="CL167" s="133">
        <v>8176963</v>
      </c>
      <c r="CM167" s="133">
        <v>8909094</v>
      </c>
      <c r="CN167" s="133">
        <v>9070915</v>
      </c>
      <c r="CO167" s="133">
        <v>8064278</v>
      </c>
      <c r="CP167" s="133">
        <v>8024105</v>
      </c>
      <c r="CQ167" s="133">
        <v>8817522</v>
      </c>
      <c r="CR167" s="133">
        <v>9192426</v>
      </c>
      <c r="CS167" s="133">
        <v>8800637</v>
      </c>
      <c r="CT167" s="133">
        <v>8285789</v>
      </c>
      <c r="CU167" s="133">
        <v>8774818</v>
      </c>
      <c r="CV167" s="133">
        <v>8428443</v>
      </c>
      <c r="CW167" s="133">
        <v>9137272</v>
      </c>
      <c r="CX167" s="133">
        <v>8488728</v>
      </c>
      <c r="CY167" s="133">
        <v>8255214</v>
      </c>
      <c r="CZ167" s="133">
        <v>8774600</v>
      </c>
      <c r="DA167" s="133">
        <v>7960418</v>
      </c>
      <c r="DB167" s="133">
        <v>7389734</v>
      </c>
      <c r="DC167" s="133">
        <v>7791368</v>
      </c>
      <c r="DD167" s="133">
        <v>8866324</v>
      </c>
      <c r="DE167" s="133">
        <v>8174313</v>
      </c>
      <c r="DF167" s="133">
        <v>7306462</v>
      </c>
      <c r="DG167" s="133">
        <v>8074137</v>
      </c>
      <c r="DH167" s="133">
        <v>7778718</v>
      </c>
      <c r="DI167" s="133">
        <v>8578929</v>
      </c>
      <c r="DJ167" s="133">
        <v>8274937</v>
      </c>
      <c r="DK167" s="133">
        <v>7796949</v>
      </c>
      <c r="DL167" s="133">
        <v>7936403</v>
      </c>
      <c r="DM167" s="133">
        <v>8065067</v>
      </c>
      <c r="DN167" s="133">
        <v>6765356</v>
      </c>
      <c r="DO167" s="133">
        <v>7767592</v>
      </c>
      <c r="DP167" s="133">
        <v>8478859</v>
      </c>
      <c r="DQ167" s="133">
        <v>7579459</v>
      </c>
      <c r="DR167" s="133">
        <v>7894757</v>
      </c>
      <c r="DS167" s="133">
        <v>8090743</v>
      </c>
      <c r="DT167" s="133">
        <v>7579074</v>
      </c>
      <c r="DU167" s="133">
        <v>5441484</v>
      </c>
      <c r="DV167" s="133">
        <v>5441484</v>
      </c>
      <c r="DW167" s="133">
        <v>6916465</v>
      </c>
      <c r="DX167" s="133">
        <v>9240725</v>
      </c>
      <c r="DY167" s="133">
        <v>8174876</v>
      </c>
      <c r="DZ167" s="133">
        <v>7548248</v>
      </c>
      <c r="EA167" s="133">
        <v>9634354</v>
      </c>
      <c r="EB167" s="133">
        <v>10821956</v>
      </c>
      <c r="EC167" s="133">
        <v>13154538</v>
      </c>
      <c r="ED167" s="133">
        <v>12383981</v>
      </c>
      <c r="EE167" s="133">
        <v>10954818</v>
      </c>
      <c r="EF167" s="133">
        <v>11246328</v>
      </c>
      <c r="EG167" s="133">
        <v>12422231</v>
      </c>
      <c r="EH167" s="133">
        <v>11346287</v>
      </c>
      <c r="EI167" s="133">
        <v>9765157</v>
      </c>
      <c r="EJ167" s="133">
        <v>10090425</v>
      </c>
      <c r="EK167" s="133">
        <v>7972293</v>
      </c>
      <c r="EL167" s="133">
        <v>8335426</v>
      </c>
      <c r="EM167" s="133">
        <v>9272090</v>
      </c>
      <c r="EN167" s="133">
        <v>8559046</v>
      </c>
      <c r="EO167" s="133">
        <v>9221447</v>
      </c>
      <c r="EP167" s="133">
        <v>10576002</v>
      </c>
      <c r="EQ167" s="133">
        <v>10434326</v>
      </c>
      <c r="ER167" s="133">
        <v>9673458</v>
      </c>
      <c r="ES167" s="133">
        <v>9986437</v>
      </c>
      <c r="ET167" s="133">
        <v>8802549</v>
      </c>
      <c r="EU167" s="133">
        <v>8976069</v>
      </c>
      <c r="EV167" s="133">
        <v>8700745</v>
      </c>
      <c r="EW167" s="133">
        <v>7822416</v>
      </c>
      <c r="EX167" s="133">
        <v>7510451</v>
      </c>
      <c r="EY167" s="133">
        <v>8058515</v>
      </c>
      <c r="EZ167" s="133">
        <v>8042438</v>
      </c>
      <c r="FA167" s="133">
        <v>7459259</v>
      </c>
      <c r="FB167" s="133">
        <v>8096348</v>
      </c>
      <c r="FC167" s="133">
        <v>7762081</v>
      </c>
      <c r="FD167" s="133">
        <v>6991558</v>
      </c>
      <c r="FE167" s="133">
        <v>7775461</v>
      </c>
      <c r="FF167" s="133">
        <v>6245065</v>
      </c>
      <c r="FG167" s="133">
        <v>6224083</v>
      </c>
      <c r="FH167" s="133">
        <v>7538406</v>
      </c>
      <c r="FI167" s="133">
        <v>5806593</v>
      </c>
      <c r="FJ167" s="133">
        <v>5920802</v>
      </c>
      <c r="FK167" s="133">
        <v>6549738</v>
      </c>
      <c r="FL167" s="133">
        <v>6825814</v>
      </c>
      <c r="FM167" s="133">
        <v>6485999</v>
      </c>
      <c r="FN167" s="133">
        <v>6437592</v>
      </c>
      <c r="FO167" s="133">
        <v>6546263.6399999997</v>
      </c>
      <c r="FP167" s="133">
        <v>6556376.5899999999</v>
      </c>
      <c r="FQ167" s="133">
        <v>6169960.5099999998</v>
      </c>
      <c r="FR167" s="133">
        <v>6131157.2599999998</v>
      </c>
      <c r="FS167" s="133">
        <v>6162110.2300000004</v>
      </c>
      <c r="FT167" s="133">
        <v>6331363.7699999996</v>
      </c>
      <c r="FU167" s="133">
        <v>6334273.71</v>
      </c>
      <c r="FV167" s="133">
        <v>5067029.01</v>
      </c>
      <c r="FW167" s="133">
        <v>5653115.3799999999</v>
      </c>
      <c r="FX167" s="133">
        <v>6002866.6399999997</v>
      </c>
      <c r="FY167" s="133">
        <v>5471231.7800000003</v>
      </c>
      <c r="FZ167" s="133">
        <v>5741412.5599999996</v>
      </c>
      <c r="GA167" s="133">
        <v>5741387.8799999999</v>
      </c>
      <c r="GB167" s="133">
        <v>5374646.46</v>
      </c>
      <c r="GC167" s="133">
        <v>5686056.6100000003</v>
      </c>
      <c r="GD167" s="133">
        <v>5126859.68</v>
      </c>
      <c r="GE167" s="133">
        <v>5846257.6100000003</v>
      </c>
      <c r="GF167" s="133">
        <v>5783459.96</v>
      </c>
      <c r="GG167" s="133">
        <v>5364924.96</v>
      </c>
      <c r="GH167" s="133">
        <v>4488571.8499999996</v>
      </c>
      <c r="GI167" s="133">
        <v>5829061.4900000002</v>
      </c>
      <c r="GJ167" s="133">
        <v>5864725</v>
      </c>
      <c r="GK167" s="133">
        <v>5016656.6399999997</v>
      </c>
      <c r="GL167" s="133">
        <v>5981194.3700000001</v>
      </c>
      <c r="GM167" s="133">
        <v>5269940.3600000003</v>
      </c>
      <c r="GN167" s="133">
        <v>5311568.0599999996</v>
      </c>
    </row>
    <row r="168" spans="1:196" s="132" customFormat="1" x14ac:dyDescent="0.25">
      <c r="A168" s="134"/>
      <c r="B168" s="115" t="s">
        <v>3</v>
      </c>
      <c r="C168" s="133">
        <v>251448</v>
      </c>
      <c r="D168" s="133">
        <v>262245</v>
      </c>
      <c r="E168" s="133">
        <v>322719</v>
      </c>
      <c r="F168" s="133">
        <v>289045</v>
      </c>
      <c r="G168" s="133">
        <v>258376</v>
      </c>
      <c r="H168" s="133">
        <v>319678</v>
      </c>
      <c r="I168" s="133">
        <v>270345</v>
      </c>
      <c r="J168" s="133">
        <v>261517</v>
      </c>
      <c r="K168" s="133">
        <v>285436</v>
      </c>
      <c r="L168" s="133">
        <v>272590</v>
      </c>
      <c r="M168" s="133">
        <v>278438</v>
      </c>
      <c r="N168" s="133">
        <v>288555</v>
      </c>
      <c r="O168" s="133">
        <v>264921</v>
      </c>
      <c r="P168" s="133">
        <v>262555</v>
      </c>
      <c r="Q168" s="133">
        <v>311791</v>
      </c>
      <c r="R168" s="133">
        <v>270215</v>
      </c>
      <c r="S168" s="133">
        <v>300502</v>
      </c>
      <c r="T168" s="133">
        <v>280228</v>
      </c>
      <c r="U168" s="133">
        <v>266976</v>
      </c>
      <c r="V168" s="133">
        <v>270738</v>
      </c>
      <c r="W168" s="133">
        <v>280053</v>
      </c>
      <c r="X168" s="133">
        <v>271420</v>
      </c>
      <c r="Y168" s="133">
        <v>278077</v>
      </c>
      <c r="Z168" s="133">
        <v>288659</v>
      </c>
      <c r="AA168" s="133">
        <v>268252</v>
      </c>
      <c r="AB168" s="133">
        <v>249338</v>
      </c>
      <c r="AC168" s="133">
        <v>288173</v>
      </c>
      <c r="AD168" s="133">
        <v>261839</v>
      </c>
      <c r="AE168" s="133">
        <v>262675</v>
      </c>
      <c r="AF168" s="133">
        <v>287945</v>
      </c>
      <c r="AG168" s="133">
        <v>266675</v>
      </c>
      <c r="AH168" s="133">
        <v>238556</v>
      </c>
      <c r="AI168" s="133">
        <v>238450</v>
      </c>
      <c r="AJ168" s="133">
        <v>278475</v>
      </c>
      <c r="AK168" s="133">
        <v>252369</v>
      </c>
      <c r="AL168" s="133">
        <v>238696</v>
      </c>
      <c r="AM168" s="133">
        <v>250278</v>
      </c>
      <c r="AN168" s="133">
        <v>240501</v>
      </c>
      <c r="AO168" s="133">
        <v>250510</v>
      </c>
      <c r="AP168" s="133">
        <v>245462</v>
      </c>
      <c r="AQ168" s="133">
        <v>239668</v>
      </c>
      <c r="AR168" s="133">
        <v>248238</v>
      </c>
      <c r="AS168" s="133">
        <v>248491</v>
      </c>
      <c r="AT168" s="133">
        <v>204163</v>
      </c>
      <c r="AU168" s="133">
        <v>238018</v>
      </c>
      <c r="AV168" s="133">
        <v>251330</v>
      </c>
      <c r="AW168" s="133">
        <v>226164</v>
      </c>
      <c r="AX168" s="133">
        <v>239407</v>
      </c>
      <c r="AY168" s="133">
        <v>245695</v>
      </c>
      <c r="AZ168" s="133">
        <v>228883</v>
      </c>
      <c r="BA168" s="133">
        <v>243784</v>
      </c>
      <c r="BB168" s="133">
        <v>228000</v>
      </c>
      <c r="BC168" s="133">
        <v>216984</v>
      </c>
      <c r="BD168" s="133">
        <v>247338</v>
      </c>
      <c r="BE168" s="133">
        <v>225876</v>
      </c>
      <c r="BF168" s="133">
        <v>198014</v>
      </c>
      <c r="BG168" s="133">
        <v>244364</v>
      </c>
      <c r="BH168" s="133">
        <v>241416</v>
      </c>
      <c r="BI168" s="133">
        <v>206491</v>
      </c>
      <c r="BJ168" s="133">
        <v>244151</v>
      </c>
      <c r="BK168" s="133">
        <v>208710</v>
      </c>
      <c r="BL168" s="133">
        <v>209562</v>
      </c>
      <c r="BM168" s="133">
        <v>243791</v>
      </c>
      <c r="BN168" s="133">
        <v>227800</v>
      </c>
      <c r="BO168" s="133">
        <v>191856</v>
      </c>
      <c r="BP168" s="133">
        <v>246890</v>
      </c>
      <c r="BQ168" s="133">
        <v>218344</v>
      </c>
      <c r="BR168" s="133">
        <v>189154</v>
      </c>
      <c r="BS168" s="133">
        <v>221328</v>
      </c>
      <c r="BT168" s="133">
        <v>213385</v>
      </c>
      <c r="BU168" s="133">
        <v>203629</v>
      </c>
      <c r="BV168" s="133">
        <v>221650</v>
      </c>
      <c r="BW168" s="133">
        <v>198784</v>
      </c>
      <c r="BX168" s="133">
        <v>206402</v>
      </c>
      <c r="BY168" s="133">
        <v>216870</v>
      </c>
      <c r="BZ168" s="133">
        <v>205245</v>
      </c>
      <c r="CA168" s="133">
        <v>203276</v>
      </c>
      <c r="CB168" s="133">
        <v>214901</v>
      </c>
      <c r="CC168" s="133">
        <v>183241</v>
      </c>
      <c r="CD168" s="133">
        <v>179392</v>
      </c>
      <c r="CE168" s="133">
        <v>206114</v>
      </c>
      <c r="CF168" s="133">
        <v>189938</v>
      </c>
      <c r="CG168" s="133">
        <v>197965</v>
      </c>
      <c r="CH168" s="133">
        <v>203752</v>
      </c>
      <c r="CI168" s="133">
        <v>187036</v>
      </c>
      <c r="CJ168" s="133">
        <v>174581</v>
      </c>
      <c r="CK168" s="133">
        <v>212643</v>
      </c>
      <c r="CL168" s="133">
        <v>170829</v>
      </c>
      <c r="CM168" s="133">
        <v>186968</v>
      </c>
      <c r="CN168" s="133">
        <v>191445</v>
      </c>
      <c r="CO168" s="133">
        <v>169508</v>
      </c>
      <c r="CP168" s="133">
        <v>165796</v>
      </c>
      <c r="CQ168" s="133">
        <v>182973</v>
      </c>
      <c r="CR168" s="133">
        <v>187921</v>
      </c>
      <c r="CS168" s="133">
        <v>176129</v>
      </c>
      <c r="CT168" s="133">
        <v>172262</v>
      </c>
      <c r="CU168" s="133">
        <v>175758</v>
      </c>
      <c r="CV168" s="133">
        <v>162973</v>
      </c>
      <c r="CW168" s="133">
        <v>173875</v>
      </c>
      <c r="CX168" s="133">
        <v>162691</v>
      </c>
      <c r="CY168" s="133">
        <v>164881</v>
      </c>
      <c r="CZ168" s="133">
        <v>176043</v>
      </c>
      <c r="DA168" s="133">
        <v>154102</v>
      </c>
      <c r="DB168" s="133">
        <v>138961</v>
      </c>
      <c r="DC168" s="133">
        <v>151385</v>
      </c>
      <c r="DD168" s="133">
        <v>169343</v>
      </c>
      <c r="DE168" s="133">
        <v>154284</v>
      </c>
      <c r="DF168" s="133">
        <v>146123</v>
      </c>
      <c r="DG168" s="133">
        <v>153425</v>
      </c>
      <c r="DH168" s="133">
        <v>143502</v>
      </c>
      <c r="DI168" s="133">
        <v>152764</v>
      </c>
      <c r="DJ168" s="133">
        <v>149851</v>
      </c>
      <c r="DK168" s="133">
        <v>141892</v>
      </c>
      <c r="DL168" s="133">
        <v>146658</v>
      </c>
      <c r="DM168" s="133">
        <v>147030</v>
      </c>
      <c r="DN168" s="133">
        <v>119095</v>
      </c>
      <c r="DO168" s="133">
        <v>140643</v>
      </c>
      <c r="DP168" s="133">
        <v>148844</v>
      </c>
      <c r="DQ168" s="133">
        <v>135858</v>
      </c>
      <c r="DR168" s="133">
        <v>141972</v>
      </c>
      <c r="DS168" s="133">
        <v>140020</v>
      </c>
      <c r="DT168" s="133">
        <v>130545</v>
      </c>
      <c r="DU168" s="133">
        <v>64503</v>
      </c>
      <c r="DV168" s="133">
        <v>64503</v>
      </c>
      <c r="DW168" s="133">
        <v>97156</v>
      </c>
      <c r="DX168" s="133">
        <v>156836</v>
      </c>
      <c r="DY168" s="133">
        <v>150271</v>
      </c>
      <c r="DZ168" s="133">
        <v>151890</v>
      </c>
      <c r="EA168" s="133">
        <v>218710</v>
      </c>
      <c r="EB168" s="133">
        <v>244823</v>
      </c>
      <c r="EC168" s="133">
        <v>271876</v>
      </c>
      <c r="ED168" s="133">
        <v>228533</v>
      </c>
      <c r="EE168" s="133">
        <v>222909</v>
      </c>
      <c r="EF168" s="133">
        <v>217519</v>
      </c>
      <c r="EG168" s="133">
        <v>231512</v>
      </c>
      <c r="EH168" s="133">
        <v>217325</v>
      </c>
      <c r="EI168" s="133">
        <v>185388</v>
      </c>
      <c r="EJ168" s="133">
        <v>193296</v>
      </c>
      <c r="EK168" s="133">
        <v>159633</v>
      </c>
      <c r="EL168" s="133">
        <v>192260</v>
      </c>
      <c r="EM168" s="133">
        <v>192082</v>
      </c>
      <c r="EN168" s="133">
        <v>165008</v>
      </c>
      <c r="EO168" s="133">
        <v>177641</v>
      </c>
      <c r="EP168" s="133">
        <v>241719</v>
      </c>
      <c r="EQ168" s="133">
        <v>246315</v>
      </c>
      <c r="ER168" s="133">
        <v>207489</v>
      </c>
      <c r="ES168" s="133">
        <v>196412</v>
      </c>
      <c r="ET168" s="133">
        <v>174995</v>
      </c>
      <c r="EU168" s="133">
        <v>154344</v>
      </c>
      <c r="EV168" s="133">
        <v>153521</v>
      </c>
      <c r="EW168" s="133">
        <v>121210</v>
      </c>
      <c r="EX168" s="133">
        <v>107938</v>
      </c>
      <c r="EY168" s="133">
        <v>114590</v>
      </c>
      <c r="EZ168" s="133">
        <v>113999</v>
      </c>
      <c r="FA168" s="133">
        <v>102347</v>
      </c>
      <c r="FB168" s="133">
        <v>111392</v>
      </c>
      <c r="FC168" s="133">
        <v>102935</v>
      </c>
      <c r="FD168" s="133">
        <v>95395</v>
      </c>
      <c r="FE168" s="133">
        <v>101291</v>
      </c>
      <c r="FF168" s="133">
        <v>77585</v>
      </c>
      <c r="FG168" s="133">
        <v>80519</v>
      </c>
      <c r="FH168" s="133">
        <v>100607</v>
      </c>
      <c r="FI168" s="133">
        <v>73098</v>
      </c>
      <c r="FJ168" s="133">
        <v>72157</v>
      </c>
      <c r="FK168" s="133">
        <v>83631</v>
      </c>
      <c r="FL168" s="133">
        <v>84974</v>
      </c>
      <c r="FM168" s="133">
        <v>81291</v>
      </c>
      <c r="FN168" s="133">
        <v>79380</v>
      </c>
      <c r="FO168" s="133">
        <v>81126.03</v>
      </c>
      <c r="FP168" s="133">
        <v>80957.820000000007</v>
      </c>
      <c r="FQ168" s="133">
        <v>74541.98</v>
      </c>
      <c r="FR168" s="133">
        <v>69421.070000000007</v>
      </c>
      <c r="FS168" s="133">
        <v>77308.59</v>
      </c>
      <c r="FT168" s="133">
        <v>84342.05</v>
      </c>
      <c r="FU168" s="133">
        <v>80268.990000000005</v>
      </c>
      <c r="FV168" s="133">
        <v>61894.55</v>
      </c>
      <c r="FW168" s="133">
        <v>71494.66</v>
      </c>
      <c r="FX168" s="133">
        <v>83239.929999999993</v>
      </c>
      <c r="FY168" s="133">
        <v>73598.080000000002</v>
      </c>
      <c r="FZ168" s="133">
        <v>78676.03</v>
      </c>
      <c r="GA168" s="133">
        <v>78075.259999999995</v>
      </c>
      <c r="GB168" s="133">
        <v>73682.66</v>
      </c>
      <c r="GC168" s="133">
        <v>74618.960000000006</v>
      </c>
      <c r="GD168" s="133">
        <v>60808.87</v>
      </c>
      <c r="GE168" s="133">
        <v>81410.009999999995</v>
      </c>
      <c r="GF168" s="133">
        <v>79919.83</v>
      </c>
      <c r="GG168" s="133">
        <v>71936.94</v>
      </c>
      <c r="GH168" s="133">
        <v>57611.55</v>
      </c>
      <c r="GI168" s="133">
        <v>77753.11</v>
      </c>
      <c r="GJ168" s="133">
        <v>77278.98</v>
      </c>
      <c r="GK168" s="133">
        <v>66457.53</v>
      </c>
      <c r="GL168" s="133">
        <v>78614.28</v>
      </c>
      <c r="GM168" s="133">
        <v>66474.77</v>
      </c>
      <c r="GN168" s="133">
        <v>70483.81</v>
      </c>
    </row>
    <row r="169" spans="1:196" s="132" customFormat="1" x14ac:dyDescent="0.25">
      <c r="A169" s="134"/>
      <c r="B169" s="115" t="s">
        <v>4</v>
      </c>
      <c r="C169" s="133">
        <v>736</v>
      </c>
      <c r="D169" s="133">
        <v>1290</v>
      </c>
      <c r="E169" s="133">
        <v>1380</v>
      </c>
      <c r="F169" s="133">
        <v>1793</v>
      </c>
      <c r="G169" s="133">
        <v>1113</v>
      </c>
      <c r="H169" s="133">
        <v>1845</v>
      </c>
      <c r="I169" s="133">
        <v>1814</v>
      </c>
      <c r="J169" s="133">
        <v>1059</v>
      </c>
      <c r="K169" s="133">
        <v>1640</v>
      </c>
      <c r="L169" s="133">
        <v>1612</v>
      </c>
      <c r="M169" s="133">
        <v>926</v>
      </c>
      <c r="N169" s="133">
        <v>896</v>
      </c>
      <c r="O169" s="133">
        <v>978</v>
      </c>
      <c r="P169" s="133">
        <v>734</v>
      </c>
      <c r="Q169" s="133">
        <v>1006</v>
      </c>
      <c r="R169" s="133">
        <v>757</v>
      </c>
      <c r="S169" s="133">
        <v>1143</v>
      </c>
      <c r="T169" s="133">
        <v>920</v>
      </c>
      <c r="U169" s="133">
        <v>1294</v>
      </c>
      <c r="V169" s="133">
        <v>881</v>
      </c>
      <c r="W169" s="133">
        <v>566</v>
      </c>
      <c r="X169" s="133">
        <v>801</v>
      </c>
      <c r="Y169" s="133">
        <v>952</v>
      </c>
      <c r="Z169" s="133">
        <v>850</v>
      </c>
      <c r="AA169" s="133">
        <v>843</v>
      </c>
      <c r="AB169" s="133">
        <v>804</v>
      </c>
      <c r="AC169" s="133">
        <v>965</v>
      </c>
      <c r="AD169" s="133">
        <v>1029</v>
      </c>
      <c r="AE169" s="133">
        <v>1490</v>
      </c>
      <c r="AF169" s="133">
        <v>3804</v>
      </c>
      <c r="AG169" s="133">
        <v>2166</v>
      </c>
      <c r="AH169" s="133">
        <v>2169</v>
      </c>
      <c r="AI169" s="133">
        <v>2046</v>
      </c>
      <c r="AJ169" s="133">
        <v>1590</v>
      </c>
      <c r="AK169" s="133">
        <v>1454</v>
      </c>
      <c r="AL169" s="133">
        <v>1328</v>
      </c>
      <c r="AM169" s="133">
        <v>1785</v>
      </c>
      <c r="AN169" s="133">
        <v>1754</v>
      </c>
      <c r="AO169" s="133">
        <v>1383</v>
      </c>
      <c r="AP169" s="133">
        <v>1189</v>
      </c>
      <c r="AQ169" s="133">
        <v>1325</v>
      </c>
      <c r="AR169" s="133">
        <v>1099</v>
      </c>
      <c r="AS169" s="133">
        <v>1095</v>
      </c>
      <c r="AT169" s="133">
        <v>499</v>
      </c>
      <c r="AU169" s="133">
        <v>680</v>
      </c>
      <c r="AV169" s="133">
        <v>855</v>
      </c>
      <c r="AW169" s="133">
        <v>835</v>
      </c>
      <c r="AX169" s="133">
        <v>741</v>
      </c>
      <c r="AY169" s="133">
        <v>1117</v>
      </c>
      <c r="AZ169" s="133">
        <v>1225</v>
      </c>
      <c r="BA169" s="133">
        <v>821</v>
      </c>
      <c r="BB169" s="133">
        <v>864</v>
      </c>
      <c r="BC169" s="133">
        <v>938</v>
      </c>
      <c r="BD169" s="133">
        <v>1082</v>
      </c>
      <c r="BE169" s="133">
        <v>1017</v>
      </c>
      <c r="BF169" s="133">
        <v>612</v>
      </c>
      <c r="BG169" s="133">
        <v>843</v>
      </c>
      <c r="BH169" s="133">
        <v>756</v>
      </c>
      <c r="BI169" s="133">
        <v>654</v>
      </c>
      <c r="BJ169" s="133">
        <v>848</v>
      </c>
      <c r="BK169" s="133">
        <v>8342</v>
      </c>
      <c r="BL169" s="133">
        <v>7656</v>
      </c>
      <c r="BM169" s="133">
        <v>9291</v>
      </c>
      <c r="BN169" s="133">
        <v>8285</v>
      </c>
      <c r="BO169" s="133">
        <v>6691</v>
      </c>
      <c r="BP169" s="133">
        <v>10102</v>
      </c>
      <c r="BQ169" s="133">
        <v>9106</v>
      </c>
      <c r="BR169" s="133">
        <v>7354</v>
      </c>
      <c r="BS169" s="133">
        <v>8318</v>
      </c>
      <c r="BT169" s="133">
        <v>7768</v>
      </c>
      <c r="BU169" s="133">
        <v>8551</v>
      </c>
      <c r="BV169" s="133">
        <v>8393</v>
      </c>
      <c r="BW169" s="133">
        <v>7841</v>
      </c>
      <c r="BX169" s="133">
        <v>8007</v>
      </c>
      <c r="BY169" s="133">
        <v>8483</v>
      </c>
      <c r="BZ169" s="133">
        <v>8109</v>
      </c>
      <c r="CA169" s="133">
        <v>9784</v>
      </c>
      <c r="CB169" s="133">
        <v>8923</v>
      </c>
      <c r="CC169" s="133">
        <v>7757</v>
      </c>
      <c r="CD169" s="133">
        <v>6999</v>
      </c>
      <c r="CE169" s="133">
        <v>9026</v>
      </c>
      <c r="CF169" s="133">
        <v>7561</v>
      </c>
      <c r="CG169" s="133">
        <v>8245</v>
      </c>
      <c r="CH169" s="133">
        <v>8437</v>
      </c>
      <c r="CI169" s="133">
        <v>7496</v>
      </c>
      <c r="CJ169" s="133">
        <v>7373</v>
      </c>
      <c r="CK169" s="133">
        <v>9219</v>
      </c>
      <c r="CL169" s="133">
        <v>7334</v>
      </c>
      <c r="CM169" s="133">
        <v>8324</v>
      </c>
      <c r="CN169" s="133">
        <v>9027</v>
      </c>
      <c r="CO169" s="133">
        <v>7958</v>
      </c>
      <c r="CP169" s="133">
        <v>7646</v>
      </c>
      <c r="CQ169" s="133">
        <v>8263</v>
      </c>
      <c r="CR169" s="133">
        <v>8371</v>
      </c>
      <c r="CS169" s="133">
        <v>8055</v>
      </c>
      <c r="CT169" s="133">
        <v>6848</v>
      </c>
      <c r="CU169" s="133">
        <v>6583</v>
      </c>
      <c r="CV169" s="133">
        <v>6340</v>
      </c>
      <c r="CW169" s="133">
        <v>7599</v>
      </c>
      <c r="CX169" s="133">
        <v>6691</v>
      </c>
      <c r="CY169" s="133">
        <v>6701</v>
      </c>
      <c r="CZ169" s="133">
        <v>6902</v>
      </c>
      <c r="DA169" s="133">
        <v>6129</v>
      </c>
      <c r="DB169" s="133">
        <v>5476</v>
      </c>
      <c r="DC169" s="133">
        <v>6055</v>
      </c>
      <c r="DD169" s="133">
        <v>6671</v>
      </c>
      <c r="DE169" s="133">
        <v>5296</v>
      </c>
      <c r="DF169" s="133">
        <v>5221</v>
      </c>
      <c r="DG169" s="133">
        <v>5850</v>
      </c>
      <c r="DH169" s="133">
        <v>5689</v>
      </c>
      <c r="DI169" s="133">
        <v>5892</v>
      </c>
      <c r="DJ169" s="133">
        <v>5548</v>
      </c>
      <c r="DK169" s="133">
        <v>5966</v>
      </c>
      <c r="DL169" s="133">
        <v>5817</v>
      </c>
      <c r="DM169" s="133">
        <v>5495</v>
      </c>
      <c r="DN169" s="133">
        <v>4881</v>
      </c>
      <c r="DO169" s="133">
        <v>5688</v>
      </c>
      <c r="DP169" s="133">
        <v>5145</v>
      </c>
      <c r="DQ169" s="133">
        <v>4941</v>
      </c>
      <c r="DR169" s="133">
        <v>5511</v>
      </c>
      <c r="DS169" s="133">
        <v>5258</v>
      </c>
      <c r="DT169" s="133">
        <v>4707</v>
      </c>
      <c r="DU169" s="133">
        <v>2774</v>
      </c>
      <c r="DV169" s="133">
        <v>2774</v>
      </c>
      <c r="DW169" s="133">
        <v>3640</v>
      </c>
      <c r="DX169" s="133">
        <v>4784</v>
      </c>
      <c r="DY169" s="133">
        <v>4159</v>
      </c>
      <c r="DZ169" s="133">
        <v>3018</v>
      </c>
      <c r="EA169" s="133">
        <v>4007</v>
      </c>
      <c r="EB169" s="133">
        <v>3634</v>
      </c>
      <c r="EC169" s="133">
        <v>3441</v>
      </c>
      <c r="ED169" s="133">
        <v>3527</v>
      </c>
      <c r="EE169" s="133">
        <v>3100</v>
      </c>
      <c r="EF169" s="133">
        <v>2891</v>
      </c>
      <c r="EG169" s="133">
        <v>3215</v>
      </c>
      <c r="EH169" s="133">
        <v>3172</v>
      </c>
      <c r="EI169" s="133">
        <v>3486</v>
      </c>
      <c r="EJ169" s="133">
        <v>3789</v>
      </c>
      <c r="EK169" s="133">
        <v>2906</v>
      </c>
      <c r="EL169" s="133">
        <v>2749</v>
      </c>
      <c r="EM169" s="133">
        <v>3709</v>
      </c>
      <c r="EN169" s="133">
        <v>2986</v>
      </c>
      <c r="EO169" s="133">
        <v>2713</v>
      </c>
      <c r="EP169" s="133">
        <v>2969</v>
      </c>
      <c r="EQ169" s="133">
        <v>2904</v>
      </c>
      <c r="ER169" s="133">
        <v>2974</v>
      </c>
      <c r="ES169" s="133">
        <v>2848</v>
      </c>
      <c r="ET169" s="133">
        <v>2665</v>
      </c>
      <c r="EU169" s="133">
        <v>2811</v>
      </c>
      <c r="EV169" s="133">
        <v>2823</v>
      </c>
      <c r="EW169" s="133">
        <v>1961</v>
      </c>
      <c r="EX169" s="133">
        <v>2426</v>
      </c>
      <c r="EY169" s="133">
        <v>2556</v>
      </c>
      <c r="EZ169" s="133">
        <v>2139</v>
      </c>
      <c r="FA169" s="133">
        <v>2253</v>
      </c>
      <c r="FB169" s="133">
        <v>2332</v>
      </c>
      <c r="FC169" s="133">
        <v>2115</v>
      </c>
      <c r="FD169" s="133">
        <v>2025</v>
      </c>
      <c r="FE169" s="133">
        <v>2318</v>
      </c>
      <c r="FF169" s="133">
        <v>1849</v>
      </c>
      <c r="FG169" s="133">
        <v>2411</v>
      </c>
      <c r="FH169" s="133">
        <v>2522</v>
      </c>
      <c r="FI169" s="133">
        <v>2117</v>
      </c>
      <c r="FJ169" s="133">
        <v>2169</v>
      </c>
      <c r="FK169" s="133">
        <v>2407</v>
      </c>
      <c r="FL169" s="133">
        <v>1926</v>
      </c>
      <c r="FM169" s="133">
        <v>2020</v>
      </c>
      <c r="FN169" s="133">
        <v>1876</v>
      </c>
      <c r="FO169" s="133">
        <v>2151.65</v>
      </c>
      <c r="FP169" s="133">
        <v>2138.98</v>
      </c>
      <c r="FQ169" s="133">
        <v>2154.56</v>
      </c>
      <c r="FR169" s="133">
        <v>1895.33</v>
      </c>
      <c r="FS169" s="133">
        <v>2064.66</v>
      </c>
      <c r="FT169" s="133">
        <v>2154.7399999999998</v>
      </c>
      <c r="FU169" s="133">
        <v>2383.59</v>
      </c>
      <c r="FV169" s="133">
        <v>1566.47</v>
      </c>
      <c r="FW169" s="133">
        <v>2088.09</v>
      </c>
      <c r="FX169" s="133">
        <v>2091.0500000000002</v>
      </c>
      <c r="FY169" s="133">
        <v>1802.36</v>
      </c>
      <c r="FZ169" s="133">
        <v>1892.22</v>
      </c>
      <c r="GA169" s="133">
        <v>2184.5500000000002</v>
      </c>
      <c r="GB169" s="133">
        <v>2010.81</v>
      </c>
      <c r="GC169" s="133">
        <v>2120.31</v>
      </c>
      <c r="GD169" s="133">
        <v>1770.42</v>
      </c>
      <c r="GE169" s="133">
        <v>2084.39</v>
      </c>
      <c r="GF169" s="133">
        <v>2259.1799999999998</v>
      </c>
      <c r="GG169" s="133">
        <v>1550.37</v>
      </c>
      <c r="GH169" s="133">
        <v>1453.45</v>
      </c>
      <c r="GI169" s="133">
        <v>2039.8</v>
      </c>
      <c r="GJ169" s="133">
        <v>1780.65</v>
      </c>
      <c r="GK169" s="133">
        <v>1493.92</v>
      </c>
      <c r="GL169" s="133">
        <v>1738.06</v>
      </c>
      <c r="GM169" s="133">
        <v>1492.4</v>
      </c>
      <c r="GN169" s="133">
        <v>1752.51</v>
      </c>
    </row>
    <row r="170" spans="1:196" s="132" customFormat="1" x14ac:dyDescent="0.25">
      <c r="A170" s="134"/>
      <c r="B170" s="115" t="s">
        <v>1629</v>
      </c>
      <c r="C170" s="133">
        <v>29951</v>
      </c>
      <c r="D170" s="133">
        <v>30263</v>
      </c>
      <c r="E170" s="133">
        <v>35808</v>
      </c>
      <c r="F170" s="133">
        <v>31418</v>
      </c>
      <c r="G170" s="133">
        <v>28481</v>
      </c>
      <c r="H170" s="133">
        <v>32770</v>
      </c>
      <c r="I170" s="133">
        <v>30056</v>
      </c>
      <c r="J170" s="133">
        <v>29773</v>
      </c>
      <c r="K170" s="133">
        <v>32968</v>
      </c>
      <c r="L170" s="133">
        <v>31251</v>
      </c>
      <c r="M170" s="133">
        <v>29900</v>
      </c>
      <c r="N170" s="133">
        <v>33639</v>
      </c>
      <c r="O170" s="133">
        <v>27928</v>
      </c>
      <c r="P170" s="133">
        <v>27384</v>
      </c>
      <c r="Q170" s="133">
        <v>33520</v>
      </c>
      <c r="R170" s="133">
        <v>28774</v>
      </c>
      <c r="S170" s="133">
        <v>32834</v>
      </c>
      <c r="T170" s="133">
        <v>29202</v>
      </c>
      <c r="U170" s="133">
        <v>28326</v>
      </c>
      <c r="V170" s="133">
        <v>28896</v>
      </c>
      <c r="W170" s="133">
        <v>30228</v>
      </c>
      <c r="X170" s="133">
        <v>27984</v>
      </c>
      <c r="Y170" s="133">
        <v>30213</v>
      </c>
      <c r="Z170" s="133">
        <v>28890</v>
      </c>
      <c r="AA170" s="133">
        <v>28766</v>
      </c>
      <c r="AB170" s="133">
        <v>27489</v>
      </c>
      <c r="AC170" s="133">
        <v>29305</v>
      </c>
      <c r="AD170" s="133">
        <v>27163</v>
      </c>
      <c r="AE170" s="133">
        <v>26024</v>
      </c>
      <c r="AF170" s="133">
        <v>25799</v>
      </c>
      <c r="AG170" s="133">
        <v>26182</v>
      </c>
      <c r="AH170" s="133">
        <v>24695</v>
      </c>
      <c r="AI170" s="133">
        <v>22936</v>
      </c>
      <c r="AJ170" s="133">
        <v>25953</v>
      </c>
      <c r="AK170" s="133">
        <v>23138</v>
      </c>
      <c r="AL170" s="133">
        <v>21795</v>
      </c>
      <c r="AM170" s="133">
        <v>23006</v>
      </c>
      <c r="AN170" s="133">
        <v>20262</v>
      </c>
      <c r="AO170" s="133">
        <v>23697</v>
      </c>
      <c r="AP170" s="133">
        <v>22593</v>
      </c>
      <c r="AQ170" s="133">
        <v>21022</v>
      </c>
      <c r="AR170" s="133">
        <v>21801</v>
      </c>
      <c r="AS170" s="133">
        <v>22650</v>
      </c>
      <c r="AT170" s="133">
        <v>18723</v>
      </c>
      <c r="AU170" s="133">
        <v>21502</v>
      </c>
      <c r="AV170" s="133">
        <v>23579</v>
      </c>
      <c r="AW170" s="133">
        <v>22744</v>
      </c>
      <c r="AX170" s="133">
        <v>22521</v>
      </c>
      <c r="AY170" s="133">
        <v>22642</v>
      </c>
      <c r="AZ170" s="133">
        <v>20156</v>
      </c>
      <c r="BA170" s="133">
        <v>21453</v>
      </c>
      <c r="BB170" s="133">
        <v>20461</v>
      </c>
      <c r="BC170" s="133">
        <v>19578</v>
      </c>
      <c r="BD170" s="133">
        <v>21413</v>
      </c>
      <c r="BE170" s="133">
        <v>21184</v>
      </c>
      <c r="BF170" s="133">
        <v>17198</v>
      </c>
      <c r="BG170" s="133">
        <v>21247</v>
      </c>
      <c r="BH170" s="133">
        <v>21166</v>
      </c>
      <c r="BI170" s="133">
        <v>17177</v>
      </c>
      <c r="BJ170" s="133">
        <v>20303</v>
      </c>
      <c r="BK170" s="133">
        <v>18004</v>
      </c>
      <c r="BL170" s="133">
        <v>16437</v>
      </c>
      <c r="BM170" s="133">
        <v>19861</v>
      </c>
      <c r="BN170" s="133">
        <v>18328</v>
      </c>
      <c r="BO170" s="133">
        <v>14874</v>
      </c>
      <c r="BP170" s="133">
        <v>20254</v>
      </c>
      <c r="BQ170" s="133">
        <v>17069</v>
      </c>
      <c r="BR170" s="133">
        <v>14663</v>
      </c>
      <c r="BS170" s="133">
        <v>16330</v>
      </c>
      <c r="BT170" s="133">
        <v>16040</v>
      </c>
      <c r="BU170" s="133">
        <v>14766</v>
      </c>
      <c r="BV170" s="133">
        <v>16252</v>
      </c>
      <c r="BW170" s="133">
        <v>14491</v>
      </c>
      <c r="BX170" s="133">
        <v>15895</v>
      </c>
      <c r="BY170" s="133">
        <v>16108</v>
      </c>
      <c r="BZ170" s="133">
        <v>15113</v>
      </c>
      <c r="CA170" s="133">
        <v>14563</v>
      </c>
      <c r="CB170" s="133">
        <v>13801</v>
      </c>
      <c r="CC170" s="133">
        <v>13399</v>
      </c>
      <c r="CD170" s="133">
        <v>13809</v>
      </c>
      <c r="CE170" s="133">
        <v>13601</v>
      </c>
      <c r="CF170" s="133">
        <v>13636</v>
      </c>
      <c r="CG170" s="133">
        <v>11653</v>
      </c>
      <c r="CH170" s="133">
        <v>12639</v>
      </c>
      <c r="CI170" s="133">
        <v>11147</v>
      </c>
      <c r="CJ170" s="133">
        <v>10547</v>
      </c>
      <c r="CK170" s="133">
        <v>12435</v>
      </c>
      <c r="CL170" s="133">
        <v>9439</v>
      </c>
      <c r="CM170" s="133">
        <v>10017</v>
      </c>
      <c r="CN170" s="133">
        <v>9673</v>
      </c>
      <c r="CO170" s="133">
        <v>9138</v>
      </c>
      <c r="CP170" s="133">
        <v>9014</v>
      </c>
      <c r="CQ170" s="133">
        <v>8833</v>
      </c>
      <c r="CR170" s="133">
        <v>9253</v>
      </c>
      <c r="CS170" s="133">
        <v>8432</v>
      </c>
      <c r="CT170" s="133">
        <v>8060</v>
      </c>
      <c r="CU170" s="133">
        <v>8283</v>
      </c>
      <c r="CV170" s="133">
        <v>7254</v>
      </c>
      <c r="CW170" s="133">
        <v>7663</v>
      </c>
      <c r="CX170" s="133">
        <v>7279</v>
      </c>
      <c r="CY170" s="133">
        <v>7266</v>
      </c>
      <c r="CZ170" s="133">
        <v>7193</v>
      </c>
      <c r="DA170" s="133">
        <v>7036</v>
      </c>
      <c r="DB170" s="133">
        <v>6608</v>
      </c>
      <c r="DC170" s="133">
        <v>6602</v>
      </c>
      <c r="DD170" s="133">
        <v>7287</v>
      </c>
      <c r="DE170" s="133">
        <v>6856</v>
      </c>
      <c r="DF170" s="133">
        <v>6615</v>
      </c>
      <c r="DG170" s="133">
        <v>6675</v>
      </c>
      <c r="DH170" s="133">
        <v>6371</v>
      </c>
      <c r="DI170" s="133">
        <v>6556</v>
      </c>
      <c r="DJ170" s="133">
        <v>6173</v>
      </c>
      <c r="DK170" s="133">
        <v>6048</v>
      </c>
      <c r="DL170" s="133">
        <v>5972</v>
      </c>
      <c r="DM170" s="133">
        <v>6104</v>
      </c>
      <c r="DN170" s="133">
        <v>5136</v>
      </c>
      <c r="DO170" s="133">
        <v>5369</v>
      </c>
      <c r="DP170" s="133">
        <v>5637</v>
      </c>
      <c r="DQ170" s="133">
        <v>5391</v>
      </c>
      <c r="DR170" s="133">
        <v>5593</v>
      </c>
      <c r="DS170" s="133">
        <v>5537</v>
      </c>
      <c r="DT170" s="133">
        <v>4965</v>
      </c>
      <c r="DU170" s="133">
        <v>3426</v>
      </c>
      <c r="DV170" s="133">
        <v>3426</v>
      </c>
      <c r="DW170" s="133">
        <v>3794</v>
      </c>
      <c r="DX170" s="133">
        <v>5046</v>
      </c>
      <c r="DY170" s="133">
        <v>4439</v>
      </c>
      <c r="DZ170" s="133">
        <v>3756</v>
      </c>
      <c r="EA170" s="133">
        <v>4390</v>
      </c>
      <c r="EB170" s="133">
        <v>5210</v>
      </c>
      <c r="EC170" s="133">
        <v>4891</v>
      </c>
      <c r="ED170" s="133">
        <v>4551</v>
      </c>
      <c r="EE170" s="133">
        <v>3907</v>
      </c>
      <c r="EF170" s="133">
        <v>3754</v>
      </c>
      <c r="EG170" s="133">
        <v>4269</v>
      </c>
      <c r="EH170" s="133">
        <v>3630</v>
      </c>
      <c r="EI170" s="133">
        <v>3088</v>
      </c>
      <c r="EJ170" s="133">
        <v>3594</v>
      </c>
      <c r="EK170" s="133">
        <v>3402</v>
      </c>
      <c r="EL170" s="133">
        <v>2996</v>
      </c>
      <c r="EM170" s="133">
        <v>3184</v>
      </c>
      <c r="EN170" s="133">
        <v>3155</v>
      </c>
      <c r="EO170" s="133">
        <v>3076</v>
      </c>
      <c r="EP170" s="133">
        <v>2860</v>
      </c>
      <c r="EQ170" s="133">
        <v>2645</v>
      </c>
      <c r="ER170" s="133">
        <v>3069</v>
      </c>
      <c r="ES170" s="133">
        <v>3503</v>
      </c>
      <c r="ET170" s="133">
        <v>2649</v>
      </c>
      <c r="EU170" s="133">
        <v>2711</v>
      </c>
      <c r="EV170" s="133">
        <v>2908</v>
      </c>
      <c r="EW170" s="133">
        <v>2506</v>
      </c>
      <c r="EX170" s="133">
        <v>2707</v>
      </c>
      <c r="EY170" s="133">
        <v>2497</v>
      </c>
      <c r="EZ170" s="133">
        <v>2599</v>
      </c>
      <c r="FA170" s="133">
        <v>2161</v>
      </c>
      <c r="FB170" s="133">
        <v>2806</v>
      </c>
      <c r="FC170" s="133">
        <v>2768</v>
      </c>
      <c r="FD170" s="133">
        <v>2576</v>
      </c>
      <c r="FE170" s="133">
        <v>2849</v>
      </c>
      <c r="FF170" s="133">
        <v>2263</v>
      </c>
      <c r="FG170" s="133">
        <v>2200</v>
      </c>
      <c r="FH170" s="133">
        <v>2244</v>
      </c>
      <c r="FI170" s="133">
        <v>2003</v>
      </c>
      <c r="FJ170" s="133">
        <v>1897</v>
      </c>
      <c r="FK170" s="133">
        <v>2210</v>
      </c>
      <c r="FL170" s="133">
        <v>2538</v>
      </c>
      <c r="FM170" s="133">
        <v>2213</v>
      </c>
      <c r="FN170" s="133">
        <v>2260</v>
      </c>
      <c r="FO170" s="133">
        <v>1849.49</v>
      </c>
      <c r="FP170" s="133">
        <v>1985.49</v>
      </c>
      <c r="FQ170" s="133">
        <v>2167.83</v>
      </c>
      <c r="FR170" s="133">
        <v>2026.76</v>
      </c>
      <c r="FS170" s="133">
        <v>1762.96</v>
      </c>
      <c r="FT170" s="133">
        <v>1798.53</v>
      </c>
      <c r="FU170" s="133">
        <v>1866.17</v>
      </c>
      <c r="FV170" s="133">
        <v>1431.61</v>
      </c>
      <c r="FW170" s="133">
        <v>1675.27</v>
      </c>
      <c r="FX170" s="133">
        <v>2005.02</v>
      </c>
      <c r="FY170" s="133">
        <v>1674.43</v>
      </c>
      <c r="FZ170" s="133">
        <v>1446.31</v>
      </c>
      <c r="GA170" s="133">
        <v>1801.28</v>
      </c>
      <c r="GB170" s="133">
        <v>1501.33</v>
      </c>
      <c r="GC170" s="133">
        <v>1551.6</v>
      </c>
      <c r="GD170" s="133">
        <v>1592.06</v>
      </c>
      <c r="GE170" s="133">
        <v>1608.2</v>
      </c>
      <c r="GF170" s="133">
        <v>1569.83</v>
      </c>
      <c r="GG170" s="133">
        <v>1596.63</v>
      </c>
      <c r="GH170" s="133">
        <v>1218.6300000000001</v>
      </c>
      <c r="GI170" s="133">
        <v>1456.84</v>
      </c>
      <c r="GJ170" s="133">
        <v>1463.64</v>
      </c>
      <c r="GK170" s="133">
        <v>1235.03</v>
      </c>
      <c r="GL170" s="133">
        <v>1232.17</v>
      </c>
      <c r="GM170" s="133">
        <v>1185.6600000000001</v>
      </c>
      <c r="GN170" s="133">
        <v>1087.45</v>
      </c>
    </row>
    <row r="171" spans="1:196" s="132" customFormat="1" x14ac:dyDescent="0.25">
      <c r="A171" s="134"/>
      <c r="B171" s="115" t="s">
        <v>0</v>
      </c>
      <c r="C171" s="133">
        <v>56278</v>
      </c>
      <c r="D171" s="133">
        <v>47406</v>
      </c>
      <c r="E171" s="133">
        <v>55930</v>
      </c>
      <c r="F171" s="133">
        <v>47665</v>
      </c>
      <c r="G171" s="133">
        <v>45921</v>
      </c>
      <c r="H171" s="133">
        <v>58126</v>
      </c>
      <c r="I171" s="133">
        <v>52310</v>
      </c>
      <c r="J171" s="133">
        <v>49114</v>
      </c>
      <c r="K171" s="133">
        <v>47127</v>
      </c>
      <c r="L171" s="133">
        <v>49786</v>
      </c>
      <c r="M171" s="133">
        <v>44151</v>
      </c>
      <c r="N171" s="133">
        <v>44834</v>
      </c>
      <c r="O171" s="133">
        <v>42114</v>
      </c>
      <c r="P171" s="133">
        <v>40424</v>
      </c>
      <c r="Q171" s="133">
        <v>43937</v>
      </c>
      <c r="R171" s="133">
        <v>39974</v>
      </c>
      <c r="S171" s="133">
        <v>53800</v>
      </c>
      <c r="T171" s="133">
        <v>43613</v>
      </c>
      <c r="U171" s="133">
        <v>43980</v>
      </c>
      <c r="V171" s="133">
        <v>41071</v>
      </c>
      <c r="W171" s="133">
        <v>46346</v>
      </c>
      <c r="X171" s="133">
        <v>41685</v>
      </c>
      <c r="Y171" s="133">
        <v>47173</v>
      </c>
      <c r="Z171" s="133">
        <v>47977</v>
      </c>
      <c r="AA171" s="133">
        <v>46390</v>
      </c>
      <c r="AB171" s="133">
        <v>44479</v>
      </c>
      <c r="AC171" s="133">
        <v>43627</v>
      </c>
      <c r="AD171" s="133">
        <v>42153</v>
      </c>
      <c r="AE171" s="133">
        <v>45917</v>
      </c>
      <c r="AF171" s="133">
        <v>48571</v>
      </c>
      <c r="AG171" s="133">
        <v>44729</v>
      </c>
      <c r="AH171" s="133">
        <v>39689</v>
      </c>
      <c r="AI171" s="133">
        <v>38770</v>
      </c>
      <c r="AJ171" s="133">
        <v>52403</v>
      </c>
      <c r="AK171" s="133">
        <v>45679</v>
      </c>
      <c r="AL171" s="133">
        <v>42269</v>
      </c>
      <c r="AM171" s="133">
        <v>45083</v>
      </c>
      <c r="AN171" s="133">
        <v>46698</v>
      </c>
      <c r="AO171" s="133">
        <v>43789</v>
      </c>
      <c r="AP171" s="133">
        <v>51398</v>
      </c>
      <c r="AQ171" s="133">
        <v>44502</v>
      </c>
      <c r="AR171" s="133">
        <v>52288</v>
      </c>
      <c r="AS171" s="133">
        <v>50825</v>
      </c>
      <c r="AT171" s="133">
        <v>40952</v>
      </c>
      <c r="AU171" s="133">
        <v>44554</v>
      </c>
      <c r="AV171" s="133">
        <v>46901</v>
      </c>
      <c r="AW171" s="133">
        <v>44067</v>
      </c>
      <c r="AX171" s="133">
        <v>46983</v>
      </c>
      <c r="AY171" s="133">
        <v>53179</v>
      </c>
      <c r="AZ171" s="133">
        <v>50167</v>
      </c>
      <c r="BA171" s="133">
        <v>46092</v>
      </c>
      <c r="BB171" s="133">
        <v>46878</v>
      </c>
      <c r="BC171" s="133">
        <v>43444</v>
      </c>
      <c r="BD171" s="133">
        <v>46642</v>
      </c>
      <c r="BE171" s="133">
        <v>35763</v>
      </c>
      <c r="BF171" s="133">
        <v>29648</v>
      </c>
      <c r="BG171" s="133">
        <v>39092</v>
      </c>
      <c r="BH171" s="133">
        <v>39578</v>
      </c>
      <c r="BI171" s="133">
        <v>34073</v>
      </c>
      <c r="BJ171" s="133">
        <v>40793</v>
      </c>
      <c r="BK171" s="133">
        <v>36286</v>
      </c>
      <c r="BL171" s="133">
        <v>37126</v>
      </c>
      <c r="BM171" s="133">
        <v>42092</v>
      </c>
      <c r="BN171" s="133">
        <v>35288</v>
      </c>
      <c r="BO171" s="133">
        <v>29780</v>
      </c>
      <c r="BP171" s="133">
        <v>44866</v>
      </c>
      <c r="BQ171" s="133">
        <v>36249</v>
      </c>
      <c r="BR171" s="133">
        <v>35271</v>
      </c>
      <c r="BS171" s="133">
        <v>36641</v>
      </c>
      <c r="BT171" s="133">
        <v>36786</v>
      </c>
      <c r="BU171" s="133">
        <v>33747</v>
      </c>
      <c r="BV171" s="133">
        <v>37109</v>
      </c>
      <c r="BW171" s="133">
        <v>34558</v>
      </c>
      <c r="BX171" s="133">
        <v>36986</v>
      </c>
      <c r="BY171" s="133">
        <v>33377</v>
      </c>
      <c r="BZ171" s="133">
        <v>33798</v>
      </c>
      <c r="CA171" s="133">
        <v>33462</v>
      </c>
      <c r="CB171" s="133">
        <v>36374</v>
      </c>
      <c r="CC171" s="133">
        <v>30339</v>
      </c>
      <c r="CD171" s="133">
        <v>31488</v>
      </c>
      <c r="CE171" s="133">
        <v>32544</v>
      </c>
      <c r="CF171" s="133">
        <v>29277</v>
      </c>
      <c r="CG171" s="133">
        <v>33001</v>
      </c>
      <c r="CH171" s="133">
        <v>32897</v>
      </c>
      <c r="CI171" s="133">
        <v>36482</v>
      </c>
      <c r="CJ171" s="133">
        <v>30897</v>
      </c>
      <c r="CK171" s="133">
        <v>36264</v>
      </c>
      <c r="CL171" s="133">
        <v>32768</v>
      </c>
      <c r="CM171" s="133">
        <v>32832</v>
      </c>
      <c r="CN171" s="133">
        <v>52212</v>
      </c>
      <c r="CO171" s="133">
        <v>57931</v>
      </c>
      <c r="CP171" s="133">
        <v>64153</v>
      </c>
      <c r="CQ171" s="133">
        <v>66935</v>
      </c>
      <c r="CR171" s="133">
        <v>66202</v>
      </c>
      <c r="CS171" s="133">
        <v>67204</v>
      </c>
      <c r="CT171" s="133">
        <v>58680</v>
      </c>
      <c r="CU171" s="133">
        <v>67034</v>
      </c>
      <c r="CV171" s="133">
        <v>64405</v>
      </c>
      <c r="CW171" s="133">
        <v>57202</v>
      </c>
      <c r="CX171" s="133">
        <v>62340</v>
      </c>
      <c r="CY171" s="133">
        <v>60992</v>
      </c>
      <c r="CZ171" s="133">
        <v>72466</v>
      </c>
      <c r="DA171" s="133">
        <v>64195</v>
      </c>
      <c r="DB171" s="133">
        <v>58613</v>
      </c>
      <c r="DC171" s="133">
        <v>60863</v>
      </c>
      <c r="DD171" s="133">
        <v>68321</v>
      </c>
      <c r="DE171" s="133">
        <v>61419</v>
      </c>
      <c r="DF171" s="133">
        <v>57409</v>
      </c>
      <c r="DG171" s="133">
        <v>66942</v>
      </c>
      <c r="DH171" s="133">
        <v>65015</v>
      </c>
      <c r="DI171" s="133">
        <v>62080</v>
      </c>
      <c r="DJ171" s="133">
        <v>63796</v>
      </c>
      <c r="DK171" s="133">
        <v>59317</v>
      </c>
      <c r="DL171" s="133">
        <v>58367</v>
      </c>
      <c r="DM171" s="133">
        <v>62750</v>
      </c>
      <c r="DN171" s="133">
        <v>58857</v>
      </c>
      <c r="DO171" s="133">
        <v>59786</v>
      </c>
      <c r="DP171" s="133">
        <v>70980</v>
      </c>
      <c r="DQ171" s="133">
        <v>55943</v>
      </c>
      <c r="DR171" s="133">
        <v>62636</v>
      </c>
      <c r="DS171" s="133">
        <v>65059</v>
      </c>
      <c r="DT171" s="133">
        <v>60425</v>
      </c>
      <c r="DU171" s="133">
        <v>42592</v>
      </c>
      <c r="DV171" s="133">
        <v>42592</v>
      </c>
      <c r="DW171" s="133">
        <v>54464</v>
      </c>
      <c r="DX171" s="133">
        <v>56824</v>
      </c>
      <c r="DY171" s="133">
        <v>46456</v>
      </c>
      <c r="DZ171" s="133">
        <v>43297</v>
      </c>
      <c r="EA171" s="133">
        <v>52121</v>
      </c>
      <c r="EB171" s="133">
        <v>55638</v>
      </c>
      <c r="EC171" s="133">
        <v>54804</v>
      </c>
      <c r="ED171" s="133">
        <v>60696</v>
      </c>
      <c r="EE171" s="133">
        <v>62609</v>
      </c>
      <c r="EF171" s="133">
        <v>61518</v>
      </c>
      <c r="EG171" s="133">
        <v>43500</v>
      </c>
      <c r="EH171" s="133">
        <v>60539</v>
      </c>
      <c r="EI171" s="133">
        <v>57533</v>
      </c>
      <c r="EJ171" s="133">
        <v>65678</v>
      </c>
      <c r="EK171" s="133">
        <v>55467</v>
      </c>
      <c r="EL171" s="133">
        <v>52075</v>
      </c>
      <c r="EM171" s="133">
        <v>55933</v>
      </c>
      <c r="EN171" s="133">
        <v>54327</v>
      </c>
      <c r="EO171" s="133">
        <v>55649</v>
      </c>
      <c r="EP171" s="133">
        <v>66041</v>
      </c>
      <c r="EQ171" s="133">
        <v>61085</v>
      </c>
      <c r="ER171" s="133">
        <v>53599</v>
      </c>
      <c r="ES171" s="133">
        <v>49583</v>
      </c>
      <c r="ET171" s="133">
        <v>46346</v>
      </c>
      <c r="EU171" s="133">
        <v>61218</v>
      </c>
      <c r="EV171" s="133">
        <v>63812</v>
      </c>
      <c r="EW171" s="133">
        <v>49208</v>
      </c>
      <c r="EX171" s="133">
        <v>47939</v>
      </c>
      <c r="EY171" s="133">
        <v>49285</v>
      </c>
      <c r="EZ171" s="133">
        <v>42468</v>
      </c>
      <c r="FA171" s="133">
        <v>41850</v>
      </c>
      <c r="FB171" s="133">
        <v>52109</v>
      </c>
      <c r="FC171" s="133">
        <v>44811</v>
      </c>
      <c r="FD171" s="133">
        <v>44965</v>
      </c>
      <c r="FE171" s="133">
        <v>40232</v>
      </c>
      <c r="FF171" s="133">
        <v>35482</v>
      </c>
      <c r="FG171" s="133">
        <v>43629</v>
      </c>
      <c r="FH171" s="133">
        <v>52589</v>
      </c>
      <c r="FI171" s="133">
        <v>38877</v>
      </c>
      <c r="FJ171" s="133">
        <v>36771</v>
      </c>
      <c r="FK171" s="133">
        <v>40707</v>
      </c>
      <c r="FL171" s="133">
        <v>42455</v>
      </c>
      <c r="FM171" s="133">
        <v>37043</v>
      </c>
      <c r="FN171" s="133">
        <v>36817</v>
      </c>
      <c r="FO171" s="133">
        <v>40463.169999999925</v>
      </c>
      <c r="FP171" s="133">
        <v>36894.449999999255</v>
      </c>
      <c r="FQ171" s="133">
        <v>26363.230000000447</v>
      </c>
      <c r="FR171" s="133">
        <v>11969.810000000522</v>
      </c>
      <c r="FS171" s="133">
        <v>35856.439999999478</v>
      </c>
      <c r="FT171" s="133">
        <v>59039.900000000373</v>
      </c>
      <c r="FU171" s="133">
        <v>48497.80999999959</v>
      </c>
      <c r="FV171" s="133">
        <v>35756.850000000559</v>
      </c>
      <c r="FW171" s="133">
        <v>36799.370000000112</v>
      </c>
      <c r="FX171" s="133">
        <v>41675.080000001006</v>
      </c>
      <c r="FY171" s="133">
        <v>38574.859999999404</v>
      </c>
      <c r="FZ171" s="133">
        <v>40540.540000000969</v>
      </c>
      <c r="GA171" s="133">
        <v>45073.900000000373</v>
      </c>
      <c r="GB171" s="133">
        <v>34543.980000000447</v>
      </c>
      <c r="GC171" s="133">
        <v>31583.540000000037</v>
      </c>
      <c r="GD171" s="133">
        <v>10536.850000000559</v>
      </c>
      <c r="GE171" s="133">
        <v>60700.94000000041</v>
      </c>
      <c r="GF171" s="133">
        <v>49844.020000000484</v>
      </c>
      <c r="GG171" s="133">
        <v>38228.699999999255</v>
      </c>
      <c r="GH171" s="133">
        <v>32338.460000000428</v>
      </c>
      <c r="GI171" s="133">
        <v>36697.660000000149</v>
      </c>
      <c r="GJ171" s="133">
        <v>40872.549999999814</v>
      </c>
      <c r="GK171" s="133">
        <v>35704.570000000298</v>
      </c>
      <c r="GL171" s="133">
        <v>44236.089999999851</v>
      </c>
      <c r="GM171" s="133">
        <v>29965.889999999665</v>
      </c>
      <c r="GN171" s="133">
        <v>35610.810000000522</v>
      </c>
    </row>
    <row r="172" spans="1:196" s="132" customFormat="1" x14ac:dyDescent="0.25">
      <c r="A172" s="134"/>
      <c r="B172" s="115" t="s">
        <v>2</v>
      </c>
      <c r="C172" s="133">
        <v>-627117</v>
      </c>
      <c r="D172" s="133">
        <v>-1001763</v>
      </c>
      <c r="E172" s="133">
        <v>-965686</v>
      </c>
      <c r="F172" s="133">
        <v>-921975</v>
      </c>
      <c r="G172" s="133">
        <v>-864224</v>
      </c>
      <c r="H172" s="133">
        <v>-955958</v>
      </c>
      <c r="I172" s="133">
        <v>-774135</v>
      </c>
      <c r="J172" s="133">
        <v>-764308</v>
      </c>
      <c r="K172" s="133">
        <v>-782931</v>
      </c>
      <c r="L172" s="133">
        <v>-795221</v>
      </c>
      <c r="M172" s="133">
        <v>-705680</v>
      </c>
      <c r="N172" s="133">
        <v>-771660</v>
      </c>
      <c r="O172" s="133">
        <v>-819605</v>
      </c>
      <c r="P172" s="133">
        <v>-870460</v>
      </c>
      <c r="Q172" s="133">
        <v>-923660</v>
      </c>
      <c r="R172" s="133">
        <v>-914550</v>
      </c>
      <c r="S172" s="133">
        <v>-914552</v>
      </c>
      <c r="T172" s="133">
        <v>-879175</v>
      </c>
      <c r="U172" s="133">
        <v>-821992</v>
      </c>
      <c r="V172" s="133">
        <v>-766371</v>
      </c>
      <c r="W172" s="133">
        <v>-773322</v>
      </c>
      <c r="X172" s="133">
        <v>-775613</v>
      </c>
      <c r="Y172" s="133">
        <v>-727283</v>
      </c>
      <c r="Z172" s="133">
        <v>-708693</v>
      </c>
      <c r="AA172" s="133">
        <v>-841600</v>
      </c>
      <c r="AB172" s="133">
        <v>-867426</v>
      </c>
      <c r="AC172" s="133">
        <v>-899322</v>
      </c>
      <c r="AD172" s="133">
        <v>-947946</v>
      </c>
      <c r="AE172" s="133">
        <v>-814322</v>
      </c>
      <c r="AF172" s="133">
        <v>-919340</v>
      </c>
      <c r="AG172" s="133">
        <v>-860141</v>
      </c>
      <c r="AH172" s="133">
        <v>-703106</v>
      </c>
      <c r="AI172" s="133">
        <v>-594832</v>
      </c>
      <c r="AJ172" s="133">
        <v>-916468</v>
      </c>
      <c r="AK172" s="133">
        <v>-718576</v>
      </c>
      <c r="AL172" s="133">
        <v>-561418</v>
      </c>
      <c r="AM172" s="133">
        <v>-895209</v>
      </c>
      <c r="AN172" s="133">
        <v>-798226</v>
      </c>
      <c r="AO172" s="133">
        <v>-910389</v>
      </c>
      <c r="AP172" s="133">
        <v>-968797</v>
      </c>
      <c r="AQ172" s="133">
        <v>-784256</v>
      </c>
      <c r="AR172" s="133">
        <v>-827441</v>
      </c>
      <c r="AS172" s="133">
        <v>-800276</v>
      </c>
      <c r="AT172" s="133">
        <v>-734461</v>
      </c>
      <c r="AU172" s="133">
        <v>-751856</v>
      </c>
      <c r="AV172" s="133">
        <v>-742319</v>
      </c>
      <c r="AW172" s="133">
        <v>-652607</v>
      </c>
      <c r="AX172" s="133">
        <v>-610658</v>
      </c>
      <c r="AY172" s="133">
        <v>-739303</v>
      </c>
      <c r="AZ172" s="133">
        <v>-884137</v>
      </c>
      <c r="BA172" s="133">
        <v>-963933</v>
      </c>
      <c r="BB172" s="133">
        <v>-814986</v>
      </c>
      <c r="BC172" s="133">
        <v>-854083</v>
      </c>
      <c r="BD172" s="133">
        <v>-832017</v>
      </c>
      <c r="BE172" s="133">
        <v>-672337</v>
      </c>
      <c r="BF172" s="133">
        <v>-728022</v>
      </c>
      <c r="BG172" s="133">
        <v>-739126</v>
      </c>
      <c r="BH172" s="133">
        <v>-742673</v>
      </c>
      <c r="BI172" s="133">
        <v>-653962</v>
      </c>
      <c r="BJ172" s="133">
        <v>-575181</v>
      </c>
      <c r="BK172" s="133">
        <v>-796632</v>
      </c>
      <c r="BL172" s="133">
        <v>-917149</v>
      </c>
      <c r="BM172" s="133">
        <v>-856473</v>
      </c>
      <c r="BN172" s="133">
        <v>-871192</v>
      </c>
      <c r="BO172" s="133">
        <v>-728454</v>
      </c>
      <c r="BP172" s="133">
        <v>-827721</v>
      </c>
      <c r="BQ172" s="133">
        <v>-769772</v>
      </c>
      <c r="BR172" s="133">
        <v>-641630</v>
      </c>
      <c r="BS172" s="133">
        <v>-637743</v>
      </c>
      <c r="BT172" s="133">
        <v>-725873</v>
      </c>
      <c r="BU172" s="133">
        <v>-639678</v>
      </c>
      <c r="BV172" s="133">
        <v>-489507</v>
      </c>
      <c r="BW172" s="133">
        <v>-853981</v>
      </c>
      <c r="BX172" s="133">
        <v>-806954</v>
      </c>
      <c r="BY172" s="133">
        <v>-615873</v>
      </c>
      <c r="BZ172" s="133">
        <v>-985966</v>
      </c>
      <c r="CA172" s="133">
        <v>-744426</v>
      </c>
      <c r="CB172" s="133">
        <v>-714617</v>
      </c>
      <c r="CC172" s="133">
        <v>-776081</v>
      </c>
      <c r="CD172" s="133">
        <v>-601929</v>
      </c>
      <c r="CE172" s="133">
        <v>-711806</v>
      </c>
      <c r="CF172" s="133">
        <v>-633298</v>
      </c>
      <c r="CG172" s="133">
        <v>-571003</v>
      </c>
      <c r="CH172" s="133">
        <v>-590889</v>
      </c>
      <c r="CI172" s="133">
        <v>-741075</v>
      </c>
      <c r="CJ172" s="133">
        <v>-758348</v>
      </c>
      <c r="CK172" s="133">
        <v>-868721</v>
      </c>
      <c r="CL172" s="133">
        <v>-702585</v>
      </c>
      <c r="CM172" s="133">
        <v>-620431</v>
      </c>
      <c r="CN172" s="133">
        <v>-777411</v>
      </c>
      <c r="CO172" s="133">
        <v>-591434</v>
      </c>
      <c r="CP172" s="133">
        <v>-530800</v>
      </c>
      <c r="CQ172" s="133">
        <v>-697315</v>
      </c>
      <c r="CR172" s="133">
        <v>-594579</v>
      </c>
      <c r="CS172" s="133">
        <v>-535769</v>
      </c>
      <c r="CT172" s="133">
        <v>-451277</v>
      </c>
      <c r="CU172" s="133">
        <v>-808593</v>
      </c>
      <c r="CV172" s="133">
        <v>-672838</v>
      </c>
      <c r="CW172" s="133">
        <v>-806513</v>
      </c>
      <c r="CX172" s="133">
        <v>-677604</v>
      </c>
      <c r="CY172" s="133">
        <v>-568951</v>
      </c>
      <c r="CZ172" s="133">
        <v>-748812</v>
      </c>
      <c r="DA172" s="133">
        <v>-587093</v>
      </c>
      <c r="DB172" s="133">
        <v>-569433</v>
      </c>
      <c r="DC172" s="133">
        <v>-559716</v>
      </c>
      <c r="DD172" s="133">
        <v>-572958</v>
      </c>
      <c r="DE172" s="133">
        <v>-582360</v>
      </c>
      <c r="DF172" s="133">
        <v>-184083</v>
      </c>
      <c r="DG172" s="133">
        <v>-879711</v>
      </c>
      <c r="DH172" s="133">
        <v>-655524</v>
      </c>
      <c r="DI172" s="133">
        <v>-861044</v>
      </c>
      <c r="DJ172" s="133">
        <v>-596335</v>
      </c>
      <c r="DK172" s="133">
        <v>-649036</v>
      </c>
      <c r="DL172" s="133">
        <v>-650517</v>
      </c>
      <c r="DM172" s="133">
        <v>-536350</v>
      </c>
      <c r="DN172" s="133">
        <v>-579731</v>
      </c>
      <c r="DO172" s="133">
        <v>-511803</v>
      </c>
      <c r="DP172" s="133">
        <v>-615026</v>
      </c>
      <c r="DQ172" s="133">
        <v>-486822</v>
      </c>
      <c r="DR172" s="133">
        <v>-259331</v>
      </c>
      <c r="DS172" s="133">
        <v>-864516</v>
      </c>
      <c r="DT172" s="133">
        <v>-613122</v>
      </c>
      <c r="DU172" s="133">
        <v>-419841</v>
      </c>
      <c r="DV172" s="133">
        <v>-419841</v>
      </c>
      <c r="DW172" s="133">
        <v>-509746</v>
      </c>
      <c r="DX172" s="133">
        <v>-604909</v>
      </c>
      <c r="DY172" s="133">
        <v>-652049</v>
      </c>
      <c r="DZ172" s="133">
        <v>-469043</v>
      </c>
      <c r="EA172" s="133">
        <v>-523321</v>
      </c>
      <c r="EB172" s="133">
        <v>-641179</v>
      </c>
      <c r="EC172" s="133">
        <v>-551881</v>
      </c>
      <c r="ED172" s="133">
        <v>-291847</v>
      </c>
      <c r="EE172" s="133">
        <v>-921625</v>
      </c>
      <c r="EF172" s="133">
        <v>-491578</v>
      </c>
      <c r="EG172" s="133">
        <v>-873512</v>
      </c>
      <c r="EH172" s="133">
        <v>-807613</v>
      </c>
      <c r="EI172" s="133">
        <v>-599213</v>
      </c>
      <c r="EJ172" s="133">
        <v>-638182</v>
      </c>
      <c r="EK172" s="133">
        <v>-649462</v>
      </c>
      <c r="EL172" s="133">
        <v>-510295</v>
      </c>
      <c r="EM172" s="133">
        <v>-540775</v>
      </c>
      <c r="EN172" s="133">
        <v>-450914</v>
      </c>
      <c r="EO172" s="133">
        <v>-808828</v>
      </c>
      <c r="EP172" s="133">
        <v>-417146</v>
      </c>
      <c r="EQ172" s="133">
        <v>-909265</v>
      </c>
      <c r="ER172" s="133">
        <v>-672898</v>
      </c>
      <c r="ES172" s="133">
        <v>-780336</v>
      </c>
      <c r="ET172" s="133">
        <v>-808104</v>
      </c>
      <c r="EU172" s="133">
        <v>-600699</v>
      </c>
      <c r="EV172" s="133">
        <v>-606207</v>
      </c>
      <c r="EW172" s="133">
        <v>-640375</v>
      </c>
      <c r="EX172" s="133">
        <v>-503140</v>
      </c>
      <c r="EY172" s="133">
        <v>-683767</v>
      </c>
      <c r="EZ172" s="133">
        <v>-533556</v>
      </c>
      <c r="FA172" s="133">
        <v>-438072</v>
      </c>
      <c r="FB172" s="133">
        <v>-372623</v>
      </c>
      <c r="FC172" s="133">
        <v>-760641</v>
      </c>
      <c r="FD172" s="133">
        <v>-581106</v>
      </c>
      <c r="FE172" s="133">
        <v>-803655</v>
      </c>
      <c r="FF172" s="133">
        <v>-575320</v>
      </c>
      <c r="FG172" s="133">
        <v>-513336</v>
      </c>
      <c r="FH172" s="133">
        <v>-655751</v>
      </c>
      <c r="FI172" s="133">
        <v>-395388</v>
      </c>
      <c r="FJ172" s="133">
        <v>-426854</v>
      </c>
      <c r="FK172" s="133">
        <v>-634662</v>
      </c>
      <c r="FL172" s="133">
        <v>-470289</v>
      </c>
      <c r="FM172" s="133">
        <v>-424816</v>
      </c>
      <c r="FN172" s="133">
        <v>-324869</v>
      </c>
      <c r="FO172" s="133">
        <v>-656305</v>
      </c>
      <c r="FP172" s="133">
        <v>-667970</v>
      </c>
      <c r="FQ172" s="133">
        <v>-711223</v>
      </c>
      <c r="FR172" s="133">
        <v>-548861</v>
      </c>
      <c r="FS172" s="133">
        <v>-1127822</v>
      </c>
      <c r="FT172" s="133">
        <v>-899924</v>
      </c>
      <c r="FU172" s="133">
        <v>-768590</v>
      </c>
      <c r="FV172" s="133">
        <v>-764384</v>
      </c>
      <c r="FW172" s="133">
        <v>-644452</v>
      </c>
      <c r="FX172" s="133">
        <v>-748782</v>
      </c>
      <c r="FY172" s="133">
        <v>-666172</v>
      </c>
      <c r="FZ172" s="133">
        <v>-367786</v>
      </c>
      <c r="GA172" s="133">
        <v>-1243036</v>
      </c>
      <c r="GB172" s="133">
        <v>-823116</v>
      </c>
      <c r="GC172" s="133">
        <v>-1040430</v>
      </c>
      <c r="GD172" s="133">
        <v>-780488</v>
      </c>
      <c r="GE172" s="133">
        <v>-903762</v>
      </c>
      <c r="GF172" s="133">
        <v>-690502</v>
      </c>
      <c r="GG172" s="133">
        <v>-599562</v>
      </c>
      <c r="GH172" s="133">
        <v>-726412</v>
      </c>
      <c r="GI172" s="133">
        <v>-596322</v>
      </c>
      <c r="GJ172" s="133">
        <v>-689472</v>
      </c>
      <c r="GK172" s="133">
        <v>-458080</v>
      </c>
      <c r="GL172" s="133">
        <v>-349724</v>
      </c>
      <c r="GM172" s="133">
        <v>-1149898</v>
      </c>
      <c r="GN172" s="133">
        <v>-900786</v>
      </c>
    </row>
    <row r="173" spans="1:196" s="132" customFormat="1" x14ac:dyDescent="0.25">
      <c r="A173" s="134"/>
      <c r="B173" s="110" t="s">
        <v>82</v>
      </c>
      <c r="C173" s="139">
        <v>9349823</v>
      </c>
      <c r="D173" s="139">
        <v>9556709</v>
      </c>
      <c r="E173" s="139">
        <v>11891849</v>
      </c>
      <c r="F173" s="139">
        <v>10455425</v>
      </c>
      <c r="G173" s="139">
        <v>9462723</v>
      </c>
      <c r="H173" s="139">
        <v>11520912</v>
      </c>
      <c r="I173" s="139">
        <v>9762198</v>
      </c>
      <c r="J173" s="139">
        <v>9515773</v>
      </c>
      <c r="K173" s="139">
        <v>10487460</v>
      </c>
      <c r="L173" s="139">
        <v>10108333</v>
      </c>
      <c r="M173" s="139">
        <v>10325322</v>
      </c>
      <c r="N173" s="139">
        <v>10596005</v>
      </c>
      <c r="O173" s="139">
        <v>9799553</v>
      </c>
      <c r="P173" s="139">
        <v>9693004</v>
      </c>
      <c r="Q173" s="139">
        <v>11412926</v>
      </c>
      <c r="R173" s="139">
        <v>10030445</v>
      </c>
      <c r="S173" s="139">
        <v>11225292</v>
      </c>
      <c r="T173" s="139">
        <v>10242179</v>
      </c>
      <c r="U173" s="139">
        <v>9585415</v>
      </c>
      <c r="V173" s="139">
        <v>9789090</v>
      </c>
      <c r="W173" s="139">
        <v>10555218</v>
      </c>
      <c r="X173" s="139">
        <v>10016087</v>
      </c>
      <c r="Y173" s="139">
        <v>10493261</v>
      </c>
      <c r="Z173" s="139">
        <v>10740159</v>
      </c>
      <c r="AA173" s="139">
        <v>10239142</v>
      </c>
      <c r="AB173" s="139">
        <v>9479849</v>
      </c>
      <c r="AC173" s="139">
        <v>10715780</v>
      </c>
      <c r="AD173" s="139">
        <v>9516609</v>
      </c>
      <c r="AE173" s="139">
        <v>9917374</v>
      </c>
      <c r="AF173" s="139">
        <v>10677066</v>
      </c>
      <c r="AG173" s="139">
        <v>9865635</v>
      </c>
      <c r="AH173" s="139">
        <v>8935952</v>
      </c>
      <c r="AI173" s="139">
        <v>9212496</v>
      </c>
      <c r="AJ173" s="139">
        <v>10815365</v>
      </c>
      <c r="AK173" s="139">
        <v>9915455</v>
      </c>
      <c r="AL173" s="139">
        <v>9465252</v>
      </c>
      <c r="AM173" s="139">
        <v>9801055</v>
      </c>
      <c r="AN173" s="139">
        <v>9549975</v>
      </c>
      <c r="AO173" s="139">
        <v>9777914</v>
      </c>
      <c r="AP173" s="139">
        <v>9909548</v>
      </c>
      <c r="AQ173" s="139">
        <v>9372207</v>
      </c>
      <c r="AR173" s="139">
        <v>9692482</v>
      </c>
      <c r="AS173" s="139">
        <v>9741093</v>
      </c>
      <c r="AT173" s="139">
        <v>8071568</v>
      </c>
      <c r="AU173" s="139">
        <v>9422247</v>
      </c>
      <c r="AV173" s="139">
        <v>10126713</v>
      </c>
      <c r="AW173" s="139">
        <v>9085468</v>
      </c>
      <c r="AX173" s="139">
        <v>9497451</v>
      </c>
      <c r="AY173" s="139">
        <v>9945239</v>
      </c>
      <c r="AZ173" s="139">
        <v>9281747</v>
      </c>
      <c r="BA173" s="139">
        <v>9700098</v>
      </c>
      <c r="BB173" s="139">
        <v>9279510</v>
      </c>
      <c r="BC173" s="139">
        <v>8568605</v>
      </c>
      <c r="BD173" s="139">
        <v>9603494</v>
      </c>
      <c r="BE173" s="139">
        <v>9166193</v>
      </c>
      <c r="BF173" s="139">
        <v>7610037</v>
      </c>
      <c r="BG173" s="139">
        <v>9751952</v>
      </c>
      <c r="BH173" s="139">
        <v>9731256</v>
      </c>
      <c r="BI173" s="139">
        <v>8294998</v>
      </c>
      <c r="BJ173" s="139">
        <v>9884467</v>
      </c>
      <c r="BK173" s="139">
        <v>8414190</v>
      </c>
      <c r="BL173" s="139">
        <v>8300998</v>
      </c>
      <c r="BM173" s="139">
        <v>9842365</v>
      </c>
      <c r="BN173" s="139">
        <v>9297653</v>
      </c>
      <c r="BO173" s="139">
        <v>7824309</v>
      </c>
      <c r="BP173" s="139">
        <v>10100192</v>
      </c>
      <c r="BQ173" s="139">
        <v>8907867</v>
      </c>
      <c r="BR173" s="139">
        <v>7826893</v>
      </c>
      <c r="BS173" s="139">
        <v>9372361</v>
      </c>
      <c r="BT173" s="139">
        <v>9030430</v>
      </c>
      <c r="BU173" s="139">
        <v>8807928</v>
      </c>
      <c r="BV173" s="139">
        <v>9585401</v>
      </c>
      <c r="BW173" s="139">
        <v>8262525</v>
      </c>
      <c r="BX173" s="139">
        <v>8848492</v>
      </c>
      <c r="BY173" s="139">
        <v>9780845</v>
      </c>
      <c r="BZ173" s="139">
        <v>8773115</v>
      </c>
      <c r="CA173" s="139">
        <v>8920950</v>
      </c>
      <c r="CB173" s="139">
        <v>9537801</v>
      </c>
      <c r="CC173" s="139">
        <v>7765603</v>
      </c>
      <c r="CD173" s="139">
        <v>7956420</v>
      </c>
      <c r="CE173" s="139">
        <v>8915595</v>
      </c>
      <c r="CF173" s="139">
        <v>8483015</v>
      </c>
      <c r="CG173" s="139">
        <v>8703304</v>
      </c>
      <c r="CH173" s="139">
        <v>8631364</v>
      </c>
      <c r="CI173" s="139">
        <v>8430962</v>
      </c>
      <c r="CJ173" s="139">
        <v>7968980</v>
      </c>
      <c r="CK173" s="139">
        <v>9831284</v>
      </c>
      <c r="CL173" s="139">
        <v>7694748</v>
      </c>
      <c r="CM173" s="139">
        <v>8526804</v>
      </c>
      <c r="CN173" s="139">
        <v>8555861</v>
      </c>
      <c r="CO173" s="139">
        <v>7717379</v>
      </c>
      <c r="CP173" s="139">
        <v>7739914</v>
      </c>
      <c r="CQ173" s="139">
        <v>8387211</v>
      </c>
      <c r="CR173" s="139">
        <v>8869594</v>
      </c>
      <c r="CS173" s="139">
        <v>8524688</v>
      </c>
      <c r="CT173" s="139">
        <v>8080362</v>
      </c>
      <c r="CU173" s="139">
        <v>8223883</v>
      </c>
      <c r="CV173" s="139">
        <v>7996577</v>
      </c>
      <c r="CW173" s="139">
        <v>8577098</v>
      </c>
      <c r="CX173" s="139">
        <v>8050125</v>
      </c>
      <c r="CY173" s="139">
        <v>7926103</v>
      </c>
      <c r="CZ173" s="139">
        <v>8288392</v>
      </c>
      <c r="DA173" s="139">
        <v>7604787</v>
      </c>
      <c r="DB173" s="139">
        <v>7029959</v>
      </c>
      <c r="DC173" s="139">
        <v>7456557</v>
      </c>
      <c r="DD173" s="139">
        <v>8544988</v>
      </c>
      <c r="DE173" s="139">
        <v>7819808</v>
      </c>
      <c r="DF173" s="139">
        <v>7337747</v>
      </c>
      <c r="DG173" s="139">
        <v>7427318</v>
      </c>
      <c r="DH173" s="139">
        <v>7343771</v>
      </c>
      <c r="DI173" s="139">
        <v>7945177</v>
      </c>
      <c r="DJ173" s="139">
        <v>7903970</v>
      </c>
      <c r="DK173" s="139">
        <v>7361136</v>
      </c>
      <c r="DL173" s="139">
        <v>7502700</v>
      </c>
      <c r="DM173" s="139">
        <v>7750096</v>
      </c>
      <c r="DN173" s="139">
        <v>6373594</v>
      </c>
      <c r="DO173" s="139">
        <v>7467275</v>
      </c>
      <c r="DP173" s="139">
        <v>8094439</v>
      </c>
      <c r="DQ173" s="139">
        <v>7294770</v>
      </c>
      <c r="DR173" s="139">
        <v>7851138</v>
      </c>
      <c r="DS173" s="139">
        <v>7442101</v>
      </c>
      <c r="DT173" s="139">
        <v>7166594</v>
      </c>
      <c r="DU173" s="139">
        <v>5134938</v>
      </c>
      <c r="DV173" s="139">
        <v>5134938</v>
      </c>
      <c r="DW173" s="139">
        <v>6565773</v>
      </c>
      <c r="DX173" s="139">
        <v>8859306</v>
      </c>
      <c r="DY173" s="139">
        <v>7728152</v>
      </c>
      <c r="DZ173" s="139">
        <v>7281166</v>
      </c>
      <c r="EA173" s="139">
        <v>9390261</v>
      </c>
      <c r="EB173" s="139">
        <v>10490082</v>
      </c>
      <c r="EC173" s="139">
        <v>12937669</v>
      </c>
      <c r="ED173" s="139">
        <v>12389441</v>
      </c>
      <c r="EE173" s="139">
        <v>10325718</v>
      </c>
      <c r="EF173" s="139">
        <v>11040432</v>
      </c>
      <c r="EG173" s="139">
        <v>11831215</v>
      </c>
      <c r="EH173" s="139">
        <v>10823340</v>
      </c>
      <c r="EI173" s="139">
        <v>9415439</v>
      </c>
      <c r="EJ173" s="139">
        <v>9718600</v>
      </c>
      <c r="EK173" s="139">
        <v>7544239</v>
      </c>
      <c r="EL173" s="139">
        <v>8075211</v>
      </c>
      <c r="EM173" s="139">
        <v>8986223</v>
      </c>
      <c r="EN173" s="139">
        <v>8333608</v>
      </c>
      <c r="EO173" s="139">
        <v>8651698</v>
      </c>
      <c r="EP173" s="139">
        <v>10472445</v>
      </c>
      <c r="EQ173" s="139">
        <v>9838010</v>
      </c>
      <c r="ER173" s="139">
        <v>9267691</v>
      </c>
      <c r="ES173" s="139">
        <v>9458447</v>
      </c>
      <c r="ET173" s="139">
        <v>8221100</v>
      </c>
      <c r="EU173" s="139">
        <v>8596454</v>
      </c>
      <c r="EV173" s="139">
        <v>8317602</v>
      </c>
      <c r="EW173" s="139">
        <v>7356926</v>
      </c>
      <c r="EX173" s="139">
        <v>7168321</v>
      </c>
      <c r="EY173" s="139">
        <v>7543676</v>
      </c>
      <c r="EZ173" s="139">
        <v>7670087</v>
      </c>
      <c r="FA173" s="139">
        <v>7169798</v>
      </c>
      <c r="FB173" s="139">
        <v>7892364</v>
      </c>
      <c r="FC173" s="139">
        <v>7154069</v>
      </c>
      <c r="FD173" s="139">
        <v>6555413</v>
      </c>
      <c r="FE173" s="139">
        <v>7118496</v>
      </c>
      <c r="FF173" s="139">
        <v>5786924</v>
      </c>
      <c r="FG173" s="139">
        <v>5839506</v>
      </c>
      <c r="FH173" s="139">
        <v>7040617</v>
      </c>
      <c r="FI173" s="139">
        <v>5527300</v>
      </c>
      <c r="FJ173" s="139">
        <v>5606942</v>
      </c>
      <c r="FK173" s="139">
        <v>6044031</v>
      </c>
      <c r="FL173" s="139">
        <v>6487418</v>
      </c>
      <c r="FM173" s="139">
        <v>6183750</v>
      </c>
      <c r="FN173" s="139">
        <v>6233056</v>
      </c>
      <c r="FO173" s="139">
        <v>6015548.9800000004</v>
      </c>
      <c r="FP173" s="139">
        <v>6010383.3300000001</v>
      </c>
      <c r="FQ173" s="139">
        <v>5563965.1100000003</v>
      </c>
      <c r="FR173" s="139">
        <v>5667609.2300000004</v>
      </c>
      <c r="FS173" s="139">
        <v>5151280.88</v>
      </c>
      <c r="FT173" s="139">
        <v>5578774.9900000002</v>
      </c>
      <c r="FU173" s="139">
        <v>5698700.2699999996</v>
      </c>
      <c r="FV173" s="139">
        <v>4403294.49</v>
      </c>
      <c r="FW173" s="139">
        <v>5120720.7699999996</v>
      </c>
      <c r="FX173" s="139">
        <v>5383095.7199999997</v>
      </c>
      <c r="FY173" s="139">
        <v>4920709.51</v>
      </c>
      <c r="FZ173" s="139">
        <v>5496181.6600000001</v>
      </c>
      <c r="GA173" s="139">
        <v>4625486.87</v>
      </c>
      <c r="GB173" s="139">
        <v>4663269.24</v>
      </c>
      <c r="GC173" s="139">
        <v>4755501.0199999996</v>
      </c>
      <c r="GD173" s="139">
        <v>4421079.88</v>
      </c>
      <c r="GE173" s="139">
        <v>5088299.1500000004</v>
      </c>
      <c r="GF173" s="139">
        <v>5226550.82</v>
      </c>
      <c r="GG173" s="139">
        <v>4878675.5999999996</v>
      </c>
      <c r="GH173" s="139">
        <v>3854781.94</v>
      </c>
      <c r="GI173" s="139">
        <v>5350686.9000000004</v>
      </c>
      <c r="GJ173" s="139">
        <v>5296648.82</v>
      </c>
      <c r="GK173" s="139">
        <v>4663467.6900000004</v>
      </c>
      <c r="GL173" s="139">
        <v>5757290.9699999997</v>
      </c>
      <c r="GM173" s="139">
        <v>4219161.08</v>
      </c>
      <c r="GN173" s="139">
        <v>4519716.6399999997</v>
      </c>
    </row>
    <row r="174" spans="1:196" s="132" customFormat="1" x14ac:dyDescent="0.25">
      <c r="A174" s="134"/>
      <c r="B174" s="130" t="s">
        <v>62</v>
      </c>
      <c r="C174" s="152"/>
      <c r="D174" s="152"/>
      <c r="E174" s="152"/>
      <c r="F174" s="152"/>
      <c r="G174" s="152"/>
      <c r="H174" s="152"/>
      <c r="I174" s="152"/>
      <c r="J174" s="152"/>
      <c r="K174" s="152"/>
      <c r="L174" s="152"/>
      <c r="M174" s="152"/>
      <c r="N174" s="152"/>
      <c r="O174" s="152"/>
      <c r="P174" s="152"/>
      <c r="Q174" s="152"/>
      <c r="R174" s="152"/>
      <c r="S174" s="152"/>
      <c r="T174" s="152"/>
      <c r="U174" s="152"/>
      <c r="V174" s="152"/>
      <c r="W174" s="152"/>
      <c r="X174" s="152"/>
      <c r="Y174" s="152"/>
      <c r="Z174" s="152"/>
      <c r="AA174" s="152"/>
      <c r="AB174" s="152"/>
      <c r="AC174" s="152"/>
      <c r="AD174" s="152"/>
      <c r="AE174" s="152"/>
      <c r="AF174" s="152"/>
      <c r="AG174" s="152"/>
      <c r="AH174" s="152"/>
      <c r="AI174" s="152"/>
      <c r="AJ174" s="152"/>
      <c r="AK174" s="152"/>
      <c r="AL174" s="152"/>
      <c r="AM174" s="152"/>
      <c r="AN174" s="152"/>
      <c r="AO174" s="152"/>
      <c r="AP174" s="152"/>
      <c r="AQ174" s="152"/>
      <c r="AR174" s="152"/>
      <c r="AS174" s="152"/>
      <c r="AT174" s="152"/>
      <c r="AU174" s="152"/>
      <c r="AV174" s="152"/>
      <c r="AW174" s="152"/>
      <c r="AX174" s="152"/>
      <c r="AY174" s="152"/>
      <c r="AZ174" s="152"/>
      <c r="BA174" s="152"/>
      <c r="BB174" s="152"/>
      <c r="BC174" s="152"/>
      <c r="BD174" s="152"/>
      <c r="BE174" s="152"/>
      <c r="BF174" s="152"/>
      <c r="BG174" s="152"/>
      <c r="BH174" s="152"/>
      <c r="BI174" s="152"/>
      <c r="BJ174" s="152"/>
      <c r="BK174" s="152"/>
      <c r="BL174" s="152"/>
      <c r="BM174" s="152"/>
      <c r="BN174" s="152"/>
      <c r="BO174" s="152"/>
      <c r="BP174" s="152"/>
      <c r="BQ174" s="152"/>
      <c r="BR174" s="152"/>
      <c r="BS174" s="152"/>
      <c r="BT174" s="152"/>
      <c r="BU174" s="152"/>
      <c r="BV174" s="152"/>
      <c r="BW174" s="152"/>
      <c r="BX174" s="152"/>
      <c r="BY174" s="152"/>
      <c r="BZ174" s="152"/>
      <c r="CA174" s="152"/>
      <c r="CB174" s="152"/>
      <c r="CC174" s="152"/>
      <c r="CD174" s="152"/>
      <c r="CE174" s="152"/>
      <c r="CF174" s="152"/>
      <c r="CG174" s="152"/>
      <c r="CH174" s="152"/>
      <c r="CI174" s="152"/>
      <c r="CJ174" s="152"/>
      <c r="CK174" s="152"/>
      <c r="CL174" s="152"/>
      <c r="CM174" s="152"/>
      <c r="CN174" s="152"/>
      <c r="CO174" s="152"/>
      <c r="CP174" s="152"/>
      <c r="CQ174" s="152"/>
      <c r="CR174" s="152"/>
      <c r="CS174" s="152"/>
      <c r="CT174" s="152"/>
      <c r="CU174" s="152"/>
      <c r="CV174" s="152"/>
      <c r="CW174" s="152"/>
      <c r="CX174" s="152"/>
      <c r="CY174" s="152"/>
      <c r="CZ174" s="152"/>
      <c r="DA174" s="152"/>
      <c r="DB174" s="152"/>
      <c r="DC174" s="152"/>
      <c r="DD174" s="152"/>
      <c r="DE174" s="152"/>
      <c r="DF174" s="152"/>
      <c r="DG174" s="152"/>
      <c r="DH174" s="152"/>
      <c r="DI174" s="152"/>
      <c r="DJ174" s="152"/>
      <c r="DK174" s="152"/>
      <c r="DL174" s="152"/>
      <c r="DM174" s="152"/>
      <c r="DN174" s="152"/>
      <c r="DO174" s="152"/>
      <c r="DP174" s="152"/>
      <c r="DQ174" s="152"/>
      <c r="DR174" s="152"/>
      <c r="DS174" s="152"/>
      <c r="DT174" s="152"/>
      <c r="DU174" s="152"/>
      <c r="DV174" s="152"/>
      <c r="DW174" s="152"/>
      <c r="DX174" s="152"/>
      <c r="DY174" s="152"/>
      <c r="DZ174" s="152"/>
      <c r="EA174" s="152"/>
      <c r="EB174" s="152"/>
      <c r="EC174" s="152"/>
      <c r="ED174" s="152"/>
      <c r="EE174" s="152"/>
      <c r="EF174" s="152"/>
      <c r="EG174" s="152"/>
      <c r="EH174" s="152"/>
      <c r="EI174" s="152"/>
      <c r="EJ174" s="152"/>
      <c r="EK174" s="152"/>
      <c r="EL174" s="152"/>
      <c r="EM174" s="152"/>
      <c r="EN174" s="152"/>
      <c r="EO174" s="152"/>
      <c r="EP174" s="152"/>
      <c r="EQ174" s="152"/>
      <c r="ER174" s="152"/>
      <c r="ES174" s="152"/>
      <c r="ET174" s="152"/>
      <c r="EU174" s="152"/>
      <c r="EV174" s="152"/>
      <c r="EW174" s="152"/>
      <c r="EX174" s="152"/>
      <c r="EY174" s="152"/>
      <c r="EZ174" s="152"/>
      <c r="FA174" s="152"/>
      <c r="FB174" s="152"/>
      <c r="FC174" s="152"/>
      <c r="FD174" s="152"/>
      <c r="FE174" s="152"/>
      <c r="FF174" s="152"/>
      <c r="FG174" s="152"/>
      <c r="FH174" s="152"/>
      <c r="FI174" s="152"/>
      <c r="FJ174" s="152"/>
      <c r="FK174" s="152"/>
      <c r="FL174" s="152"/>
      <c r="FM174" s="152"/>
      <c r="FN174" s="152"/>
      <c r="FO174" s="152"/>
      <c r="FP174" s="152"/>
      <c r="FQ174" s="152"/>
      <c r="FR174" s="152"/>
      <c r="FS174" s="152"/>
      <c r="FT174" s="152"/>
      <c r="FU174" s="152"/>
      <c r="FV174" s="152"/>
      <c r="FW174" s="152"/>
      <c r="FX174" s="152"/>
      <c r="FY174" s="152"/>
      <c r="FZ174" s="152"/>
      <c r="GA174" s="152"/>
      <c r="GB174" s="152"/>
      <c r="GC174" s="152"/>
      <c r="GD174" s="152"/>
      <c r="GE174" s="152"/>
      <c r="GF174" s="152"/>
      <c r="GG174" s="152"/>
      <c r="GH174" s="152"/>
      <c r="GI174" s="152"/>
      <c r="GJ174" s="152"/>
      <c r="GK174" s="152"/>
      <c r="GL174" s="152"/>
      <c r="GM174" s="152"/>
      <c r="GN174" s="152"/>
    </row>
    <row r="175" spans="1:196" s="132" customFormat="1" x14ac:dyDescent="0.25">
      <c r="A175" s="134"/>
      <c r="B175" s="135" t="s">
        <v>2138</v>
      </c>
      <c r="C175" s="133">
        <v>16006</v>
      </c>
      <c r="D175" s="133">
        <v>18347</v>
      </c>
      <c r="E175" s="133">
        <v>21895</v>
      </c>
      <c r="F175" s="133">
        <v>18487</v>
      </c>
      <c r="G175" s="133">
        <v>17932</v>
      </c>
      <c r="H175" s="133">
        <v>19794</v>
      </c>
      <c r="I175" s="133">
        <v>16606</v>
      </c>
      <c r="J175" s="133">
        <v>20655</v>
      </c>
      <c r="K175" s="133">
        <v>19949</v>
      </c>
      <c r="L175" s="133">
        <v>23895</v>
      </c>
      <c r="M175" s="133">
        <v>16747</v>
      </c>
      <c r="N175" s="133">
        <v>14219</v>
      </c>
      <c r="O175" s="133">
        <v>19107</v>
      </c>
      <c r="P175" s="133">
        <v>20407</v>
      </c>
      <c r="Q175" s="133">
        <v>24727</v>
      </c>
      <c r="R175" s="133">
        <v>21031</v>
      </c>
      <c r="S175" s="133">
        <v>19143</v>
      </c>
      <c r="T175" s="133">
        <v>20451</v>
      </c>
      <c r="U175" s="133">
        <v>16989</v>
      </c>
      <c r="V175" s="133">
        <v>24080</v>
      </c>
      <c r="W175" s="133">
        <v>18120</v>
      </c>
      <c r="X175" s="133">
        <v>20581</v>
      </c>
      <c r="Y175" s="133">
        <v>23854</v>
      </c>
      <c r="Z175" s="133">
        <v>21766</v>
      </c>
      <c r="AA175" s="133">
        <v>20015</v>
      </c>
      <c r="AB175" s="133">
        <v>20316</v>
      </c>
      <c r="AC175" s="133">
        <v>19108</v>
      </c>
      <c r="AD175" s="133">
        <v>15397</v>
      </c>
      <c r="AE175" s="133">
        <v>14220</v>
      </c>
      <c r="AF175" s="133">
        <v>22705</v>
      </c>
      <c r="AG175" s="133">
        <v>18226</v>
      </c>
      <c r="AH175" s="133">
        <v>18639</v>
      </c>
      <c r="AI175" s="133">
        <v>18699</v>
      </c>
      <c r="AJ175" s="133">
        <v>18252</v>
      </c>
      <c r="AK175" s="133">
        <v>15010</v>
      </c>
      <c r="AL175" s="133">
        <v>23490</v>
      </c>
      <c r="AM175" s="133">
        <v>22029</v>
      </c>
      <c r="AN175" s="133">
        <v>18584</v>
      </c>
      <c r="AO175" s="133">
        <v>18479</v>
      </c>
      <c r="AP175" s="133">
        <v>14060</v>
      </c>
      <c r="AQ175" s="133">
        <v>13684</v>
      </c>
      <c r="AR175" s="133">
        <v>15569</v>
      </c>
      <c r="AS175" s="133">
        <v>16475</v>
      </c>
      <c r="AT175" s="133">
        <v>19645</v>
      </c>
      <c r="AU175" s="133">
        <v>22349</v>
      </c>
      <c r="AV175" s="133">
        <v>19666</v>
      </c>
      <c r="AW175" s="133">
        <v>17874</v>
      </c>
      <c r="AX175" s="133">
        <v>24005</v>
      </c>
      <c r="AY175" s="133">
        <v>27278</v>
      </c>
      <c r="AZ175" s="133">
        <v>24643</v>
      </c>
      <c r="BA175" s="133">
        <v>26973</v>
      </c>
      <c r="BB175" s="133">
        <v>19323</v>
      </c>
      <c r="BC175" s="133">
        <v>16858</v>
      </c>
      <c r="BD175" s="133">
        <v>15459</v>
      </c>
      <c r="BE175" s="133">
        <v>22863</v>
      </c>
      <c r="BF175" s="133">
        <v>16660</v>
      </c>
      <c r="BG175" s="133">
        <v>18597</v>
      </c>
      <c r="BH175" s="133">
        <v>23190</v>
      </c>
      <c r="BI175" s="133">
        <v>17638</v>
      </c>
      <c r="BJ175" s="133">
        <v>18331</v>
      </c>
      <c r="BK175" s="133">
        <v>20559</v>
      </c>
      <c r="BL175" s="133">
        <v>26487</v>
      </c>
      <c r="BM175" s="133">
        <v>21039</v>
      </c>
      <c r="BN175" s="133">
        <v>20236</v>
      </c>
      <c r="BO175" s="133">
        <v>16236</v>
      </c>
      <c r="BP175" s="133">
        <v>25614</v>
      </c>
      <c r="BQ175" s="133">
        <v>24271</v>
      </c>
      <c r="BR175" s="133">
        <v>23536</v>
      </c>
      <c r="BS175" s="133">
        <v>20937</v>
      </c>
      <c r="BT175" s="133">
        <v>28547</v>
      </c>
      <c r="BU175" s="133">
        <v>17664</v>
      </c>
      <c r="BV175" s="133">
        <v>20768</v>
      </c>
      <c r="BW175" s="133">
        <v>26481</v>
      </c>
      <c r="BX175" s="133">
        <v>32321</v>
      </c>
      <c r="BY175" s="133">
        <v>18114</v>
      </c>
      <c r="BZ175" s="133">
        <v>18416</v>
      </c>
      <c r="CA175" s="133">
        <v>16353</v>
      </c>
      <c r="CB175" s="133">
        <v>27729</v>
      </c>
      <c r="CC175" s="133">
        <v>18560</v>
      </c>
      <c r="CD175" s="133">
        <v>21542</v>
      </c>
      <c r="CE175" s="133">
        <v>23126</v>
      </c>
      <c r="CF175" s="133">
        <v>18483</v>
      </c>
      <c r="CG175" s="133">
        <v>22808</v>
      </c>
      <c r="CH175" s="133">
        <v>23050</v>
      </c>
      <c r="CI175" s="133">
        <v>30624</v>
      </c>
      <c r="CJ175" s="133">
        <v>30901</v>
      </c>
      <c r="CK175" s="133">
        <v>21326</v>
      </c>
      <c r="CL175" s="133">
        <v>20424</v>
      </c>
      <c r="CM175" s="133">
        <v>15072</v>
      </c>
      <c r="CN175" s="133">
        <v>16604</v>
      </c>
      <c r="CO175" s="133">
        <v>17777</v>
      </c>
      <c r="CP175" s="133">
        <v>19812</v>
      </c>
      <c r="CQ175" s="133">
        <v>15638</v>
      </c>
      <c r="CR175" s="133">
        <v>19083</v>
      </c>
      <c r="CS175" s="133">
        <v>14453</v>
      </c>
      <c r="CT175" s="133">
        <v>16095</v>
      </c>
      <c r="CU175" s="133">
        <v>20537</v>
      </c>
      <c r="CV175" s="133">
        <v>21166</v>
      </c>
      <c r="CW175" s="133">
        <v>10731</v>
      </c>
      <c r="CX175" s="133">
        <v>18079</v>
      </c>
      <c r="CY175" s="133">
        <v>12508</v>
      </c>
      <c r="CZ175" s="133">
        <v>20661</v>
      </c>
      <c r="DA175" s="133">
        <v>17667</v>
      </c>
      <c r="DB175" s="133">
        <v>13295</v>
      </c>
      <c r="DC175" s="133">
        <v>14524</v>
      </c>
      <c r="DD175" s="133">
        <v>16006</v>
      </c>
      <c r="DE175" s="133">
        <v>18172</v>
      </c>
      <c r="DF175" s="133">
        <v>13155</v>
      </c>
      <c r="DG175" s="133">
        <v>20612</v>
      </c>
      <c r="DH175" s="133">
        <v>14913</v>
      </c>
      <c r="DI175" s="133">
        <v>11454</v>
      </c>
      <c r="DJ175" s="133">
        <v>12895</v>
      </c>
      <c r="DK175" s="133">
        <v>10559</v>
      </c>
      <c r="DL175" s="133">
        <v>17501</v>
      </c>
      <c r="DM175" s="133">
        <v>14214</v>
      </c>
      <c r="DN175" s="133">
        <v>10869</v>
      </c>
      <c r="DO175" s="133">
        <v>14129</v>
      </c>
      <c r="DP175" s="133">
        <v>19479</v>
      </c>
      <c r="DQ175" s="133">
        <v>13834</v>
      </c>
      <c r="DR175" s="133">
        <v>15222</v>
      </c>
      <c r="DS175" s="133">
        <v>16655</v>
      </c>
      <c r="DT175" s="133">
        <v>20703</v>
      </c>
      <c r="DU175" s="133">
        <v>17226</v>
      </c>
      <c r="DV175" s="133">
        <v>17226</v>
      </c>
      <c r="DW175" s="133">
        <v>11008</v>
      </c>
      <c r="DX175" s="133">
        <v>17197</v>
      </c>
      <c r="DY175" s="133">
        <v>12864</v>
      </c>
      <c r="DZ175" s="133">
        <v>12633</v>
      </c>
      <c r="EA175" s="133">
        <v>12479</v>
      </c>
      <c r="EB175" s="133">
        <v>16553</v>
      </c>
      <c r="EC175" s="133">
        <v>15193</v>
      </c>
      <c r="ED175" s="133">
        <v>13088</v>
      </c>
      <c r="EE175" s="133">
        <v>19530</v>
      </c>
      <c r="EF175" s="133">
        <v>17808</v>
      </c>
      <c r="EG175" s="133">
        <v>17068</v>
      </c>
      <c r="EH175" s="133">
        <v>20235</v>
      </c>
      <c r="EI175" s="133">
        <v>11220</v>
      </c>
      <c r="EJ175" s="133">
        <v>12977</v>
      </c>
      <c r="EK175" s="133">
        <v>8893</v>
      </c>
      <c r="EL175" s="133">
        <v>11875</v>
      </c>
      <c r="EM175" s="133">
        <v>11455</v>
      </c>
      <c r="EN175" s="133">
        <v>23240</v>
      </c>
      <c r="EO175" s="133">
        <v>13353</v>
      </c>
      <c r="EP175" s="133">
        <v>14587</v>
      </c>
      <c r="EQ175" s="133">
        <v>18576</v>
      </c>
      <c r="ER175" s="133">
        <v>11483</v>
      </c>
      <c r="ES175" s="133">
        <v>14082</v>
      </c>
      <c r="ET175" s="133">
        <v>13361</v>
      </c>
      <c r="EU175" s="133">
        <v>18419</v>
      </c>
      <c r="EV175" s="133">
        <v>18322</v>
      </c>
      <c r="EW175" s="133">
        <v>13318</v>
      </c>
      <c r="EX175" s="133">
        <v>16773</v>
      </c>
      <c r="EY175" s="133">
        <v>16690</v>
      </c>
      <c r="EZ175" s="133">
        <v>14469</v>
      </c>
      <c r="FA175" s="133">
        <v>17954</v>
      </c>
      <c r="FB175" s="133">
        <v>18290</v>
      </c>
      <c r="FC175" s="133">
        <v>14015</v>
      </c>
      <c r="FD175" s="133">
        <v>13384</v>
      </c>
      <c r="FE175" s="133">
        <v>9945</v>
      </c>
      <c r="FF175" s="133">
        <v>10245</v>
      </c>
      <c r="FG175" s="133">
        <v>12293</v>
      </c>
      <c r="FH175" s="133">
        <v>14638</v>
      </c>
      <c r="FI175" s="133">
        <v>11323</v>
      </c>
      <c r="FJ175" s="133">
        <v>10743</v>
      </c>
      <c r="FK175" s="133">
        <v>10250</v>
      </c>
      <c r="FL175" s="133">
        <v>11691</v>
      </c>
      <c r="FM175" s="133">
        <v>9922</v>
      </c>
      <c r="FN175" s="133">
        <v>11534</v>
      </c>
      <c r="FO175" s="133">
        <v>21780.03</v>
      </c>
      <c r="FP175" s="133">
        <v>11982.99</v>
      </c>
      <c r="FQ175" s="133">
        <v>9562.07</v>
      </c>
      <c r="FR175" s="133">
        <v>6653.27</v>
      </c>
      <c r="FS175" s="133">
        <v>12730.7</v>
      </c>
      <c r="FT175" s="133">
        <v>12568.47</v>
      </c>
      <c r="FU175" s="133">
        <v>14107.45</v>
      </c>
      <c r="FV175" s="133">
        <v>7574.91</v>
      </c>
      <c r="FW175" s="133">
        <v>11914.62</v>
      </c>
      <c r="FX175" s="133">
        <v>12228.58</v>
      </c>
      <c r="FY175" s="133">
        <v>9183.85</v>
      </c>
      <c r="FZ175" s="133">
        <v>9037.44</v>
      </c>
      <c r="GA175" s="133">
        <v>17469.32</v>
      </c>
      <c r="GB175" s="133">
        <v>9707.85</v>
      </c>
      <c r="GC175" s="133">
        <v>6245.8</v>
      </c>
      <c r="GD175" s="133">
        <v>4281.3500000000004</v>
      </c>
      <c r="GE175" s="133">
        <v>15202.9</v>
      </c>
      <c r="GF175" s="133">
        <v>10836.7</v>
      </c>
      <c r="GG175" s="133">
        <v>9988.2999999999993</v>
      </c>
      <c r="GH175" s="133">
        <v>12298.8</v>
      </c>
      <c r="GI175" s="133">
        <v>7901.05</v>
      </c>
      <c r="GJ175" s="133">
        <v>7341.35</v>
      </c>
      <c r="GK175" s="133">
        <v>7401.5</v>
      </c>
      <c r="GL175" s="133">
        <v>9729.5</v>
      </c>
      <c r="GM175" s="133">
        <v>5708.78</v>
      </c>
      <c r="GN175" s="133">
        <v>9459.6</v>
      </c>
    </row>
    <row r="176" spans="1:196" s="132" customFormat="1" x14ac:dyDescent="0.25">
      <c r="A176" s="134"/>
      <c r="B176" s="115" t="s">
        <v>1627</v>
      </c>
      <c r="C176" s="133">
        <v>31</v>
      </c>
      <c r="D176" s="133">
        <v>82</v>
      </c>
      <c r="E176" s="133">
        <v>48</v>
      </c>
      <c r="F176" s="133">
        <v>37</v>
      </c>
      <c r="G176" s="133">
        <v>11</v>
      </c>
      <c r="H176" s="133">
        <v>15</v>
      </c>
      <c r="I176" s="133">
        <v>14</v>
      </c>
      <c r="J176" s="133">
        <v>38</v>
      </c>
      <c r="K176" s="133">
        <v>46</v>
      </c>
      <c r="L176" s="133">
        <v>24</v>
      </c>
      <c r="M176" s="133">
        <v>27</v>
      </c>
      <c r="N176" s="133">
        <v>24</v>
      </c>
      <c r="O176" s="133">
        <v>15</v>
      </c>
      <c r="P176" s="133">
        <v>33</v>
      </c>
      <c r="Q176" s="133">
        <v>39</v>
      </c>
      <c r="R176" s="133">
        <v>17</v>
      </c>
      <c r="S176" s="133">
        <v>36</v>
      </c>
      <c r="T176" s="133">
        <v>23</v>
      </c>
      <c r="U176" s="133">
        <v>39</v>
      </c>
      <c r="V176" s="133">
        <v>33</v>
      </c>
      <c r="W176" s="133">
        <v>22</v>
      </c>
      <c r="X176" s="133">
        <v>38</v>
      </c>
      <c r="Y176" s="133">
        <v>92</v>
      </c>
      <c r="Z176" s="133">
        <v>42</v>
      </c>
      <c r="AA176" s="133">
        <v>23</v>
      </c>
      <c r="AB176" s="133">
        <v>21</v>
      </c>
      <c r="AC176" s="133">
        <v>12</v>
      </c>
      <c r="AD176" s="133">
        <v>31</v>
      </c>
      <c r="AE176" s="133">
        <v>27</v>
      </c>
      <c r="AF176" s="133">
        <v>28</v>
      </c>
      <c r="AG176" s="133">
        <v>23</v>
      </c>
      <c r="AH176" s="133">
        <v>44</v>
      </c>
      <c r="AI176" s="133">
        <v>51</v>
      </c>
      <c r="AJ176" s="133">
        <v>34</v>
      </c>
      <c r="AK176" s="133">
        <v>57</v>
      </c>
      <c r="AL176" s="133">
        <v>20</v>
      </c>
      <c r="AM176" s="133">
        <v>11</v>
      </c>
      <c r="AN176" s="133">
        <v>11</v>
      </c>
      <c r="AO176" s="133">
        <v>19</v>
      </c>
      <c r="AP176" s="133">
        <v>11</v>
      </c>
      <c r="AQ176" s="133">
        <v>25</v>
      </c>
      <c r="AR176" s="133">
        <v>21</v>
      </c>
      <c r="AS176" s="133">
        <v>33</v>
      </c>
      <c r="AT176" s="133">
        <v>12</v>
      </c>
      <c r="AU176" s="133">
        <v>7</v>
      </c>
      <c r="AV176" s="133">
        <v>14</v>
      </c>
      <c r="AW176" s="133">
        <v>4</v>
      </c>
      <c r="AX176" s="133">
        <v>29</v>
      </c>
      <c r="AY176" s="133">
        <v>28</v>
      </c>
      <c r="AZ176" s="133">
        <v>8</v>
      </c>
      <c r="BA176" s="133">
        <v>15</v>
      </c>
      <c r="BB176" s="133">
        <v>23</v>
      </c>
      <c r="BC176" s="133">
        <v>5</v>
      </c>
      <c r="BD176" s="133">
        <v>0</v>
      </c>
      <c r="BE176" s="133">
        <v>5</v>
      </c>
      <c r="BF176" s="133">
        <v>4</v>
      </c>
      <c r="BG176" s="133">
        <v>0</v>
      </c>
      <c r="BH176" s="133">
        <v>2</v>
      </c>
      <c r="BI176" s="133">
        <v>15</v>
      </c>
      <c r="BJ176" s="133">
        <v>11</v>
      </c>
      <c r="BK176" s="133">
        <v>22</v>
      </c>
      <c r="BL176" s="133">
        <v>10</v>
      </c>
      <c r="BM176" s="133">
        <v>6</v>
      </c>
      <c r="BN176" s="133">
        <v>6</v>
      </c>
      <c r="BO176" s="133">
        <v>9</v>
      </c>
      <c r="BP176" s="133">
        <v>4</v>
      </c>
      <c r="BQ176" s="133">
        <v>4</v>
      </c>
      <c r="BR176" s="133">
        <v>7</v>
      </c>
      <c r="BS176" s="133">
        <v>145</v>
      </c>
      <c r="BT176" s="133">
        <v>13</v>
      </c>
      <c r="BU176" s="133">
        <v>2</v>
      </c>
      <c r="BV176" s="133">
        <v>30</v>
      </c>
      <c r="BW176" s="133">
        <v>2</v>
      </c>
      <c r="BX176" s="133">
        <v>4</v>
      </c>
      <c r="BY176" s="133">
        <v>24</v>
      </c>
      <c r="BZ176" s="133">
        <v>0</v>
      </c>
      <c r="CA176" s="133">
        <v>6</v>
      </c>
      <c r="CB176" s="133">
        <v>4</v>
      </c>
      <c r="CC176" s="133">
        <v>0</v>
      </c>
      <c r="CD176" s="133">
        <v>0</v>
      </c>
      <c r="CE176" s="133">
        <v>9</v>
      </c>
      <c r="CF176" s="133">
        <v>0</v>
      </c>
      <c r="CG176" s="133">
        <v>8</v>
      </c>
      <c r="CH176" s="133">
        <v>31</v>
      </c>
      <c r="CI176" s="133">
        <v>14</v>
      </c>
      <c r="CJ176" s="133">
        <v>27</v>
      </c>
      <c r="CK176" s="133">
        <v>20</v>
      </c>
      <c r="CL176" s="133">
        <v>0</v>
      </c>
      <c r="CM176" s="133">
        <v>21</v>
      </c>
      <c r="CN176" s="133">
        <v>21</v>
      </c>
      <c r="CO176" s="133">
        <v>2</v>
      </c>
      <c r="CP176" s="133">
        <v>3</v>
      </c>
      <c r="CQ176" s="133">
        <v>7</v>
      </c>
      <c r="CR176" s="133">
        <v>8</v>
      </c>
      <c r="CS176" s="133">
        <v>23</v>
      </c>
      <c r="CT176" s="133">
        <v>36</v>
      </c>
      <c r="CU176" s="133">
        <v>37</v>
      </c>
      <c r="CV176" s="133">
        <v>24</v>
      </c>
      <c r="CW176" s="133">
        <v>2</v>
      </c>
      <c r="CX176" s="133">
        <v>21</v>
      </c>
      <c r="CY176" s="133">
        <v>8</v>
      </c>
      <c r="CZ176" s="133">
        <v>2</v>
      </c>
      <c r="DA176" s="133">
        <v>0</v>
      </c>
      <c r="DB176" s="133">
        <v>21</v>
      </c>
      <c r="DC176" s="133">
        <v>6</v>
      </c>
      <c r="DD176" s="133">
        <v>11</v>
      </c>
      <c r="DE176" s="133">
        <v>3</v>
      </c>
      <c r="DF176" s="133">
        <v>0</v>
      </c>
      <c r="DG176" s="133">
        <v>23</v>
      </c>
      <c r="DH176" s="133">
        <v>8</v>
      </c>
      <c r="DI176" s="133">
        <v>11</v>
      </c>
      <c r="DJ176" s="133">
        <v>0</v>
      </c>
      <c r="DK176" s="133">
        <v>2</v>
      </c>
      <c r="DL176" s="133">
        <v>0</v>
      </c>
      <c r="DM176" s="133">
        <v>0</v>
      </c>
      <c r="DN176" s="133">
        <v>4</v>
      </c>
      <c r="DO176" s="133">
        <v>7</v>
      </c>
      <c r="DP176" s="133">
        <v>0</v>
      </c>
      <c r="DQ176" s="133">
        <v>0</v>
      </c>
      <c r="DR176" s="133">
        <v>0</v>
      </c>
      <c r="DS176" s="133">
        <v>28</v>
      </c>
      <c r="DT176" s="133">
        <v>32</v>
      </c>
      <c r="DU176" s="133">
        <v>0</v>
      </c>
      <c r="DV176" s="133">
        <v>0</v>
      </c>
      <c r="DW176" s="133">
        <v>0</v>
      </c>
      <c r="DX176" s="133">
        <v>0</v>
      </c>
      <c r="DY176" s="133">
        <v>13</v>
      </c>
      <c r="DZ176" s="133">
        <v>11</v>
      </c>
      <c r="EA176" s="133">
        <v>10</v>
      </c>
      <c r="EB176" s="133">
        <v>10</v>
      </c>
      <c r="EC176" s="133">
        <v>0</v>
      </c>
      <c r="ED176" s="133">
        <v>10</v>
      </c>
      <c r="EE176" s="133">
        <v>19</v>
      </c>
      <c r="EF176" s="133">
        <v>71</v>
      </c>
      <c r="EG176" s="133">
        <v>72</v>
      </c>
      <c r="EH176" s="133">
        <v>44</v>
      </c>
      <c r="EI176" s="133">
        <v>13</v>
      </c>
      <c r="EJ176" s="133">
        <v>55</v>
      </c>
      <c r="EK176" s="133">
        <v>35</v>
      </c>
      <c r="EL176" s="133">
        <v>13</v>
      </c>
      <c r="EM176" s="133">
        <v>73</v>
      </c>
      <c r="EN176" s="133">
        <v>13</v>
      </c>
      <c r="EO176" s="133">
        <v>21</v>
      </c>
      <c r="EP176" s="133">
        <v>61</v>
      </c>
      <c r="EQ176" s="133">
        <v>81</v>
      </c>
      <c r="ER176" s="133">
        <v>77</v>
      </c>
      <c r="ES176" s="133">
        <v>32</v>
      </c>
      <c r="ET176" s="133">
        <v>53</v>
      </c>
      <c r="EU176" s="133">
        <v>59</v>
      </c>
      <c r="EV176" s="133">
        <v>30</v>
      </c>
      <c r="EW176" s="133">
        <v>23</v>
      </c>
      <c r="EX176" s="133">
        <v>34</v>
      </c>
      <c r="EY176" s="133">
        <v>58</v>
      </c>
      <c r="EZ176" s="133">
        <v>70</v>
      </c>
      <c r="FA176" s="133">
        <v>39</v>
      </c>
      <c r="FB176" s="133">
        <v>49</v>
      </c>
      <c r="FC176" s="133">
        <v>19</v>
      </c>
      <c r="FD176" s="133">
        <v>38</v>
      </c>
      <c r="FE176" s="133">
        <v>8</v>
      </c>
      <c r="FF176" s="133">
        <v>14</v>
      </c>
      <c r="FG176" s="133">
        <v>34</v>
      </c>
      <c r="FH176" s="133">
        <v>13</v>
      </c>
      <c r="FI176" s="133">
        <v>7</v>
      </c>
      <c r="FJ176" s="133">
        <v>4</v>
      </c>
      <c r="FK176" s="133">
        <v>24</v>
      </c>
      <c r="FL176" s="133">
        <v>11</v>
      </c>
      <c r="FM176" s="133">
        <v>0</v>
      </c>
      <c r="FN176" s="133">
        <v>47</v>
      </c>
      <c r="FO176" s="133">
        <v>58.68</v>
      </c>
      <c r="FP176" s="133">
        <v>12.1</v>
      </c>
      <c r="FQ176" s="133">
        <v>0</v>
      </c>
      <c r="FR176" s="133">
        <v>17.86</v>
      </c>
      <c r="FS176" s="133">
        <v>0</v>
      </c>
      <c r="FT176" s="133">
        <v>24.01</v>
      </c>
      <c r="FU176" s="133">
        <v>5.76</v>
      </c>
      <c r="FV176" s="133">
        <v>3.46</v>
      </c>
      <c r="FW176" s="133">
        <v>0</v>
      </c>
      <c r="FX176" s="133">
        <v>0</v>
      </c>
      <c r="FY176" s="133">
        <v>20.55</v>
      </c>
      <c r="FZ176" s="133">
        <v>5.73</v>
      </c>
      <c r="GA176" s="133">
        <v>61.65</v>
      </c>
      <c r="GB176" s="133">
        <v>32.47</v>
      </c>
      <c r="GC176" s="133">
        <v>0</v>
      </c>
      <c r="GD176" s="133">
        <v>0</v>
      </c>
      <c r="GE176" s="133">
        <v>6.05</v>
      </c>
      <c r="GF176" s="133">
        <v>0</v>
      </c>
      <c r="GG176" s="133">
        <v>10.7</v>
      </c>
      <c r="GH176" s="133">
        <v>24.33</v>
      </c>
      <c r="GI176" s="133">
        <v>5.73</v>
      </c>
      <c r="GJ176" s="133">
        <v>2.27</v>
      </c>
      <c r="GK176" s="133">
        <v>0</v>
      </c>
      <c r="GL176" s="133">
        <v>10.66</v>
      </c>
      <c r="GM176" s="133">
        <v>2.27</v>
      </c>
      <c r="GN176" s="133">
        <v>2.27</v>
      </c>
    </row>
    <row r="177" spans="1:196" s="132" customFormat="1" x14ac:dyDescent="0.25">
      <c r="A177" s="134"/>
      <c r="B177" s="115" t="s">
        <v>1623</v>
      </c>
      <c r="C177" s="133">
        <v>190</v>
      </c>
      <c r="D177" s="133">
        <v>178</v>
      </c>
      <c r="E177" s="133">
        <v>273</v>
      </c>
      <c r="F177" s="133">
        <v>91</v>
      </c>
      <c r="G177" s="133">
        <v>238</v>
      </c>
      <c r="H177" s="133">
        <v>183</v>
      </c>
      <c r="I177" s="133">
        <v>131</v>
      </c>
      <c r="J177" s="133">
        <v>98</v>
      </c>
      <c r="K177" s="133">
        <v>192</v>
      </c>
      <c r="L177" s="133">
        <v>186</v>
      </c>
      <c r="M177" s="133">
        <v>170</v>
      </c>
      <c r="N177" s="133">
        <v>349</v>
      </c>
      <c r="O177" s="133">
        <v>366</v>
      </c>
      <c r="P177" s="133">
        <v>315</v>
      </c>
      <c r="Q177" s="133">
        <v>292</v>
      </c>
      <c r="R177" s="133">
        <v>423</v>
      </c>
      <c r="S177" s="133">
        <v>443</v>
      </c>
      <c r="T177" s="133">
        <v>319</v>
      </c>
      <c r="U177" s="133">
        <v>374</v>
      </c>
      <c r="V177" s="133">
        <v>306</v>
      </c>
      <c r="W177" s="133">
        <v>366</v>
      </c>
      <c r="X177" s="133">
        <v>423</v>
      </c>
      <c r="Y177" s="133">
        <v>329</v>
      </c>
      <c r="Z177" s="133">
        <v>390</v>
      </c>
      <c r="AA177" s="133">
        <v>340</v>
      </c>
      <c r="AB177" s="133">
        <v>396</v>
      </c>
      <c r="AC177" s="133">
        <v>416</v>
      </c>
      <c r="AD177" s="133">
        <v>533</v>
      </c>
      <c r="AE177" s="133">
        <v>385</v>
      </c>
      <c r="AF177" s="133">
        <v>305</v>
      </c>
      <c r="AG177" s="133">
        <v>359</v>
      </c>
      <c r="AH177" s="133">
        <v>235</v>
      </c>
      <c r="AI177" s="133">
        <v>32</v>
      </c>
      <c r="AJ177" s="133">
        <v>45</v>
      </c>
      <c r="AK177" s="133">
        <v>58</v>
      </c>
      <c r="AL177" s="133">
        <v>133</v>
      </c>
      <c r="AM177" s="133">
        <v>47</v>
      </c>
      <c r="AN177" s="133">
        <v>48</v>
      </c>
      <c r="AO177" s="133">
        <v>56</v>
      </c>
      <c r="AP177" s="133">
        <v>52</v>
      </c>
      <c r="AQ177" s="133">
        <v>43</v>
      </c>
      <c r="AR177" s="133">
        <v>76</v>
      </c>
      <c r="AS177" s="133">
        <v>96</v>
      </c>
      <c r="AT177" s="133">
        <v>57</v>
      </c>
      <c r="AU177" s="133">
        <v>38</v>
      </c>
      <c r="AV177" s="133">
        <v>41</v>
      </c>
      <c r="AW177" s="133">
        <v>16</v>
      </c>
      <c r="AX177" s="133">
        <v>64</v>
      </c>
      <c r="AY177" s="133">
        <v>98</v>
      </c>
      <c r="AZ177" s="133">
        <v>37</v>
      </c>
      <c r="BA177" s="133">
        <v>35</v>
      </c>
      <c r="BB177" s="133">
        <v>36</v>
      </c>
      <c r="BC177" s="133">
        <v>51</v>
      </c>
      <c r="BD177" s="133">
        <v>15</v>
      </c>
      <c r="BE177" s="133">
        <v>32</v>
      </c>
      <c r="BF177" s="133">
        <v>25</v>
      </c>
      <c r="BG177" s="133">
        <v>28</v>
      </c>
      <c r="BH177" s="133">
        <v>7</v>
      </c>
      <c r="BI177" s="133">
        <v>5</v>
      </c>
      <c r="BJ177" s="133">
        <v>10</v>
      </c>
      <c r="BK177" s="133">
        <v>17</v>
      </c>
      <c r="BL177" s="133">
        <v>12</v>
      </c>
      <c r="BM177" s="133">
        <v>188</v>
      </c>
      <c r="BN177" s="133">
        <v>15</v>
      </c>
      <c r="BO177" s="133">
        <v>31</v>
      </c>
      <c r="BP177" s="133">
        <v>5</v>
      </c>
      <c r="BQ177" s="133">
        <v>21</v>
      </c>
      <c r="BR177" s="133">
        <v>4</v>
      </c>
      <c r="BS177" s="133">
        <v>11</v>
      </c>
      <c r="BT177" s="133">
        <v>52</v>
      </c>
      <c r="BU177" s="133">
        <v>66</v>
      </c>
      <c r="BV177" s="133">
        <v>5</v>
      </c>
      <c r="BW177" s="133">
        <v>3</v>
      </c>
      <c r="BX177" s="133">
        <v>9</v>
      </c>
      <c r="BY177" s="133">
        <v>12</v>
      </c>
      <c r="BZ177" s="133">
        <v>14</v>
      </c>
      <c r="CA177" s="133">
        <v>0</v>
      </c>
      <c r="CB177" s="133">
        <v>5</v>
      </c>
      <c r="CC177" s="133">
        <v>2</v>
      </c>
      <c r="CD177" s="133">
        <v>3</v>
      </c>
      <c r="CE177" s="133">
        <v>10</v>
      </c>
      <c r="CF177" s="133">
        <v>0</v>
      </c>
      <c r="CG177" s="133">
        <v>4</v>
      </c>
      <c r="CH177" s="133">
        <v>8</v>
      </c>
      <c r="CI177" s="133">
        <v>5</v>
      </c>
      <c r="CJ177" s="133">
        <v>5</v>
      </c>
      <c r="CK177" s="133">
        <v>3</v>
      </c>
      <c r="CL177" s="133">
        <v>0</v>
      </c>
      <c r="CM177" s="133">
        <v>4</v>
      </c>
      <c r="CN177" s="133">
        <v>0</v>
      </c>
      <c r="CO177" s="133">
        <v>0</v>
      </c>
      <c r="CP177" s="133">
        <v>1</v>
      </c>
      <c r="CQ177" s="133">
        <v>11</v>
      </c>
      <c r="CR177" s="133">
        <v>8</v>
      </c>
      <c r="CS177" s="133">
        <v>0</v>
      </c>
      <c r="CT177" s="133">
        <v>0</v>
      </c>
      <c r="CU177" s="133">
        <v>3</v>
      </c>
      <c r="CV177" s="133">
        <v>8</v>
      </c>
      <c r="CW177" s="133">
        <v>0</v>
      </c>
      <c r="CX177" s="133">
        <v>-1</v>
      </c>
      <c r="CY177" s="133">
        <v>0</v>
      </c>
      <c r="CZ177" s="133">
        <v>5</v>
      </c>
      <c r="DA177" s="133">
        <v>4</v>
      </c>
      <c r="DB177" s="133">
        <v>0</v>
      </c>
      <c r="DC177" s="133">
        <v>17</v>
      </c>
      <c r="DD177" s="133">
        <v>0</v>
      </c>
      <c r="DE177" s="133">
        <v>10</v>
      </c>
      <c r="DF177" s="133">
        <v>0</v>
      </c>
      <c r="DG177" s="133">
        <v>2</v>
      </c>
      <c r="DH177" s="133">
        <v>9</v>
      </c>
      <c r="DI177" s="133">
        <v>6</v>
      </c>
      <c r="DJ177" s="133">
        <v>5</v>
      </c>
      <c r="DK177" s="133">
        <v>9</v>
      </c>
      <c r="DL177" s="133">
        <v>0</v>
      </c>
      <c r="DM177" s="133">
        <v>5</v>
      </c>
      <c r="DN177" s="133">
        <v>2</v>
      </c>
      <c r="DO177" s="133">
        <v>5</v>
      </c>
      <c r="DP177" s="133">
        <v>5</v>
      </c>
      <c r="DQ177" s="133">
        <v>3</v>
      </c>
      <c r="DR177" s="133">
        <v>4</v>
      </c>
      <c r="DS177" s="133">
        <v>13</v>
      </c>
      <c r="DT177" s="133">
        <v>0</v>
      </c>
      <c r="DU177" s="133">
        <v>0</v>
      </c>
      <c r="DV177" s="133">
        <v>0</v>
      </c>
      <c r="DW177" s="133">
        <v>0</v>
      </c>
      <c r="DX177" s="133">
        <v>3</v>
      </c>
      <c r="DY177" s="133">
        <v>8</v>
      </c>
      <c r="DZ177" s="133">
        <v>9</v>
      </c>
      <c r="EA177" s="133">
        <v>2</v>
      </c>
      <c r="EB177" s="133">
        <v>0</v>
      </c>
      <c r="EC177" s="133">
        <v>8</v>
      </c>
      <c r="ED177" s="133">
        <v>3</v>
      </c>
      <c r="EE177" s="133">
        <v>0</v>
      </c>
      <c r="EF177" s="133">
        <v>10</v>
      </c>
      <c r="EG177" s="133">
        <v>9</v>
      </c>
      <c r="EH177" s="133">
        <v>0</v>
      </c>
      <c r="EI177" s="133">
        <v>12</v>
      </c>
      <c r="EJ177" s="133">
        <v>15</v>
      </c>
      <c r="EK177" s="133">
        <v>15</v>
      </c>
      <c r="EL177" s="133">
        <v>20</v>
      </c>
      <c r="EM177" s="133">
        <v>0</v>
      </c>
      <c r="EN177" s="133">
        <v>8</v>
      </c>
      <c r="EO177" s="133">
        <v>5</v>
      </c>
      <c r="EP177" s="133">
        <v>5</v>
      </c>
      <c r="EQ177" s="133">
        <v>0</v>
      </c>
      <c r="ER177" s="133">
        <v>1</v>
      </c>
      <c r="ES177" s="133">
        <v>4</v>
      </c>
      <c r="ET177" s="133">
        <v>41</v>
      </c>
      <c r="EU177" s="133">
        <v>8</v>
      </c>
      <c r="EV177" s="133">
        <v>33</v>
      </c>
      <c r="EW177" s="133">
        <v>78</v>
      </c>
      <c r="EX177" s="133">
        <v>22</v>
      </c>
      <c r="EY177" s="133">
        <v>4</v>
      </c>
      <c r="EZ177" s="133">
        <v>6</v>
      </c>
      <c r="FA177" s="133">
        <v>9</v>
      </c>
      <c r="FB177" s="133">
        <v>10</v>
      </c>
      <c r="FC177" s="133">
        <v>0</v>
      </c>
      <c r="FD177" s="133">
        <v>0</v>
      </c>
      <c r="FE177" s="133">
        <v>0</v>
      </c>
      <c r="FF177" s="133">
        <v>-1</v>
      </c>
      <c r="FG177" s="133">
        <v>0</v>
      </c>
      <c r="FH177" s="133">
        <v>0</v>
      </c>
      <c r="FI177" s="133">
        <v>0</v>
      </c>
      <c r="FJ177" s="133">
        <v>0</v>
      </c>
      <c r="FK177" s="133">
        <v>3</v>
      </c>
      <c r="FL177" s="133">
        <v>3</v>
      </c>
      <c r="FM177" s="133">
        <v>0</v>
      </c>
      <c r="FN177" s="133">
        <v>3</v>
      </c>
      <c r="FO177" s="133">
        <v>14.190000000002328</v>
      </c>
      <c r="FP177" s="133">
        <v>7.569999999999709</v>
      </c>
      <c r="FQ177" s="133">
        <v>4.7299999999995634</v>
      </c>
      <c r="FR177" s="133">
        <v>0</v>
      </c>
      <c r="FS177" s="133">
        <v>7.4799999999995634</v>
      </c>
      <c r="FT177" s="133">
        <v>7.569999999999709</v>
      </c>
      <c r="FU177" s="133">
        <v>3.7799999999988358</v>
      </c>
      <c r="FV177" s="133">
        <v>0</v>
      </c>
      <c r="FW177" s="133">
        <v>0</v>
      </c>
      <c r="FX177" s="133">
        <v>0</v>
      </c>
      <c r="FY177" s="133">
        <v>0</v>
      </c>
      <c r="FZ177" s="133">
        <v>3.7800000000006548</v>
      </c>
      <c r="GA177" s="133">
        <v>0</v>
      </c>
      <c r="GB177" s="133">
        <v>4.7299999999995634</v>
      </c>
      <c r="GC177" s="133">
        <v>0</v>
      </c>
      <c r="GD177" s="133">
        <v>0</v>
      </c>
      <c r="GE177" s="133">
        <v>19.860000000000582</v>
      </c>
      <c r="GF177" s="133">
        <v>0</v>
      </c>
      <c r="GG177" s="133">
        <v>6.6200000000008004</v>
      </c>
      <c r="GH177" s="133">
        <v>0</v>
      </c>
      <c r="GI177" s="133">
        <v>0</v>
      </c>
      <c r="GJ177" s="133">
        <v>0</v>
      </c>
      <c r="GK177" s="133">
        <v>0</v>
      </c>
      <c r="GL177" s="133">
        <v>0</v>
      </c>
      <c r="GM177" s="133">
        <v>2.8400000000001455</v>
      </c>
      <c r="GN177" s="133">
        <v>0</v>
      </c>
    </row>
    <row r="178" spans="1:196" s="132" customFormat="1" x14ac:dyDescent="0.25">
      <c r="A178" s="134"/>
      <c r="B178" s="115" t="s">
        <v>2</v>
      </c>
      <c r="C178" s="133">
        <v>-245</v>
      </c>
      <c r="D178" s="133">
        <v>-283</v>
      </c>
      <c r="E178" s="133">
        <v>-359</v>
      </c>
      <c r="F178" s="133">
        <v>-327</v>
      </c>
      <c r="G178" s="133">
        <v>-224</v>
      </c>
      <c r="H178" s="133">
        <v>-274</v>
      </c>
      <c r="I178" s="133">
        <v>-193</v>
      </c>
      <c r="J178" s="133">
        <v>-215</v>
      </c>
      <c r="K178" s="133">
        <v>-190</v>
      </c>
      <c r="L178" s="133">
        <v>-246</v>
      </c>
      <c r="M178" s="133">
        <v>-179</v>
      </c>
      <c r="N178" s="133">
        <v>-181</v>
      </c>
      <c r="O178" s="133">
        <v>-271</v>
      </c>
      <c r="P178" s="133">
        <v>-320</v>
      </c>
      <c r="Q178" s="133">
        <v>-255</v>
      </c>
      <c r="R178" s="133">
        <v>-235</v>
      </c>
      <c r="S178" s="133">
        <v>-272</v>
      </c>
      <c r="T178" s="133">
        <v>-275</v>
      </c>
      <c r="U178" s="133">
        <v>-270</v>
      </c>
      <c r="V178" s="133">
        <v>-224</v>
      </c>
      <c r="W178" s="133">
        <v>-254</v>
      </c>
      <c r="X178" s="133">
        <v>-222</v>
      </c>
      <c r="Y178" s="133">
        <v>-171</v>
      </c>
      <c r="Z178" s="133">
        <v>-219</v>
      </c>
      <c r="AA178" s="133">
        <v>-229</v>
      </c>
      <c r="AB178" s="133">
        <v>-275</v>
      </c>
      <c r="AC178" s="133">
        <v>-168</v>
      </c>
      <c r="AD178" s="133">
        <v>-189</v>
      </c>
      <c r="AE178" s="133">
        <v>-175</v>
      </c>
      <c r="AF178" s="133">
        <v>-168</v>
      </c>
      <c r="AG178" s="133">
        <v>-153</v>
      </c>
      <c r="AH178" s="133">
        <v>-86</v>
      </c>
      <c r="AI178" s="133">
        <v>-101</v>
      </c>
      <c r="AJ178" s="133">
        <v>-171</v>
      </c>
      <c r="AK178" s="133">
        <v>-146</v>
      </c>
      <c r="AL178" s="133">
        <v>-73</v>
      </c>
      <c r="AM178" s="133">
        <v>-112</v>
      </c>
      <c r="AN178" s="133">
        <v>-147</v>
      </c>
      <c r="AO178" s="133">
        <v>-150</v>
      </c>
      <c r="AP178" s="133">
        <v>-117</v>
      </c>
      <c r="AQ178" s="133">
        <v>-130</v>
      </c>
      <c r="AR178" s="133">
        <v>-176</v>
      </c>
      <c r="AS178" s="133">
        <v>-134</v>
      </c>
      <c r="AT178" s="133">
        <v>-129</v>
      </c>
      <c r="AU178" s="133">
        <v>-121</v>
      </c>
      <c r="AV178" s="133">
        <v>-104</v>
      </c>
      <c r="AW178" s="133">
        <v>-105</v>
      </c>
      <c r="AX178" s="133">
        <v>-118</v>
      </c>
      <c r="AY178" s="133">
        <v>-120</v>
      </c>
      <c r="AZ178" s="133">
        <v>-124</v>
      </c>
      <c r="BA178" s="133">
        <v>-129</v>
      </c>
      <c r="BB178" s="133">
        <v>-108</v>
      </c>
      <c r="BC178" s="133">
        <v>-98</v>
      </c>
      <c r="BD178" s="133">
        <v>-85</v>
      </c>
      <c r="BE178" s="133">
        <v>-71</v>
      </c>
      <c r="BF178" s="133">
        <v>-82</v>
      </c>
      <c r="BG178" s="133">
        <v>-76</v>
      </c>
      <c r="BH178" s="133">
        <v>-89</v>
      </c>
      <c r="BI178" s="133">
        <v>-57</v>
      </c>
      <c r="BJ178" s="133">
        <v>-77</v>
      </c>
      <c r="BK178" s="133">
        <v>-74</v>
      </c>
      <c r="BL178" s="133">
        <v>-92</v>
      </c>
      <c r="BM178" s="133">
        <v>-123</v>
      </c>
      <c r="BN178" s="133">
        <v>-93</v>
      </c>
      <c r="BO178" s="133">
        <v>-52</v>
      </c>
      <c r="BP178" s="133">
        <v>-65</v>
      </c>
      <c r="BQ178" s="133">
        <v>-67</v>
      </c>
      <c r="BR178" s="133">
        <v>-63</v>
      </c>
      <c r="BS178" s="133">
        <v>-70</v>
      </c>
      <c r="BT178" s="133">
        <v>-76</v>
      </c>
      <c r="BU178" s="133">
        <v>-58</v>
      </c>
      <c r="BV178" s="133">
        <v>-48</v>
      </c>
      <c r="BW178" s="133">
        <v>-71</v>
      </c>
      <c r="BX178" s="133">
        <v>-77</v>
      </c>
      <c r="BY178" s="133">
        <v>-95</v>
      </c>
      <c r="BZ178" s="133">
        <v>-92</v>
      </c>
      <c r="CA178" s="133">
        <v>-61</v>
      </c>
      <c r="CB178" s="133">
        <v>-84</v>
      </c>
      <c r="CC178" s="133">
        <v>-71</v>
      </c>
      <c r="CD178" s="133">
        <v>-29</v>
      </c>
      <c r="CE178" s="133">
        <v>-62</v>
      </c>
      <c r="CF178" s="133">
        <v>-67</v>
      </c>
      <c r="CG178" s="133">
        <v>-54</v>
      </c>
      <c r="CH178" s="133">
        <v>-49</v>
      </c>
      <c r="CI178" s="133">
        <v>-75</v>
      </c>
      <c r="CJ178" s="133">
        <v>-109</v>
      </c>
      <c r="CK178" s="133">
        <v>-84</v>
      </c>
      <c r="CL178" s="133">
        <v>-102</v>
      </c>
      <c r="CM178" s="133">
        <v>-57</v>
      </c>
      <c r="CN178" s="133">
        <v>-60</v>
      </c>
      <c r="CO178" s="133">
        <v>-45</v>
      </c>
      <c r="CP178" s="133">
        <v>-23</v>
      </c>
      <c r="CQ178" s="133">
        <v>-84</v>
      </c>
      <c r="CR178" s="133">
        <v>-68</v>
      </c>
      <c r="CS178" s="133">
        <v>-98</v>
      </c>
      <c r="CT178" s="133">
        <v>-44</v>
      </c>
      <c r="CU178" s="133">
        <v>-87</v>
      </c>
      <c r="CV178" s="133">
        <v>-69</v>
      </c>
      <c r="CW178" s="133">
        <v>-116</v>
      </c>
      <c r="CX178" s="133">
        <v>-73</v>
      </c>
      <c r="CY178" s="133">
        <v>-37</v>
      </c>
      <c r="CZ178" s="133">
        <v>-85</v>
      </c>
      <c r="DA178" s="133">
        <v>-58</v>
      </c>
      <c r="DB178" s="133">
        <v>-58</v>
      </c>
      <c r="DC178" s="133">
        <v>-41</v>
      </c>
      <c r="DD178" s="133">
        <v>-55</v>
      </c>
      <c r="DE178" s="133">
        <v>-48</v>
      </c>
      <c r="DF178" s="133">
        <v>-9</v>
      </c>
      <c r="DG178" s="133">
        <v>-116</v>
      </c>
      <c r="DH178" s="133">
        <v>-70</v>
      </c>
      <c r="DI178" s="133">
        <v>-120</v>
      </c>
      <c r="DJ178" s="133">
        <v>-38</v>
      </c>
      <c r="DK178" s="133">
        <v>-63</v>
      </c>
      <c r="DL178" s="133">
        <v>-58</v>
      </c>
      <c r="DM178" s="133">
        <v>-48</v>
      </c>
      <c r="DN178" s="133">
        <v>-31</v>
      </c>
      <c r="DO178" s="133">
        <v>-21</v>
      </c>
      <c r="DP178" s="133">
        <v>-64</v>
      </c>
      <c r="DQ178" s="133">
        <v>-46</v>
      </c>
      <c r="DR178" s="133">
        <v>-16</v>
      </c>
      <c r="DS178" s="133">
        <v>-112</v>
      </c>
      <c r="DT178" s="133">
        <v>-96</v>
      </c>
      <c r="DU178" s="133">
        <v>-36</v>
      </c>
      <c r="DV178" s="133">
        <v>-36</v>
      </c>
      <c r="DW178" s="133">
        <v>-45</v>
      </c>
      <c r="DX178" s="133">
        <v>-40</v>
      </c>
      <c r="DY178" s="133">
        <v>-74</v>
      </c>
      <c r="DZ178" s="133">
        <v>-34</v>
      </c>
      <c r="EA178" s="133">
        <v>-36</v>
      </c>
      <c r="EB178" s="133">
        <v>-56</v>
      </c>
      <c r="EC178" s="133">
        <v>-57</v>
      </c>
      <c r="ED178" s="133">
        <v>-22</v>
      </c>
      <c r="EE178" s="133">
        <v>-105</v>
      </c>
      <c r="EF178" s="133">
        <v>-88</v>
      </c>
      <c r="EG178" s="133">
        <v>-127</v>
      </c>
      <c r="EH178" s="133">
        <v>-102</v>
      </c>
      <c r="EI178" s="133">
        <v>-68</v>
      </c>
      <c r="EJ178" s="133">
        <v>-91</v>
      </c>
      <c r="EK178" s="133">
        <v>-74</v>
      </c>
      <c r="EL178" s="133">
        <v>-35</v>
      </c>
      <c r="EM178" s="133">
        <v>-68</v>
      </c>
      <c r="EN178" s="133">
        <v>-42</v>
      </c>
      <c r="EO178" s="133">
        <v>-60</v>
      </c>
      <c r="EP178" s="133">
        <v>-25</v>
      </c>
      <c r="EQ178" s="133">
        <v>-59</v>
      </c>
      <c r="ER178" s="133">
        <v>-63</v>
      </c>
      <c r="ES178" s="133">
        <v>-124</v>
      </c>
      <c r="ET178" s="133">
        <v>-95</v>
      </c>
      <c r="EU178" s="133">
        <v>-96</v>
      </c>
      <c r="EV178" s="133">
        <v>-63</v>
      </c>
      <c r="EW178" s="133">
        <v>-76</v>
      </c>
      <c r="EX178" s="133">
        <v>-69</v>
      </c>
      <c r="EY178" s="133">
        <v>-44</v>
      </c>
      <c r="EZ178" s="133">
        <v>-36</v>
      </c>
      <c r="FA178" s="133">
        <v>-62</v>
      </c>
      <c r="FB178" s="133">
        <v>-39</v>
      </c>
      <c r="FC178" s="133">
        <v>-63</v>
      </c>
      <c r="FD178" s="133">
        <v>-56</v>
      </c>
      <c r="FE178" s="133">
        <v>-128</v>
      </c>
      <c r="FF178" s="133">
        <v>-67</v>
      </c>
      <c r="FG178" s="133">
        <v>-19</v>
      </c>
      <c r="FH178" s="133">
        <v>-54</v>
      </c>
      <c r="FI178" s="133">
        <v>-22</v>
      </c>
      <c r="FJ178" s="133">
        <v>-32</v>
      </c>
      <c r="FK178" s="133">
        <v>-44</v>
      </c>
      <c r="FL178" s="133">
        <v>-86</v>
      </c>
      <c r="FM178" s="133">
        <v>-74</v>
      </c>
      <c r="FN178" s="133">
        <v>-21</v>
      </c>
      <c r="FO178" s="133">
        <v>-114</v>
      </c>
      <c r="FP178" s="133">
        <v>-107</v>
      </c>
      <c r="FQ178" s="133">
        <v>-80</v>
      </c>
      <c r="FR178" s="133">
        <v>-61</v>
      </c>
      <c r="FS178" s="133">
        <v>-88</v>
      </c>
      <c r="FT178" s="133">
        <v>-120</v>
      </c>
      <c r="FU178" s="133">
        <v>-88</v>
      </c>
      <c r="FV178" s="133">
        <v>-82</v>
      </c>
      <c r="FW178" s="133">
        <v>-38</v>
      </c>
      <c r="FX178" s="133">
        <v>-80</v>
      </c>
      <c r="FY178" s="133">
        <v>-50</v>
      </c>
      <c r="FZ178" s="133">
        <v>-14</v>
      </c>
      <c r="GA178" s="133">
        <v>-202</v>
      </c>
      <c r="GB178" s="133">
        <v>-132</v>
      </c>
      <c r="GC178" s="133">
        <v>-84</v>
      </c>
      <c r="GD178" s="133">
        <v>-64</v>
      </c>
      <c r="GE178" s="133">
        <v>-72</v>
      </c>
      <c r="GF178" s="133">
        <v>-64</v>
      </c>
      <c r="GG178" s="133">
        <v>-46</v>
      </c>
      <c r="GH178" s="133">
        <v>-76</v>
      </c>
      <c r="GI178" s="133">
        <v>-50</v>
      </c>
      <c r="GJ178" s="133">
        <v>-34</v>
      </c>
      <c r="GK178" s="133">
        <v>-30</v>
      </c>
      <c r="GL178" s="133">
        <v>-32</v>
      </c>
      <c r="GM178" s="133">
        <v>-90</v>
      </c>
      <c r="GN178" s="133">
        <v>-86</v>
      </c>
    </row>
    <row r="179" spans="1:196" s="132" customFormat="1" ht="15" thickBot="1" x14ac:dyDescent="0.3">
      <c r="A179" s="134"/>
      <c r="B179" s="110" t="s">
        <v>83</v>
      </c>
      <c r="C179" s="139">
        <v>15982</v>
      </c>
      <c r="D179" s="139">
        <v>18324</v>
      </c>
      <c r="E179" s="139">
        <v>21857</v>
      </c>
      <c r="F179" s="139">
        <v>18288</v>
      </c>
      <c r="G179" s="139">
        <v>17957</v>
      </c>
      <c r="H179" s="139">
        <v>19718</v>
      </c>
      <c r="I179" s="139">
        <v>16558</v>
      </c>
      <c r="J179" s="139">
        <v>20576</v>
      </c>
      <c r="K179" s="139">
        <v>19997</v>
      </c>
      <c r="L179" s="139">
        <v>23859</v>
      </c>
      <c r="M179" s="139">
        <v>16765</v>
      </c>
      <c r="N179" s="139">
        <v>14411</v>
      </c>
      <c r="O179" s="139">
        <v>19217</v>
      </c>
      <c r="P179" s="139">
        <v>20435</v>
      </c>
      <c r="Q179" s="139">
        <v>24803</v>
      </c>
      <c r="R179" s="139">
        <v>21236</v>
      </c>
      <c r="S179" s="139">
        <v>19350</v>
      </c>
      <c r="T179" s="139">
        <v>20518</v>
      </c>
      <c r="U179" s="139">
        <v>17132</v>
      </c>
      <c r="V179" s="139">
        <v>24195</v>
      </c>
      <c r="W179" s="139">
        <v>18254</v>
      </c>
      <c r="X179" s="139">
        <v>20820</v>
      </c>
      <c r="Y179" s="139">
        <v>24104</v>
      </c>
      <c r="Z179" s="139">
        <v>21979</v>
      </c>
      <c r="AA179" s="139">
        <v>20149</v>
      </c>
      <c r="AB179" s="139">
        <v>20458</v>
      </c>
      <c r="AC179" s="139">
        <v>19368</v>
      </c>
      <c r="AD179" s="139">
        <v>15772</v>
      </c>
      <c r="AE179" s="139">
        <v>14457</v>
      </c>
      <c r="AF179" s="139">
        <v>22870</v>
      </c>
      <c r="AG179" s="139">
        <v>18455</v>
      </c>
      <c r="AH179" s="139">
        <v>18832</v>
      </c>
      <c r="AI179" s="139">
        <v>18681</v>
      </c>
      <c r="AJ179" s="139">
        <v>18160</v>
      </c>
      <c r="AK179" s="139">
        <v>14979</v>
      </c>
      <c r="AL179" s="139">
        <v>23570</v>
      </c>
      <c r="AM179" s="139">
        <v>21975</v>
      </c>
      <c r="AN179" s="139">
        <v>18496</v>
      </c>
      <c r="AO179" s="139">
        <v>18404</v>
      </c>
      <c r="AP179" s="139">
        <v>14006</v>
      </c>
      <c r="AQ179" s="139">
        <v>13622</v>
      </c>
      <c r="AR179" s="139">
        <v>15490</v>
      </c>
      <c r="AS179" s="139">
        <v>16470</v>
      </c>
      <c r="AT179" s="139">
        <v>19585</v>
      </c>
      <c r="AU179" s="139">
        <v>22273</v>
      </c>
      <c r="AV179" s="139">
        <v>19617</v>
      </c>
      <c r="AW179" s="139">
        <v>17789</v>
      </c>
      <c r="AX179" s="139">
        <v>23980</v>
      </c>
      <c r="AY179" s="139">
        <v>27284</v>
      </c>
      <c r="AZ179" s="139">
        <v>24564</v>
      </c>
      <c r="BA179" s="139">
        <v>26894</v>
      </c>
      <c r="BB179" s="139">
        <v>19274</v>
      </c>
      <c r="BC179" s="139">
        <v>16816</v>
      </c>
      <c r="BD179" s="139">
        <v>15389</v>
      </c>
      <c r="BE179" s="139">
        <v>22829</v>
      </c>
      <c r="BF179" s="139">
        <v>16607</v>
      </c>
      <c r="BG179" s="139">
        <v>18549</v>
      </c>
      <c r="BH179" s="139">
        <v>23110</v>
      </c>
      <c r="BI179" s="139">
        <v>17601</v>
      </c>
      <c r="BJ179" s="139">
        <v>18275</v>
      </c>
      <c r="BK179" s="139">
        <v>20524</v>
      </c>
      <c r="BL179" s="139">
        <v>26417</v>
      </c>
      <c r="BM179" s="139">
        <v>21110</v>
      </c>
      <c r="BN179" s="139">
        <v>20164</v>
      </c>
      <c r="BO179" s="139">
        <v>16224</v>
      </c>
      <c r="BP179" s="139">
        <v>25558</v>
      </c>
      <c r="BQ179" s="139">
        <v>24229</v>
      </c>
      <c r="BR179" s="139">
        <v>23484</v>
      </c>
      <c r="BS179" s="139">
        <v>21023</v>
      </c>
      <c r="BT179" s="139">
        <v>28536</v>
      </c>
      <c r="BU179" s="139">
        <v>17674</v>
      </c>
      <c r="BV179" s="139">
        <v>20755</v>
      </c>
      <c r="BW179" s="139">
        <v>26415</v>
      </c>
      <c r="BX179" s="139">
        <v>32257</v>
      </c>
      <c r="BY179" s="139">
        <v>18055</v>
      </c>
      <c r="BZ179" s="139">
        <v>18338</v>
      </c>
      <c r="CA179" s="139">
        <v>16298</v>
      </c>
      <c r="CB179" s="139">
        <v>27654</v>
      </c>
      <c r="CC179" s="139">
        <v>18491</v>
      </c>
      <c r="CD179" s="139">
        <v>21516</v>
      </c>
      <c r="CE179" s="139">
        <v>23083</v>
      </c>
      <c r="CF179" s="139">
        <v>18416</v>
      </c>
      <c r="CG179" s="139">
        <v>22766</v>
      </c>
      <c r="CH179" s="139">
        <v>23040</v>
      </c>
      <c r="CI179" s="139">
        <v>30568</v>
      </c>
      <c r="CJ179" s="139">
        <v>30824</v>
      </c>
      <c r="CK179" s="139">
        <v>21265</v>
      </c>
      <c r="CL179" s="139">
        <v>20322</v>
      </c>
      <c r="CM179" s="139">
        <v>15040</v>
      </c>
      <c r="CN179" s="139">
        <v>16565</v>
      </c>
      <c r="CO179" s="139">
        <v>17734</v>
      </c>
      <c r="CP179" s="139">
        <v>19793</v>
      </c>
      <c r="CQ179" s="139">
        <v>15572</v>
      </c>
      <c r="CR179" s="139">
        <v>19031</v>
      </c>
      <c r="CS179" s="139">
        <v>14378</v>
      </c>
      <c r="CT179" s="139">
        <v>16087</v>
      </c>
      <c r="CU179" s="139">
        <v>20490</v>
      </c>
      <c r="CV179" s="139">
        <v>21129</v>
      </c>
      <c r="CW179" s="139">
        <v>10617</v>
      </c>
      <c r="CX179" s="139">
        <v>18026</v>
      </c>
      <c r="CY179" s="139">
        <v>12479</v>
      </c>
      <c r="CZ179" s="139">
        <v>20583</v>
      </c>
      <c r="DA179" s="139">
        <v>17613</v>
      </c>
      <c r="DB179" s="139">
        <v>13258</v>
      </c>
      <c r="DC179" s="139">
        <v>14506</v>
      </c>
      <c r="DD179" s="139">
        <v>15962</v>
      </c>
      <c r="DE179" s="139">
        <v>18137</v>
      </c>
      <c r="DF179" s="139">
        <v>13146</v>
      </c>
      <c r="DG179" s="139">
        <v>20521</v>
      </c>
      <c r="DH179" s="139">
        <v>14860</v>
      </c>
      <c r="DI179" s="139">
        <v>11351</v>
      </c>
      <c r="DJ179" s="139">
        <v>12862</v>
      </c>
      <c r="DK179" s="139">
        <v>10507</v>
      </c>
      <c r="DL179" s="139">
        <v>17443</v>
      </c>
      <c r="DM179" s="139">
        <v>14171</v>
      </c>
      <c r="DN179" s="139">
        <v>10844</v>
      </c>
      <c r="DO179" s="139">
        <v>14120</v>
      </c>
      <c r="DP179" s="139">
        <v>19420</v>
      </c>
      <c r="DQ179" s="139">
        <v>13791</v>
      </c>
      <c r="DR179" s="139">
        <v>15210</v>
      </c>
      <c r="DS179" s="139">
        <v>16584</v>
      </c>
      <c r="DT179" s="139">
        <v>20639</v>
      </c>
      <c r="DU179" s="139">
        <v>17190</v>
      </c>
      <c r="DV179" s="139">
        <v>17190</v>
      </c>
      <c r="DW179" s="139">
        <v>10963</v>
      </c>
      <c r="DX179" s="139">
        <v>17160</v>
      </c>
      <c r="DY179" s="139">
        <v>12811</v>
      </c>
      <c r="DZ179" s="139">
        <v>12619</v>
      </c>
      <c r="EA179" s="139">
        <v>12455</v>
      </c>
      <c r="EB179" s="139">
        <v>16507</v>
      </c>
      <c r="EC179" s="139">
        <v>15144</v>
      </c>
      <c r="ED179" s="139">
        <v>13079</v>
      </c>
      <c r="EE179" s="139">
        <v>19444</v>
      </c>
      <c r="EF179" s="139">
        <v>17801</v>
      </c>
      <c r="EG179" s="139">
        <v>17022</v>
      </c>
      <c r="EH179" s="139">
        <v>20177</v>
      </c>
      <c r="EI179" s="139">
        <v>11177</v>
      </c>
      <c r="EJ179" s="139">
        <v>12956</v>
      </c>
      <c r="EK179" s="139">
        <v>8869</v>
      </c>
      <c r="EL179" s="139">
        <v>11873</v>
      </c>
      <c r="EM179" s="139">
        <v>11460</v>
      </c>
      <c r="EN179" s="139">
        <v>23219</v>
      </c>
      <c r="EO179" s="139">
        <v>13319</v>
      </c>
      <c r="EP179" s="139">
        <v>14628</v>
      </c>
      <c r="EQ179" s="139">
        <v>18598</v>
      </c>
      <c r="ER179" s="139">
        <v>11498</v>
      </c>
      <c r="ES179" s="139">
        <v>13994</v>
      </c>
      <c r="ET179" s="139">
        <v>13360</v>
      </c>
      <c r="EU179" s="139">
        <v>18390</v>
      </c>
      <c r="EV179" s="139">
        <v>18322</v>
      </c>
      <c r="EW179" s="139">
        <v>13343</v>
      </c>
      <c r="EX179" s="139">
        <v>16760</v>
      </c>
      <c r="EY179" s="139">
        <v>16708</v>
      </c>
      <c r="EZ179" s="139">
        <v>14509</v>
      </c>
      <c r="FA179" s="139">
        <v>17940</v>
      </c>
      <c r="FB179" s="139">
        <v>18310</v>
      </c>
      <c r="FC179" s="139">
        <v>13971</v>
      </c>
      <c r="FD179" s="139">
        <v>13366</v>
      </c>
      <c r="FE179" s="139">
        <v>9825</v>
      </c>
      <c r="FF179" s="139">
        <v>10191</v>
      </c>
      <c r="FG179" s="139">
        <v>12308</v>
      </c>
      <c r="FH179" s="139">
        <v>14597</v>
      </c>
      <c r="FI179" s="139">
        <v>11308</v>
      </c>
      <c r="FJ179" s="139">
        <v>10715</v>
      </c>
      <c r="FK179" s="139">
        <v>10233</v>
      </c>
      <c r="FL179" s="139">
        <v>11619</v>
      </c>
      <c r="FM179" s="139">
        <v>9848</v>
      </c>
      <c r="FN179" s="139">
        <v>11563</v>
      </c>
      <c r="FO179" s="139">
        <v>21738.9</v>
      </c>
      <c r="FP179" s="139">
        <v>11895.66</v>
      </c>
      <c r="FQ179" s="139">
        <v>9486.7999999999993</v>
      </c>
      <c r="FR179" s="139">
        <v>6610.13</v>
      </c>
      <c r="FS179" s="139">
        <v>12650.18</v>
      </c>
      <c r="FT179" s="139">
        <v>12480.05</v>
      </c>
      <c r="FU179" s="139">
        <v>14028.99</v>
      </c>
      <c r="FV179" s="139">
        <v>7496.37</v>
      </c>
      <c r="FW179" s="139">
        <v>11876.62</v>
      </c>
      <c r="FX179" s="139">
        <v>12148.58</v>
      </c>
      <c r="FY179" s="139">
        <v>9154.4</v>
      </c>
      <c r="FZ179" s="139">
        <v>9032.9500000000007</v>
      </c>
      <c r="GA179" s="139">
        <v>17328.97</v>
      </c>
      <c r="GB179" s="139">
        <v>9613.0499999999993</v>
      </c>
      <c r="GC179" s="139">
        <v>6161.8</v>
      </c>
      <c r="GD179" s="139">
        <v>4217.3500000000004</v>
      </c>
      <c r="GE179" s="139">
        <v>15156.81</v>
      </c>
      <c r="GF179" s="139">
        <v>10772.7</v>
      </c>
      <c r="GG179" s="139">
        <v>9959.6200000000008</v>
      </c>
      <c r="GH179" s="139">
        <v>12247.13</v>
      </c>
      <c r="GI179" s="139">
        <v>7856.78</v>
      </c>
      <c r="GJ179" s="139">
        <v>7309.62</v>
      </c>
      <c r="GK179" s="139">
        <v>7371.5</v>
      </c>
      <c r="GL179" s="139">
        <v>9708.16</v>
      </c>
      <c r="GM179" s="139">
        <v>5623.89</v>
      </c>
      <c r="GN179" s="139">
        <v>9375.8700000000008</v>
      </c>
    </row>
    <row r="180" spans="1:196" s="132" customFormat="1" ht="15" thickBot="1" x14ac:dyDescent="0.3">
      <c r="A180" s="134"/>
      <c r="B180" s="104" t="s">
        <v>84</v>
      </c>
      <c r="C180" s="119">
        <v>9365805</v>
      </c>
      <c r="D180" s="119">
        <v>9575033</v>
      </c>
      <c r="E180" s="119">
        <v>11913706</v>
      </c>
      <c r="F180" s="119">
        <v>10473713</v>
      </c>
      <c r="G180" s="119">
        <v>9480680</v>
      </c>
      <c r="H180" s="119">
        <v>11540630</v>
      </c>
      <c r="I180" s="119">
        <v>9778756</v>
      </c>
      <c r="J180" s="119">
        <v>9536349</v>
      </c>
      <c r="K180" s="119">
        <v>10507457</v>
      </c>
      <c r="L180" s="119">
        <v>10132192</v>
      </c>
      <c r="M180" s="119">
        <v>10342087</v>
      </c>
      <c r="N180" s="119">
        <v>10610416</v>
      </c>
      <c r="O180" s="119">
        <v>9818770</v>
      </c>
      <c r="P180" s="119">
        <v>9713439</v>
      </c>
      <c r="Q180" s="119">
        <v>11437729</v>
      </c>
      <c r="R180" s="119">
        <v>10051681</v>
      </c>
      <c r="S180" s="119">
        <v>11244642</v>
      </c>
      <c r="T180" s="119">
        <v>10262697</v>
      </c>
      <c r="U180" s="119">
        <v>9602547</v>
      </c>
      <c r="V180" s="119">
        <v>9813285</v>
      </c>
      <c r="W180" s="119">
        <v>10573472</v>
      </c>
      <c r="X180" s="119">
        <v>10036907</v>
      </c>
      <c r="Y180" s="119">
        <v>10517365</v>
      </c>
      <c r="Z180" s="119">
        <v>10762138</v>
      </c>
      <c r="AA180" s="119">
        <v>10259291</v>
      </c>
      <c r="AB180" s="119">
        <v>9500307</v>
      </c>
      <c r="AC180" s="119">
        <v>10735148</v>
      </c>
      <c r="AD180" s="119">
        <v>9532381</v>
      </c>
      <c r="AE180" s="119">
        <v>9931831</v>
      </c>
      <c r="AF180" s="119">
        <v>10699936</v>
      </c>
      <c r="AG180" s="119">
        <v>9884090</v>
      </c>
      <c r="AH180" s="119">
        <v>8954784</v>
      </c>
      <c r="AI180" s="119">
        <v>9231177</v>
      </c>
      <c r="AJ180" s="119">
        <v>10833525</v>
      </c>
      <c r="AK180" s="119">
        <v>9930434</v>
      </c>
      <c r="AL180" s="119">
        <v>9488822</v>
      </c>
      <c r="AM180" s="119">
        <v>9823030</v>
      </c>
      <c r="AN180" s="119">
        <v>9568471</v>
      </c>
      <c r="AO180" s="119">
        <v>9796318</v>
      </c>
      <c r="AP180" s="119">
        <v>9923554</v>
      </c>
      <c r="AQ180" s="119">
        <v>9385829</v>
      </c>
      <c r="AR180" s="119">
        <v>9707972</v>
      </c>
      <c r="AS180" s="119">
        <v>9757563</v>
      </c>
      <c r="AT180" s="119">
        <v>8091153</v>
      </c>
      <c r="AU180" s="119">
        <v>9444520</v>
      </c>
      <c r="AV180" s="119">
        <v>10146330</v>
      </c>
      <c r="AW180" s="119">
        <v>9103257</v>
      </c>
      <c r="AX180" s="119">
        <v>9521431</v>
      </c>
      <c r="AY180" s="119">
        <v>9972523</v>
      </c>
      <c r="AZ180" s="119">
        <v>9306311</v>
      </c>
      <c r="BA180" s="119">
        <v>9726992</v>
      </c>
      <c r="BB180" s="119">
        <v>9298784</v>
      </c>
      <c r="BC180" s="119">
        <v>8585421</v>
      </c>
      <c r="BD180" s="119">
        <v>9618883</v>
      </c>
      <c r="BE180" s="119">
        <v>9189022</v>
      </c>
      <c r="BF180" s="119">
        <v>7626644</v>
      </c>
      <c r="BG180" s="119">
        <v>9770501</v>
      </c>
      <c r="BH180" s="119">
        <v>9754366</v>
      </c>
      <c r="BI180" s="119">
        <v>8312599</v>
      </c>
      <c r="BJ180" s="119">
        <v>9902742</v>
      </c>
      <c r="BK180" s="119">
        <v>8434714</v>
      </c>
      <c r="BL180" s="119">
        <v>8327415</v>
      </c>
      <c r="BM180" s="119">
        <v>9863475</v>
      </c>
      <c r="BN180" s="119">
        <v>9317817</v>
      </c>
      <c r="BO180" s="119">
        <v>7840533</v>
      </c>
      <c r="BP180" s="119">
        <v>10125750</v>
      </c>
      <c r="BQ180" s="119">
        <v>8932096</v>
      </c>
      <c r="BR180" s="119">
        <v>7850377</v>
      </c>
      <c r="BS180" s="119">
        <v>9393384</v>
      </c>
      <c r="BT180" s="119">
        <v>9058966</v>
      </c>
      <c r="BU180" s="119">
        <v>8825602</v>
      </c>
      <c r="BV180" s="119">
        <v>9606156</v>
      </c>
      <c r="BW180" s="119">
        <v>8288940</v>
      </c>
      <c r="BX180" s="119">
        <v>8880749</v>
      </c>
      <c r="BY180" s="119">
        <v>9798900</v>
      </c>
      <c r="BZ180" s="119">
        <v>8791453</v>
      </c>
      <c r="CA180" s="119">
        <v>8937248</v>
      </c>
      <c r="CB180" s="119">
        <v>9565455</v>
      </c>
      <c r="CC180" s="119">
        <v>7784094</v>
      </c>
      <c r="CD180" s="119">
        <v>7977936</v>
      </c>
      <c r="CE180" s="119">
        <v>8938678</v>
      </c>
      <c r="CF180" s="119">
        <v>8501431</v>
      </c>
      <c r="CG180" s="119">
        <v>8726070</v>
      </c>
      <c r="CH180" s="119">
        <v>8654404</v>
      </c>
      <c r="CI180" s="119">
        <v>8461530</v>
      </c>
      <c r="CJ180" s="119">
        <v>7999804</v>
      </c>
      <c r="CK180" s="119">
        <v>9852549</v>
      </c>
      <c r="CL180" s="119">
        <v>7715070</v>
      </c>
      <c r="CM180" s="119">
        <v>8541844</v>
      </c>
      <c r="CN180" s="119">
        <v>8572426</v>
      </c>
      <c r="CO180" s="119">
        <v>7735113</v>
      </c>
      <c r="CP180" s="119">
        <v>7759707</v>
      </c>
      <c r="CQ180" s="119">
        <v>8402783</v>
      </c>
      <c r="CR180" s="119">
        <v>8888625</v>
      </c>
      <c r="CS180" s="119">
        <v>8539066</v>
      </c>
      <c r="CT180" s="119">
        <v>8096449</v>
      </c>
      <c r="CU180" s="119">
        <v>8244373</v>
      </c>
      <c r="CV180" s="119">
        <v>8017706</v>
      </c>
      <c r="CW180" s="119">
        <v>8587715</v>
      </c>
      <c r="CX180" s="119">
        <v>8068151</v>
      </c>
      <c r="CY180" s="119">
        <v>7938582</v>
      </c>
      <c r="CZ180" s="119">
        <v>8308975</v>
      </c>
      <c r="DA180" s="119">
        <v>7622400</v>
      </c>
      <c r="DB180" s="119">
        <v>7043217</v>
      </c>
      <c r="DC180" s="119">
        <v>7471063</v>
      </c>
      <c r="DD180" s="119">
        <v>8560950</v>
      </c>
      <c r="DE180" s="119">
        <v>7837945</v>
      </c>
      <c r="DF180" s="119">
        <v>7350893</v>
      </c>
      <c r="DG180" s="119">
        <v>7447839</v>
      </c>
      <c r="DH180" s="119">
        <v>7358631</v>
      </c>
      <c r="DI180" s="119">
        <v>7956528</v>
      </c>
      <c r="DJ180" s="119">
        <v>7916832</v>
      </c>
      <c r="DK180" s="119">
        <v>7371643</v>
      </c>
      <c r="DL180" s="119">
        <v>7520143</v>
      </c>
      <c r="DM180" s="119">
        <v>7764267</v>
      </c>
      <c r="DN180" s="119">
        <v>6384438</v>
      </c>
      <c r="DO180" s="119">
        <v>7481395</v>
      </c>
      <c r="DP180" s="119">
        <v>8113859</v>
      </c>
      <c r="DQ180" s="119">
        <v>7308561</v>
      </c>
      <c r="DR180" s="119">
        <v>7866348</v>
      </c>
      <c r="DS180" s="119">
        <v>7458685</v>
      </c>
      <c r="DT180" s="119">
        <v>7187233</v>
      </c>
      <c r="DU180" s="119">
        <v>5152128</v>
      </c>
      <c r="DV180" s="119">
        <v>5152128</v>
      </c>
      <c r="DW180" s="119">
        <v>6576736</v>
      </c>
      <c r="DX180" s="119">
        <v>8876466</v>
      </c>
      <c r="DY180" s="119">
        <v>7740963</v>
      </c>
      <c r="DZ180" s="119">
        <v>7293785</v>
      </c>
      <c r="EA180" s="119">
        <v>9402716</v>
      </c>
      <c r="EB180" s="119">
        <v>10506589</v>
      </c>
      <c r="EC180" s="119">
        <v>12952813</v>
      </c>
      <c r="ED180" s="119">
        <v>12402520</v>
      </c>
      <c r="EE180" s="119">
        <v>10345162</v>
      </c>
      <c r="EF180" s="119">
        <v>11058233</v>
      </c>
      <c r="EG180" s="119">
        <v>11848237</v>
      </c>
      <c r="EH180" s="119">
        <v>10843517</v>
      </c>
      <c r="EI180" s="119">
        <v>9426616</v>
      </c>
      <c r="EJ180" s="119">
        <v>9731556</v>
      </c>
      <c r="EK180" s="119">
        <v>7553108</v>
      </c>
      <c r="EL180" s="119">
        <v>8087084</v>
      </c>
      <c r="EM180" s="119">
        <v>8997683</v>
      </c>
      <c r="EN180" s="119">
        <v>8356827</v>
      </c>
      <c r="EO180" s="119">
        <v>8665017</v>
      </c>
      <c r="EP180" s="119">
        <v>10487073</v>
      </c>
      <c r="EQ180" s="119">
        <v>9856608</v>
      </c>
      <c r="ER180" s="119">
        <v>9279189</v>
      </c>
      <c r="ES180" s="119">
        <v>9472441</v>
      </c>
      <c r="ET180" s="119">
        <v>8234460</v>
      </c>
      <c r="EU180" s="119">
        <v>8614844</v>
      </c>
      <c r="EV180" s="119">
        <v>8335924</v>
      </c>
      <c r="EW180" s="119">
        <v>7370269</v>
      </c>
      <c r="EX180" s="119">
        <v>7185081</v>
      </c>
      <c r="EY180" s="119">
        <v>7560384</v>
      </c>
      <c r="EZ180" s="119">
        <v>7684596</v>
      </c>
      <c r="FA180" s="119">
        <v>7187738</v>
      </c>
      <c r="FB180" s="119">
        <v>7910674</v>
      </c>
      <c r="FC180" s="119">
        <v>7168040</v>
      </c>
      <c r="FD180" s="119">
        <v>6568779</v>
      </c>
      <c r="FE180" s="119">
        <v>7128321</v>
      </c>
      <c r="FF180" s="119">
        <v>5797115</v>
      </c>
      <c r="FG180" s="119">
        <v>5851814</v>
      </c>
      <c r="FH180" s="119">
        <v>7055214</v>
      </c>
      <c r="FI180" s="119">
        <v>5538608</v>
      </c>
      <c r="FJ180" s="119">
        <v>5617657</v>
      </c>
      <c r="FK180" s="119">
        <v>6054264</v>
      </c>
      <c r="FL180" s="119">
        <v>6499037</v>
      </c>
      <c r="FM180" s="119">
        <v>6193598</v>
      </c>
      <c r="FN180" s="119">
        <v>6244619</v>
      </c>
      <c r="FO180" s="119">
        <v>6037287.8800000008</v>
      </c>
      <c r="FP180" s="119">
        <v>6022278.9900000002</v>
      </c>
      <c r="FQ180" s="119">
        <v>5573451.9100000001</v>
      </c>
      <c r="FR180" s="119">
        <v>5674219.3600000003</v>
      </c>
      <c r="FS180" s="119">
        <v>5163931.0599999996</v>
      </c>
      <c r="FT180" s="119">
        <v>5591255.04</v>
      </c>
      <c r="FU180" s="119">
        <v>5712729.2599999998</v>
      </c>
      <c r="FV180" s="119">
        <v>4410790.8600000003</v>
      </c>
      <c r="FW180" s="119">
        <v>5132597.3899999997</v>
      </c>
      <c r="FX180" s="119">
        <v>5395244.2999999998</v>
      </c>
      <c r="FY180" s="119">
        <v>4929863.91</v>
      </c>
      <c r="FZ180" s="119">
        <v>5505214.6100000003</v>
      </c>
      <c r="GA180" s="119">
        <v>4642815.84</v>
      </c>
      <c r="GB180" s="119">
        <v>4672882.29</v>
      </c>
      <c r="GC180" s="119">
        <v>4761662.8199999994</v>
      </c>
      <c r="GD180" s="119">
        <v>4425297.2299999995</v>
      </c>
      <c r="GE180" s="119">
        <v>5103455.96</v>
      </c>
      <c r="GF180" s="119">
        <v>5237323.5200000005</v>
      </c>
      <c r="GG180" s="119">
        <v>4888635.22</v>
      </c>
      <c r="GH180" s="119">
        <v>3867029.07</v>
      </c>
      <c r="GI180" s="119">
        <v>5358543.6800000006</v>
      </c>
      <c r="GJ180" s="119">
        <v>5303958.4400000004</v>
      </c>
      <c r="GK180" s="119">
        <v>4670839.1900000004</v>
      </c>
      <c r="GL180" s="119">
        <v>5766999.1299999999</v>
      </c>
      <c r="GM180" s="119">
        <v>4224784.97</v>
      </c>
      <c r="GN180" s="119">
        <v>4529092.51</v>
      </c>
    </row>
    <row r="181" spans="1:196" s="132" customFormat="1" x14ac:dyDescent="0.25">
      <c r="A181" s="134"/>
      <c r="B181" s="130" t="s">
        <v>63</v>
      </c>
      <c r="C181" s="152"/>
      <c r="D181" s="152"/>
      <c r="E181" s="152"/>
      <c r="F181" s="152"/>
      <c r="G181" s="152"/>
      <c r="H181" s="152"/>
      <c r="I181" s="152"/>
      <c r="J181" s="152"/>
      <c r="K181" s="152"/>
      <c r="L181" s="152"/>
      <c r="M181" s="152"/>
      <c r="N181" s="152"/>
      <c r="O181" s="152"/>
      <c r="P181" s="152"/>
      <c r="Q181" s="152"/>
      <c r="R181" s="152"/>
      <c r="S181" s="152"/>
      <c r="T181" s="152"/>
      <c r="U181" s="152"/>
      <c r="V181" s="152"/>
      <c r="W181" s="152"/>
      <c r="X181" s="152"/>
      <c r="Y181" s="152"/>
      <c r="Z181" s="152"/>
      <c r="AA181" s="152"/>
      <c r="AB181" s="152"/>
      <c r="AC181" s="152"/>
      <c r="AD181" s="152"/>
      <c r="AE181" s="152"/>
      <c r="AF181" s="152"/>
      <c r="AG181" s="152"/>
      <c r="AH181" s="152"/>
      <c r="AI181" s="152"/>
      <c r="AJ181" s="152"/>
      <c r="AK181" s="152"/>
      <c r="AL181" s="152"/>
      <c r="AM181" s="152"/>
      <c r="AN181" s="152"/>
      <c r="AO181" s="152"/>
      <c r="AP181" s="152"/>
      <c r="AQ181" s="152"/>
      <c r="AR181" s="152"/>
      <c r="AS181" s="152"/>
      <c r="AT181" s="152"/>
      <c r="AU181" s="152"/>
      <c r="AV181" s="152"/>
      <c r="AW181" s="152"/>
      <c r="AX181" s="152"/>
      <c r="AY181" s="152"/>
      <c r="AZ181" s="152"/>
      <c r="BA181" s="152"/>
      <c r="BB181" s="152"/>
      <c r="BC181" s="152"/>
      <c r="BD181" s="152"/>
      <c r="BE181" s="152"/>
      <c r="BF181" s="152"/>
      <c r="BG181" s="152"/>
      <c r="BH181" s="152"/>
      <c r="BI181" s="152"/>
      <c r="BJ181" s="152"/>
      <c r="BK181" s="152"/>
      <c r="BL181" s="152"/>
      <c r="BM181" s="152"/>
      <c r="BN181" s="152"/>
      <c r="BO181" s="152"/>
      <c r="BP181" s="152"/>
      <c r="BQ181" s="152"/>
      <c r="BR181" s="152"/>
      <c r="BS181" s="152"/>
      <c r="BT181" s="152"/>
      <c r="BU181" s="152"/>
      <c r="BV181" s="152"/>
      <c r="BW181" s="152"/>
      <c r="BX181" s="152"/>
      <c r="BY181" s="152"/>
      <c r="BZ181" s="152"/>
      <c r="CA181" s="152"/>
      <c r="CB181" s="152"/>
      <c r="CC181" s="152"/>
      <c r="CD181" s="152"/>
      <c r="CE181" s="152"/>
      <c r="CF181" s="152"/>
      <c r="CG181" s="152"/>
      <c r="CH181" s="152"/>
      <c r="CI181" s="152"/>
      <c r="CJ181" s="152"/>
      <c r="CK181" s="152"/>
      <c r="CL181" s="152"/>
      <c r="CM181" s="152"/>
      <c r="CN181" s="152"/>
      <c r="CO181" s="152"/>
      <c r="CP181" s="152"/>
      <c r="CQ181" s="152"/>
      <c r="CR181" s="152"/>
      <c r="CS181" s="152"/>
      <c r="CT181" s="152"/>
      <c r="CU181" s="152"/>
      <c r="CV181" s="152"/>
      <c r="CW181" s="152"/>
      <c r="CX181" s="152"/>
      <c r="CY181" s="152"/>
      <c r="CZ181" s="152"/>
      <c r="DA181" s="152"/>
      <c r="DB181" s="152"/>
      <c r="DC181" s="152"/>
      <c r="DD181" s="152"/>
      <c r="DE181" s="152"/>
      <c r="DF181" s="152"/>
      <c r="DG181" s="152"/>
      <c r="DH181" s="152"/>
      <c r="DI181" s="152"/>
      <c r="DJ181" s="152"/>
      <c r="DK181" s="152"/>
      <c r="DL181" s="152"/>
      <c r="DM181" s="152"/>
      <c r="DN181" s="152"/>
      <c r="DO181" s="152"/>
      <c r="DP181" s="152"/>
      <c r="DQ181" s="152"/>
      <c r="DR181" s="152"/>
      <c r="DS181" s="152"/>
      <c r="DT181" s="152"/>
      <c r="DU181" s="152"/>
      <c r="DV181" s="152"/>
      <c r="DW181" s="152"/>
      <c r="DX181" s="152"/>
      <c r="DY181" s="152"/>
      <c r="DZ181" s="152"/>
      <c r="EA181" s="152"/>
      <c r="EB181" s="152"/>
      <c r="EC181" s="152"/>
      <c r="ED181" s="152"/>
      <c r="EE181" s="152"/>
      <c r="EF181" s="152"/>
      <c r="EG181" s="152"/>
      <c r="EH181" s="152"/>
      <c r="EI181" s="152"/>
      <c r="EJ181" s="152"/>
      <c r="EK181" s="152"/>
      <c r="EL181" s="152"/>
      <c r="EM181" s="152"/>
      <c r="EN181" s="152"/>
      <c r="EO181" s="152"/>
      <c r="EP181" s="152"/>
      <c r="EQ181" s="152"/>
      <c r="ER181" s="152"/>
      <c r="ES181" s="152"/>
      <c r="ET181" s="152"/>
      <c r="EU181" s="152"/>
      <c r="EV181" s="152"/>
      <c r="EW181" s="152"/>
      <c r="EX181" s="152"/>
      <c r="EY181" s="152"/>
      <c r="EZ181" s="152"/>
      <c r="FA181" s="152"/>
      <c r="FB181" s="152"/>
      <c r="FC181" s="152"/>
      <c r="FD181" s="152"/>
      <c r="FE181" s="152"/>
      <c r="FF181" s="152"/>
      <c r="FG181" s="152"/>
      <c r="FH181" s="152"/>
      <c r="FI181" s="152"/>
      <c r="FJ181" s="152"/>
      <c r="FK181" s="152"/>
      <c r="FL181" s="152"/>
      <c r="FM181" s="152"/>
      <c r="FN181" s="152"/>
      <c r="FO181" s="152"/>
      <c r="FP181" s="152"/>
      <c r="FQ181" s="152"/>
      <c r="FR181" s="152"/>
      <c r="FS181" s="152"/>
      <c r="FT181" s="152"/>
      <c r="FU181" s="152"/>
      <c r="FV181" s="152"/>
      <c r="FW181" s="152"/>
      <c r="FX181" s="152"/>
      <c r="FY181" s="152"/>
      <c r="FZ181" s="152"/>
      <c r="GA181" s="152"/>
      <c r="GB181" s="152"/>
      <c r="GC181" s="152"/>
      <c r="GD181" s="152"/>
      <c r="GE181" s="152"/>
      <c r="GF181" s="152"/>
      <c r="GG181" s="152"/>
      <c r="GH181" s="152"/>
      <c r="GI181" s="152"/>
      <c r="GJ181" s="152"/>
      <c r="GK181" s="152"/>
      <c r="GL181" s="152"/>
      <c r="GM181" s="152"/>
      <c r="GN181" s="152"/>
    </row>
    <row r="182" spans="1:196" s="132" customFormat="1" x14ac:dyDescent="0.25">
      <c r="A182" s="134"/>
      <c r="B182" s="115" t="s">
        <v>1895</v>
      </c>
      <c r="C182" s="133">
        <v>5126721</v>
      </c>
      <c r="D182" s="133">
        <v>5253563</v>
      </c>
      <c r="E182" s="133">
        <v>6125848</v>
      </c>
      <c r="F182" s="133">
        <v>5736013</v>
      </c>
      <c r="G182" s="133">
        <v>4702615</v>
      </c>
      <c r="H182" s="133">
        <v>5994196</v>
      </c>
      <c r="I182" s="133">
        <v>5241548</v>
      </c>
      <c r="J182" s="133">
        <v>5436681</v>
      </c>
      <c r="K182" s="133">
        <v>5292206</v>
      </c>
      <c r="L182" s="133">
        <v>5474121</v>
      </c>
      <c r="M182" s="133">
        <v>4972349</v>
      </c>
      <c r="N182" s="133">
        <v>5329945</v>
      </c>
      <c r="O182" s="133">
        <v>5518240</v>
      </c>
      <c r="P182" s="133">
        <v>5485385</v>
      </c>
      <c r="Q182" s="133">
        <v>6166619</v>
      </c>
      <c r="R182" s="133">
        <v>5050311</v>
      </c>
      <c r="S182" s="133">
        <v>5883056</v>
      </c>
      <c r="T182" s="133">
        <v>5280767</v>
      </c>
      <c r="U182" s="133">
        <v>5191298</v>
      </c>
      <c r="V182" s="133">
        <v>5168333</v>
      </c>
      <c r="W182" s="133">
        <v>5660826</v>
      </c>
      <c r="X182" s="133">
        <v>5091547</v>
      </c>
      <c r="Y182" s="133">
        <v>5204045</v>
      </c>
      <c r="Z182" s="133">
        <v>5493193</v>
      </c>
      <c r="AA182" s="133">
        <v>5667282</v>
      </c>
      <c r="AB182" s="133">
        <v>5530406</v>
      </c>
      <c r="AC182" s="133">
        <v>5861746</v>
      </c>
      <c r="AD182" s="133">
        <v>4849988</v>
      </c>
      <c r="AE182" s="133">
        <v>4281268</v>
      </c>
      <c r="AF182" s="133">
        <v>4508395</v>
      </c>
      <c r="AG182" s="133">
        <v>4222331</v>
      </c>
      <c r="AH182" s="133">
        <v>3918489</v>
      </c>
      <c r="AI182" s="133">
        <v>5153312</v>
      </c>
      <c r="AJ182" s="133">
        <v>6081182</v>
      </c>
      <c r="AK182" s="133">
        <v>5614357</v>
      </c>
      <c r="AL182" s="133">
        <v>4896275</v>
      </c>
      <c r="AM182" s="133">
        <v>6094350</v>
      </c>
      <c r="AN182" s="133">
        <v>5323602</v>
      </c>
      <c r="AO182" s="133">
        <v>5592387</v>
      </c>
      <c r="AP182" s="133">
        <v>5485185</v>
      </c>
      <c r="AQ182" s="133">
        <v>5429794</v>
      </c>
      <c r="AR182" s="133">
        <v>5562402</v>
      </c>
      <c r="AS182" s="133">
        <v>5853750</v>
      </c>
      <c r="AT182" s="133">
        <v>5064825</v>
      </c>
      <c r="AU182" s="133">
        <v>5425847</v>
      </c>
      <c r="AV182" s="133">
        <v>5750486</v>
      </c>
      <c r="AW182" s="133">
        <v>4830156</v>
      </c>
      <c r="AX182" s="133">
        <v>5251015</v>
      </c>
      <c r="AY182" s="133">
        <v>5925781</v>
      </c>
      <c r="AZ182" s="133">
        <v>5364689</v>
      </c>
      <c r="BA182" s="133">
        <v>5475355</v>
      </c>
      <c r="BB182" s="133">
        <v>5242281</v>
      </c>
      <c r="BC182" s="133">
        <v>4938247</v>
      </c>
      <c r="BD182" s="133">
        <v>5953821</v>
      </c>
      <c r="BE182" s="133">
        <v>5416475</v>
      </c>
      <c r="BF182" s="133">
        <v>4939763</v>
      </c>
      <c r="BG182" s="133">
        <v>5806868</v>
      </c>
      <c r="BH182" s="133">
        <v>5917170</v>
      </c>
      <c r="BI182" s="133">
        <v>4998946</v>
      </c>
      <c r="BJ182" s="133">
        <v>5500869</v>
      </c>
      <c r="BK182" s="133">
        <v>5193148</v>
      </c>
      <c r="BL182" s="133">
        <v>5367176</v>
      </c>
      <c r="BM182" s="133">
        <v>6021773</v>
      </c>
      <c r="BN182" s="133">
        <v>5465432</v>
      </c>
      <c r="BO182" s="133">
        <v>4565163</v>
      </c>
      <c r="BP182" s="133">
        <v>6299067</v>
      </c>
      <c r="BQ182" s="133">
        <v>5750030</v>
      </c>
      <c r="BR182" s="133">
        <v>5156864</v>
      </c>
      <c r="BS182" s="133">
        <v>5648710</v>
      </c>
      <c r="BT182" s="133">
        <v>5642729</v>
      </c>
      <c r="BU182" s="133">
        <v>5570740</v>
      </c>
      <c r="BV182" s="133">
        <v>5752068</v>
      </c>
      <c r="BW182" s="133">
        <v>5010575</v>
      </c>
      <c r="BX182" s="133">
        <v>5381340</v>
      </c>
      <c r="BY182" s="133">
        <v>5862339</v>
      </c>
      <c r="BZ182" s="133">
        <v>5422368</v>
      </c>
      <c r="CA182" s="133">
        <v>5304827</v>
      </c>
      <c r="CB182" s="133">
        <v>5699785</v>
      </c>
      <c r="CC182" s="133">
        <v>5062187</v>
      </c>
      <c r="CD182" s="133">
        <v>5669864</v>
      </c>
      <c r="CE182" s="133">
        <v>5500628</v>
      </c>
      <c r="CF182" s="133">
        <v>5391875</v>
      </c>
      <c r="CG182" s="133">
        <v>5253164</v>
      </c>
      <c r="CH182" s="133">
        <v>5689161</v>
      </c>
      <c r="CI182" s="133">
        <v>5386131</v>
      </c>
      <c r="CJ182" s="133">
        <v>5327656</v>
      </c>
      <c r="CK182" s="133">
        <v>6057827</v>
      </c>
      <c r="CL182" s="133">
        <v>4890592</v>
      </c>
      <c r="CM182" s="133">
        <v>5246320</v>
      </c>
      <c r="CN182" s="133">
        <v>5763905</v>
      </c>
      <c r="CO182" s="133">
        <v>4984613</v>
      </c>
      <c r="CP182" s="133">
        <v>5169877</v>
      </c>
      <c r="CQ182" s="133">
        <v>5344907</v>
      </c>
      <c r="CR182" s="133">
        <v>5807909</v>
      </c>
      <c r="CS182" s="133">
        <v>5395524</v>
      </c>
      <c r="CT182" s="133">
        <v>5212182</v>
      </c>
      <c r="CU182" s="133">
        <v>5463558</v>
      </c>
      <c r="CV182" s="133">
        <v>4977130</v>
      </c>
      <c r="CW182" s="133">
        <v>5600540</v>
      </c>
      <c r="CX182" s="133">
        <v>5001855</v>
      </c>
      <c r="CY182" s="133">
        <v>4973463</v>
      </c>
      <c r="CZ182" s="133">
        <v>5301808</v>
      </c>
      <c r="DA182" s="133">
        <v>5213607</v>
      </c>
      <c r="DB182" s="133">
        <v>5118092</v>
      </c>
      <c r="DC182" s="133">
        <v>4727542</v>
      </c>
      <c r="DD182" s="133">
        <v>5321431</v>
      </c>
      <c r="DE182" s="133">
        <v>4685991</v>
      </c>
      <c r="DF182" s="133">
        <v>4569508</v>
      </c>
      <c r="DG182" s="133">
        <v>3825184</v>
      </c>
      <c r="DH182" s="133">
        <v>4215614</v>
      </c>
      <c r="DI182" s="133">
        <v>4308837</v>
      </c>
      <c r="DJ182" s="133">
        <v>4352951</v>
      </c>
      <c r="DK182" s="133">
        <v>4227288</v>
      </c>
      <c r="DL182" s="133">
        <v>4136049</v>
      </c>
      <c r="DM182" s="133">
        <v>4619566</v>
      </c>
      <c r="DN182" s="133">
        <v>3903000</v>
      </c>
      <c r="DO182" s="133">
        <v>4284675</v>
      </c>
      <c r="DP182" s="133">
        <v>4786250</v>
      </c>
      <c r="DQ182" s="133">
        <v>4015491</v>
      </c>
      <c r="DR182" s="133">
        <v>4557504</v>
      </c>
      <c r="DS182" s="133">
        <v>3705642</v>
      </c>
      <c r="DT182" s="133">
        <v>3799707</v>
      </c>
      <c r="DU182" s="133">
        <v>3097988</v>
      </c>
      <c r="DV182" s="133">
        <v>3097988</v>
      </c>
      <c r="DW182" s="133">
        <v>3300221</v>
      </c>
      <c r="DX182" s="133">
        <v>3972084</v>
      </c>
      <c r="DY182" s="133">
        <v>4109600</v>
      </c>
      <c r="DZ182" s="133">
        <v>3611710</v>
      </c>
      <c r="EA182" s="133">
        <v>4323498</v>
      </c>
      <c r="EB182" s="133">
        <v>4401488</v>
      </c>
      <c r="EC182" s="133">
        <v>4347985</v>
      </c>
      <c r="ED182" s="133">
        <v>4457268</v>
      </c>
      <c r="EE182" s="133">
        <v>3295185</v>
      </c>
      <c r="EF182" s="133">
        <v>3734705</v>
      </c>
      <c r="EG182" s="133">
        <v>4693495</v>
      </c>
      <c r="EH182" s="133">
        <v>4422894</v>
      </c>
      <c r="EI182" s="133">
        <v>4329573</v>
      </c>
      <c r="EJ182" s="133">
        <v>4747732</v>
      </c>
      <c r="EK182" s="133">
        <v>4502915</v>
      </c>
      <c r="EL182" s="133">
        <v>4328453</v>
      </c>
      <c r="EM182" s="133">
        <v>4582612</v>
      </c>
      <c r="EN182" s="133">
        <v>4674798</v>
      </c>
      <c r="EO182" s="133">
        <v>4563175</v>
      </c>
      <c r="EP182" s="133">
        <v>4714891</v>
      </c>
      <c r="EQ182" s="133">
        <v>3272291</v>
      </c>
      <c r="ER182" s="133">
        <v>3711009</v>
      </c>
      <c r="ES182" s="133">
        <v>4468356</v>
      </c>
      <c r="ET182" s="133">
        <v>4002119</v>
      </c>
      <c r="EU182" s="133">
        <v>4248811</v>
      </c>
      <c r="EV182" s="133">
        <v>4141777</v>
      </c>
      <c r="EW182" s="133">
        <v>3745231</v>
      </c>
      <c r="EX182" s="133">
        <v>4251957</v>
      </c>
      <c r="EY182" s="133">
        <v>4332443</v>
      </c>
      <c r="EZ182" s="133">
        <v>4170990</v>
      </c>
      <c r="FA182" s="133">
        <v>4052827</v>
      </c>
      <c r="FB182" s="133">
        <v>4313544</v>
      </c>
      <c r="FC182" s="133">
        <v>3023849</v>
      </c>
      <c r="FD182" s="133">
        <v>3093030</v>
      </c>
      <c r="FE182" s="133">
        <v>3746646</v>
      </c>
      <c r="FF182" s="133">
        <v>3234014</v>
      </c>
      <c r="FG182" s="133">
        <v>3466260</v>
      </c>
      <c r="FH182" s="133">
        <v>3816076</v>
      </c>
      <c r="FI182" s="133">
        <v>3389173</v>
      </c>
      <c r="FJ182" s="133">
        <v>3315407</v>
      </c>
      <c r="FK182" s="133">
        <v>3496751</v>
      </c>
      <c r="FL182" s="133">
        <v>3891152</v>
      </c>
      <c r="FM182" s="133">
        <v>3809694</v>
      </c>
      <c r="FN182" s="133">
        <v>3597396</v>
      </c>
      <c r="FO182" s="133">
        <v>2812272.86</v>
      </c>
      <c r="FP182" s="133">
        <v>3108860.03</v>
      </c>
      <c r="FQ182" s="133">
        <v>3200953.19</v>
      </c>
      <c r="FR182" s="133">
        <v>3546574.34</v>
      </c>
      <c r="FS182" s="133">
        <v>3416548.07</v>
      </c>
      <c r="FT182" s="133">
        <v>3595573.98</v>
      </c>
      <c r="FU182" s="133">
        <v>3826275.29</v>
      </c>
      <c r="FV182" s="133">
        <v>3188523.66</v>
      </c>
      <c r="FW182" s="133">
        <v>3558973.3</v>
      </c>
      <c r="FX182" s="133">
        <v>3945114.2</v>
      </c>
      <c r="FY182" s="133">
        <v>3433800.82</v>
      </c>
      <c r="FZ182" s="133">
        <v>3699089.09</v>
      </c>
      <c r="GA182" s="133">
        <v>2868585.57</v>
      </c>
      <c r="GB182" s="133">
        <v>3053497.04</v>
      </c>
      <c r="GC182" s="133">
        <v>3495339.39</v>
      </c>
      <c r="GD182" s="133">
        <v>3456091.57</v>
      </c>
      <c r="GE182" s="133">
        <v>3323083.06</v>
      </c>
      <c r="GF182" s="133">
        <v>3451098.96</v>
      </c>
      <c r="GG182" s="133">
        <v>3630243.91</v>
      </c>
      <c r="GH182" s="133">
        <v>2997860.39</v>
      </c>
      <c r="GI182" s="133">
        <v>3595678.04</v>
      </c>
      <c r="GJ182" s="133">
        <v>3691840.91</v>
      </c>
      <c r="GK182" s="133">
        <v>3180022.93</v>
      </c>
      <c r="GL182" s="133">
        <v>3674859.74</v>
      </c>
      <c r="GM182" s="133">
        <v>2489437.94</v>
      </c>
      <c r="GN182" s="133">
        <v>2786000.7</v>
      </c>
    </row>
    <row r="183" spans="1:196" s="132" customFormat="1" x14ac:dyDescent="0.25">
      <c r="A183" s="134"/>
      <c r="B183" s="115" t="s">
        <v>1926</v>
      </c>
      <c r="C183" s="133">
        <v>176958</v>
      </c>
      <c r="D183" s="133">
        <v>178488</v>
      </c>
      <c r="E183" s="133">
        <v>209309</v>
      </c>
      <c r="F183" s="133">
        <v>181919</v>
      </c>
      <c r="G183" s="133">
        <v>161449</v>
      </c>
      <c r="H183" s="133">
        <v>209438</v>
      </c>
      <c r="I183" s="133">
        <v>177466</v>
      </c>
      <c r="J183" s="133">
        <v>185843</v>
      </c>
      <c r="K183" s="133">
        <v>181467</v>
      </c>
      <c r="L183" s="133">
        <v>183185</v>
      </c>
      <c r="M183" s="133">
        <v>178352</v>
      </c>
      <c r="N183" s="133">
        <v>183881</v>
      </c>
      <c r="O183" s="133">
        <v>187078</v>
      </c>
      <c r="P183" s="133">
        <v>192699</v>
      </c>
      <c r="Q183" s="133">
        <v>213090</v>
      </c>
      <c r="R183" s="133">
        <v>162876</v>
      </c>
      <c r="S183" s="133">
        <v>196479</v>
      </c>
      <c r="T183" s="133">
        <v>187984</v>
      </c>
      <c r="U183" s="133">
        <v>189145</v>
      </c>
      <c r="V183" s="133">
        <v>198328</v>
      </c>
      <c r="W183" s="133">
        <v>198660</v>
      </c>
      <c r="X183" s="133">
        <v>169387</v>
      </c>
      <c r="Y183" s="133">
        <v>187103</v>
      </c>
      <c r="Z183" s="133">
        <v>189939</v>
      </c>
      <c r="AA183" s="133">
        <v>194383</v>
      </c>
      <c r="AB183" s="133">
        <v>187847</v>
      </c>
      <c r="AC183" s="133">
        <v>214562</v>
      </c>
      <c r="AD183" s="133">
        <v>162165</v>
      </c>
      <c r="AE183" s="133">
        <v>148845</v>
      </c>
      <c r="AF183" s="133">
        <v>164290</v>
      </c>
      <c r="AG183" s="133">
        <v>138511</v>
      </c>
      <c r="AH183" s="133">
        <v>139361</v>
      </c>
      <c r="AI183" s="133">
        <v>185164</v>
      </c>
      <c r="AJ183" s="133">
        <v>211195</v>
      </c>
      <c r="AK183" s="133">
        <v>197181</v>
      </c>
      <c r="AL183" s="133">
        <v>155505</v>
      </c>
      <c r="AM183" s="133">
        <v>246502</v>
      </c>
      <c r="AN183" s="133">
        <v>199672</v>
      </c>
      <c r="AO183" s="133">
        <v>203574</v>
      </c>
      <c r="AP183" s="133">
        <v>211438</v>
      </c>
      <c r="AQ183" s="133">
        <v>212419</v>
      </c>
      <c r="AR183" s="133">
        <v>206479</v>
      </c>
      <c r="AS183" s="133">
        <v>202000</v>
      </c>
      <c r="AT183" s="133">
        <v>187752</v>
      </c>
      <c r="AU183" s="133">
        <v>196765</v>
      </c>
      <c r="AV183" s="133">
        <v>198554</v>
      </c>
      <c r="AW183" s="133">
        <v>172580</v>
      </c>
      <c r="AX183" s="133">
        <v>180991</v>
      </c>
      <c r="AY183" s="133">
        <v>230329</v>
      </c>
      <c r="AZ183" s="133">
        <v>196032</v>
      </c>
      <c r="BA183" s="133">
        <v>196937</v>
      </c>
      <c r="BB183" s="133">
        <v>186522</v>
      </c>
      <c r="BC183" s="133">
        <v>182879</v>
      </c>
      <c r="BD183" s="133">
        <v>222501</v>
      </c>
      <c r="BE183" s="133">
        <v>208391</v>
      </c>
      <c r="BF183" s="133">
        <v>203432</v>
      </c>
      <c r="BG183" s="133">
        <v>222111</v>
      </c>
      <c r="BH183" s="133">
        <v>219492</v>
      </c>
      <c r="BI183" s="133">
        <v>183321</v>
      </c>
      <c r="BJ183" s="133">
        <v>208357</v>
      </c>
      <c r="BK183" s="133">
        <v>238286</v>
      </c>
      <c r="BL183" s="133">
        <v>236619</v>
      </c>
      <c r="BM183" s="133">
        <v>248706</v>
      </c>
      <c r="BN183" s="133">
        <v>231383</v>
      </c>
      <c r="BO183" s="133">
        <v>191004</v>
      </c>
      <c r="BP183" s="133">
        <v>280283</v>
      </c>
      <c r="BQ183" s="133">
        <v>229153</v>
      </c>
      <c r="BR183" s="133">
        <v>215623</v>
      </c>
      <c r="BS183" s="133">
        <v>213097</v>
      </c>
      <c r="BT183" s="133">
        <v>210854</v>
      </c>
      <c r="BU183" s="133">
        <v>211625</v>
      </c>
      <c r="BV183" s="133">
        <v>209565</v>
      </c>
      <c r="BW183" s="133">
        <v>230807</v>
      </c>
      <c r="BX183" s="133">
        <v>221959</v>
      </c>
      <c r="BY183" s="133">
        <v>237841</v>
      </c>
      <c r="BZ183" s="133">
        <v>218953</v>
      </c>
      <c r="CA183" s="133">
        <v>221104</v>
      </c>
      <c r="CB183" s="133">
        <v>220215</v>
      </c>
      <c r="CC183" s="133">
        <v>200528</v>
      </c>
      <c r="CD183" s="133">
        <v>245055</v>
      </c>
      <c r="CE183" s="133">
        <v>210596</v>
      </c>
      <c r="CF183" s="133">
        <v>204512</v>
      </c>
      <c r="CG183" s="133">
        <v>221574</v>
      </c>
      <c r="CH183" s="133">
        <v>232715</v>
      </c>
      <c r="CI183" s="133">
        <v>251304</v>
      </c>
      <c r="CJ183" s="133">
        <v>215935</v>
      </c>
      <c r="CK183" s="133">
        <v>232250</v>
      </c>
      <c r="CL183" s="133">
        <v>179391</v>
      </c>
      <c r="CM183" s="133">
        <v>206710</v>
      </c>
      <c r="CN183" s="133">
        <v>219699</v>
      </c>
      <c r="CO183" s="133">
        <v>194378</v>
      </c>
      <c r="CP183" s="133">
        <v>211341</v>
      </c>
      <c r="CQ183" s="133">
        <v>204717</v>
      </c>
      <c r="CR183" s="133">
        <v>195350</v>
      </c>
      <c r="CS183" s="133">
        <v>196996</v>
      </c>
      <c r="CT183" s="133">
        <v>174255</v>
      </c>
      <c r="CU183" s="133">
        <v>238940</v>
      </c>
      <c r="CV183" s="133">
        <v>193908</v>
      </c>
      <c r="CW183" s="133">
        <v>215034</v>
      </c>
      <c r="CX183" s="133">
        <v>189698</v>
      </c>
      <c r="CY183" s="133">
        <v>212047</v>
      </c>
      <c r="CZ183" s="133">
        <v>227013</v>
      </c>
      <c r="DA183" s="133">
        <v>206636</v>
      </c>
      <c r="DB183" s="133">
        <v>211634</v>
      </c>
      <c r="DC183" s="133">
        <v>172704</v>
      </c>
      <c r="DD183" s="133">
        <v>209659</v>
      </c>
      <c r="DE183" s="133">
        <v>189035</v>
      </c>
      <c r="DF183" s="133">
        <v>173277</v>
      </c>
      <c r="DG183" s="133">
        <v>225806</v>
      </c>
      <c r="DH183" s="133">
        <v>198316</v>
      </c>
      <c r="DI183" s="133">
        <v>197503</v>
      </c>
      <c r="DJ183" s="133">
        <v>182293</v>
      </c>
      <c r="DK183" s="133">
        <v>198155</v>
      </c>
      <c r="DL183" s="133">
        <v>190320</v>
      </c>
      <c r="DM183" s="133">
        <v>214120</v>
      </c>
      <c r="DN183" s="133">
        <v>179286</v>
      </c>
      <c r="DO183" s="133">
        <v>184526</v>
      </c>
      <c r="DP183" s="133">
        <v>204197</v>
      </c>
      <c r="DQ183" s="133">
        <v>176569</v>
      </c>
      <c r="DR183" s="133">
        <v>190793</v>
      </c>
      <c r="DS183" s="133">
        <v>241446</v>
      </c>
      <c r="DT183" s="133">
        <v>180998</v>
      </c>
      <c r="DU183" s="133">
        <v>168677</v>
      </c>
      <c r="DV183" s="133">
        <v>168677</v>
      </c>
      <c r="DW183" s="133">
        <v>174082</v>
      </c>
      <c r="DX183" s="133">
        <v>193228</v>
      </c>
      <c r="DY183" s="133">
        <v>166323</v>
      </c>
      <c r="DZ183" s="133">
        <v>160904</v>
      </c>
      <c r="EA183" s="133">
        <v>187275</v>
      </c>
      <c r="EB183" s="133">
        <v>175806</v>
      </c>
      <c r="EC183" s="133">
        <v>167914</v>
      </c>
      <c r="ED183" s="133">
        <v>180888</v>
      </c>
      <c r="EE183" s="133">
        <v>180118</v>
      </c>
      <c r="EF183" s="133">
        <v>172914</v>
      </c>
      <c r="EG183" s="133">
        <v>181534</v>
      </c>
      <c r="EH183" s="133">
        <v>166804</v>
      </c>
      <c r="EI183" s="133">
        <v>167416</v>
      </c>
      <c r="EJ183" s="133">
        <v>189873</v>
      </c>
      <c r="EK183" s="133">
        <v>174778</v>
      </c>
      <c r="EL183" s="133">
        <v>175256</v>
      </c>
      <c r="EM183" s="133">
        <v>166932</v>
      </c>
      <c r="EN183" s="133">
        <v>177615</v>
      </c>
      <c r="EO183" s="133">
        <v>185383</v>
      </c>
      <c r="EP183" s="133">
        <v>188509</v>
      </c>
      <c r="EQ183" s="133">
        <v>181177</v>
      </c>
      <c r="ER183" s="133">
        <v>164117</v>
      </c>
      <c r="ES183" s="133">
        <v>186199</v>
      </c>
      <c r="ET183" s="133">
        <v>162891</v>
      </c>
      <c r="EU183" s="133">
        <v>177601</v>
      </c>
      <c r="EV183" s="133">
        <v>170988</v>
      </c>
      <c r="EW183" s="133">
        <v>124857</v>
      </c>
      <c r="EX183" s="133">
        <v>226464</v>
      </c>
      <c r="EY183" s="133">
        <v>577865</v>
      </c>
      <c r="EZ183" s="133">
        <v>699677</v>
      </c>
      <c r="FA183" s="133">
        <v>685092</v>
      </c>
      <c r="FB183" s="133">
        <v>801565</v>
      </c>
      <c r="FC183" s="133">
        <v>959576</v>
      </c>
      <c r="FD183" s="133">
        <v>871401</v>
      </c>
      <c r="FE183" s="133">
        <v>955689</v>
      </c>
      <c r="FF183" s="133">
        <v>789932</v>
      </c>
      <c r="FG183" s="133">
        <v>863707</v>
      </c>
      <c r="FH183" s="133">
        <v>876394</v>
      </c>
      <c r="FI183" s="133">
        <v>780349</v>
      </c>
      <c r="FJ183" s="133">
        <v>875001</v>
      </c>
      <c r="FK183" s="133">
        <v>903963</v>
      </c>
      <c r="FL183" s="133">
        <v>911220</v>
      </c>
      <c r="FM183" s="133">
        <v>908769</v>
      </c>
      <c r="FN183" s="133">
        <v>883785</v>
      </c>
      <c r="FO183" s="133">
        <v>1085244.6200000001</v>
      </c>
      <c r="FP183" s="133">
        <v>913026.78</v>
      </c>
      <c r="FQ183" s="133">
        <v>848496.85</v>
      </c>
      <c r="FR183" s="133">
        <v>884859.88</v>
      </c>
      <c r="FS183" s="133">
        <v>905397.92</v>
      </c>
      <c r="FT183" s="133">
        <v>846574.65</v>
      </c>
      <c r="FU183" s="133">
        <v>892781.61</v>
      </c>
      <c r="FV183" s="133">
        <v>833164.49</v>
      </c>
      <c r="FW183" s="133">
        <v>828184.47</v>
      </c>
      <c r="FX183" s="133">
        <v>939012.1</v>
      </c>
      <c r="FY183" s="133">
        <v>842905.32</v>
      </c>
      <c r="FZ183" s="133">
        <v>889535.28</v>
      </c>
      <c r="GA183" s="133">
        <v>1083477.3600000001</v>
      </c>
      <c r="GB183" s="133">
        <v>883899.8</v>
      </c>
      <c r="GC183" s="133">
        <v>845019.58</v>
      </c>
      <c r="GD183" s="133">
        <v>794153.16</v>
      </c>
      <c r="GE183" s="133">
        <v>815841.92</v>
      </c>
      <c r="GF183" s="133">
        <v>870876.18</v>
      </c>
      <c r="GG183" s="133">
        <v>906090.47</v>
      </c>
      <c r="GH183" s="133">
        <v>785910.76</v>
      </c>
      <c r="GI183" s="133">
        <v>804485.53</v>
      </c>
      <c r="GJ183" s="133">
        <v>887044.23</v>
      </c>
      <c r="GK183" s="133">
        <v>766564.76</v>
      </c>
      <c r="GL183" s="133">
        <v>892633.94</v>
      </c>
      <c r="GM183" s="133">
        <v>1011797.4</v>
      </c>
      <c r="GN183" s="133">
        <v>847280.13</v>
      </c>
    </row>
    <row r="184" spans="1:196" x14ac:dyDescent="0.25">
      <c r="A184" s="134"/>
      <c r="B184" s="115" t="s">
        <v>8</v>
      </c>
      <c r="C184" s="133">
        <v>3519851</v>
      </c>
      <c r="D184" s="133">
        <v>3595897</v>
      </c>
      <c r="E184" s="133">
        <v>4116189</v>
      </c>
      <c r="F184" s="133">
        <v>3821317</v>
      </c>
      <c r="G184" s="133">
        <v>3268774</v>
      </c>
      <c r="H184" s="133">
        <v>4252534</v>
      </c>
      <c r="I184" s="133">
        <v>3716271</v>
      </c>
      <c r="J184" s="133">
        <v>3579370</v>
      </c>
      <c r="K184" s="133">
        <v>3755416</v>
      </c>
      <c r="L184" s="133">
        <v>3667914</v>
      </c>
      <c r="M184" s="133">
        <v>3397858</v>
      </c>
      <c r="N184" s="133">
        <v>3631334</v>
      </c>
      <c r="O184" s="133">
        <v>3626944</v>
      </c>
      <c r="P184" s="133">
        <v>3378503</v>
      </c>
      <c r="Q184" s="133">
        <v>4014498</v>
      </c>
      <c r="R184" s="133">
        <v>3319939</v>
      </c>
      <c r="S184" s="133">
        <v>3819409</v>
      </c>
      <c r="T184" s="133">
        <v>3394973</v>
      </c>
      <c r="U184" s="133">
        <v>3483156</v>
      </c>
      <c r="V184" s="133">
        <v>3448734</v>
      </c>
      <c r="W184" s="133">
        <v>3680474</v>
      </c>
      <c r="X184" s="133">
        <v>3465315</v>
      </c>
      <c r="Y184" s="133">
        <v>3291269</v>
      </c>
      <c r="Z184" s="133">
        <v>3534059</v>
      </c>
      <c r="AA184" s="133">
        <v>3400382</v>
      </c>
      <c r="AB184" s="133">
        <v>3117975</v>
      </c>
      <c r="AC184" s="133">
        <v>3306761</v>
      </c>
      <c r="AD184" s="133">
        <v>2945709</v>
      </c>
      <c r="AE184" s="133">
        <v>2726354</v>
      </c>
      <c r="AF184" s="133">
        <v>2924872</v>
      </c>
      <c r="AG184" s="133">
        <v>2790049</v>
      </c>
      <c r="AH184" s="133">
        <v>2539604</v>
      </c>
      <c r="AI184" s="133">
        <v>3044204</v>
      </c>
      <c r="AJ184" s="133">
        <v>3558584</v>
      </c>
      <c r="AK184" s="133">
        <v>3266974</v>
      </c>
      <c r="AL184" s="133">
        <v>2947869</v>
      </c>
      <c r="AM184" s="133">
        <v>3418265</v>
      </c>
      <c r="AN184" s="133">
        <v>2937731</v>
      </c>
      <c r="AO184" s="133">
        <v>3016576</v>
      </c>
      <c r="AP184" s="133">
        <v>3076047</v>
      </c>
      <c r="AQ184" s="133">
        <v>2975972</v>
      </c>
      <c r="AR184" s="133">
        <v>3177141</v>
      </c>
      <c r="AS184" s="133">
        <v>3416947</v>
      </c>
      <c r="AT184" s="133">
        <v>2871772</v>
      </c>
      <c r="AU184" s="133">
        <v>3115129</v>
      </c>
      <c r="AV184" s="133">
        <v>3312961</v>
      </c>
      <c r="AW184" s="133">
        <v>2834645</v>
      </c>
      <c r="AX184" s="133">
        <v>3017644</v>
      </c>
      <c r="AY184" s="133">
        <v>3267033</v>
      </c>
      <c r="AZ184" s="133">
        <v>2917918</v>
      </c>
      <c r="BA184" s="133">
        <v>3013197</v>
      </c>
      <c r="BB184" s="133">
        <v>2957538</v>
      </c>
      <c r="BC184" s="133">
        <v>2786682</v>
      </c>
      <c r="BD184" s="133">
        <v>3218336</v>
      </c>
      <c r="BE184" s="133">
        <v>3008777</v>
      </c>
      <c r="BF184" s="133">
        <v>2669413</v>
      </c>
      <c r="BG184" s="133">
        <v>3217150</v>
      </c>
      <c r="BH184" s="133">
        <v>3378758</v>
      </c>
      <c r="BI184" s="133">
        <v>2801962</v>
      </c>
      <c r="BJ184" s="133">
        <v>3017262</v>
      </c>
      <c r="BK184" s="133">
        <v>2889924</v>
      </c>
      <c r="BL184" s="133">
        <v>2948629</v>
      </c>
      <c r="BM184" s="133">
        <v>3128983</v>
      </c>
      <c r="BN184" s="133">
        <v>3020292</v>
      </c>
      <c r="BO184" s="133">
        <v>2535865</v>
      </c>
      <c r="BP184" s="133">
        <v>3489825</v>
      </c>
      <c r="BQ184" s="133">
        <v>3218561</v>
      </c>
      <c r="BR184" s="133">
        <v>2862276</v>
      </c>
      <c r="BS184" s="133">
        <v>3124636</v>
      </c>
      <c r="BT184" s="133">
        <v>3336438</v>
      </c>
      <c r="BU184" s="133">
        <v>3145317</v>
      </c>
      <c r="BV184" s="133">
        <v>3259349</v>
      </c>
      <c r="BW184" s="133">
        <v>2773963</v>
      </c>
      <c r="BX184" s="133">
        <v>2985204</v>
      </c>
      <c r="BY184" s="133">
        <v>3236137</v>
      </c>
      <c r="BZ184" s="133">
        <v>3047187</v>
      </c>
      <c r="CA184" s="133">
        <v>2964081</v>
      </c>
      <c r="CB184" s="133">
        <v>3185976</v>
      </c>
      <c r="CC184" s="133">
        <v>2935061</v>
      </c>
      <c r="CD184" s="133">
        <v>2983903</v>
      </c>
      <c r="CE184" s="133">
        <v>3124990</v>
      </c>
      <c r="CF184" s="133">
        <v>3104195</v>
      </c>
      <c r="CG184" s="133">
        <v>2967102</v>
      </c>
      <c r="CH184" s="133">
        <v>3263062</v>
      </c>
      <c r="CI184" s="133">
        <v>2887123</v>
      </c>
      <c r="CJ184" s="133">
        <v>2723619</v>
      </c>
      <c r="CK184" s="133">
        <v>3269112</v>
      </c>
      <c r="CL184" s="133">
        <v>2661459</v>
      </c>
      <c r="CM184" s="133">
        <v>2903709</v>
      </c>
      <c r="CN184" s="133">
        <v>3315273</v>
      </c>
      <c r="CO184" s="133">
        <v>2889641</v>
      </c>
      <c r="CP184" s="133">
        <v>2930728</v>
      </c>
      <c r="CQ184" s="133">
        <v>3024455</v>
      </c>
      <c r="CR184" s="133">
        <v>3219218</v>
      </c>
      <c r="CS184" s="133">
        <v>3025637</v>
      </c>
      <c r="CT184" s="133">
        <v>2937398</v>
      </c>
      <c r="CU184" s="133">
        <v>2860290</v>
      </c>
      <c r="CV184" s="133">
        <v>2654191</v>
      </c>
      <c r="CW184" s="133">
        <v>2932019</v>
      </c>
      <c r="CX184" s="133">
        <v>2652525</v>
      </c>
      <c r="CY184" s="133">
        <v>2643718</v>
      </c>
      <c r="CZ184" s="133">
        <v>3006935</v>
      </c>
      <c r="DA184" s="133">
        <v>2863378</v>
      </c>
      <c r="DB184" s="133">
        <v>2880547</v>
      </c>
      <c r="DC184" s="133">
        <v>2646879</v>
      </c>
      <c r="DD184" s="133">
        <v>3220070</v>
      </c>
      <c r="DE184" s="133">
        <v>2896275</v>
      </c>
      <c r="DF184" s="133">
        <v>2917243</v>
      </c>
      <c r="DG184" s="133">
        <v>2267395</v>
      </c>
      <c r="DH184" s="133">
        <v>2309668</v>
      </c>
      <c r="DI184" s="133">
        <v>2441969</v>
      </c>
      <c r="DJ184" s="133">
        <v>2655973</v>
      </c>
      <c r="DK184" s="133">
        <v>2556474</v>
      </c>
      <c r="DL184" s="133">
        <v>2561928</v>
      </c>
      <c r="DM184" s="133">
        <v>2967850</v>
      </c>
      <c r="DN184" s="133">
        <v>2442442</v>
      </c>
      <c r="DO184" s="133">
        <v>2611240</v>
      </c>
      <c r="DP184" s="133">
        <v>3060049</v>
      </c>
      <c r="DQ184" s="133">
        <v>2495589</v>
      </c>
      <c r="DR184" s="133">
        <v>2742430</v>
      </c>
      <c r="DS184" s="133">
        <v>2103680</v>
      </c>
      <c r="DT184" s="133">
        <v>2135994</v>
      </c>
      <c r="DU184" s="133">
        <v>1534391</v>
      </c>
      <c r="DV184" s="133">
        <v>1534391</v>
      </c>
      <c r="DW184" s="133">
        <v>1438574</v>
      </c>
      <c r="DX184" s="133">
        <v>1905309</v>
      </c>
      <c r="DY184" s="133">
        <v>2076232</v>
      </c>
      <c r="DZ184" s="133">
        <v>1835984</v>
      </c>
      <c r="EA184" s="133">
        <v>2315244</v>
      </c>
      <c r="EB184" s="133">
        <v>2384989</v>
      </c>
      <c r="EC184" s="133">
        <v>2260830</v>
      </c>
      <c r="ED184" s="133">
        <v>2462766</v>
      </c>
      <c r="EE184" s="133">
        <v>1529552</v>
      </c>
      <c r="EF184" s="133">
        <v>1705565</v>
      </c>
      <c r="EG184" s="133">
        <v>2395371</v>
      </c>
      <c r="EH184" s="133">
        <v>2352510</v>
      </c>
      <c r="EI184" s="133">
        <v>2211045</v>
      </c>
      <c r="EJ184" s="133">
        <v>2626205</v>
      </c>
      <c r="EK184" s="133">
        <v>2566903</v>
      </c>
      <c r="EL184" s="133">
        <v>2379968</v>
      </c>
      <c r="EM184" s="133">
        <v>2532574</v>
      </c>
      <c r="EN184" s="133">
        <v>2766342</v>
      </c>
      <c r="EO184" s="133">
        <v>2591393</v>
      </c>
      <c r="EP184" s="133">
        <v>2807768</v>
      </c>
      <c r="EQ184" s="133">
        <v>1773606</v>
      </c>
      <c r="ER184" s="133">
        <v>1941280</v>
      </c>
      <c r="ES184" s="133">
        <v>2373521</v>
      </c>
      <c r="ET184" s="133">
        <v>2173573</v>
      </c>
      <c r="EU184" s="133">
        <v>2366199</v>
      </c>
      <c r="EV184" s="133">
        <v>2568746</v>
      </c>
      <c r="EW184" s="133">
        <v>2265407</v>
      </c>
      <c r="EX184" s="133">
        <v>2481291</v>
      </c>
      <c r="EY184" s="133">
        <v>2662554</v>
      </c>
      <c r="EZ184" s="133">
        <v>2690778</v>
      </c>
      <c r="FA184" s="133">
        <v>2473679</v>
      </c>
      <c r="FB184" s="133">
        <v>2848670</v>
      </c>
      <c r="FC184" s="133">
        <v>1686419</v>
      </c>
      <c r="FD184" s="133">
        <v>1851216</v>
      </c>
      <c r="FE184" s="133">
        <v>2359942</v>
      </c>
      <c r="FF184" s="133">
        <v>2062777</v>
      </c>
      <c r="FG184" s="133">
        <v>2147241</v>
      </c>
      <c r="FH184" s="133">
        <v>2562646</v>
      </c>
      <c r="FI184" s="133">
        <v>2272774</v>
      </c>
      <c r="FJ184" s="133">
        <v>2262543</v>
      </c>
      <c r="FK184" s="133">
        <v>2417434</v>
      </c>
      <c r="FL184" s="133">
        <v>2722586</v>
      </c>
      <c r="FM184" s="133">
        <v>2502441</v>
      </c>
      <c r="FN184" s="133">
        <v>2570139</v>
      </c>
      <c r="FO184" s="133">
        <v>1685194.76</v>
      </c>
      <c r="FP184" s="133">
        <v>1968250.55</v>
      </c>
      <c r="FQ184" s="133">
        <v>2094571.47</v>
      </c>
      <c r="FR184" s="133">
        <v>2314767.63</v>
      </c>
      <c r="FS184" s="133">
        <v>2317156.2999999998</v>
      </c>
      <c r="FT184" s="133">
        <v>2483859.38</v>
      </c>
      <c r="FU184" s="133">
        <v>2826311.29</v>
      </c>
      <c r="FV184" s="133">
        <v>2205290.35</v>
      </c>
      <c r="FW184" s="133">
        <v>2531527.4300000002</v>
      </c>
      <c r="FX184" s="133">
        <v>2822990.07</v>
      </c>
      <c r="FY184" s="133">
        <v>2464433.15</v>
      </c>
      <c r="FZ184" s="133">
        <v>2645261.4500000002</v>
      </c>
      <c r="GA184" s="133">
        <v>1685407.83</v>
      </c>
      <c r="GB184" s="133">
        <v>2023822.29</v>
      </c>
      <c r="GC184" s="133">
        <v>2437170.94</v>
      </c>
      <c r="GD184" s="133">
        <v>2391187.88</v>
      </c>
      <c r="GE184" s="133">
        <v>2337432.77</v>
      </c>
      <c r="GF184" s="133">
        <v>2506968.89</v>
      </c>
      <c r="GG184" s="133">
        <v>2715891.61</v>
      </c>
      <c r="GH184" s="133">
        <v>2112625.6</v>
      </c>
      <c r="GI184" s="133">
        <v>2682527.2999999998</v>
      </c>
      <c r="GJ184" s="133">
        <v>2714336.91</v>
      </c>
      <c r="GK184" s="133">
        <v>2271443.56</v>
      </c>
      <c r="GL184" s="133">
        <v>2628495.0499999998</v>
      </c>
      <c r="GM184" s="133">
        <v>1319517.49</v>
      </c>
      <c r="GN184" s="133">
        <v>1823386.85</v>
      </c>
    </row>
    <row r="185" spans="1:196" s="132" customFormat="1" x14ac:dyDescent="0.25">
      <c r="A185" s="134"/>
      <c r="B185" s="115" t="s">
        <v>10</v>
      </c>
      <c r="C185" s="133">
        <v>75029</v>
      </c>
      <c r="D185" s="133">
        <v>75385</v>
      </c>
      <c r="E185" s="133">
        <v>59163</v>
      </c>
      <c r="F185" s="133">
        <v>53871</v>
      </c>
      <c r="G185" s="133">
        <v>48293</v>
      </c>
      <c r="H185" s="133">
        <v>49240</v>
      </c>
      <c r="I185" s="133">
        <v>56068</v>
      </c>
      <c r="J185" s="133">
        <v>41686</v>
      </c>
      <c r="K185" s="133">
        <v>43667</v>
      </c>
      <c r="L185" s="133">
        <v>51424</v>
      </c>
      <c r="M185" s="133">
        <v>49103</v>
      </c>
      <c r="N185" s="133">
        <v>31571</v>
      </c>
      <c r="O185" s="133">
        <v>46686</v>
      </c>
      <c r="P185" s="133">
        <v>55437</v>
      </c>
      <c r="Q185" s="133">
        <v>57498</v>
      </c>
      <c r="R185" s="133">
        <v>31522</v>
      </c>
      <c r="S185" s="133">
        <v>65800</v>
      </c>
      <c r="T185" s="133">
        <v>58491</v>
      </c>
      <c r="U185" s="133">
        <v>192950</v>
      </c>
      <c r="V185" s="133">
        <v>119817</v>
      </c>
      <c r="W185" s="133">
        <v>206209</v>
      </c>
      <c r="X185" s="133">
        <v>169599</v>
      </c>
      <c r="Y185" s="133">
        <v>105888</v>
      </c>
      <c r="Z185" s="133">
        <v>145393</v>
      </c>
      <c r="AA185" s="133">
        <v>229351</v>
      </c>
      <c r="AB185" s="133">
        <v>150049</v>
      </c>
      <c r="AC185" s="133">
        <v>126807</v>
      </c>
      <c r="AD185" s="133">
        <v>112390</v>
      </c>
      <c r="AE185" s="133">
        <v>112018</v>
      </c>
      <c r="AF185" s="133">
        <v>107292</v>
      </c>
      <c r="AG185" s="133">
        <v>113380</v>
      </c>
      <c r="AH185" s="133">
        <v>122713</v>
      </c>
      <c r="AI185" s="133">
        <v>151955</v>
      </c>
      <c r="AJ185" s="133">
        <v>112324</v>
      </c>
      <c r="AK185" s="133">
        <v>145043</v>
      </c>
      <c r="AL185" s="133">
        <v>122618</v>
      </c>
      <c r="AM185" s="133">
        <v>145227</v>
      </c>
      <c r="AN185" s="133">
        <v>100176</v>
      </c>
      <c r="AO185" s="133">
        <v>75210</v>
      </c>
      <c r="AP185" s="133">
        <v>77243</v>
      </c>
      <c r="AQ185" s="133">
        <v>70897</v>
      </c>
      <c r="AR185" s="133">
        <v>102447</v>
      </c>
      <c r="AS185" s="133">
        <v>91581</v>
      </c>
      <c r="AT185" s="133">
        <v>78988</v>
      </c>
      <c r="AU185" s="133">
        <v>101477</v>
      </c>
      <c r="AV185" s="133">
        <v>102582</v>
      </c>
      <c r="AW185" s="133">
        <v>75629</v>
      </c>
      <c r="AX185" s="133">
        <v>107023</v>
      </c>
      <c r="AY185" s="133">
        <v>121342</v>
      </c>
      <c r="AZ185" s="133">
        <v>87965</v>
      </c>
      <c r="BA185" s="133">
        <v>100664</v>
      </c>
      <c r="BB185" s="133">
        <v>83234</v>
      </c>
      <c r="BC185" s="133">
        <v>54069</v>
      </c>
      <c r="BD185" s="133">
        <v>53402</v>
      </c>
      <c r="BE185" s="133">
        <v>24801</v>
      </c>
      <c r="BF185" s="133">
        <v>20786</v>
      </c>
      <c r="BG185" s="133">
        <v>36955</v>
      </c>
      <c r="BH185" s="133">
        <v>12906</v>
      </c>
      <c r="BI185" s="133">
        <v>24598</v>
      </c>
      <c r="BJ185" s="133">
        <v>14172</v>
      </c>
      <c r="BK185" s="133">
        <v>12140</v>
      </c>
      <c r="BL185" s="133">
        <v>26754</v>
      </c>
      <c r="BM185" s="133">
        <v>24051</v>
      </c>
      <c r="BN185" s="133">
        <v>16783</v>
      </c>
      <c r="BO185" s="133">
        <v>20612</v>
      </c>
      <c r="BP185" s="133">
        <v>28107</v>
      </c>
      <c r="BQ185" s="133">
        <v>11201</v>
      </c>
      <c r="BR185" s="133">
        <v>6813</v>
      </c>
      <c r="BS185" s="133">
        <v>20596</v>
      </c>
      <c r="BT185" s="133">
        <v>27787</v>
      </c>
      <c r="BU185" s="133">
        <v>13191</v>
      </c>
      <c r="BV185" s="133">
        <v>21486</v>
      </c>
      <c r="BW185" s="133">
        <v>33955</v>
      </c>
      <c r="BX185" s="133">
        <v>27169</v>
      </c>
      <c r="BY185" s="133">
        <v>9634</v>
      </c>
      <c r="BZ185" s="133">
        <v>9247</v>
      </c>
      <c r="CA185" s="133">
        <v>17700</v>
      </c>
      <c r="CB185" s="133">
        <v>11657</v>
      </c>
      <c r="CC185" s="133">
        <v>8435</v>
      </c>
      <c r="CD185" s="133">
        <v>6501</v>
      </c>
      <c r="CE185" s="133">
        <v>3294</v>
      </c>
      <c r="CF185" s="133">
        <v>23020</v>
      </c>
      <c r="CG185" s="133">
        <v>8765</v>
      </c>
      <c r="CH185" s="133">
        <v>7894</v>
      </c>
      <c r="CI185" s="133">
        <v>12766</v>
      </c>
      <c r="CJ185" s="133">
        <v>17231</v>
      </c>
      <c r="CK185" s="133">
        <v>1725</v>
      </c>
      <c r="CL185" s="133">
        <v>7445</v>
      </c>
      <c r="CM185" s="133">
        <v>3098</v>
      </c>
      <c r="CN185" s="133">
        <v>6362</v>
      </c>
      <c r="CO185" s="133">
        <v>4551</v>
      </c>
      <c r="CP185" s="133">
        <v>192</v>
      </c>
      <c r="CQ185" s="133">
        <v>1383</v>
      </c>
      <c r="CR185" s="133">
        <v>1046</v>
      </c>
      <c r="CS185" s="133">
        <v>-977</v>
      </c>
      <c r="CT185" s="133">
        <v>594</v>
      </c>
      <c r="CU185" s="133">
        <v>0</v>
      </c>
      <c r="CV185" s="133">
        <v>1713</v>
      </c>
      <c r="CW185" s="133">
        <v>0</v>
      </c>
      <c r="CX185" s="133">
        <v>0</v>
      </c>
      <c r="CY185" s="133">
        <v>5560</v>
      </c>
      <c r="CZ185" s="133">
        <v>-601</v>
      </c>
      <c r="DA185" s="133">
        <v>1744</v>
      </c>
      <c r="DB185" s="133">
        <v>928</v>
      </c>
      <c r="DC185" s="133">
        <v>0</v>
      </c>
      <c r="DD185" s="133">
        <v>0</v>
      </c>
      <c r="DE185" s="133">
        <v>1029</v>
      </c>
      <c r="DF185" s="133">
        <v>0</v>
      </c>
      <c r="DG185" s="133">
        <v>100</v>
      </c>
      <c r="DH185" s="133">
        <v>0</v>
      </c>
      <c r="DI185" s="133">
        <v>0</v>
      </c>
      <c r="DJ185" s="133">
        <v>0</v>
      </c>
      <c r="DK185" s="133">
        <v>0</v>
      </c>
      <c r="DL185" s="133">
        <v>0</v>
      </c>
      <c r="DM185" s="133">
        <v>2000</v>
      </c>
      <c r="DN185" s="133">
        <v>2514</v>
      </c>
      <c r="DO185" s="133">
        <v>0</v>
      </c>
      <c r="DP185" s="133">
        <v>0</v>
      </c>
      <c r="DQ185" s="133">
        <v>0</v>
      </c>
      <c r="DR185" s="133">
        <v>0</v>
      </c>
      <c r="DS185" s="133">
        <v>0</v>
      </c>
      <c r="DT185" s="133">
        <v>2514</v>
      </c>
      <c r="DU185" s="133">
        <v>0</v>
      </c>
      <c r="DV185" s="133">
        <v>0</v>
      </c>
      <c r="DW185" s="133">
        <v>0</v>
      </c>
      <c r="DX185" s="133">
        <v>0</v>
      </c>
      <c r="DY185" s="133">
        <v>1324</v>
      </c>
      <c r="DZ185" s="133">
        <v>0</v>
      </c>
      <c r="EA185" s="133">
        <v>0</v>
      </c>
      <c r="EB185" s="133">
        <v>0</v>
      </c>
      <c r="EC185" s="133">
        <v>0</v>
      </c>
      <c r="ED185" s="133">
        <v>0</v>
      </c>
      <c r="EE185" s="133">
        <v>0</v>
      </c>
      <c r="EF185" s="133">
        <v>0</v>
      </c>
      <c r="EG185" s="133">
        <v>0</v>
      </c>
      <c r="EH185" s="133">
        <v>0</v>
      </c>
      <c r="EI185" s="133">
        <v>0</v>
      </c>
      <c r="EJ185" s="133">
        <v>1951</v>
      </c>
      <c r="EK185" s="133">
        <v>0</v>
      </c>
      <c r="EL185" s="133">
        <v>0</v>
      </c>
      <c r="EM185" s="133">
        <v>0</v>
      </c>
      <c r="EN185" s="133">
        <v>0</v>
      </c>
      <c r="EO185" s="133">
        <v>0</v>
      </c>
      <c r="EP185" s="133">
        <v>0</v>
      </c>
      <c r="EQ185" s="133">
        <v>0</v>
      </c>
      <c r="ER185" s="133">
        <v>0</v>
      </c>
      <c r="ES185" s="133">
        <v>3497</v>
      </c>
      <c r="ET185" s="133">
        <v>-3497</v>
      </c>
      <c r="EU185" s="133">
        <v>0</v>
      </c>
      <c r="EV185" s="133">
        <v>0</v>
      </c>
      <c r="EW185" s="133">
        <v>0</v>
      </c>
      <c r="EX185" s="133">
        <v>0</v>
      </c>
      <c r="EY185" s="133">
        <v>0</v>
      </c>
      <c r="EZ185" s="133">
        <v>0</v>
      </c>
      <c r="FA185" s="133">
        <v>550</v>
      </c>
      <c r="FB185" s="133">
        <v>0</v>
      </c>
      <c r="FC185" s="133">
        <v>0</v>
      </c>
      <c r="FD185" s="133">
        <v>0</v>
      </c>
      <c r="FE185" s="133">
        <v>0</v>
      </c>
      <c r="FF185" s="133">
        <v>0</v>
      </c>
      <c r="FG185" s="133">
        <v>1000</v>
      </c>
      <c r="FH185" s="133">
        <v>0</v>
      </c>
      <c r="FI185" s="133">
        <v>0</v>
      </c>
      <c r="FJ185" s="133">
        <v>0</v>
      </c>
      <c r="FK185" s="133">
        <v>0</v>
      </c>
      <c r="FL185" s="133">
        <v>0</v>
      </c>
      <c r="FM185" s="133">
        <v>0</v>
      </c>
      <c r="FN185" s="133">
        <v>0</v>
      </c>
      <c r="FO185" s="133">
        <v>0</v>
      </c>
      <c r="FP185" s="133">
        <v>0</v>
      </c>
      <c r="FQ185" s="133">
        <v>0</v>
      </c>
      <c r="FR185" s="133">
        <v>0</v>
      </c>
      <c r="FS185" s="133">
        <v>0</v>
      </c>
      <c r="FT185" s="133">
        <v>0</v>
      </c>
      <c r="FU185" s="133">
        <v>0</v>
      </c>
      <c r="FV185" s="133">
        <v>1100</v>
      </c>
      <c r="FW185" s="133">
        <v>0</v>
      </c>
      <c r="FX185" s="133">
        <v>0</v>
      </c>
      <c r="FY185" s="133">
        <v>0</v>
      </c>
      <c r="FZ185" s="133">
        <v>0</v>
      </c>
      <c r="GA185" s="133">
        <v>0</v>
      </c>
      <c r="GB185" s="133">
        <v>0</v>
      </c>
      <c r="GC185" s="133">
        <v>0</v>
      </c>
      <c r="GD185" s="133">
        <v>0</v>
      </c>
      <c r="GE185" s="133">
        <v>0</v>
      </c>
      <c r="GF185" s="133">
        <v>0</v>
      </c>
      <c r="GG185" s="133">
        <v>0</v>
      </c>
      <c r="GH185" s="133">
        <v>0</v>
      </c>
      <c r="GI185" s="133">
        <v>0</v>
      </c>
      <c r="GJ185" s="133">
        <v>550</v>
      </c>
      <c r="GK185" s="133">
        <v>450</v>
      </c>
      <c r="GL185" s="133">
        <v>0</v>
      </c>
      <c r="GM185" s="133">
        <v>0</v>
      </c>
      <c r="GN185" s="133">
        <v>0</v>
      </c>
    </row>
    <row r="186" spans="1:196" s="132" customFormat="1" x14ac:dyDescent="0.25">
      <c r="A186" s="134"/>
      <c r="B186" s="115" t="s">
        <v>9</v>
      </c>
      <c r="C186" s="133">
        <v>4968030</v>
      </c>
      <c r="D186" s="133">
        <v>4982728</v>
      </c>
      <c r="E186" s="133">
        <v>5868085</v>
      </c>
      <c r="F186" s="133">
        <v>5367757</v>
      </c>
      <c r="G186" s="133">
        <v>4696141</v>
      </c>
      <c r="H186" s="133">
        <v>6012559</v>
      </c>
      <c r="I186" s="133">
        <v>5379027</v>
      </c>
      <c r="J186" s="133">
        <v>5017453</v>
      </c>
      <c r="K186" s="133">
        <v>5221960</v>
      </c>
      <c r="L186" s="133">
        <v>5461798</v>
      </c>
      <c r="M186" s="133">
        <v>4865376</v>
      </c>
      <c r="N186" s="133">
        <v>5420223</v>
      </c>
      <c r="O186" s="133">
        <v>5357947</v>
      </c>
      <c r="P186" s="133">
        <v>5393884</v>
      </c>
      <c r="Q186" s="133">
        <v>5929349</v>
      </c>
      <c r="R186" s="133">
        <v>5145034</v>
      </c>
      <c r="S186" s="133">
        <v>5818757</v>
      </c>
      <c r="T186" s="133">
        <v>5489631</v>
      </c>
      <c r="U186" s="133">
        <v>5452812</v>
      </c>
      <c r="V186" s="133">
        <v>5230604</v>
      </c>
      <c r="W186" s="133">
        <v>5660203</v>
      </c>
      <c r="X186" s="133">
        <v>5523919</v>
      </c>
      <c r="Y186" s="133">
        <v>5364973</v>
      </c>
      <c r="Z186" s="133">
        <v>5710828</v>
      </c>
      <c r="AA186" s="133">
        <v>5694713</v>
      </c>
      <c r="AB186" s="133">
        <v>5514062</v>
      </c>
      <c r="AC186" s="133">
        <v>5899776</v>
      </c>
      <c r="AD186" s="133">
        <v>5605509</v>
      </c>
      <c r="AE186" s="133">
        <v>5498617</v>
      </c>
      <c r="AF186" s="133">
        <v>5843714</v>
      </c>
      <c r="AG186" s="133">
        <v>6103618</v>
      </c>
      <c r="AH186" s="133">
        <v>5487502</v>
      </c>
      <c r="AI186" s="133">
        <v>5418249</v>
      </c>
      <c r="AJ186" s="133">
        <v>6391822</v>
      </c>
      <c r="AK186" s="133">
        <v>5809269</v>
      </c>
      <c r="AL186" s="133">
        <v>5444219</v>
      </c>
      <c r="AM186" s="133">
        <v>6170243</v>
      </c>
      <c r="AN186" s="133">
        <v>5582736</v>
      </c>
      <c r="AO186" s="133">
        <v>5667318</v>
      </c>
      <c r="AP186" s="133">
        <v>5789045</v>
      </c>
      <c r="AQ186" s="133">
        <v>5638466</v>
      </c>
      <c r="AR186" s="133">
        <v>5994702</v>
      </c>
      <c r="AS186" s="133">
        <v>6355535</v>
      </c>
      <c r="AT186" s="133">
        <v>5268765</v>
      </c>
      <c r="AU186" s="133">
        <v>5961699</v>
      </c>
      <c r="AV186" s="133">
        <v>6372781</v>
      </c>
      <c r="AW186" s="133">
        <v>5539028</v>
      </c>
      <c r="AX186" s="133">
        <v>6021903</v>
      </c>
      <c r="AY186" s="133">
        <v>6432191</v>
      </c>
      <c r="AZ186" s="133">
        <v>5854867</v>
      </c>
      <c r="BA186" s="133">
        <v>6193298</v>
      </c>
      <c r="BB186" s="133">
        <v>6043724</v>
      </c>
      <c r="BC186" s="133">
        <v>5608238</v>
      </c>
      <c r="BD186" s="133">
        <v>6122793</v>
      </c>
      <c r="BE186" s="133">
        <v>5983190</v>
      </c>
      <c r="BF186" s="133">
        <v>5372671</v>
      </c>
      <c r="BG186" s="133">
        <v>6154659</v>
      </c>
      <c r="BH186" s="133">
        <v>6594804</v>
      </c>
      <c r="BI186" s="133">
        <v>5766841</v>
      </c>
      <c r="BJ186" s="133">
        <v>6099500</v>
      </c>
      <c r="BK186" s="133">
        <v>6168109</v>
      </c>
      <c r="BL186" s="133">
        <v>5888079</v>
      </c>
      <c r="BM186" s="133">
        <v>6496326</v>
      </c>
      <c r="BN186" s="133">
        <v>5968580</v>
      </c>
      <c r="BO186" s="133">
        <v>4946084</v>
      </c>
      <c r="BP186" s="133">
        <v>6966271</v>
      </c>
      <c r="BQ186" s="133">
        <v>6388561</v>
      </c>
      <c r="BR186" s="133">
        <v>5540188</v>
      </c>
      <c r="BS186" s="133">
        <v>5920237</v>
      </c>
      <c r="BT186" s="133">
        <v>6404746</v>
      </c>
      <c r="BU186" s="133">
        <v>6210935</v>
      </c>
      <c r="BV186" s="133">
        <v>6500818</v>
      </c>
      <c r="BW186" s="133">
        <v>5943078</v>
      </c>
      <c r="BX186" s="133">
        <v>6287374</v>
      </c>
      <c r="BY186" s="133">
        <v>6533054</v>
      </c>
      <c r="BZ186" s="133">
        <v>6206445</v>
      </c>
      <c r="CA186" s="133">
        <v>6004546</v>
      </c>
      <c r="CB186" s="133">
        <v>6513175</v>
      </c>
      <c r="CC186" s="133">
        <v>6006820</v>
      </c>
      <c r="CD186" s="133">
        <v>6113131</v>
      </c>
      <c r="CE186" s="133">
        <v>6317696</v>
      </c>
      <c r="CF186" s="133">
        <v>6640339</v>
      </c>
      <c r="CG186" s="133">
        <v>6223783</v>
      </c>
      <c r="CH186" s="133">
        <v>6767370</v>
      </c>
      <c r="CI186" s="133">
        <v>6464253</v>
      </c>
      <c r="CJ186" s="133">
        <v>6004607</v>
      </c>
      <c r="CK186" s="133">
        <v>6835280</v>
      </c>
      <c r="CL186" s="133">
        <v>5852615</v>
      </c>
      <c r="CM186" s="133">
        <v>6285694</v>
      </c>
      <c r="CN186" s="133">
        <v>6662319</v>
      </c>
      <c r="CO186" s="133">
        <v>6136706</v>
      </c>
      <c r="CP186" s="133">
        <v>5781024</v>
      </c>
      <c r="CQ186" s="133">
        <v>5929786</v>
      </c>
      <c r="CR186" s="133">
        <v>6698499</v>
      </c>
      <c r="CS186" s="133">
        <v>6379399</v>
      </c>
      <c r="CT186" s="133">
        <v>6302178</v>
      </c>
      <c r="CU186" s="133">
        <v>6937801</v>
      </c>
      <c r="CV186" s="133">
        <v>6131414</v>
      </c>
      <c r="CW186" s="133">
        <v>6575658</v>
      </c>
      <c r="CX186" s="133">
        <v>6409718</v>
      </c>
      <c r="CY186" s="133">
        <v>5863600</v>
      </c>
      <c r="CZ186" s="133">
        <v>6510702</v>
      </c>
      <c r="DA186" s="133">
        <v>6549981</v>
      </c>
      <c r="DB186" s="133">
        <v>6362872</v>
      </c>
      <c r="DC186" s="133">
        <v>5969380</v>
      </c>
      <c r="DD186" s="133">
        <v>7176163</v>
      </c>
      <c r="DE186" s="133">
        <v>6558568</v>
      </c>
      <c r="DF186" s="133">
        <v>6591704</v>
      </c>
      <c r="DG186" s="133">
        <v>6747160</v>
      </c>
      <c r="DH186" s="133">
        <v>6100934</v>
      </c>
      <c r="DI186" s="133">
        <v>6225604</v>
      </c>
      <c r="DJ186" s="133">
        <v>6350419</v>
      </c>
      <c r="DK186" s="133">
        <v>6023538</v>
      </c>
      <c r="DL186" s="133">
        <v>6148786</v>
      </c>
      <c r="DM186" s="133">
        <v>6749083</v>
      </c>
      <c r="DN186" s="133">
        <v>5556490</v>
      </c>
      <c r="DO186" s="133">
        <v>6031263</v>
      </c>
      <c r="DP186" s="133">
        <v>6972809</v>
      </c>
      <c r="DQ186" s="133">
        <v>5859519</v>
      </c>
      <c r="DR186" s="133">
        <v>6799526</v>
      </c>
      <c r="DS186" s="133">
        <v>6835283</v>
      </c>
      <c r="DT186" s="133">
        <v>6225320</v>
      </c>
      <c r="DU186" s="133">
        <v>4059137</v>
      </c>
      <c r="DV186" s="133">
        <v>4059137</v>
      </c>
      <c r="DW186" s="133">
        <v>3664366</v>
      </c>
      <c r="DX186" s="133">
        <v>5258700</v>
      </c>
      <c r="DY186" s="133">
        <v>5332832</v>
      </c>
      <c r="DZ186" s="133">
        <v>4722240</v>
      </c>
      <c r="EA186" s="133">
        <v>5994805</v>
      </c>
      <c r="EB186" s="133">
        <v>6088522</v>
      </c>
      <c r="EC186" s="133">
        <v>6047507</v>
      </c>
      <c r="ED186" s="133">
        <v>6135789</v>
      </c>
      <c r="EE186" s="133">
        <v>5516034</v>
      </c>
      <c r="EF186" s="133">
        <v>5705246</v>
      </c>
      <c r="EG186" s="133">
        <v>6694019</v>
      </c>
      <c r="EH186" s="133">
        <v>6252589</v>
      </c>
      <c r="EI186" s="133">
        <v>5844789</v>
      </c>
      <c r="EJ186" s="133">
        <v>6185896</v>
      </c>
      <c r="EK186" s="133">
        <v>6288760</v>
      </c>
      <c r="EL186" s="133">
        <v>5725269</v>
      </c>
      <c r="EM186" s="133">
        <v>6159449</v>
      </c>
      <c r="EN186" s="133">
        <v>6639086</v>
      </c>
      <c r="EO186" s="133">
        <v>6313870</v>
      </c>
      <c r="EP186" s="133">
        <v>6901956</v>
      </c>
      <c r="EQ186" s="133">
        <v>6442285</v>
      </c>
      <c r="ER186" s="133">
        <v>5964144</v>
      </c>
      <c r="ES186" s="133">
        <v>6768747</v>
      </c>
      <c r="ET186" s="133">
        <v>6151316</v>
      </c>
      <c r="EU186" s="133">
        <v>6388322</v>
      </c>
      <c r="EV186" s="133">
        <v>6678374</v>
      </c>
      <c r="EW186" s="133">
        <v>6439118</v>
      </c>
      <c r="EX186" s="133">
        <v>6172669</v>
      </c>
      <c r="EY186" s="133">
        <v>6966196</v>
      </c>
      <c r="EZ186" s="133">
        <v>6934163</v>
      </c>
      <c r="FA186" s="133">
        <v>6539784</v>
      </c>
      <c r="FB186" s="133">
        <v>7454293</v>
      </c>
      <c r="FC186" s="133">
        <v>6867132</v>
      </c>
      <c r="FD186" s="133">
        <v>6542181</v>
      </c>
      <c r="FE186" s="133">
        <v>7472147</v>
      </c>
      <c r="FF186" s="133">
        <v>6487618</v>
      </c>
      <c r="FG186" s="133">
        <v>6521338</v>
      </c>
      <c r="FH186" s="133">
        <v>7384347</v>
      </c>
      <c r="FI186" s="133">
        <v>6869595</v>
      </c>
      <c r="FJ186" s="133">
        <v>6218510</v>
      </c>
      <c r="FK186" s="133">
        <v>6729846</v>
      </c>
      <c r="FL186" s="133">
        <v>7782244</v>
      </c>
      <c r="FM186" s="133">
        <v>6813370</v>
      </c>
      <c r="FN186" s="133">
        <v>7367511</v>
      </c>
      <c r="FO186" s="133">
        <v>7003675.7199999997</v>
      </c>
      <c r="FP186" s="133">
        <v>7043678.8300000001</v>
      </c>
      <c r="FQ186" s="133">
        <v>6946069.2000000002</v>
      </c>
      <c r="FR186" s="133">
        <v>7340982.0700000003</v>
      </c>
      <c r="FS186" s="133">
        <v>6676645.2800000003</v>
      </c>
      <c r="FT186" s="133">
        <v>7020919.6600000001</v>
      </c>
      <c r="FU186" s="133">
        <v>7764526.1900000004</v>
      </c>
      <c r="FV186" s="133">
        <v>5924153.1100000003</v>
      </c>
      <c r="FW186" s="133">
        <v>7078044.1100000003</v>
      </c>
      <c r="FX186" s="133">
        <v>7565470.5999999996</v>
      </c>
      <c r="FY186" s="133">
        <v>6658533.0599999996</v>
      </c>
      <c r="FZ186" s="133">
        <v>7665202.21</v>
      </c>
      <c r="GA186" s="133">
        <v>7124895.21</v>
      </c>
      <c r="GB186" s="133">
        <v>6810268.8200000003</v>
      </c>
      <c r="GC186" s="133">
        <v>7472017.4699999997</v>
      </c>
      <c r="GD186" s="133">
        <v>6814529.5899999999</v>
      </c>
      <c r="GE186" s="133">
        <v>6505093.8200000003</v>
      </c>
      <c r="GF186" s="133">
        <v>6854306.5099999998</v>
      </c>
      <c r="GG186" s="133">
        <v>7123508.96</v>
      </c>
      <c r="GH186" s="133">
        <v>5571131.0999999996</v>
      </c>
      <c r="GI186" s="133">
        <v>6956279.0499999998</v>
      </c>
      <c r="GJ186" s="133">
        <v>7495711.3099999996</v>
      </c>
      <c r="GK186" s="133">
        <v>6110119.8799999999</v>
      </c>
      <c r="GL186" s="133">
        <v>6754765.6399999997</v>
      </c>
      <c r="GM186" s="133">
        <v>6239542.0300000003</v>
      </c>
      <c r="GN186" s="133">
        <v>6145640.0599999996</v>
      </c>
    </row>
    <row r="187" spans="1:196" s="132" customFormat="1" x14ac:dyDescent="0.25">
      <c r="A187" s="134"/>
      <c r="B187" s="115" t="s">
        <v>1631</v>
      </c>
      <c r="C187" s="133">
        <v>230875</v>
      </c>
      <c r="D187" s="133">
        <v>243135</v>
      </c>
      <c r="E187" s="133">
        <v>280423</v>
      </c>
      <c r="F187" s="133">
        <v>249068</v>
      </c>
      <c r="G187" s="133">
        <v>225626</v>
      </c>
      <c r="H187" s="133">
        <v>306036</v>
      </c>
      <c r="I187" s="133">
        <v>263242</v>
      </c>
      <c r="J187" s="133">
        <v>251741</v>
      </c>
      <c r="K187" s="133">
        <v>251510</v>
      </c>
      <c r="L187" s="133">
        <v>265012</v>
      </c>
      <c r="M187" s="133">
        <v>210465</v>
      </c>
      <c r="N187" s="133">
        <v>269666</v>
      </c>
      <c r="O187" s="133">
        <v>238065</v>
      </c>
      <c r="P187" s="133">
        <v>235405</v>
      </c>
      <c r="Q187" s="133">
        <v>301378</v>
      </c>
      <c r="R187" s="133">
        <v>218328</v>
      </c>
      <c r="S187" s="133">
        <v>285590</v>
      </c>
      <c r="T187" s="133">
        <v>251032</v>
      </c>
      <c r="U187" s="133">
        <v>231519</v>
      </c>
      <c r="V187" s="133">
        <v>219970</v>
      </c>
      <c r="W187" s="133">
        <v>253690</v>
      </c>
      <c r="X187" s="133">
        <v>215161</v>
      </c>
      <c r="Y187" s="133">
        <v>221239</v>
      </c>
      <c r="Z187" s="133">
        <v>225164</v>
      </c>
      <c r="AA187" s="133">
        <v>237096</v>
      </c>
      <c r="AB187" s="133">
        <v>209122</v>
      </c>
      <c r="AC187" s="133">
        <v>213284</v>
      </c>
      <c r="AD187" s="133">
        <v>189760</v>
      </c>
      <c r="AE187" s="133">
        <v>199070</v>
      </c>
      <c r="AF187" s="133">
        <v>224860</v>
      </c>
      <c r="AG187" s="133">
        <v>215459</v>
      </c>
      <c r="AH187" s="133">
        <v>175170</v>
      </c>
      <c r="AI187" s="133">
        <v>199244</v>
      </c>
      <c r="AJ187" s="133">
        <v>215698</v>
      </c>
      <c r="AK187" s="133">
        <v>174197</v>
      </c>
      <c r="AL187" s="133">
        <v>165471</v>
      </c>
      <c r="AM187" s="133">
        <v>212634</v>
      </c>
      <c r="AN187" s="133">
        <v>177381</v>
      </c>
      <c r="AO187" s="133">
        <v>176896</v>
      </c>
      <c r="AP187" s="133">
        <v>162557</v>
      </c>
      <c r="AQ187" s="133">
        <v>166976</v>
      </c>
      <c r="AR187" s="133">
        <v>193239</v>
      </c>
      <c r="AS187" s="133">
        <v>181623</v>
      </c>
      <c r="AT187" s="133">
        <v>142850</v>
      </c>
      <c r="AU187" s="133">
        <v>233180</v>
      </c>
      <c r="AV187" s="133">
        <v>222990</v>
      </c>
      <c r="AW187" s="133">
        <v>153620</v>
      </c>
      <c r="AX187" s="133">
        <v>168446</v>
      </c>
      <c r="AY187" s="133">
        <v>195484</v>
      </c>
      <c r="AZ187" s="133">
        <v>199299</v>
      </c>
      <c r="BA187" s="133">
        <v>174644</v>
      </c>
      <c r="BB187" s="133">
        <v>176779</v>
      </c>
      <c r="BC187" s="133">
        <v>167770</v>
      </c>
      <c r="BD187" s="133">
        <v>190783</v>
      </c>
      <c r="BE187" s="133">
        <v>146764</v>
      </c>
      <c r="BF187" s="133">
        <v>112707</v>
      </c>
      <c r="BG187" s="133">
        <v>178626</v>
      </c>
      <c r="BH187" s="133">
        <v>208363</v>
      </c>
      <c r="BI187" s="133">
        <v>155626</v>
      </c>
      <c r="BJ187" s="133">
        <v>143619</v>
      </c>
      <c r="BK187" s="133">
        <v>135605</v>
      </c>
      <c r="BL187" s="133">
        <v>162946</v>
      </c>
      <c r="BM187" s="133">
        <v>163248</v>
      </c>
      <c r="BN187" s="133">
        <v>170317</v>
      </c>
      <c r="BO187" s="133">
        <v>122084</v>
      </c>
      <c r="BP187" s="133">
        <v>169080</v>
      </c>
      <c r="BQ187" s="133">
        <v>139364</v>
      </c>
      <c r="BR187" s="133">
        <v>121243</v>
      </c>
      <c r="BS187" s="133">
        <v>179928</v>
      </c>
      <c r="BT187" s="133">
        <v>163907</v>
      </c>
      <c r="BU187" s="133">
        <v>148415</v>
      </c>
      <c r="BV187" s="133">
        <v>160859</v>
      </c>
      <c r="BW187" s="133">
        <v>135085</v>
      </c>
      <c r="BX187" s="133">
        <v>136043</v>
      </c>
      <c r="BY187" s="133">
        <v>138511</v>
      </c>
      <c r="BZ187" s="133">
        <v>113868</v>
      </c>
      <c r="CA187" s="133">
        <v>109915</v>
      </c>
      <c r="CB187" s="133">
        <v>156418</v>
      </c>
      <c r="CC187" s="133">
        <v>109721</v>
      </c>
      <c r="CD187" s="133">
        <v>140096</v>
      </c>
      <c r="CE187" s="133">
        <v>125437</v>
      </c>
      <c r="CF187" s="133">
        <v>137281</v>
      </c>
      <c r="CG187" s="133">
        <v>131332</v>
      </c>
      <c r="CH187" s="133">
        <v>136981</v>
      </c>
      <c r="CI187" s="133">
        <v>143315</v>
      </c>
      <c r="CJ187" s="133">
        <v>122026</v>
      </c>
      <c r="CK187" s="133">
        <v>158157</v>
      </c>
      <c r="CL187" s="133">
        <v>103572</v>
      </c>
      <c r="CM187" s="133">
        <v>120967</v>
      </c>
      <c r="CN187" s="133">
        <v>148376</v>
      </c>
      <c r="CO187" s="133">
        <v>103833</v>
      </c>
      <c r="CP187" s="133">
        <v>107963</v>
      </c>
      <c r="CQ187" s="133">
        <v>136934</v>
      </c>
      <c r="CR187" s="133">
        <v>134705</v>
      </c>
      <c r="CS187" s="133">
        <v>121617</v>
      </c>
      <c r="CT187" s="133">
        <v>95723</v>
      </c>
      <c r="CU187" s="133">
        <v>170896</v>
      </c>
      <c r="CV187" s="133">
        <v>114905</v>
      </c>
      <c r="CW187" s="133">
        <v>125977</v>
      </c>
      <c r="CX187" s="133">
        <v>94481</v>
      </c>
      <c r="CY187" s="133">
        <v>103661</v>
      </c>
      <c r="CZ187" s="133">
        <v>142376</v>
      </c>
      <c r="DA187" s="133">
        <v>102119</v>
      </c>
      <c r="DB187" s="133">
        <v>112000</v>
      </c>
      <c r="DC187" s="133">
        <v>114503</v>
      </c>
      <c r="DD187" s="133">
        <v>112672</v>
      </c>
      <c r="DE187" s="133">
        <v>130593</v>
      </c>
      <c r="DF187" s="133">
        <v>103177</v>
      </c>
      <c r="DG187" s="133">
        <v>126792</v>
      </c>
      <c r="DH187" s="133">
        <v>131736</v>
      </c>
      <c r="DI187" s="133">
        <v>125846</v>
      </c>
      <c r="DJ187" s="133">
        <v>85304</v>
      </c>
      <c r="DK187" s="133">
        <v>119521</v>
      </c>
      <c r="DL187" s="133">
        <v>112330</v>
      </c>
      <c r="DM187" s="133">
        <v>110965</v>
      </c>
      <c r="DN187" s="133">
        <v>116372</v>
      </c>
      <c r="DO187" s="133">
        <v>126941</v>
      </c>
      <c r="DP187" s="133">
        <v>116297</v>
      </c>
      <c r="DQ187" s="133">
        <v>107258</v>
      </c>
      <c r="DR187" s="133">
        <v>103623</v>
      </c>
      <c r="DS187" s="133">
        <v>116168</v>
      </c>
      <c r="DT187" s="133">
        <v>90014</v>
      </c>
      <c r="DU187" s="133">
        <v>68414</v>
      </c>
      <c r="DV187" s="133">
        <v>68414</v>
      </c>
      <c r="DW187" s="133">
        <v>62109</v>
      </c>
      <c r="DX187" s="133">
        <v>88752</v>
      </c>
      <c r="DY187" s="133">
        <v>81183</v>
      </c>
      <c r="DZ187" s="133">
        <v>80291</v>
      </c>
      <c r="EA187" s="133">
        <v>96486</v>
      </c>
      <c r="EB187" s="133">
        <v>90306</v>
      </c>
      <c r="EC187" s="133">
        <v>86820</v>
      </c>
      <c r="ED187" s="133">
        <v>110615</v>
      </c>
      <c r="EE187" s="133">
        <v>101653</v>
      </c>
      <c r="EF187" s="133">
        <v>93147</v>
      </c>
      <c r="EG187" s="133">
        <v>97891</v>
      </c>
      <c r="EH187" s="133">
        <v>82309</v>
      </c>
      <c r="EI187" s="133">
        <v>77935</v>
      </c>
      <c r="EJ187" s="133">
        <v>106915</v>
      </c>
      <c r="EK187" s="133">
        <v>88989</v>
      </c>
      <c r="EL187" s="133">
        <v>83810</v>
      </c>
      <c r="EM187" s="133">
        <v>97076</v>
      </c>
      <c r="EN187" s="133">
        <v>81823</v>
      </c>
      <c r="EO187" s="133">
        <v>76120</v>
      </c>
      <c r="EP187" s="133">
        <v>60715</v>
      </c>
      <c r="EQ187" s="133">
        <v>119271</v>
      </c>
      <c r="ER187" s="133">
        <v>99642</v>
      </c>
      <c r="ES187" s="133">
        <v>103318</v>
      </c>
      <c r="ET187" s="133">
        <v>71209</v>
      </c>
      <c r="EU187" s="133">
        <v>90075</v>
      </c>
      <c r="EV187" s="133">
        <v>102659</v>
      </c>
      <c r="EW187" s="133">
        <v>59412</v>
      </c>
      <c r="EX187" s="133">
        <v>88158</v>
      </c>
      <c r="EY187" s="133">
        <v>97859</v>
      </c>
      <c r="EZ187" s="133">
        <v>92565</v>
      </c>
      <c r="FA187" s="133">
        <v>81446</v>
      </c>
      <c r="FB187" s="133">
        <v>89686</v>
      </c>
      <c r="FC187" s="133">
        <v>104209</v>
      </c>
      <c r="FD187" s="133">
        <v>90077</v>
      </c>
      <c r="FE187" s="133">
        <v>99806</v>
      </c>
      <c r="FF187" s="133">
        <v>68376</v>
      </c>
      <c r="FG187" s="133">
        <v>80750</v>
      </c>
      <c r="FH187" s="133">
        <v>92294</v>
      </c>
      <c r="FI187" s="133">
        <v>87211</v>
      </c>
      <c r="FJ187" s="133">
        <v>74733</v>
      </c>
      <c r="FK187" s="133">
        <v>110540</v>
      </c>
      <c r="FL187" s="133">
        <v>89959</v>
      </c>
      <c r="FM187" s="133">
        <v>90724</v>
      </c>
      <c r="FN187" s="133">
        <v>76340</v>
      </c>
      <c r="FO187" s="133">
        <v>96657.62</v>
      </c>
      <c r="FP187" s="133">
        <v>88613.42</v>
      </c>
      <c r="FQ187" s="133">
        <v>83772.84</v>
      </c>
      <c r="FR187" s="133">
        <v>91352.81</v>
      </c>
      <c r="FS187" s="133">
        <v>78111.509999999995</v>
      </c>
      <c r="FT187" s="133">
        <v>101133.49</v>
      </c>
      <c r="FU187" s="133">
        <v>95815.47</v>
      </c>
      <c r="FV187" s="133">
        <v>64592.75</v>
      </c>
      <c r="FW187" s="133">
        <v>88861.45</v>
      </c>
      <c r="FX187" s="133">
        <v>81038.460000000006</v>
      </c>
      <c r="FY187" s="133">
        <v>81295.070000000007</v>
      </c>
      <c r="FZ187" s="133">
        <v>74466.39</v>
      </c>
      <c r="GA187" s="133">
        <v>101369.91</v>
      </c>
      <c r="GB187" s="133">
        <v>85079.73</v>
      </c>
      <c r="GC187" s="133">
        <v>109768.92</v>
      </c>
      <c r="GD187" s="133">
        <v>94403.05</v>
      </c>
      <c r="GE187" s="133">
        <v>67750.42</v>
      </c>
      <c r="GF187" s="133">
        <v>86952.41</v>
      </c>
      <c r="GG187" s="133">
        <v>100260.24</v>
      </c>
      <c r="GH187" s="133">
        <v>73226.44</v>
      </c>
      <c r="GI187" s="133">
        <v>101531.04</v>
      </c>
      <c r="GJ187" s="133">
        <v>91998.91</v>
      </c>
      <c r="GK187" s="133">
        <v>72322.94</v>
      </c>
      <c r="GL187" s="133">
        <v>81667.05</v>
      </c>
      <c r="GM187" s="133">
        <v>106740.35</v>
      </c>
      <c r="GN187" s="133">
        <v>89028.29</v>
      </c>
    </row>
    <row r="188" spans="1:196" s="132" customFormat="1" x14ac:dyDescent="0.25">
      <c r="A188" s="134"/>
      <c r="B188" s="115" t="s">
        <v>1831</v>
      </c>
      <c r="C188" s="133">
        <v>33101</v>
      </c>
      <c r="D188" s="133">
        <v>26293</v>
      </c>
      <c r="E188" s="133">
        <v>27508</v>
      </c>
      <c r="F188" s="133">
        <v>35642</v>
      </c>
      <c r="G188" s="133">
        <v>39827</v>
      </c>
      <c r="H188" s="133">
        <v>101298</v>
      </c>
      <c r="I188" s="133">
        <v>55247</v>
      </c>
      <c r="J188" s="133">
        <v>48902</v>
      </c>
      <c r="K188" s="133">
        <v>70363</v>
      </c>
      <c r="L188" s="133">
        <v>82330</v>
      </c>
      <c r="M188" s="133">
        <v>70186</v>
      </c>
      <c r="N188" s="133">
        <v>53162</v>
      </c>
      <c r="O188" s="133">
        <v>55912</v>
      </c>
      <c r="P188" s="133">
        <v>35677</v>
      </c>
      <c r="Q188" s="133">
        <v>38335</v>
      </c>
      <c r="R188" s="133">
        <v>42559</v>
      </c>
      <c r="S188" s="133">
        <v>59960</v>
      </c>
      <c r="T188" s="133">
        <v>66089</v>
      </c>
      <c r="U188" s="133">
        <v>53297</v>
      </c>
      <c r="V188" s="133">
        <v>47242</v>
      </c>
      <c r="W188" s="133">
        <v>84875</v>
      </c>
      <c r="X188" s="133">
        <v>73749</v>
      </c>
      <c r="Y188" s="133">
        <v>101350</v>
      </c>
      <c r="Z188" s="133">
        <v>55601</v>
      </c>
      <c r="AA188" s="133">
        <v>41404</v>
      </c>
      <c r="AB188" s="133">
        <v>48338</v>
      </c>
      <c r="AC188" s="133">
        <v>40278</v>
      </c>
      <c r="AD188" s="133">
        <v>40886</v>
      </c>
      <c r="AE188" s="133">
        <v>1515151</v>
      </c>
      <c r="AF188" s="133">
        <v>2022765</v>
      </c>
      <c r="AG188" s="133">
        <v>2188449</v>
      </c>
      <c r="AH188" s="133">
        <v>2254942</v>
      </c>
      <c r="AI188" s="133">
        <v>66366</v>
      </c>
      <c r="AJ188" s="133">
        <v>118677</v>
      </c>
      <c r="AK188" s="133">
        <v>77870</v>
      </c>
      <c r="AL188" s="133">
        <v>53727</v>
      </c>
      <c r="AM188" s="133">
        <v>51059</v>
      </c>
      <c r="AN188" s="133">
        <v>37615</v>
      </c>
      <c r="AO188" s="133">
        <v>39916</v>
      </c>
      <c r="AP188" s="133">
        <v>39875</v>
      </c>
      <c r="AQ188" s="133">
        <v>52997</v>
      </c>
      <c r="AR188" s="133">
        <v>49230</v>
      </c>
      <c r="AS188" s="133">
        <v>61910</v>
      </c>
      <c r="AT188" s="133">
        <v>53605</v>
      </c>
      <c r="AU188" s="133">
        <v>63298</v>
      </c>
      <c r="AV188" s="133">
        <v>87195</v>
      </c>
      <c r="AW188" s="133">
        <v>67023</v>
      </c>
      <c r="AX188" s="133">
        <v>63219</v>
      </c>
      <c r="AY188" s="133">
        <v>54768</v>
      </c>
      <c r="AZ188" s="133">
        <v>50202</v>
      </c>
      <c r="BA188" s="133">
        <v>31108</v>
      </c>
      <c r="BB188" s="133">
        <v>54204</v>
      </c>
      <c r="BC188" s="133">
        <v>43329</v>
      </c>
      <c r="BD188" s="133">
        <v>73938</v>
      </c>
      <c r="BE188" s="133">
        <v>53660</v>
      </c>
      <c r="BF188" s="133">
        <v>47859</v>
      </c>
      <c r="BG188" s="133">
        <v>66477</v>
      </c>
      <c r="BH188" s="133">
        <v>94776</v>
      </c>
      <c r="BI188" s="133">
        <v>74841</v>
      </c>
      <c r="BJ188" s="133">
        <v>84428</v>
      </c>
      <c r="BK188" s="133">
        <v>43224</v>
      </c>
      <c r="BL188" s="133">
        <v>41166</v>
      </c>
      <c r="BM188" s="133">
        <v>25008</v>
      </c>
      <c r="BN188" s="133">
        <v>57274</v>
      </c>
      <c r="BO188" s="133">
        <v>38703</v>
      </c>
      <c r="BP188" s="133">
        <v>66334</v>
      </c>
      <c r="BQ188" s="133">
        <v>64436</v>
      </c>
      <c r="BR188" s="133">
        <v>58784</v>
      </c>
      <c r="BS188" s="133">
        <v>66433</v>
      </c>
      <c r="BT188" s="133">
        <v>85953</v>
      </c>
      <c r="BU188" s="133">
        <v>77040</v>
      </c>
      <c r="BV188" s="133">
        <v>99062</v>
      </c>
      <c r="BW188" s="133">
        <v>46360</v>
      </c>
      <c r="BX188" s="133">
        <v>31226</v>
      </c>
      <c r="BY188" s="133">
        <v>52796</v>
      </c>
      <c r="BZ188" s="133">
        <v>39666</v>
      </c>
      <c r="CA188" s="133">
        <v>49626</v>
      </c>
      <c r="CB188" s="133">
        <v>52914</v>
      </c>
      <c r="CC188" s="133">
        <v>64279</v>
      </c>
      <c r="CD188" s="133">
        <v>81462</v>
      </c>
      <c r="CE188" s="133">
        <v>61233</v>
      </c>
      <c r="CF188" s="133">
        <v>91219</v>
      </c>
      <c r="CG188" s="133">
        <v>90082</v>
      </c>
      <c r="CH188" s="133">
        <v>76675</v>
      </c>
      <c r="CI188" s="133">
        <v>41559</v>
      </c>
      <c r="CJ188" s="133">
        <v>30951</v>
      </c>
      <c r="CK188" s="133">
        <v>39948</v>
      </c>
      <c r="CL188" s="133">
        <v>26583</v>
      </c>
      <c r="CM188" s="133">
        <v>54174</v>
      </c>
      <c r="CN188" s="133">
        <v>96353</v>
      </c>
      <c r="CO188" s="133">
        <v>92398</v>
      </c>
      <c r="CP188" s="133">
        <v>52080</v>
      </c>
      <c r="CQ188" s="133">
        <v>60953</v>
      </c>
      <c r="CR188" s="133">
        <v>92110</v>
      </c>
      <c r="CS188" s="133">
        <v>96164</v>
      </c>
      <c r="CT188" s="133">
        <v>70343</v>
      </c>
      <c r="CU188" s="133">
        <v>57202</v>
      </c>
      <c r="CV188" s="133">
        <v>31035</v>
      </c>
      <c r="CW188" s="133">
        <v>40893</v>
      </c>
      <c r="CX188" s="133">
        <v>42554</v>
      </c>
      <c r="CY188" s="133">
        <v>57746</v>
      </c>
      <c r="CZ188" s="133">
        <v>65046</v>
      </c>
      <c r="DA188" s="133">
        <v>42504</v>
      </c>
      <c r="DB188" s="133">
        <v>63194</v>
      </c>
      <c r="DC188" s="133">
        <v>61068</v>
      </c>
      <c r="DD188" s="133">
        <v>81841</v>
      </c>
      <c r="DE188" s="133">
        <v>84905</v>
      </c>
      <c r="DF188" s="133">
        <v>53819</v>
      </c>
      <c r="DG188" s="133">
        <v>48849</v>
      </c>
      <c r="DH188" s="133">
        <v>33533</v>
      </c>
      <c r="DI188" s="133">
        <v>35870</v>
      </c>
      <c r="DJ188" s="133">
        <v>51349</v>
      </c>
      <c r="DK188" s="133">
        <v>59531</v>
      </c>
      <c r="DL188" s="133">
        <v>49831</v>
      </c>
      <c r="DM188" s="133">
        <v>58246</v>
      </c>
      <c r="DN188" s="133">
        <v>55277</v>
      </c>
      <c r="DO188" s="133">
        <v>50148</v>
      </c>
      <c r="DP188" s="133">
        <v>76912</v>
      </c>
      <c r="DQ188" s="133">
        <v>67631</v>
      </c>
      <c r="DR188" s="133">
        <v>61466</v>
      </c>
      <c r="DS188" s="133">
        <v>53670</v>
      </c>
      <c r="DT188" s="133">
        <v>23635</v>
      </c>
      <c r="DU188" s="133">
        <v>28712</v>
      </c>
      <c r="DV188" s="133">
        <v>28712</v>
      </c>
      <c r="DW188" s="133">
        <v>11094</v>
      </c>
      <c r="DX188" s="133">
        <v>28591</v>
      </c>
      <c r="DY188" s="133">
        <v>21132</v>
      </c>
      <c r="DZ188" s="133">
        <v>21422</v>
      </c>
      <c r="EA188" s="133">
        <v>31359</v>
      </c>
      <c r="EB188" s="133">
        <v>51502</v>
      </c>
      <c r="EC188" s="133">
        <v>48928</v>
      </c>
      <c r="ED188" s="133">
        <v>35336</v>
      </c>
      <c r="EE188" s="133">
        <v>23775</v>
      </c>
      <c r="EF188" s="133">
        <v>14303</v>
      </c>
      <c r="EG188" s="133">
        <v>20725</v>
      </c>
      <c r="EH188" s="133">
        <v>12639</v>
      </c>
      <c r="EI188" s="133">
        <v>14709</v>
      </c>
      <c r="EJ188" s="133">
        <v>19093</v>
      </c>
      <c r="EK188" s="133">
        <v>30512</v>
      </c>
      <c r="EL188" s="133">
        <v>25841</v>
      </c>
      <c r="EM188" s="133">
        <v>47110</v>
      </c>
      <c r="EN188" s="133">
        <v>51175</v>
      </c>
      <c r="EO188" s="133">
        <v>56657</v>
      </c>
      <c r="EP188" s="133">
        <v>66120</v>
      </c>
      <c r="EQ188" s="133">
        <v>40804</v>
      </c>
      <c r="ER188" s="133">
        <v>30460</v>
      </c>
      <c r="ES188" s="133">
        <v>25155</v>
      </c>
      <c r="ET188" s="133">
        <v>35979</v>
      </c>
      <c r="EU188" s="133">
        <v>46809</v>
      </c>
      <c r="EV188" s="133">
        <v>59059</v>
      </c>
      <c r="EW188" s="133">
        <v>54604</v>
      </c>
      <c r="EX188" s="133">
        <v>54797</v>
      </c>
      <c r="EY188" s="133">
        <v>43641</v>
      </c>
      <c r="EZ188" s="133">
        <v>71953</v>
      </c>
      <c r="FA188" s="133">
        <v>69491</v>
      </c>
      <c r="FB188" s="133">
        <v>61129</v>
      </c>
      <c r="FC188" s="133">
        <v>49194</v>
      </c>
      <c r="FD188" s="133">
        <v>43827</v>
      </c>
      <c r="FE188" s="133">
        <v>39261</v>
      </c>
      <c r="FF188" s="133">
        <v>38390</v>
      </c>
      <c r="FG188" s="133">
        <v>51038</v>
      </c>
      <c r="FH188" s="133">
        <v>60876</v>
      </c>
      <c r="FI188" s="133">
        <v>72047</v>
      </c>
      <c r="FJ188" s="133">
        <v>60876</v>
      </c>
      <c r="FK188" s="133">
        <v>55434</v>
      </c>
      <c r="FL188" s="133">
        <v>89809</v>
      </c>
      <c r="FM188" s="133">
        <v>82108</v>
      </c>
      <c r="FN188" s="133">
        <v>67361</v>
      </c>
      <c r="FO188" s="133">
        <v>62009.099999999627</v>
      </c>
      <c r="FP188" s="133">
        <v>49427.930000001565</v>
      </c>
      <c r="FQ188" s="133">
        <v>40027.189999997616</v>
      </c>
      <c r="FR188" s="133">
        <v>59659.839999999851</v>
      </c>
      <c r="FS188" s="133">
        <v>51113.61999999918</v>
      </c>
      <c r="FT188" s="133">
        <v>73810.469999998808</v>
      </c>
      <c r="FU188" s="133">
        <v>69166.14999999851</v>
      </c>
      <c r="FV188" s="133">
        <v>68148.120000001043</v>
      </c>
      <c r="FW188" s="133">
        <v>60817.330000001937</v>
      </c>
      <c r="FX188" s="133">
        <v>86015.089999999851</v>
      </c>
      <c r="FY188" s="133">
        <v>91632.550000002608</v>
      </c>
      <c r="FZ188" s="133">
        <v>93543.949999999255</v>
      </c>
      <c r="GA188" s="133">
        <v>66706.269999999553</v>
      </c>
      <c r="GB188" s="133">
        <v>52806.589999999851</v>
      </c>
      <c r="GC188" s="133">
        <v>57461.370000001043</v>
      </c>
      <c r="GD188" s="133">
        <v>68887.839999999851</v>
      </c>
      <c r="GE188" s="133">
        <v>80111.720000000671</v>
      </c>
      <c r="GF188" s="133">
        <v>71927.88000000082</v>
      </c>
      <c r="GG188" s="133">
        <v>86749.849999999627</v>
      </c>
      <c r="GH188" s="133">
        <v>84939.980000000447</v>
      </c>
      <c r="GI188" s="133">
        <v>82803.640000000596</v>
      </c>
      <c r="GJ188" s="133">
        <v>121198.55000000075</v>
      </c>
      <c r="GK188" s="133">
        <v>106532.12000000291</v>
      </c>
      <c r="GL188" s="133">
        <v>113084.6799999997</v>
      </c>
      <c r="GM188" s="133">
        <v>85412.240000000224</v>
      </c>
      <c r="GN188" s="133">
        <v>92357.230000004172</v>
      </c>
    </row>
    <row r="189" spans="1:196" ht="15" thickBot="1" x14ac:dyDescent="0.3">
      <c r="A189" s="134"/>
      <c r="B189" s="115" t="s">
        <v>11</v>
      </c>
      <c r="C189" s="133">
        <v>-151364</v>
      </c>
      <c r="D189" s="133">
        <v>-293272</v>
      </c>
      <c r="E189" s="133">
        <v>-251060</v>
      </c>
      <c r="F189" s="133">
        <v>-196992</v>
      </c>
      <c r="G189" s="133">
        <v>-158451</v>
      </c>
      <c r="H189" s="133">
        <v>-140946</v>
      </c>
      <c r="I189" s="133">
        <v>-103191</v>
      </c>
      <c r="J189" s="133">
        <v>-86343</v>
      </c>
      <c r="K189" s="133">
        <v>-66775</v>
      </c>
      <c r="L189" s="133">
        <v>-62603</v>
      </c>
      <c r="M189" s="133">
        <v>-49283</v>
      </c>
      <c r="N189" s="133">
        <v>-49691</v>
      </c>
      <c r="O189" s="133">
        <v>-186331</v>
      </c>
      <c r="P189" s="133">
        <v>-268389</v>
      </c>
      <c r="Q189" s="133">
        <v>-241143</v>
      </c>
      <c r="R189" s="133">
        <v>-199088</v>
      </c>
      <c r="S189" s="133">
        <v>-158424</v>
      </c>
      <c r="T189" s="133">
        <v>-122863</v>
      </c>
      <c r="U189" s="133">
        <v>-107055</v>
      </c>
      <c r="V189" s="133">
        <v>-80522</v>
      </c>
      <c r="W189" s="133">
        <v>-67096</v>
      </c>
      <c r="X189" s="133">
        <v>-65121</v>
      </c>
      <c r="Y189" s="133">
        <v>-52941</v>
      </c>
      <c r="Z189" s="133">
        <v>-47092</v>
      </c>
      <c r="AA189" s="133">
        <v>-184876</v>
      </c>
      <c r="AB189" s="133">
        <v>-253408</v>
      </c>
      <c r="AC189" s="133">
        <v>-233410</v>
      </c>
      <c r="AD189" s="133">
        <v>-190598</v>
      </c>
      <c r="AE189" s="133">
        <v>-132751</v>
      </c>
      <c r="AF189" s="133">
        <v>-128518</v>
      </c>
      <c r="AG189" s="133">
        <v>-109417</v>
      </c>
      <c r="AH189" s="133">
        <v>-73073</v>
      </c>
      <c r="AI189" s="133">
        <v>-50889</v>
      </c>
      <c r="AJ189" s="133">
        <v>-75075</v>
      </c>
      <c r="AK189" s="133">
        <v>-53434</v>
      </c>
      <c r="AL189" s="133">
        <v>-37109</v>
      </c>
      <c r="AM189" s="133">
        <v>-188091</v>
      </c>
      <c r="AN189" s="133">
        <v>-235921</v>
      </c>
      <c r="AO189" s="133">
        <v>-225744</v>
      </c>
      <c r="AP189" s="133">
        <v>-200585</v>
      </c>
      <c r="AQ189" s="133">
        <v>-127334</v>
      </c>
      <c r="AR189" s="133">
        <v>-119680</v>
      </c>
      <c r="AS189" s="133">
        <v>-100484</v>
      </c>
      <c r="AT189" s="133">
        <v>-83175</v>
      </c>
      <c r="AU189" s="133">
        <v>-65458</v>
      </c>
      <c r="AV189" s="133">
        <v>-60330</v>
      </c>
      <c r="AW189" s="133">
        <v>-46566</v>
      </c>
      <c r="AX189" s="133">
        <v>-40164</v>
      </c>
      <c r="AY189" s="133">
        <v>-147067</v>
      </c>
      <c r="AZ189" s="133">
        <v>-248572</v>
      </c>
      <c r="BA189" s="133">
        <v>-248853</v>
      </c>
      <c r="BB189" s="133">
        <v>-170500</v>
      </c>
      <c r="BC189" s="133">
        <v>-147503</v>
      </c>
      <c r="BD189" s="133">
        <v>-114257</v>
      </c>
      <c r="BE189" s="133">
        <v>-80949</v>
      </c>
      <c r="BF189" s="133">
        <v>-77197</v>
      </c>
      <c r="BG189" s="133">
        <v>-61685</v>
      </c>
      <c r="BH189" s="133">
        <v>-62683</v>
      </c>
      <c r="BI189" s="133">
        <v>-47470</v>
      </c>
      <c r="BJ189" s="133">
        <v>-37514</v>
      </c>
      <c r="BK189" s="133">
        <v>-159187</v>
      </c>
      <c r="BL189" s="133">
        <v>-296353</v>
      </c>
      <c r="BM189" s="133">
        <v>-220186</v>
      </c>
      <c r="BN189" s="133">
        <v>-174161</v>
      </c>
      <c r="BO189" s="133">
        <v>-112685</v>
      </c>
      <c r="BP189" s="133">
        <v>-122169</v>
      </c>
      <c r="BQ189" s="133">
        <v>-95498</v>
      </c>
      <c r="BR189" s="133">
        <v>-65879</v>
      </c>
      <c r="BS189" s="133">
        <v>-53777</v>
      </c>
      <c r="BT189" s="133">
        <v>-60337</v>
      </c>
      <c r="BU189" s="133">
        <v>-46483</v>
      </c>
      <c r="BV189" s="133">
        <v>-31696</v>
      </c>
      <c r="BW189" s="133">
        <v>-205527</v>
      </c>
      <c r="BX189" s="133">
        <v>-267688</v>
      </c>
      <c r="BY189" s="133">
        <v>-156942</v>
      </c>
      <c r="BZ189" s="133">
        <v>-212701</v>
      </c>
      <c r="CA189" s="133">
        <v>-123079</v>
      </c>
      <c r="CB189" s="133">
        <v>-104437</v>
      </c>
      <c r="CC189" s="133">
        <v>-102326</v>
      </c>
      <c r="CD189" s="133">
        <v>-72312</v>
      </c>
      <c r="CE189" s="133">
        <v>-60498</v>
      </c>
      <c r="CF189" s="133">
        <v>-52597</v>
      </c>
      <c r="CG189" s="133">
        <v>-41022</v>
      </c>
      <c r="CH189" s="133">
        <v>-40719</v>
      </c>
      <c r="CI189" s="133">
        <v>-230260</v>
      </c>
      <c r="CJ189" s="133">
        <v>-261794</v>
      </c>
      <c r="CK189" s="133">
        <v>-221740</v>
      </c>
      <c r="CL189" s="133">
        <v>-150920</v>
      </c>
      <c r="CM189" s="133">
        <v>-112487</v>
      </c>
      <c r="CN189" s="133">
        <v>-118553</v>
      </c>
      <c r="CO189" s="133">
        <v>-77076</v>
      </c>
      <c r="CP189" s="133">
        <v>-59307</v>
      </c>
      <c r="CQ189" s="133">
        <v>-64206</v>
      </c>
      <c r="CR189" s="133">
        <v>-51122</v>
      </c>
      <c r="CS189" s="133">
        <v>-41418</v>
      </c>
      <c r="CT189" s="133">
        <v>-33208</v>
      </c>
      <c r="CU189" s="133">
        <v>-250270</v>
      </c>
      <c r="CV189" s="133">
        <v>-252174</v>
      </c>
      <c r="CW189" s="133">
        <v>-225904</v>
      </c>
      <c r="CX189" s="133">
        <v>-153822</v>
      </c>
      <c r="CY189" s="133">
        <v>-103599</v>
      </c>
      <c r="CZ189" s="133">
        <v>-121897</v>
      </c>
      <c r="DA189" s="133">
        <v>-83335</v>
      </c>
      <c r="DB189" s="133">
        <v>-74176</v>
      </c>
      <c r="DC189" s="133">
        <v>-53750</v>
      </c>
      <c r="DD189" s="133">
        <v>-54355</v>
      </c>
      <c r="DE189" s="133">
        <v>-46905</v>
      </c>
      <c r="DF189" s="133">
        <v>-12744</v>
      </c>
      <c r="DG189" s="133">
        <v>-208229</v>
      </c>
      <c r="DH189" s="133">
        <v>-261978</v>
      </c>
      <c r="DI189" s="133">
        <v>-240758</v>
      </c>
      <c r="DJ189" s="133">
        <v>-134494</v>
      </c>
      <c r="DK189" s="133">
        <v>-120849</v>
      </c>
      <c r="DL189" s="133">
        <v>-98035</v>
      </c>
      <c r="DM189" s="133">
        <v>-77653</v>
      </c>
      <c r="DN189" s="133">
        <v>-68640</v>
      </c>
      <c r="DO189" s="133">
        <v>-48959</v>
      </c>
      <c r="DP189" s="133">
        <v>-57893</v>
      </c>
      <c r="DQ189" s="133">
        <v>-38917</v>
      </c>
      <c r="DR189" s="133">
        <v>-19758</v>
      </c>
      <c r="DS189" s="133">
        <v>-285707</v>
      </c>
      <c r="DT189" s="133">
        <v>-235901</v>
      </c>
      <c r="DU189" s="133">
        <v>-94117</v>
      </c>
      <c r="DV189" s="133">
        <v>-94117</v>
      </c>
      <c r="DW189" s="133">
        <v>-66801</v>
      </c>
      <c r="DX189" s="133">
        <v>-75762</v>
      </c>
      <c r="DY189" s="133">
        <v>-82085</v>
      </c>
      <c r="DZ189" s="133">
        <v>-49004</v>
      </c>
      <c r="EA189" s="133">
        <v>-49939</v>
      </c>
      <c r="EB189" s="133">
        <v>-60553</v>
      </c>
      <c r="EC189" s="133">
        <v>-41312</v>
      </c>
      <c r="ED189" s="133">
        <v>-20577</v>
      </c>
      <c r="EE189" s="133">
        <v>-244469</v>
      </c>
      <c r="EF189" s="133">
        <v>-171756</v>
      </c>
      <c r="EG189" s="133">
        <v>-219138</v>
      </c>
      <c r="EH189" s="133">
        <v>-169969</v>
      </c>
      <c r="EI189" s="133">
        <v>-107015</v>
      </c>
      <c r="EJ189" s="133">
        <v>-94579</v>
      </c>
      <c r="EK189" s="133">
        <v>-93993</v>
      </c>
      <c r="EL189" s="133">
        <v>-53465</v>
      </c>
      <c r="EM189" s="133">
        <v>-46976</v>
      </c>
      <c r="EN189" s="133">
        <v>-43368</v>
      </c>
      <c r="EO189" s="133">
        <v>-64607</v>
      </c>
      <c r="EP189" s="133">
        <v>-29870</v>
      </c>
      <c r="EQ189" s="133">
        <v>-255250</v>
      </c>
      <c r="ER189" s="133">
        <v>-206944</v>
      </c>
      <c r="ES189" s="133">
        <v>-200561</v>
      </c>
      <c r="ET189" s="133">
        <v>-165692</v>
      </c>
      <c r="EU189" s="133">
        <v>-102744</v>
      </c>
      <c r="EV189" s="133">
        <v>-87376</v>
      </c>
      <c r="EW189" s="133">
        <v>-84911</v>
      </c>
      <c r="EX189" s="133">
        <v>-58541</v>
      </c>
      <c r="EY189" s="133">
        <v>-67621</v>
      </c>
      <c r="EZ189" s="133">
        <v>-47531</v>
      </c>
      <c r="FA189" s="133">
        <v>-37789</v>
      </c>
      <c r="FB189" s="133">
        <v>-29816</v>
      </c>
      <c r="FC189" s="133">
        <v>-244928</v>
      </c>
      <c r="FD189" s="133">
        <v>-220597</v>
      </c>
      <c r="FE189" s="133">
        <v>-238443</v>
      </c>
      <c r="FF189" s="133">
        <v>-134292</v>
      </c>
      <c r="FG189" s="133">
        <v>-95426</v>
      </c>
      <c r="FH189" s="133">
        <v>-106338</v>
      </c>
      <c r="FI189" s="133">
        <v>-55342</v>
      </c>
      <c r="FJ189" s="133">
        <v>-53969</v>
      </c>
      <c r="FK189" s="133">
        <v>-65611</v>
      </c>
      <c r="FL189" s="133">
        <v>-47965</v>
      </c>
      <c r="FM189" s="133">
        <v>-37893</v>
      </c>
      <c r="FN189" s="133">
        <v>-26343</v>
      </c>
      <c r="FO189" s="133">
        <v>-210085.76000000001</v>
      </c>
      <c r="FP189" s="133">
        <v>-273959.49</v>
      </c>
      <c r="FQ189" s="133">
        <v>-211432.54</v>
      </c>
      <c r="FR189" s="133">
        <v>-164997.94</v>
      </c>
      <c r="FS189" s="133">
        <v>-147913.51999999999</v>
      </c>
      <c r="FT189" s="133">
        <v>-101047.44</v>
      </c>
      <c r="FU189" s="133">
        <v>-73837.320000000007</v>
      </c>
      <c r="FV189" s="133">
        <v>-57810.89</v>
      </c>
      <c r="FW189" s="133">
        <v>-42991.5</v>
      </c>
      <c r="FX189" s="133">
        <v>-44902.51</v>
      </c>
      <c r="FY189" s="133">
        <v>-34490.5</v>
      </c>
      <c r="FZ189" s="133">
        <v>-17562.91</v>
      </c>
      <c r="GA189" s="133">
        <v>-453034.45</v>
      </c>
      <c r="GB189" s="133">
        <v>-245628.29</v>
      </c>
      <c r="GC189" s="133">
        <v>-206623.41</v>
      </c>
      <c r="GD189" s="133">
        <v>-110777.9</v>
      </c>
      <c r="GE189" s="133">
        <v>-90253.8</v>
      </c>
      <c r="GF189" s="133">
        <v>-55332.97</v>
      </c>
      <c r="GG189" s="133">
        <v>-50448.25</v>
      </c>
      <c r="GH189" s="133">
        <v>-46549.4</v>
      </c>
      <c r="GI189" s="133">
        <v>-31895.119999999999</v>
      </c>
      <c r="GJ189" s="133">
        <v>-37605.57</v>
      </c>
      <c r="GK189" s="133">
        <v>-21594.48</v>
      </c>
      <c r="GL189" s="133">
        <v>-15968.43</v>
      </c>
      <c r="GM189" s="133">
        <v>-421650.6</v>
      </c>
      <c r="GN189" s="133">
        <v>-269166.05</v>
      </c>
    </row>
    <row r="190" spans="1:196" ht="15" thickBot="1" x14ac:dyDescent="0.3">
      <c r="A190" s="134"/>
      <c r="B190" s="104" t="s">
        <v>85</v>
      </c>
      <c r="C190" s="119">
        <v>13979201</v>
      </c>
      <c r="D190" s="119">
        <v>14062217</v>
      </c>
      <c r="E190" s="119">
        <v>16435465</v>
      </c>
      <c r="F190" s="119">
        <v>15248595</v>
      </c>
      <c r="G190" s="119">
        <v>12984274</v>
      </c>
      <c r="H190" s="119">
        <v>16784355</v>
      </c>
      <c r="I190" s="119">
        <v>14785678</v>
      </c>
      <c r="J190" s="119">
        <v>14475333</v>
      </c>
      <c r="K190" s="119">
        <v>14749814</v>
      </c>
      <c r="L190" s="119">
        <v>15123181</v>
      </c>
      <c r="M190" s="119">
        <v>13694406</v>
      </c>
      <c r="N190" s="119">
        <v>14870091</v>
      </c>
      <c r="O190" s="119">
        <v>14844541</v>
      </c>
      <c r="P190" s="119">
        <v>14508601</v>
      </c>
      <c r="Q190" s="119">
        <v>16479624</v>
      </c>
      <c r="R190" s="119">
        <v>13771481</v>
      </c>
      <c r="S190" s="119">
        <v>15970627</v>
      </c>
      <c r="T190" s="119">
        <v>14606104</v>
      </c>
      <c r="U190" s="119">
        <v>14687122</v>
      </c>
      <c r="V190" s="119">
        <v>14352506</v>
      </c>
      <c r="W190" s="119">
        <v>15677841</v>
      </c>
      <c r="X190" s="119">
        <v>14643556</v>
      </c>
      <c r="Y190" s="119">
        <v>14422926</v>
      </c>
      <c r="Z190" s="119">
        <v>15307085</v>
      </c>
      <c r="AA190" s="119">
        <v>15279735</v>
      </c>
      <c r="AB190" s="119">
        <v>14504391</v>
      </c>
      <c r="AC190" s="119">
        <v>15429804</v>
      </c>
      <c r="AD190" s="119">
        <v>13715809</v>
      </c>
      <c r="AE190" s="119">
        <v>14348572</v>
      </c>
      <c r="AF190" s="119">
        <v>15667670</v>
      </c>
      <c r="AG190" s="119">
        <v>15662380</v>
      </c>
      <c r="AH190" s="119">
        <v>14564708</v>
      </c>
      <c r="AI190" s="119">
        <v>14167605</v>
      </c>
      <c r="AJ190" s="119">
        <v>16614407</v>
      </c>
      <c r="AK190" s="119">
        <v>15231457</v>
      </c>
      <c r="AL190" s="119">
        <v>13748575</v>
      </c>
      <c r="AM190" s="119">
        <v>16150189</v>
      </c>
      <c r="AN190" s="119">
        <v>14122992</v>
      </c>
      <c r="AO190" s="119">
        <v>14546133</v>
      </c>
      <c r="AP190" s="119">
        <v>14640805</v>
      </c>
      <c r="AQ190" s="119">
        <v>14420187</v>
      </c>
      <c r="AR190" s="119">
        <v>15165960</v>
      </c>
      <c r="AS190" s="119">
        <v>16062862</v>
      </c>
      <c r="AT190" s="119">
        <v>13585382</v>
      </c>
      <c r="AU190" s="119">
        <v>15031937</v>
      </c>
      <c r="AV190" s="119">
        <v>15987219</v>
      </c>
      <c r="AW190" s="119">
        <v>13626115</v>
      </c>
      <c r="AX190" s="119">
        <v>14770077</v>
      </c>
      <c r="AY190" s="119">
        <v>16079861</v>
      </c>
      <c r="AZ190" s="119">
        <v>14422400</v>
      </c>
      <c r="BA190" s="119">
        <v>14936350</v>
      </c>
      <c r="BB190" s="119">
        <v>14573782</v>
      </c>
      <c r="BC190" s="119">
        <v>13633711</v>
      </c>
      <c r="BD190" s="119">
        <v>15721317</v>
      </c>
      <c r="BE190" s="119">
        <v>14761109</v>
      </c>
      <c r="BF190" s="119">
        <v>13289434</v>
      </c>
      <c r="BG190" s="119">
        <v>15621161</v>
      </c>
      <c r="BH190" s="119">
        <v>16363586</v>
      </c>
      <c r="BI190" s="119">
        <v>13958665</v>
      </c>
      <c r="BJ190" s="119">
        <v>15030693</v>
      </c>
      <c r="BK190" s="119">
        <v>14521249</v>
      </c>
      <c r="BL190" s="119">
        <v>14375016</v>
      </c>
      <c r="BM190" s="119">
        <v>15887909</v>
      </c>
      <c r="BN190" s="119">
        <v>14755900</v>
      </c>
      <c r="BO190" s="119">
        <v>12306830</v>
      </c>
      <c r="BP190" s="119">
        <v>17176798</v>
      </c>
      <c r="BQ190" s="119">
        <v>15705808</v>
      </c>
      <c r="BR190" s="119">
        <v>13895912</v>
      </c>
      <c r="BS190" s="119">
        <v>15119860</v>
      </c>
      <c r="BT190" s="119">
        <v>15812077</v>
      </c>
      <c r="BU190" s="119">
        <v>15330780</v>
      </c>
      <c r="BV190" s="119">
        <v>15971511</v>
      </c>
      <c r="BW190" s="119">
        <v>13968296</v>
      </c>
      <c r="BX190" s="119">
        <v>14802627</v>
      </c>
      <c r="BY190" s="119">
        <v>15913370</v>
      </c>
      <c r="BZ190" s="119">
        <v>14845033</v>
      </c>
      <c r="CA190" s="119">
        <v>14548720</v>
      </c>
      <c r="CB190" s="119">
        <v>15735703</v>
      </c>
      <c r="CC190" s="119">
        <v>14284705</v>
      </c>
      <c r="CD190" s="119">
        <v>15167700</v>
      </c>
      <c r="CE190" s="119">
        <v>15283376</v>
      </c>
      <c r="CF190" s="119">
        <v>15539844</v>
      </c>
      <c r="CG190" s="119">
        <v>14854780</v>
      </c>
      <c r="CH190" s="119">
        <v>16133139</v>
      </c>
      <c r="CI190" s="119">
        <v>14956191</v>
      </c>
      <c r="CJ190" s="119">
        <v>14180231</v>
      </c>
      <c r="CK190" s="119">
        <v>16372559</v>
      </c>
      <c r="CL190" s="119">
        <v>13570737</v>
      </c>
      <c r="CM190" s="119">
        <v>14708185</v>
      </c>
      <c r="CN190" s="119">
        <v>16093734</v>
      </c>
      <c r="CO190" s="119">
        <v>14329044</v>
      </c>
      <c r="CP190" s="119">
        <v>14193898</v>
      </c>
      <c r="CQ190" s="119">
        <v>14638929</v>
      </c>
      <c r="CR190" s="119">
        <v>16097715</v>
      </c>
      <c r="CS190" s="119">
        <v>15172942</v>
      </c>
      <c r="CT190" s="119">
        <v>14759465</v>
      </c>
      <c r="CU190" s="119">
        <v>15478417</v>
      </c>
      <c r="CV190" s="119">
        <v>13852122</v>
      </c>
      <c r="CW190" s="119">
        <v>15264217</v>
      </c>
      <c r="CX190" s="119">
        <v>14237009</v>
      </c>
      <c r="CY190" s="119">
        <v>13756196</v>
      </c>
      <c r="CZ190" s="119">
        <v>15131382</v>
      </c>
      <c r="DA190" s="119">
        <v>14896634</v>
      </c>
      <c r="DB190" s="119">
        <v>14675091</v>
      </c>
      <c r="DC190" s="119">
        <v>13638326</v>
      </c>
      <c r="DD190" s="119">
        <v>16067481</v>
      </c>
      <c r="DE190" s="119">
        <v>14499491</v>
      </c>
      <c r="DF190" s="119">
        <v>14395984</v>
      </c>
      <c r="DG190" s="119">
        <v>13033057</v>
      </c>
      <c r="DH190" s="119">
        <v>12727823</v>
      </c>
      <c r="DI190" s="119">
        <v>13094871</v>
      </c>
      <c r="DJ190" s="119">
        <v>13543795</v>
      </c>
      <c r="DK190" s="119">
        <v>13063658</v>
      </c>
      <c r="DL190" s="119">
        <v>13101209</v>
      </c>
      <c r="DM190" s="119">
        <v>14644177</v>
      </c>
      <c r="DN190" s="119">
        <v>12186741</v>
      </c>
      <c r="DO190" s="119">
        <v>13239834</v>
      </c>
      <c r="DP190" s="119">
        <v>15158621</v>
      </c>
      <c r="DQ190" s="119">
        <v>12683140</v>
      </c>
      <c r="DR190" s="119">
        <v>14435584</v>
      </c>
      <c r="DS190" s="119">
        <v>12770182</v>
      </c>
      <c r="DT190" s="119">
        <v>12222281</v>
      </c>
      <c r="DU190" s="119">
        <v>8863202</v>
      </c>
      <c r="DV190" s="119">
        <v>8863202</v>
      </c>
      <c r="DW190" s="119">
        <v>8583645</v>
      </c>
      <c r="DX190" s="119">
        <v>11370902</v>
      </c>
      <c r="DY190" s="119">
        <v>11706541</v>
      </c>
      <c r="DZ190" s="119">
        <v>10383547</v>
      </c>
      <c r="EA190" s="119">
        <v>12898728</v>
      </c>
      <c r="EB190" s="119">
        <v>13132060</v>
      </c>
      <c r="EC190" s="119">
        <v>12918672</v>
      </c>
      <c r="ED190" s="119">
        <v>13362085</v>
      </c>
      <c r="EE190" s="119">
        <v>10401848</v>
      </c>
      <c r="EF190" s="119">
        <v>11254124</v>
      </c>
      <c r="EG190" s="119">
        <v>13863897</v>
      </c>
      <c r="EH190" s="119">
        <v>13119776</v>
      </c>
      <c r="EI190" s="119">
        <v>12538452</v>
      </c>
      <c r="EJ190" s="119">
        <v>13783086</v>
      </c>
      <c r="EK190" s="119">
        <v>13558864</v>
      </c>
      <c r="EL190" s="119">
        <v>12665132</v>
      </c>
      <c r="EM190" s="119">
        <v>13538777</v>
      </c>
      <c r="EN190" s="119">
        <v>14347471</v>
      </c>
      <c r="EO190" s="119">
        <v>13721991</v>
      </c>
      <c r="EP190" s="119">
        <v>14710089</v>
      </c>
      <c r="EQ190" s="119">
        <v>11574184</v>
      </c>
      <c r="ER190" s="119">
        <v>11703708</v>
      </c>
      <c r="ES190" s="119">
        <v>13728232</v>
      </c>
      <c r="ET190" s="119">
        <v>12427898</v>
      </c>
      <c r="EU190" s="119">
        <v>13215073</v>
      </c>
      <c r="EV190" s="119">
        <v>13634227</v>
      </c>
      <c r="EW190" s="119">
        <v>12603718</v>
      </c>
      <c r="EX190" s="119">
        <v>13216795</v>
      </c>
      <c r="EY190" s="119">
        <v>14612937</v>
      </c>
      <c r="EZ190" s="119">
        <v>14612595</v>
      </c>
      <c r="FA190" s="119">
        <v>13865080</v>
      </c>
      <c r="FB190" s="119">
        <v>15539071</v>
      </c>
      <c r="FC190" s="119">
        <v>12445451</v>
      </c>
      <c r="FD190" s="119">
        <v>12271135</v>
      </c>
      <c r="FE190" s="119">
        <v>14435048</v>
      </c>
      <c r="FF190" s="119">
        <v>12546815</v>
      </c>
      <c r="FG190" s="119">
        <v>13035908</v>
      </c>
      <c r="FH190" s="119">
        <v>14686295</v>
      </c>
      <c r="FI190" s="119">
        <v>13415807</v>
      </c>
      <c r="FJ190" s="119">
        <v>12753101</v>
      </c>
      <c r="FK190" s="119">
        <v>13648357</v>
      </c>
      <c r="FL190" s="119">
        <v>15439005</v>
      </c>
      <c r="FM190" s="119">
        <v>14169213</v>
      </c>
      <c r="FN190" s="119">
        <v>14536189</v>
      </c>
      <c r="FO190" s="119">
        <v>12534968.92</v>
      </c>
      <c r="FP190" s="119">
        <v>12897898.050000001</v>
      </c>
      <c r="FQ190" s="119">
        <v>13002458.199999999</v>
      </c>
      <c r="FR190" s="119">
        <v>14073198.630000001</v>
      </c>
      <c r="FS190" s="119">
        <v>13297059.18</v>
      </c>
      <c r="FT190" s="119">
        <v>14020824.189999999</v>
      </c>
      <c r="FU190" s="119">
        <v>15401038.68</v>
      </c>
      <c r="FV190" s="119">
        <v>12227161.59</v>
      </c>
      <c r="FW190" s="119">
        <v>14103416.59</v>
      </c>
      <c r="FX190" s="119">
        <v>15394738.01</v>
      </c>
      <c r="FY190" s="119">
        <v>13538109.470000001</v>
      </c>
      <c r="FZ190" s="119">
        <v>15049535.460000001</v>
      </c>
      <c r="GA190" s="119">
        <v>12477407.699999999</v>
      </c>
      <c r="GB190" s="119">
        <v>12663745.98</v>
      </c>
      <c r="GC190" s="119">
        <v>14210154.26</v>
      </c>
      <c r="GD190" s="119">
        <v>13508475.189999999</v>
      </c>
      <c r="GE190" s="119">
        <v>13039059.91</v>
      </c>
      <c r="GF190" s="119">
        <v>13786797.859999999</v>
      </c>
      <c r="GG190" s="119">
        <v>14512296.789999999</v>
      </c>
      <c r="GH190" s="119">
        <v>11579144.869999999</v>
      </c>
      <c r="GI190" s="119">
        <v>14191409.48</v>
      </c>
      <c r="GJ190" s="119">
        <v>14965075.25</v>
      </c>
      <c r="GK190" s="119">
        <v>12485861.710000001</v>
      </c>
      <c r="GL190" s="119">
        <v>14129537.67</v>
      </c>
      <c r="GM190" s="119">
        <v>10830796.85</v>
      </c>
      <c r="GN190" s="119">
        <v>11514527.210000001</v>
      </c>
    </row>
    <row r="191" spans="1:196" x14ac:dyDescent="0.25">
      <c r="A191" s="134"/>
      <c r="B191" s="130" t="s">
        <v>64</v>
      </c>
      <c r="C191" s="152"/>
      <c r="D191" s="152"/>
      <c r="E191" s="152"/>
      <c r="F191" s="152"/>
      <c r="G191" s="152"/>
      <c r="H191" s="152"/>
      <c r="I191" s="152"/>
      <c r="J191" s="152"/>
      <c r="K191" s="152"/>
      <c r="L191" s="152"/>
      <c r="M191" s="152"/>
      <c r="N191" s="152"/>
      <c r="O191" s="152"/>
      <c r="P191" s="152"/>
      <c r="Q191" s="152"/>
      <c r="R191" s="152"/>
      <c r="S191" s="152"/>
      <c r="T191" s="152"/>
      <c r="U191" s="152"/>
      <c r="V191" s="152"/>
      <c r="W191" s="152"/>
      <c r="X191" s="152"/>
      <c r="Y191" s="152"/>
      <c r="Z191" s="152"/>
      <c r="AA191" s="152"/>
      <c r="AB191" s="152"/>
      <c r="AC191" s="152"/>
      <c r="AD191" s="152"/>
      <c r="AE191" s="152"/>
      <c r="AF191" s="152"/>
      <c r="AG191" s="152"/>
      <c r="AH191" s="152"/>
      <c r="AI191" s="152"/>
      <c r="AJ191" s="152"/>
      <c r="AK191" s="152"/>
      <c r="AL191" s="152"/>
      <c r="AM191" s="152"/>
      <c r="AN191" s="152"/>
      <c r="AO191" s="152"/>
      <c r="AP191" s="152"/>
      <c r="AQ191" s="152"/>
      <c r="AR191" s="152"/>
      <c r="AS191" s="152"/>
      <c r="AT191" s="152"/>
      <c r="AU191" s="152"/>
      <c r="AV191" s="152"/>
      <c r="AW191" s="152"/>
      <c r="AX191" s="152"/>
      <c r="AY191" s="152"/>
      <c r="AZ191" s="152"/>
      <c r="BA191" s="152"/>
      <c r="BB191" s="152"/>
      <c r="BC191" s="152"/>
      <c r="BD191" s="152"/>
      <c r="BE191" s="152"/>
      <c r="BF191" s="152"/>
      <c r="BG191" s="152"/>
      <c r="BH191" s="152"/>
      <c r="BI191" s="152"/>
      <c r="BJ191" s="152"/>
      <c r="BK191" s="152"/>
      <c r="BL191" s="152"/>
      <c r="BM191" s="152"/>
      <c r="BN191" s="152"/>
      <c r="BO191" s="152"/>
      <c r="BP191" s="152"/>
      <c r="BQ191" s="152"/>
      <c r="BR191" s="152"/>
      <c r="BS191" s="152"/>
      <c r="BT191" s="152"/>
      <c r="BU191" s="152"/>
      <c r="BV191" s="152"/>
      <c r="BW191" s="152"/>
      <c r="BX191" s="152"/>
      <c r="BY191" s="152"/>
      <c r="BZ191" s="152"/>
      <c r="CA191" s="152"/>
      <c r="CB191" s="152"/>
      <c r="CC191" s="152"/>
      <c r="CD191" s="152"/>
      <c r="CE191" s="152"/>
      <c r="CF191" s="152"/>
      <c r="CG191" s="152"/>
      <c r="CH191" s="152"/>
      <c r="CI191" s="152"/>
      <c r="CJ191" s="152"/>
      <c r="CK191" s="152"/>
      <c r="CL191" s="152"/>
      <c r="CM191" s="152"/>
      <c r="CN191" s="152"/>
      <c r="CO191" s="152"/>
      <c r="CP191" s="152"/>
      <c r="CQ191" s="152"/>
      <c r="CR191" s="152"/>
      <c r="CS191" s="152"/>
      <c r="CT191" s="152"/>
      <c r="CU191" s="152"/>
      <c r="CV191" s="152"/>
      <c r="CW191" s="152"/>
      <c r="CX191" s="152"/>
      <c r="CY191" s="152"/>
      <c r="CZ191" s="152"/>
      <c r="DA191" s="152"/>
      <c r="DB191" s="152"/>
      <c r="DC191" s="152"/>
      <c r="DD191" s="152"/>
      <c r="DE191" s="152"/>
      <c r="DF191" s="152"/>
      <c r="DG191" s="152"/>
      <c r="DH191" s="152"/>
      <c r="DI191" s="152"/>
      <c r="DJ191" s="152"/>
      <c r="DK191" s="152"/>
      <c r="DL191" s="152"/>
      <c r="DM191" s="152"/>
      <c r="DN191" s="152"/>
      <c r="DO191" s="152"/>
      <c r="DP191" s="152"/>
      <c r="DQ191" s="152"/>
      <c r="DR191" s="152"/>
      <c r="DS191" s="152"/>
      <c r="DT191" s="152"/>
      <c r="DU191" s="152"/>
      <c r="DV191" s="152"/>
      <c r="DW191" s="152"/>
      <c r="DX191" s="152"/>
      <c r="DY191" s="152"/>
      <c r="DZ191" s="152"/>
      <c r="EA191" s="152"/>
      <c r="EB191" s="152"/>
      <c r="EC191" s="152"/>
      <c r="ED191" s="152"/>
      <c r="EE191" s="152"/>
      <c r="EF191" s="152"/>
      <c r="EG191" s="152"/>
      <c r="EH191" s="152"/>
      <c r="EI191" s="152"/>
      <c r="EJ191" s="152"/>
      <c r="EK191" s="152"/>
      <c r="EL191" s="152"/>
      <c r="EM191" s="152"/>
      <c r="EN191" s="152"/>
      <c r="EO191" s="152"/>
      <c r="EP191" s="152"/>
      <c r="EQ191" s="152"/>
      <c r="ER191" s="152"/>
      <c r="ES191" s="152"/>
      <c r="ET191" s="152"/>
      <c r="EU191" s="152"/>
      <c r="EV191" s="152"/>
      <c r="EW191" s="152"/>
      <c r="EX191" s="152"/>
      <c r="EY191" s="152"/>
      <c r="EZ191" s="152"/>
      <c r="FA191" s="152"/>
      <c r="FB191" s="152"/>
      <c r="FC191" s="152"/>
      <c r="FD191" s="152"/>
      <c r="FE191" s="152"/>
      <c r="FF191" s="152"/>
      <c r="FG191" s="152"/>
      <c r="FH191" s="152"/>
      <c r="FI191" s="152"/>
      <c r="FJ191" s="152"/>
      <c r="FK191" s="152"/>
      <c r="FL191" s="152"/>
      <c r="FM191" s="152"/>
      <c r="FN191" s="152"/>
      <c r="FO191" s="152"/>
      <c r="FP191" s="152"/>
      <c r="FQ191" s="152"/>
      <c r="FR191" s="152"/>
      <c r="FS191" s="152"/>
      <c r="FT191" s="152"/>
      <c r="FU191" s="152"/>
      <c r="FV191" s="152"/>
      <c r="FW191" s="152"/>
      <c r="FX191" s="152"/>
      <c r="FY191" s="152"/>
      <c r="FZ191" s="152"/>
      <c r="GA191" s="152"/>
      <c r="GB191" s="152"/>
      <c r="GC191" s="152"/>
      <c r="GD191" s="152"/>
      <c r="GE191" s="152"/>
      <c r="GF191" s="152"/>
      <c r="GG191" s="152"/>
      <c r="GH191" s="152"/>
      <c r="GI191" s="152"/>
      <c r="GJ191" s="152"/>
      <c r="GK191" s="152"/>
      <c r="GL191" s="152"/>
      <c r="GM191" s="152"/>
      <c r="GN191" s="152"/>
    </row>
    <row r="192" spans="1:196" x14ac:dyDescent="0.25">
      <c r="A192" s="134"/>
      <c r="B192" s="115" t="s">
        <v>52</v>
      </c>
      <c r="C192" s="136">
        <v>0</v>
      </c>
      <c r="D192" s="136">
        <v>0</v>
      </c>
      <c r="E192" s="136">
        <v>0</v>
      </c>
      <c r="F192" s="136">
        <v>0</v>
      </c>
      <c r="G192" s="136">
        <v>0</v>
      </c>
      <c r="H192" s="136">
        <v>0</v>
      </c>
      <c r="I192" s="136">
        <v>0</v>
      </c>
      <c r="J192" s="136">
        <v>0</v>
      </c>
      <c r="K192" s="136">
        <v>0</v>
      </c>
      <c r="L192" s="136">
        <v>0</v>
      </c>
      <c r="M192" s="136">
        <v>0</v>
      </c>
      <c r="N192" s="136">
        <v>0</v>
      </c>
      <c r="O192" s="136">
        <v>0</v>
      </c>
      <c r="P192" s="136">
        <v>0</v>
      </c>
      <c r="Q192" s="136">
        <v>0</v>
      </c>
      <c r="R192" s="136">
        <v>0</v>
      </c>
      <c r="S192" s="136">
        <v>0</v>
      </c>
      <c r="T192" s="136">
        <v>0</v>
      </c>
      <c r="U192" s="136">
        <v>0</v>
      </c>
      <c r="V192" s="136">
        <v>0</v>
      </c>
      <c r="W192" s="136">
        <v>0</v>
      </c>
      <c r="X192" s="136">
        <v>0</v>
      </c>
      <c r="Y192" s="136">
        <v>0</v>
      </c>
      <c r="Z192" s="136">
        <v>0</v>
      </c>
      <c r="AA192" s="136">
        <v>0</v>
      </c>
      <c r="AB192" s="136">
        <v>0</v>
      </c>
      <c r="AC192" s="136">
        <v>0</v>
      </c>
      <c r="AD192" s="136">
        <v>0</v>
      </c>
      <c r="AE192" s="136">
        <v>0</v>
      </c>
      <c r="AF192" s="136">
        <v>0</v>
      </c>
      <c r="AG192" s="136">
        <v>0</v>
      </c>
      <c r="AH192" s="136">
        <v>0</v>
      </c>
      <c r="AI192" s="136">
        <v>0</v>
      </c>
      <c r="AJ192" s="136">
        <v>0</v>
      </c>
      <c r="AK192" s="136">
        <v>0</v>
      </c>
      <c r="AL192" s="136">
        <v>0</v>
      </c>
      <c r="AM192" s="136">
        <v>0</v>
      </c>
      <c r="AN192" s="136">
        <v>0</v>
      </c>
      <c r="AO192" s="136">
        <v>0</v>
      </c>
      <c r="AP192" s="136">
        <v>0</v>
      </c>
      <c r="AQ192" s="136">
        <v>0</v>
      </c>
      <c r="AR192" s="136">
        <v>0</v>
      </c>
      <c r="AS192" s="136">
        <v>0</v>
      </c>
      <c r="AT192" s="136">
        <v>0</v>
      </c>
      <c r="AU192" s="136">
        <v>0</v>
      </c>
      <c r="AV192" s="136">
        <v>0</v>
      </c>
      <c r="AW192" s="136">
        <v>0</v>
      </c>
      <c r="AX192" s="136">
        <v>0</v>
      </c>
      <c r="AY192" s="136">
        <v>285832.73</v>
      </c>
      <c r="AZ192" s="136">
        <v>1787283.62</v>
      </c>
      <c r="BA192" s="136">
        <v>3064437.17</v>
      </c>
      <c r="BB192" s="136">
        <v>3481781.03</v>
      </c>
      <c r="BC192" s="136">
        <v>3487608.65</v>
      </c>
      <c r="BD192" s="136">
        <v>4012858.43</v>
      </c>
      <c r="BE192" s="133">
        <v>4219405</v>
      </c>
      <c r="BF192" s="133">
        <v>3951074</v>
      </c>
      <c r="BG192" s="133">
        <v>4516739</v>
      </c>
      <c r="BH192" s="133">
        <v>4328995</v>
      </c>
      <c r="BI192" s="133">
        <v>3925026</v>
      </c>
      <c r="BJ192" s="133">
        <v>5425161</v>
      </c>
      <c r="BK192" s="133">
        <v>5091294</v>
      </c>
      <c r="BL192" s="133">
        <v>4271194</v>
      </c>
      <c r="BM192" s="133">
        <v>5675435</v>
      </c>
      <c r="BN192" s="133">
        <v>5219941</v>
      </c>
      <c r="BO192" s="133">
        <v>4424695</v>
      </c>
      <c r="BP192" s="133">
        <v>5885139</v>
      </c>
      <c r="BQ192" s="133">
        <v>5342932</v>
      </c>
      <c r="BR192" s="133">
        <v>5168781</v>
      </c>
      <c r="BS192" s="133">
        <v>5057188</v>
      </c>
      <c r="BT192" s="133">
        <v>4928615</v>
      </c>
      <c r="BU192" s="133">
        <v>5227724</v>
      </c>
      <c r="BV192" s="133">
        <v>5600218</v>
      </c>
      <c r="BW192" s="133">
        <v>5352650</v>
      </c>
      <c r="BX192" s="133">
        <v>5711944</v>
      </c>
      <c r="BY192" s="133">
        <v>6074473</v>
      </c>
      <c r="BZ192" s="133">
        <v>4932273</v>
      </c>
      <c r="CA192" s="133">
        <v>5700369</v>
      </c>
      <c r="CB192" s="133">
        <v>5501486</v>
      </c>
      <c r="CC192" s="133">
        <v>4884697</v>
      </c>
      <c r="CD192" s="133">
        <v>5941907</v>
      </c>
      <c r="CE192" s="133">
        <v>5401762</v>
      </c>
      <c r="CF192" s="133">
        <v>5000956</v>
      </c>
      <c r="CG192" s="133">
        <v>5429406</v>
      </c>
      <c r="CH192" s="133">
        <v>5881099</v>
      </c>
      <c r="CI192" s="133">
        <v>6122278</v>
      </c>
      <c r="CJ192" s="133">
        <v>5337166</v>
      </c>
      <c r="CK192" s="133">
        <v>6279876</v>
      </c>
      <c r="CL192" s="133">
        <v>4810944</v>
      </c>
      <c r="CM192" s="133">
        <v>5782339</v>
      </c>
      <c r="CN192" s="133">
        <v>5538418</v>
      </c>
      <c r="CO192" s="133">
        <v>5480871</v>
      </c>
      <c r="CP192" s="133">
        <v>5600727</v>
      </c>
      <c r="CQ192" s="133">
        <v>5122932</v>
      </c>
      <c r="CR192" s="133">
        <v>5494385</v>
      </c>
      <c r="CS192" s="133">
        <v>5283563</v>
      </c>
      <c r="CT192" s="133">
        <v>5249047</v>
      </c>
      <c r="CU192" s="133">
        <v>6216930</v>
      </c>
      <c r="CV192" s="133">
        <v>4995622</v>
      </c>
      <c r="CW192" s="133">
        <v>5934084</v>
      </c>
      <c r="CX192" s="133">
        <v>5373246</v>
      </c>
      <c r="CY192" s="133">
        <v>5227417</v>
      </c>
      <c r="CZ192" s="133">
        <v>5332408</v>
      </c>
      <c r="DA192" s="133">
        <v>5379821</v>
      </c>
      <c r="DB192" s="133">
        <v>5541597</v>
      </c>
      <c r="DC192" s="133">
        <v>4932681</v>
      </c>
      <c r="DD192" s="133">
        <v>5729059</v>
      </c>
      <c r="DE192" s="133">
        <v>5439505</v>
      </c>
      <c r="DF192" s="133">
        <v>4582957</v>
      </c>
      <c r="DG192" s="133">
        <v>7021205</v>
      </c>
      <c r="DH192" s="133">
        <v>5218135</v>
      </c>
      <c r="DI192" s="133">
        <v>5423081</v>
      </c>
      <c r="DJ192" s="133">
        <v>5891012</v>
      </c>
      <c r="DK192" s="133">
        <v>5213183</v>
      </c>
      <c r="DL192" s="133">
        <v>4934813</v>
      </c>
      <c r="DM192" s="133">
        <v>5850476</v>
      </c>
      <c r="DN192" s="133">
        <v>4861933</v>
      </c>
      <c r="DO192" s="133">
        <v>5139248</v>
      </c>
      <c r="DP192" s="133">
        <v>5395582</v>
      </c>
      <c r="DQ192" s="133">
        <v>4679896</v>
      </c>
      <c r="DR192" s="133">
        <v>5665551</v>
      </c>
      <c r="DS192" s="133">
        <v>5932203</v>
      </c>
      <c r="DT192" s="133">
        <v>5494534</v>
      </c>
      <c r="DU192" s="133">
        <v>7935197</v>
      </c>
      <c r="DV192" s="133">
        <v>7935197</v>
      </c>
      <c r="DW192" s="133">
        <v>7603090</v>
      </c>
      <c r="DX192" s="133">
        <v>7864488</v>
      </c>
      <c r="DY192" s="133">
        <v>6604818</v>
      </c>
      <c r="DZ192" s="133">
        <v>5904395</v>
      </c>
      <c r="EA192" s="133">
        <v>5683248</v>
      </c>
      <c r="EB192" s="133">
        <v>5224786</v>
      </c>
      <c r="EC192" s="133">
        <v>5177928</v>
      </c>
      <c r="ED192" s="133">
        <v>5814270</v>
      </c>
      <c r="EE192" s="133">
        <v>5110584</v>
      </c>
      <c r="EF192" s="133">
        <v>5253564</v>
      </c>
      <c r="EG192" s="133">
        <v>6135004</v>
      </c>
      <c r="EH192" s="133">
        <v>5962071</v>
      </c>
      <c r="EI192" s="133">
        <v>5726479</v>
      </c>
      <c r="EJ192" s="133">
        <v>5987755</v>
      </c>
      <c r="EK192" s="133">
        <v>5079906</v>
      </c>
      <c r="EL192" s="133">
        <v>5126809</v>
      </c>
      <c r="EM192" s="133">
        <v>5320122</v>
      </c>
      <c r="EN192" s="133">
        <v>4872689</v>
      </c>
      <c r="EO192" s="133">
        <v>5287737</v>
      </c>
      <c r="EP192" s="133">
        <v>5846385</v>
      </c>
      <c r="EQ192" s="133">
        <v>5708542</v>
      </c>
      <c r="ER192" s="133">
        <v>5569410</v>
      </c>
      <c r="ES192" s="133">
        <v>6324024</v>
      </c>
      <c r="ET192" s="133">
        <v>5474795</v>
      </c>
      <c r="EU192" s="133">
        <v>6211585</v>
      </c>
      <c r="EV192" s="133">
        <v>5866444</v>
      </c>
      <c r="EW192" s="133">
        <v>5064148</v>
      </c>
      <c r="EX192" s="133">
        <v>5871737</v>
      </c>
      <c r="EY192" s="133">
        <v>5719980</v>
      </c>
      <c r="EZ192" s="133">
        <v>5603639</v>
      </c>
      <c r="FA192" s="133">
        <v>5382241</v>
      </c>
      <c r="FB192" s="133">
        <v>5877026</v>
      </c>
      <c r="FC192" s="133">
        <v>6269850</v>
      </c>
      <c r="FD192" s="133">
        <v>5472889</v>
      </c>
      <c r="FE192" s="133">
        <v>6191912</v>
      </c>
      <c r="FF192" s="133">
        <v>5181985</v>
      </c>
      <c r="FG192" s="133">
        <v>6330237</v>
      </c>
      <c r="FH192" s="133">
        <v>5902195</v>
      </c>
      <c r="FI192" s="133">
        <v>5694191</v>
      </c>
      <c r="FJ192" s="133">
        <v>5816572</v>
      </c>
      <c r="FK192" s="133">
        <v>5483697</v>
      </c>
      <c r="FL192" s="133">
        <v>5887279</v>
      </c>
      <c r="FM192" s="133">
        <v>5660954</v>
      </c>
      <c r="FN192" s="133">
        <v>5904750</v>
      </c>
      <c r="FO192" s="133">
        <v>6940855.5700000003</v>
      </c>
      <c r="FP192" s="133">
        <v>6031809.2699999996</v>
      </c>
      <c r="FQ192" s="133">
        <v>6180262.3200000003</v>
      </c>
      <c r="FR192" s="133">
        <v>6556210.5999999996</v>
      </c>
      <c r="FS192" s="133">
        <v>6166426.4000000004</v>
      </c>
      <c r="FT192" s="133">
        <v>5629364.5700000003</v>
      </c>
      <c r="FU192" s="133">
        <v>6699200.2199999997</v>
      </c>
      <c r="FV192" s="133">
        <v>5800175.1500000004</v>
      </c>
      <c r="FW192" s="133">
        <v>6080100.0999999996</v>
      </c>
      <c r="FX192" s="133">
        <v>6261880.2000000002</v>
      </c>
      <c r="FY192" s="133">
        <v>5976752.04</v>
      </c>
      <c r="FZ192" s="133">
        <v>6938689.7800000003</v>
      </c>
      <c r="GA192" s="133">
        <v>7002651.1799999997</v>
      </c>
      <c r="GB192" s="133">
        <v>6116410.7599999998</v>
      </c>
      <c r="GC192" s="133">
        <v>6599653.04</v>
      </c>
      <c r="GD192" s="133">
        <v>6403682.0099999998</v>
      </c>
      <c r="GE192" s="133">
        <v>6159160.0199999996</v>
      </c>
      <c r="GF192" s="133">
        <v>6508504</v>
      </c>
      <c r="GG192" s="133">
        <v>6372522.8799999999</v>
      </c>
      <c r="GH192" s="133">
        <v>5684386.3899999997</v>
      </c>
      <c r="GI192" s="133">
        <v>6503357.9199999999</v>
      </c>
      <c r="GJ192" s="133">
        <v>6399960.2300000004</v>
      </c>
      <c r="GK192" s="133">
        <v>5595289.6200000001</v>
      </c>
      <c r="GL192" s="133">
        <v>7413347.29</v>
      </c>
      <c r="GM192" s="133">
        <v>6703961.2199999997</v>
      </c>
      <c r="GN192" s="133">
        <v>6293632.9400000004</v>
      </c>
    </row>
    <row r="193" spans="1:196" ht="15" thickBot="1" x14ac:dyDescent="0.3">
      <c r="A193" s="134"/>
      <c r="B193" s="115" t="s">
        <v>98</v>
      </c>
      <c r="C193" s="136">
        <v>3265116.19</v>
      </c>
      <c r="D193" s="136">
        <v>3369234.41</v>
      </c>
      <c r="E193" s="136">
        <v>3770913.48</v>
      </c>
      <c r="F193" s="136">
        <v>3447085.99</v>
      </c>
      <c r="G193" s="136">
        <v>3373376.59</v>
      </c>
      <c r="H193" s="136">
        <v>3973933.03</v>
      </c>
      <c r="I193" s="136">
        <v>3380553.77</v>
      </c>
      <c r="J193" s="136">
        <v>3477603.08</v>
      </c>
      <c r="K193" s="136">
        <v>3273256.84</v>
      </c>
      <c r="L193" s="136">
        <v>3181367.5</v>
      </c>
      <c r="M193" s="136">
        <v>3319830.8</v>
      </c>
      <c r="N193" s="136">
        <v>3551064.07</v>
      </c>
      <c r="O193" s="136">
        <v>3471793.52</v>
      </c>
      <c r="P193" s="136">
        <v>3353893.36</v>
      </c>
      <c r="Q193" s="136">
        <v>3826607.69</v>
      </c>
      <c r="R193" s="136">
        <v>3214579.55</v>
      </c>
      <c r="S193" s="136">
        <v>3671456.47</v>
      </c>
      <c r="T193" s="136">
        <v>3352285.48</v>
      </c>
      <c r="U193" s="136">
        <v>3183377.18</v>
      </c>
      <c r="V193" s="136">
        <v>3562056.01</v>
      </c>
      <c r="W193" s="136">
        <v>3415612.31</v>
      </c>
      <c r="X193" s="136">
        <v>3047076.23</v>
      </c>
      <c r="Y193" s="136">
        <v>3227760.93</v>
      </c>
      <c r="Z193" s="136">
        <v>3492570.05</v>
      </c>
      <c r="AA193" s="136">
        <v>3772874.23</v>
      </c>
      <c r="AB193" s="136">
        <v>3189338.6</v>
      </c>
      <c r="AC193" s="136">
        <v>3626154.17</v>
      </c>
      <c r="AD193" s="136">
        <v>3145516.94</v>
      </c>
      <c r="AE193" s="136">
        <v>3283790.75</v>
      </c>
      <c r="AF193" s="136">
        <v>3398751.91</v>
      </c>
      <c r="AG193" s="136">
        <v>3326213.48</v>
      </c>
      <c r="AH193" s="136">
        <v>3332169.16</v>
      </c>
      <c r="AI193" s="136">
        <v>3099777.72</v>
      </c>
      <c r="AJ193" s="136">
        <v>3697988.86</v>
      </c>
      <c r="AK193" s="136">
        <v>3065207.47</v>
      </c>
      <c r="AL193" s="136">
        <v>3270397.32</v>
      </c>
      <c r="AM193" s="136">
        <v>3750296.66</v>
      </c>
      <c r="AN193" s="136">
        <v>3202240.61</v>
      </c>
      <c r="AO193" s="136">
        <v>3389842.33</v>
      </c>
      <c r="AP193" s="136">
        <v>3405408.02</v>
      </c>
      <c r="AQ193" s="136">
        <v>3145863.58</v>
      </c>
      <c r="AR193" s="136">
        <v>3338500.67</v>
      </c>
      <c r="AS193" s="136">
        <v>3674820.97</v>
      </c>
      <c r="AT193" s="136">
        <v>3182098.91</v>
      </c>
      <c r="AU193" s="136">
        <v>3375890.85</v>
      </c>
      <c r="AV193" s="136">
        <v>3585123.48</v>
      </c>
      <c r="AW193" s="136">
        <v>3244601.81</v>
      </c>
      <c r="AX193" s="136">
        <v>3579289.32</v>
      </c>
      <c r="AY193" s="136">
        <v>4072526.06</v>
      </c>
      <c r="AZ193" s="136">
        <v>3625455.71</v>
      </c>
      <c r="BA193" s="136">
        <v>3665065.64</v>
      </c>
      <c r="BB193" s="136">
        <v>3479110.28</v>
      </c>
      <c r="BC193" s="136">
        <v>3301313.45</v>
      </c>
      <c r="BD193" s="136">
        <v>3383011.77</v>
      </c>
      <c r="BE193" s="133">
        <v>3578662</v>
      </c>
      <c r="BF193" s="133">
        <v>3167761</v>
      </c>
      <c r="BG193" s="133">
        <v>3783175</v>
      </c>
      <c r="BH193" s="133">
        <v>3408374</v>
      </c>
      <c r="BI193" s="133">
        <v>3431429</v>
      </c>
      <c r="BJ193" s="133">
        <v>3828628</v>
      </c>
      <c r="BK193" s="133">
        <v>3710272</v>
      </c>
      <c r="BL193" s="133">
        <v>3419558</v>
      </c>
      <c r="BM193" s="133">
        <v>3909108</v>
      </c>
      <c r="BN193" s="133">
        <v>3455256</v>
      </c>
      <c r="BO193" s="133">
        <v>2910777</v>
      </c>
      <c r="BP193" s="133">
        <v>3726232</v>
      </c>
      <c r="BQ193" s="133">
        <v>3540653</v>
      </c>
      <c r="BR193" s="133">
        <v>3299792</v>
      </c>
      <c r="BS193" s="133">
        <v>3659761</v>
      </c>
      <c r="BT193" s="133">
        <v>3426281</v>
      </c>
      <c r="BU193" s="133">
        <v>3246307</v>
      </c>
      <c r="BV193" s="133">
        <v>3614403</v>
      </c>
      <c r="BW193" s="133">
        <v>3513485</v>
      </c>
      <c r="BX193" s="133">
        <v>3701659</v>
      </c>
      <c r="BY193" s="133">
        <v>3697193</v>
      </c>
      <c r="BZ193" s="133">
        <v>3358417</v>
      </c>
      <c r="CA193" s="133">
        <v>3492715</v>
      </c>
      <c r="CB193" s="133">
        <v>3454739</v>
      </c>
      <c r="CC193" s="133">
        <v>2931586</v>
      </c>
      <c r="CD193" s="133">
        <v>3349944</v>
      </c>
      <c r="CE193" s="133">
        <v>3345390</v>
      </c>
      <c r="CF193" s="133">
        <v>3146108</v>
      </c>
      <c r="CG193" s="133">
        <v>3384375</v>
      </c>
      <c r="CH193" s="133">
        <v>3460268</v>
      </c>
      <c r="CI193" s="133">
        <v>3818250</v>
      </c>
      <c r="CJ193" s="133">
        <v>3289310</v>
      </c>
      <c r="CK193" s="133">
        <v>3761584</v>
      </c>
      <c r="CL193" s="133">
        <v>2849498</v>
      </c>
      <c r="CM193" s="133">
        <v>3420443</v>
      </c>
      <c r="CN193" s="133">
        <v>3394223</v>
      </c>
      <c r="CO193" s="133">
        <v>3278664</v>
      </c>
      <c r="CP193" s="133">
        <v>3370904</v>
      </c>
      <c r="CQ193" s="133">
        <v>3220902</v>
      </c>
      <c r="CR193" s="133">
        <v>3426360</v>
      </c>
      <c r="CS193" s="133">
        <v>3185396</v>
      </c>
      <c r="CT193" s="133">
        <v>3090510</v>
      </c>
      <c r="CU193" s="133">
        <v>3641609</v>
      </c>
      <c r="CV193" s="133">
        <v>3240947</v>
      </c>
      <c r="CW193" s="133">
        <v>3531317</v>
      </c>
      <c r="CX193" s="133">
        <v>3025505</v>
      </c>
      <c r="CY193" s="133">
        <v>3237818</v>
      </c>
      <c r="CZ193" s="133">
        <v>3375235</v>
      </c>
      <c r="DA193" s="133">
        <v>3148023</v>
      </c>
      <c r="DB193" s="133">
        <v>3234904</v>
      </c>
      <c r="DC193" s="133">
        <v>3297486</v>
      </c>
      <c r="DD193" s="133">
        <v>3791461</v>
      </c>
      <c r="DE193" s="133">
        <v>3569699</v>
      </c>
      <c r="DF193" s="133">
        <v>2866116</v>
      </c>
      <c r="DG193" s="133">
        <v>4291577</v>
      </c>
      <c r="DH193" s="133">
        <v>3170097</v>
      </c>
      <c r="DI193" s="133">
        <v>3525452</v>
      </c>
      <c r="DJ193" s="133">
        <v>3476246</v>
      </c>
      <c r="DK193" s="133">
        <v>3250623</v>
      </c>
      <c r="DL193" s="133">
        <v>3111802</v>
      </c>
      <c r="DM193" s="133">
        <v>3492376</v>
      </c>
      <c r="DN193" s="133">
        <v>3213516</v>
      </c>
      <c r="DO193" s="133">
        <v>3306009</v>
      </c>
      <c r="DP193" s="133">
        <v>3683537</v>
      </c>
      <c r="DQ193" s="133">
        <v>3133493</v>
      </c>
      <c r="DR193" s="133">
        <v>3489469</v>
      </c>
      <c r="DS193" s="133">
        <v>3590665</v>
      </c>
      <c r="DT193" s="133">
        <v>3260491</v>
      </c>
      <c r="DU193" s="133">
        <v>3091455</v>
      </c>
      <c r="DV193" s="133">
        <v>3091455</v>
      </c>
      <c r="DW193" s="133">
        <v>3077103</v>
      </c>
      <c r="DX193" s="133">
        <v>3503291</v>
      </c>
      <c r="DY193" s="133">
        <v>3259070</v>
      </c>
      <c r="DZ193" s="133">
        <v>3180062</v>
      </c>
      <c r="EA193" s="133">
        <v>3302506</v>
      </c>
      <c r="EB193" s="133">
        <v>3239397</v>
      </c>
      <c r="EC193" s="133">
        <v>3373908</v>
      </c>
      <c r="ED193" s="133">
        <v>3647712</v>
      </c>
      <c r="EE193" s="133">
        <v>3488137</v>
      </c>
      <c r="EF193" s="133">
        <v>3203416</v>
      </c>
      <c r="EG193" s="133">
        <v>3821653</v>
      </c>
      <c r="EH193" s="133">
        <v>3319605</v>
      </c>
      <c r="EI193" s="133">
        <v>3326951</v>
      </c>
      <c r="EJ193" s="133">
        <v>3406241</v>
      </c>
      <c r="EK193" s="133">
        <v>3026596</v>
      </c>
      <c r="EL193" s="133">
        <v>3261945</v>
      </c>
      <c r="EM193" s="133">
        <v>3131399</v>
      </c>
      <c r="EN193" s="133">
        <v>2871736</v>
      </c>
      <c r="EO193" s="133">
        <v>3181246</v>
      </c>
      <c r="EP193" s="133">
        <v>3521187</v>
      </c>
      <c r="EQ193" s="133">
        <v>3482877</v>
      </c>
      <c r="ER193" s="133">
        <v>3033018</v>
      </c>
      <c r="ES193" s="133">
        <v>3573551</v>
      </c>
      <c r="ET193" s="133">
        <v>2945691</v>
      </c>
      <c r="EU193" s="133">
        <v>3327929</v>
      </c>
      <c r="EV193" s="133">
        <v>3225840</v>
      </c>
      <c r="EW193" s="133">
        <v>2790582</v>
      </c>
      <c r="EX193" s="133">
        <v>3250107</v>
      </c>
      <c r="EY193" s="133">
        <v>3329280</v>
      </c>
      <c r="EZ193" s="133">
        <v>3409745</v>
      </c>
      <c r="FA193" s="133">
        <v>3227299</v>
      </c>
      <c r="FB193" s="133">
        <v>3093022</v>
      </c>
      <c r="FC193" s="133">
        <v>3564763</v>
      </c>
      <c r="FD193" s="133">
        <v>2887843</v>
      </c>
      <c r="FE193" s="133">
        <v>3588168</v>
      </c>
      <c r="FF193" s="133">
        <v>2946701</v>
      </c>
      <c r="FG193" s="133">
        <v>3280780</v>
      </c>
      <c r="FH193" s="133">
        <v>3642676</v>
      </c>
      <c r="FI193" s="133">
        <v>3022831</v>
      </c>
      <c r="FJ193" s="133">
        <v>3248199</v>
      </c>
      <c r="FK193" s="133">
        <v>3124373</v>
      </c>
      <c r="FL193" s="133">
        <v>3531160</v>
      </c>
      <c r="FM193" s="133">
        <v>3188160</v>
      </c>
      <c r="FN193" s="133">
        <v>3168749</v>
      </c>
      <c r="FO193" s="133">
        <v>3586994.2</v>
      </c>
      <c r="FP193" s="133">
        <v>3214116.93</v>
      </c>
      <c r="FQ193" s="133">
        <v>3328794.22</v>
      </c>
      <c r="FR193" s="133">
        <v>3389422.39</v>
      </c>
      <c r="FS193" s="133">
        <v>3306313.32</v>
      </c>
      <c r="FT193" s="133">
        <v>3174487.31</v>
      </c>
      <c r="FU193" s="133">
        <v>3550454.91</v>
      </c>
      <c r="FV193" s="133">
        <v>3000590.39</v>
      </c>
      <c r="FW193" s="133">
        <v>3249778.04</v>
      </c>
      <c r="FX193" s="133">
        <v>3556503.05</v>
      </c>
      <c r="FY193" s="133">
        <v>2976647.63</v>
      </c>
      <c r="FZ193" s="133">
        <v>3644765.21</v>
      </c>
      <c r="GA193" s="133">
        <v>3799599.52</v>
      </c>
      <c r="GB193" s="133">
        <v>3268594.51</v>
      </c>
      <c r="GC193" s="133">
        <v>3650656.96</v>
      </c>
      <c r="GD193" s="133">
        <v>3305503.8</v>
      </c>
      <c r="GE193" s="133">
        <v>3192501.7</v>
      </c>
      <c r="GF193" s="133">
        <v>3279442.19</v>
      </c>
      <c r="GG193" s="133">
        <v>3286995.68</v>
      </c>
      <c r="GH193" s="133">
        <v>2754950.58</v>
      </c>
      <c r="GI193" s="133">
        <v>3371299.91</v>
      </c>
      <c r="GJ193" s="133">
        <v>3477665.3</v>
      </c>
      <c r="GK193" s="133">
        <v>2977137.09</v>
      </c>
      <c r="GL193" s="133">
        <v>3393018.01</v>
      </c>
      <c r="GM193" s="133">
        <v>3299879.43</v>
      </c>
      <c r="GN193" s="133">
        <v>3167100.92</v>
      </c>
    </row>
    <row r="194" spans="1:196" ht="15" thickBot="1" x14ac:dyDescent="0.3">
      <c r="A194" s="134"/>
      <c r="B194" s="104" t="s">
        <v>86</v>
      </c>
      <c r="C194" s="119">
        <v>3265116</v>
      </c>
      <c r="D194" s="119">
        <v>3369234</v>
      </c>
      <c r="E194" s="119">
        <v>3770913</v>
      </c>
      <c r="F194" s="119">
        <v>3447086</v>
      </c>
      <c r="G194" s="119">
        <v>3373377</v>
      </c>
      <c r="H194" s="119">
        <v>3973933</v>
      </c>
      <c r="I194" s="119">
        <v>3380554</v>
      </c>
      <c r="J194" s="119">
        <v>3477603</v>
      </c>
      <c r="K194" s="119">
        <v>3273257</v>
      </c>
      <c r="L194" s="119">
        <v>3181368</v>
      </c>
      <c r="M194" s="119">
        <v>3319831</v>
      </c>
      <c r="N194" s="119">
        <v>3551064</v>
      </c>
      <c r="O194" s="119">
        <v>3471794</v>
      </c>
      <c r="P194" s="119">
        <v>3353893</v>
      </c>
      <c r="Q194" s="119">
        <v>3826608</v>
      </c>
      <c r="R194" s="119">
        <v>3214580</v>
      </c>
      <c r="S194" s="119">
        <v>3671456</v>
      </c>
      <c r="T194" s="119">
        <v>3352285</v>
      </c>
      <c r="U194" s="119">
        <v>3183377</v>
      </c>
      <c r="V194" s="119">
        <v>3562056</v>
      </c>
      <c r="W194" s="119">
        <v>3415612</v>
      </c>
      <c r="X194" s="119">
        <v>3047076</v>
      </c>
      <c r="Y194" s="119">
        <v>3227761</v>
      </c>
      <c r="Z194" s="119">
        <v>3492570</v>
      </c>
      <c r="AA194" s="119">
        <v>3772874</v>
      </c>
      <c r="AB194" s="119">
        <v>3189339</v>
      </c>
      <c r="AC194" s="119">
        <v>3626154</v>
      </c>
      <c r="AD194" s="119">
        <v>3145517</v>
      </c>
      <c r="AE194" s="119">
        <v>3283791</v>
      </c>
      <c r="AF194" s="119">
        <v>3398752</v>
      </c>
      <c r="AG194" s="119">
        <v>3326213</v>
      </c>
      <c r="AH194" s="119">
        <v>3332169</v>
      </c>
      <c r="AI194" s="119">
        <v>3099778</v>
      </c>
      <c r="AJ194" s="119">
        <v>3697989</v>
      </c>
      <c r="AK194" s="119">
        <v>3065207</v>
      </c>
      <c r="AL194" s="119">
        <v>3270397</v>
      </c>
      <c r="AM194" s="119">
        <v>3750297</v>
      </c>
      <c r="AN194" s="119">
        <v>3202241</v>
      </c>
      <c r="AO194" s="119">
        <v>3389842</v>
      </c>
      <c r="AP194" s="119">
        <v>3405408</v>
      </c>
      <c r="AQ194" s="119">
        <v>3145864</v>
      </c>
      <c r="AR194" s="119">
        <v>3338501</v>
      </c>
      <c r="AS194" s="119">
        <v>3674821</v>
      </c>
      <c r="AT194" s="119">
        <v>3182099</v>
      </c>
      <c r="AU194" s="119">
        <v>3375891</v>
      </c>
      <c r="AV194" s="119">
        <v>3585123</v>
      </c>
      <c r="AW194" s="119">
        <v>3244602</v>
      </c>
      <c r="AX194" s="119">
        <v>3579289</v>
      </c>
      <c r="AY194" s="119">
        <v>4358359</v>
      </c>
      <c r="AZ194" s="119">
        <v>5412739</v>
      </c>
      <c r="BA194" s="119">
        <v>6729503</v>
      </c>
      <c r="BB194" s="119">
        <v>6960891</v>
      </c>
      <c r="BC194" s="119">
        <v>6788922</v>
      </c>
      <c r="BD194" s="119">
        <v>7395870</v>
      </c>
      <c r="BE194" s="119">
        <v>7798067</v>
      </c>
      <c r="BF194" s="119">
        <v>7118835</v>
      </c>
      <c r="BG194" s="119">
        <v>8299914</v>
      </c>
      <c r="BH194" s="119">
        <v>7737369</v>
      </c>
      <c r="BI194" s="119">
        <v>7356455</v>
      </c>
      <c r="BJ194" s="119">
        <v>9253788</v>
      </c>
      <c r="BK194" s="119">
        <v>8801566</v>
      </c>
      <c r="BL194" s="119">
        <v>7690752</v>
      </c>
      <c r="BM194" s="119">
        <v>9584543</v>
      </c>
      <c r="BN194" s="119">
        <v>8675197</v>
      </c>
      <c r="BO194" s="119">
        <v>7335472</v>
      </c>
      <c r="BP194" s="119">
        <v>9611371</v>
      </c>
      <c r="BQ194" s="119">
        <v>8883586</v>
      </c>
      <c r="BR194" s="119">
        <v>8468573</v>
      </c>
      <c r="BS194" s="119">
        <v>8716949</v>
      </c>
      <c r="BT194" s="119">
        <v>8354896</v>
      </c>
      <c r="BU194" s="119">
        <v>8474030</v>
      </c>
      <c r="BV194" s="119">
        <v>9214622</v>
      </c>
      <c r="BW194" s="119">
        <v>8866135</v>
      </c>
      <c r="BX194" s="119">
        <v>9413604</v>
      </c>
      <c r="BY194" s="119">
        <v>9771666</v>
      </c>
      <c r="BZ194" s="119">
        <v>8290690</v>
      </c>
      <c r="CA194" s="119">
        <v>9193084</v>
      </c>
      <c r="CB194" s="119">
        <v>8956225</v>
      </c>
      <c r="CC194" s="119">
        <v>7816283</v>
      </c>
      <c r="CD194" s="119">
        <v>9291851</v>
      </c>
      <c r="CE194" s="119">
        <v>8747152</v>
      </c>
      <c r="CF194" s="119">
        <v>8147064</v>
      </c>
      <c r="CG194" s="119">
        <v>8813781</v>
      </c>
      <c r="CH194" s="119">
        <v>9341367</v>
      </c>
      <c r="CI194" s="119">
        <v>9940527</v>
      </c>
      <c r="CJ194" s="119">
        <v>8626476</v>
      </c>
      <c r="CK194" s="119">
        <v>10041460</v>
      </c>
      <c r="CL194" s="119">
        <v>7660442</v>
      </c>
      <c r="CM194" s="119">
        <v>9202782</v>
      </c>
      <c r="CN194" s="119">
        <v>8932641</v>
      </c>
      <c r="CO194" s="119">
        <v>8759535</v>
      </c>
      <c r="CP194" s="119">
        <v>8971631</v>
      </c>
      <c r="CQ194" s="119">
        <v>8343834</v>
      </c>
      <c r="CR194" s="119">
        <v>8920745</v>
      </c>
      <c r="CS194" s="119">
        <v>8468959</v>
      </c>
      <c r="CT194" s="119">
        <v>8339557</v>
      </c>
      <c r="CU194" s="119">
        <v>9858539</v>
      </c>
      <c r="CV194" s="119">
        <v>8236569</v>
      </c>
      <c r="CW194" s="119">
        <v>9465400</v>
      </c>
      <c r="CX194" s="119">
        <v>8398751</v>
      </c>
      <c r="CY194" s="119">
        <v>8465235</v>
      </c>
      <c r="CZ194" s="119">
        <v>8707643</v>
      </c>
      <c r="DA194" s="119">
        <v>8527844</v>
      </c>
      <c r="DB194" s="119">
        <v>8776501</v>
      </c>
      <c r="DC194" s="119">
        <v>8230167</v>
      </c>
      <c r="DD194" s="119">
        <v>9520520</v>
      </c>
      <c r="DE194" s="119">
        <v>9009204</v>
      </c>
      <c r="DF194" s="119">
        <v>7449073</v>
      </c>
      <c r="DG194" s="119">
        <v>11312782</v>
      </c>
      <c r="DH194" s="119">
        <v>8388232</v>
      </c>
      <c r="DI194" s="119">
        <v>8948532</v>
      </c>
      <c r="DJ194" s="119">
        <v>9367258</v>
      </c>
      <c r="DK194" s="119">
        <v>8463807</v>
      </c>
      <c r="DL194" s="119">
        <v>8046614</v>
      </c>
      <c r="DM194" s="119">
        <v>9342852</v>
      </c>
      <c r="DN194" s="119">
        <v>8075449</v>
      </c>
      <c r="DO194" s="119">
        <v>8445256</v>
      </c>
      <c r="DP194" s="119">
        <v>9079119</v>
      </c>
      <c r="DQ194" s="119">
        <v>7813389</v>
      </c>
      <c r="DR194" s="119">
        <v>9155020</v>
      </c>
      <c r="DS194" s="119">
        <v>9522868</v>
      </c>
      <c r="DT194" s="119">
        <v>8755025</v>
      </c>
      <c r="DU194" s="119">
        <v>11026652</v>
      </c>
      <c r="DV194" s="119">
        <v>11026652</v>
      </c>
      <c r="DW194" s="119">
        <v>10680193</v>
      </c>
      <c r="DX194" s="119">
        <v>11367780</v>
      </c>
      <c r="DY194" s="119">
        <v>9863888</v>
      </c>
      <c r="DZ194" s="119">
        <v>9084457</v>
      </c>
      <c r="EA194" s="119">
        <v>8985754</v>
      </c>
      <c r="EB194" s="119">
        <v>8464183</v>
      </c>
      <c r="EC194" s="119">
        <v>8551836</v>
      </c>
      <c r="ED194" s="119">
        <v>9461982</v>
      </c>
      <c r="EE194" s="119">
        <v>8598722</v>
      </c>
      <c r="EF194" s="119">
        <v>8456980</v>
      </c>
      <c r="EG194" s="119">
        <v>9956657</v>
      </c>
      <c r="EH194" s="119">
        <v>9281677</v>
      </c>
      <c r="EI194" s="119">
        <v>9053430</v>
      </c>
      <c r="EJ194" s="119">
        <v>9393996</v>
      </c>
      <c r="EK194" s="119">
        <v>8106501</v>
      </c>
      <c r="EL194" s="119">
        <v>8388754</v>
      </c>
      <c r="EM194" s="119">
        <v>8451521</v>
      </c>
      <c r="EN194" s="119">
        <v>7744425</v>
      </c>
      <c r="EO194" s="119">
        <v>8468983</v>
      </c>
      <c r="EP194" s="119">
        <v>9367572</v>
      </c>
      <c r="EQ194" s="119">
        <v>9191420</v>
      </c>
      <c r="ER194" s="119">
        <v>8602428</v>
      </c>
      <c r="ES194" s="119">
        <v>9897574</v>
      </c>
      <c r="ET194" s="119">
        <v>8420487</v>
      </c>
      <c r="EU194" s="119">
        <v>9539513</v>
      </c>
      <c r="EV194" s="119">
        <v>9092284</v>
      </c>
      <c r="EW194" s="119">
        <v>7854730</v>
      </c>
      <c r="EX194" s="119">
        <v>9121844</v>
      </c>
      <c r="EY194" s="119">
        <v>9049260</v>
      </c>
      <c r="EZ194" s="119">
        <v>9013384</v>
      </c>
      <c r="FA194" s="119">
        <v>8609540</v>
      </c>
      <c r="FB194" s="119">
        <v>8970048</v>
      </c>
      <c r="FC194" s="119">
        <v>9834614</v>
      </c>
      <c r="FD194" s="119">
        <v>8360732</v>
      </c>
      <c r="FE194" s="119">
        <v>9780080</v>
      </c>
      <c r="FF194" s="119">
        <v>8128686</v>
      </c>
      <c r="FG194" s="119">
        <v>9611017</v>
      </c>
      <c r="FH194" s="119">
        <v>9544871</v>
      </c>
      <c r="FI194" s="119">
        <v>8717022</v>
      </c>
      <c r="FJ194" s="119">
        <v>9064771</v>
      </c>
      <c r="FK194" s="119">
        <v>8608070</v>
      </c>
      <c r="FL194" s="119">
        <v>9418439</v>
      </c>
      <c r="FM194" s="119">
        <v>8849114</v>
      </c>
      <c r="FN194" s="119">
        <v>9073499</v>
      </c>
      <c r="FO194" s="119">
        <v>10527849.77</v>
      </c>
      <c r="FP194" s="119">
        <v>9245926.1999999993</v>
      </c>
      <c r="FQ194" s="119">
        <v>9509056.5399999991</v>
      </c>
      <c r="FR194" s="119">
        <v>9945632.9900000002</v>
      </c>
      <c r="FS194" s="119">
        <v>9472739.7200000007</v>
      </c>
      <c r="FT194" s="119">
        <v>8803851.8800000008</v>
      </c>
      <c r="FU194" s="119">
        <v>10249655.130000001</v>
      </c>
      <c r="FV194" s="119">
        <v>8800765.5399999991</v>
      </c>
      <c r="FW194" s="119">
        <v>9329878.1400000006</v>
      </c>
      <c r="FX194" s="119">
        <v>9818383.25</v>
      </c>
      <c r="FY194" s="119">
        <v>8953399.6699999999</v>
      </c>
      <c r="FZ194" s="119">
        <v>10583454.99</v>
      </c>
      <c r="GA194" s="119">
        <v>10802250.699999999</v>
      </c>
      <c r="GB194" s="119">
        <v>9385005.2699999996</v>
      </c>
      <c r="GC194" s="119">
        <v>10250310</v>
      </c>
      <c r="GD194" s="119">
        <v>9709185.8100000005</v>
      </c>
      <c r="GE194" s="119">
        <v>9351661.7200000007</v>
      </c>
      <c r="GF194" s="119">
        <v>9787946.1899999995</v>
      </c>
      <c r="GG194" s="119">
        <v>9659518.5600000005</v>
      </c>
      <c r="GH194" s="119">
        <v>8439336.9700000007</v>
      </c>
      <c r="GI194" s="119">
        <v>9874657.8300000001</v>
      </c>
      <c r="GJ194" s="119">
        <v>9877625.5299999993</v>
      </c>
      <c r="GK194" s="119">
        <v>8572426.7100000009</v>
      </c>
      <c r="GL194" s="119">
        <v>10806365.300000001</v>
      </c>
      <c r="GM194" s="119">
        <v>10003840.65</v>
      </c>
      <c r="GN194" s="119">
        <v>9460733.8599999994</v>
      </c>
    </row>
    <row r="195" spans="1:196" x14ac:dyDescent="0.25">
      <c r="A195" s="134"/>
      <c r="B195" s="130" t="s">
        <v>65</v>
      </c>
      <c r="C195" s="152"/>
      <c r="D195" s="152"/>
      <c r="E195" s="152"/>
      <c r="F195" s="152"/>
      <c r="G195" s="152"/>
      <c r="H195" s="152"/>
      <c r="I195" s="152"/>
      <c r="J195" s="152"/>
      <c r="K195" s="152"/>
      <c r="L195" s="152"/>
      <c r="M195" s="152"/>
      <c r="N195" s="152"/>
      <c r="O195" s="152"/>
      <c r="P195" s="152"/>
      <c r="Q195" s="152"/>
      <c r="R195" s="152"/>
      <c r="S195" s="152"/>
      <c r="T195" s="152"/>
      <c r="U195" s="152"/>
      <c r="V195" s="152"/>
      <c r="W195" s="152"/>
      <c r="X195" s="152"/>
      <c r="Y195" s="152"/>
      <c r="Z195" s="152"/>
      <c r="AA195" s="152"/>
      <c r="AB195" s="152"/>
      <c r="AC195" s="152"/>
      <c r="AD195" s="152"/>
      <c r="AE195" s="152"/>
      <c r="AF195" s="152"/>
      <c r="AG195" s="152"/>
      <c r="AH195" s="152"/>
      <c r="AI195" s="152"/>
      <c r="AJ195" s="152"/>
      <c r="AK195" s="152"/>
      <c r="AL195" s="152"/>
      <c r="AM195" s="152"/>
      <c r="AN195" s="152"/>
      <c r="AO195" s="152"/>
      <c r="AP195" s="152"/>
      <c r="AQ195" s="152"/>
      <c r="AR195" s="152"/>
      <c r="AS195" s="152"/>
      <c r="AT195" s="152"/>
      <c r="AU195" s="152"/>
      <c r="AV195" s="152"/>
      <c r="AW195" s="152"/>
      <c r="AX195" s="152"/>
      <c r="AY195" s="152"/>
      <c r="AZ195" s="152"/>
      <c r="BA195" s="152"/>
      <c r="BB195" s="152"/>
      <c r="BC195" s="152"/>
      <c r="BD195" s="152"/>
      <c r="BE195" s="152"/>
      <c r="BF195" s="152"/>
      <c r="BG195" s="152"/>
      <c r="BH195" s="152"/>
      <c r="BI195" s="152"/>
      <c r="BJ195" s="152"/>
      <c r="BK195" s="152"/>
      <c r="BL195" s="152"/>
      <c r="BM195" s="152"/>
      <c r="BN195" s="152"/>
      <c r="BO195" s="152"/>
      <c r="BP195" s="152"/>
      <c r="BQ195" s="152"/>
      <c r="BR195" s="152"/>
      <c r="BS195" s="152"/>
      <c r="BT195" s="152"/>
      <c r="BU195" s="152"/>
      <c r="BV195" s="152"/>
      <c r="BW195" s="152"/>
      <c r="BX195" s="152"/>
      <c r="BY195" s="152"/>
      <c r="BZ195" s="152"/>
      <c r="CA195" s="152"/>
      <c r="CB195" s="152"/>
      <c r="CC195" s="152"/>
      <c r="CD195" s="152"/>
      <c r="CE195" s="152"/>
      <c r="CF195" s="152"/>
      <c r="CG195" s="152"/>
      <c r="CH195" s="152"/>
      <c r="CI195" s="152"/>
      <c r="CJ195" s="152"/>
      <c r="CK195" s="152"/>
      <c r="CL195" s="152"/>
      <c r="CM195" s="152"/>
      <c r="CN195" s="152"/>
      <c r="CO195" s="152"/>
      <c r="CP195" s="152"/>
      <c r="CQ195" s="152"/>
      <c r="CR195" s="152"/>
      <c r="CS195" s="152"/>
      <c r="CT195" s="152"/>
      <c r="CU195" s="152"/>
      <c r="CV195" s="152"/>
      <c r="CW195" s="152"/>
      <c r="CX195" s="152"/>
      <c r="CY195" s="152"/>
      <c r="CZ195" s="152"/>
      <c r="DA195" s="152"/>
      <c r="DB195" s="152"/>
      <c r="DC195" s="152"/>
      <c r="DD195" s="152"/>
      <c r="DE195" s="152"/>
      <c r="DF195" s="152"/>
      <c r="DG195" s="152"/>
      <c r="DH195" s="152"/>
      <c r="DI195" s="152"/>
      <c r="DJ195" s="152"/>
      <c r="DK195" s="152"/>
      <c r="DL195" s="152"/>
      <c r="DM195" s="152"/>
      <c r="DN195" s="152"/>
      <c r="DO195" s="152"/>
      <c r="DP195" s="152"/>
      <c r="DQ195" s="152"/>
      <c r="DR195" s="152"/>
      <c r="DS195" s="152"/>
      <c r="DT195" s="152"/>
      <c r="DU195" s="152"/>
      <c r="DV195" s="152"/>
      <c r="DW195" s="152"/>
      <c r="DX195" s="152"/>
      <c r="DY195" s="152"/>
      <c r="DZ195" s="152"/>
      <c r="EA195" s="152"/>
      <c r="EB195" s="152"/>
      <c r="EC195" s="152"/>
      <c r="ED195" s="152"/>
      <c r="EE195" s="152"/>
      <c r="EF195" s="152"/>
      <c r="EG195" s="152"/>
      <c r="EH195" s="152"/>
      <c r="EI195" s="152"/>
      <c r="EJ195" s="152"/>
      <c r="EK195" s="152"/>
      <c r="EL195" s="152"/>
      <c r="EM195" s="152"/>
      <c r="EN195" s="152"/>
      <c r="EO195" s="152"/>
      <c r="EP195" s="152"/>
      <c r="EQ195" s="152"/>
      <c r="ER195" s="152"/>
      <c r="ES195" s="152"/>
      <c r="ET195" s="152"/>
      <c r="EU195" s="152"/>
      <c r="EV195" s="152"/>
      <c r="EW195" s="152"/>
      <c r="EX195" s="152"/>
      <c r="EY195" s="152"/>
      <c r="EZ195" s="152"/>
      <c r="FA195" s="152"/>
      <c r="FB195" s="152"/>
      <c r="FC195" s="152"/>
      <c r="FD195" s="152"/>
      <c r="FE195" s="152"/>
      <c r="FF195" s="152"/>
      <c r="FG195" s="152"/>
      <c r="FH195" s="152"/>
      <c r="FI195" s="152"/>
      <c r="FJ195" s="152"/>
      <c r="FK195" s="152"/>
      <c r="FL195" s="152"/>
      <c r="FM195" s="152"/>
      <c r="FN195" s="152"/>
      <c r="FO195" s="152"/>
      <c r="FP195" s="152"/>
      <c r="FQ195" s="152"/>
      <c r="FR195" s="152"/>
      <c r="FS195" s="152"/>
      <c r="FT195" s="152"/>
      <c r="FU195" s="152"/>
      <c r="FV195" s="152"/>
      <c r="FW195" s="152"/>
      <c r="FX195" s="152"/>
      <c r="FY195" s="152"/>
      <c r="FZ195" s="152"/>
      <c r="GA195" s="152"/>
      <c r="GB195" s="152"/>
      <c r="GC195" s="152"/>
      <c r="GD195" s="152"/>
      <c r="GE195" s="152"/>
      <c r="GF195" s="152"/>
      <c r="GG195" s="152"/>
      <c r="GH195" s="152"/>
      <c r="GI195" s="152"/>
      <c r="GJ195" s="152"/>
      <c r="GK195" s="152"/>
      <c r="GL195" s="152"/>
      <c r="GM195" s="152"/>
      <c r="GN195" s="152"/>
    </row>
    <row r="196" spans="1:196" x14ac:dyDescent="0.25">
      <c r="A196" s="134"/>
      <c r="B196" s="115" t="s">
        <v>5</v>
      </c>
      <c r="C196" s="133">
        <v>12993</v>
      </c>
      <c r="D196" s="133">
        <v>52060</v>
      </c>
      <c r="E196" s="133">
        <v>47589</v>
      </c>
      <c r="F196" s="133">
        <v>12720</v>
      </c>
      <c r="G196" s="133">
        <v>21792</v>
      </c>
      <c r="H196" s="133">
        <v>26681</v>
      </c>
      <c r="I196" s="133">
        <v>17560</v>
      </c>
      <c r="J196" s="133">
        <v>12645</v>
      </c>
      <c r="K196" s="133">
        <v>15665</v>
      </c>
      <c r="L196" s="133">
        <v>18188</v>
      </c>
      <c r="M196" s="133">
        <v>18570</v>
      </c>
      <c r="N196" s="133">
        <v>23694</v>
      </c>
      <c r="O196" s="133">
        <v>21352</v>
      </c>
      <c r="P196" s="133">
        <v>14795</v>
      </c>
      <c r="Q196" s="133">
        <v>47262</v>
      </c>
      <c r="R196" s="133">
        <v>16386</v>
      </c>
      <c r="S196" s="133">
        <v>23261</v>
      </c>
      <c r="T196" s="133">
        <v>10752</v>
      </c>
      <c r="U196" s="133">
        <v>9924</v>
      </c>
      <c r="V196" s="133">
        <v>29344</v>
      </c>
      <c r="W196" s="133">
        <v>23032</v>
      </c>
      <c r="X196" s="133">
        <v>40595</v>
      </c>
      <c r="Y196" s="133">
        <v>9528</v>
      </c>
      <c r="Z196" s="133">
        <v>21744</v>
      </c>
      <c r="AA196" s="133">
        <v>4249</v>
      </c>
      <c r="AB196" s="133">
        <v>25117</v>
      </c>
      <c r="AC196" s="133">
        <v>20789</v>
      </c>
      <c r="AD196" s="133">
        <v>10655</v>
      </c>
      <c r="AE196" s="133">
        <v>30137</v>
      </c>
      <c r="AF196" s="133">
        <v>11090</v>
      </c>
      <c r="AG196" s="133">
        <v>25113</v>
      </c>
      <c r="AH196" s="133">
        <v>31684</v>
      </c>
      <c r="AI196" s="133">
        <v>13175</v>
      </c>
      <c r="AJ196" s="133">
        <v>21013</v>
      </c>
      <c r="AK196" s="133">
        <v>11867</v>
      </c>
      <c r="AL196" s="133">
        <v>20518</v>
      </c>
      <c r="AM196" s="133">
        <v>9767</v>
      </c>
      <c r="AN196" s="133">
        <v>16795</v>
      </c>
      <c r="AO196" s="133">
        <v>14765</v>
      </c>
      <c r="AP196" s="133">
        <v>13797</v>
      </c>
      <c r="AQ196" s="133">
        <v>7070</v>
      </c>
      <c r="AR196" s="133">
        <v>18329</v>
      </c>
      <c r="AS196" s="133">
        <v>15123</v>
      </c>
      <c r="AT196" s="133">
        <v>15830</v>
      </c>
      <c r="AU196" s="133">
        <v>28746</v>
      </c>
      <c r="AV196" s="133">
        <v>23757</v>
      </c>
      <c r="AW196" s="133">
        <v>2645</v>
      </c>
      <c r="AX196" s="133">
        <v>16384</v>
      </c>
      <c r="AY196" s="133">
        <v>18078</v>
      </c>
      <c r="AZ196" s="133">
        <v>10595</v>
      </c>
      <c r="BA196" s="133">
        <v>16710</v>
      </c>
      <c r="BB196" s="133">
        <v>4058</v>
      </c>
      <c r="BC196" s="133">
        <v>8006</v>
      </c>
      <c r="BD196" s="133">
        <v>4067</v>
      </c>
      <c r="BE196" s="133">
        <v>4330</v>
      </c>
      <c r="BF196" s="133">
        <v>1793</v>
      </c>
      <c r="BG196" s="133">
        <v>2862</v>
      </c>
      <c r="BH196" s="133">
        <v>12151</v>
      </c>
      <c r="BI196" s="133">
        <v>10290</v>
      </c>
      <c r="BJ196" s="133">
        <v>2767</v>
      </c>
      <c r="BK196" s="133">
        <v>779</v>
      </c>
      <c r="BL196" s="133">
        <v>391</v>
      </c>
      <c r="BM196" s="133">
        <v>3967</v>
      </c>
      <c r="BN196" s="133">
        <v>812</v>
      </c>
      <c r="BO196" s="133">
        <v>3209</v>
      </c>
      <c r="BP196" s="133">
        <v>5145</v>
      </c>
      <c r="BQ196" s="133">
        <v>3373</v>
      </c>
      <c r="BR196" s="133">
        <v>3822</v>
      </c>
      <c r="BS196" s="133">
        <v>9501</v>
      </c>
      <c r="BT196" s="133">
        <v>10082</v>
      </c>
      <c r="BU196" s="133">
        <v>9028</v>
      </c>
      <c r="BV196" s="133">
        <v>10237</v>
      </c>
      <c r="BW196" s="133">
        <v>9042</v>
      </c>
      <c r="BX196" s="133">
        <v>8824</v>
      </c>
      <c r="BY196" s="133">
        <v>4960</v>
      </c>
      <c r="BZ196" s="133">
        <v>4307</v>
      </c>
      <c r="CA196" s="133">
        <v>3422</v>
      </c>
      <c r="CB196" s="133">
        <v>7159</v>
      </c>
      <c r="CC196" s="133">
        <v>4757</v>
      </c>
      <c r="CD196" s="133">
        <v>3092</v>
      </c>
      <c r="CE196" s="133">
        <v>3446</v>
      </c>
      <c r="CF196" s="133">
        <v>3787</v>
      </c>
      <c r="CG196" s="133">
        <v>3831</v>
      </c>
      <c r="CH196" s="133">
        <v>3112</v>
      </c>
      <c r="CI196" s="133">
        <v>4338</v>
      </c>
      <c r="CJ196" s="133">
        <v>2806</v>
      </c>
      <c r="CK196" s="133">
        <v>4450</v>
      </c>
      <c r="CL196" s="133">
        <v>5599</v>
      </c>
      <c r="CM196" s="133">
        <v>4650</v>
      </c>
      <c r="CN196" s="133">
        <v>3914</v>
      </c>
      <c r="CO196" s="133">
        <v>2653</v>
      </c>
      <c r="CP196" s="133">
        <v>4376</v>
      </c>
      <c r="CQ196" s="133">
        <v>3776</v>
      </c>
      <c r="CR196" s="133">
        <v>3887</v>
      </c>
      <c r="CS196" s="133">
        <v>4807</v>
      </c>
      <c r="CT196" s="133">
        <v>4062</v>
      </c>
      <c r="CU196" s="133">
        <v>3752</v>
      </c>
      <c r="CV196" s="133">
        <v>4570</v>
      </c>
      <c r="CW196" s="133">
        <v>4078</v>
      </c>
      <c r="CX196" s="133">
        <v>1843</v>
      </c>
      <c r="CY196" s="133">
        <v>3481</v>
      </c>
      <c r="CZ196" s="133">
        <v>5557</v>
      </c>
      <c r="DA196" s="133">
        <v>3090</v>
      </c>
      <c r="DB196" s="133">
        <v>5726</v>
      </c>
      <c r="DC196" s="133">
        <v>7568</v>
      </c>
      <c r="DD196" s="133">
        <v>7293</v>
      </c>
      <c r="DE196" s="133">
        <v>6073</v>
      </c>
      <c r="DF196" s="133">
        <v>9633</v>
      </c>
      <c r="DG196" s="133">
        <v>5007</v>
      </c>
      <c r="DH196" s="133">
        <v>5676</v>
      </c>
      <c r="DI196" s="133">
        <v>3828</v>
      </c>
      <c r="DJ196" s="133">
        <v>8405</v>
      </c>
      <c r="DK196" s="133">
        <v>9198</v>
      </c>
      <c r="DL196" s="133">
        <v>6750</v>
      </c>
      <c r="DM196" s="133">
        <v>6780</v>
      </c>
      <c r="DN196" s="133">
        <v>8716</v>
      </c>
      <c r="DO196" s="133">
        <v>5262</v>
      </c>
      <c r="DP196" s="133">
        <v>7257</v>
      </c>
      <c r="DQ196" s="133">
        <v>2048</v>
      </c>
      <c r="DR196" s="133">
        <v>8346</v>
      </c>
      <c r="DS196" s="133">
        <v>6481</v>
      </c>
      <c r="DT196" s="133">
        <v>6061</v>
      </c>
      <c r="DU196" s="133">
        <v>3321</v>
      </c>
      <c r="DV196" s="133">
        <v>3321</v>
      </c>
      <c r="DW196" s="133">
        <v>5120</v>
      </c>
      <c r="DX196" s="133">
        <v>2047</v>
      </c>
      <c r="DY196" s="133">
        <v>50</v>
      </c>
      <c r="DZ196" s="133">
        <v>1656</v>
      </c>
      <c r="EA196" s="133">
        <v>0</v>
      </c>
      <c r="EB196" s="133">
        <v>460</v>
      </c>
      <c r="EC196" s="133">
        <v>50</v>
      </c>
      <c r="ED196" s="133">
        <v>0</v>
      </c>
      <c r="EE196" s="133">
        <v>0</v>
      </c>
      <c r="EF196" s="133">
        <v>50</v>
      </c>
      <c r="EG196" s="133">
        <v>614</v>
      </c>
      <c r="EH196" s="133">
        <v>1222</v>
      </c>
      <c r="EI196" s="133">
        <v>0</v>
      </c>
      <c r="EJ196" s="133">
        <v>529</v>
      </c>
      <c r="EK196" s="133">
        <v>0</v>
      </c>
      <c r="EL196" s="133">
        <v>0</v>
      </c>
      <c r="EM196" s="133">
        <v>0</v>
      </c>
      <c r="EN196" s="133">
        <v>220</v>
      </c>
      <c r="EO196" s="133">
        <v>264</v>
      </c>
      <c r="EP196" s="133">
        <v>1265</v>
      </c>
      <c r="EQ196" s="133">
        <v>0</v>
      </c>
      <c r="ER196" s="133">
        <v>0</v>
      </c>
      <c r="ES196" s="133">
        <v>171</v>
      </c>
      <c r="ET196" s="133">
        <v>100</v>
      </c>
      <c r="EU196" s="133">
        <v>0</v>
      </c>
      <c r="EV196" s="133">
        <v>0</v>
      </c>
      <c r="EW196" s="133">
        <v>0</v>
      </c>
      <c r="EX196" s="133">
        <v>1154</v>
      </c>
      <c r="EY196" s="133">
        <v>0</v>
      </c>
      <c r="EZ196" s="133">
        <v>0</v>
      </c>
      <c r="FA196" s="133">
        <v>0</v>
      </c>
      <c r="FB196" s="133">
        <v>0</v>
      </c>
      <c r="FC196" s="133">
        <v>50</v>
      </c>
      <c r="FD196" s="133">
        <v>0</v>
      </c>
      <c r="FE196" s="133">
        <v>0</v>
      </c>
      <c r="FF196" s="133">
        <v>50</v>
      </c>
      <c r="FG196" s="133">
        <v>50</v>
      </c>
      <c r="FH196" s="133">
        <v>-121</v>
      </c>
      <c r="FI196" s="133">
        <v>0</v>
      </c>
      <c r="FJ196" s="133">
        <v>0</v>
      </c>
      <c r="FK196" s="133">
        <v>0</v>
      </c>
      <c r="FL196" s="133">
        <v>0</v>
      </c>
      <c r="FM196" s="133">
        <v>50</v>
      </c>
      <c r="FN196" s="133">
        <v>25</v>
      </c>
      <c r="FO196" s="133">
        <v>0</v>
      </c>
      <c r="FP196" s="133">
        <v>0</v>
      </c>
      <c r="FQ196" s="133">
        <v>0</v>
      </c>
      <c r="FR196" s="133">
        <v>0</v>
      </c>
      <c r="FS196" s="133">
        <v>50.05</v>
      </c>
      <c r="FT196" s="133">
        <v>0</v>
      </c>
      <c r="FU196" s="133">
        <v>50.05</v>
      </c>
      <c r="FV196" s="133">
        <v>0</v>
      </c>
      <c r="FW196" s="133">
        <v>0</v>
      </c>
      <c r="FX196" s="133">
        <v>677.12</v>
      </c>
      <c r="FY196" s="133">
        <v>0</v>
      </c>
      <c r="FZ196" s="133">
        <v>0</v>
      </c>
      <c r="GA196" s="133">
        <v>0</v>
      </c>
      <c r="GB196" s="133">
        <v>0</v>
      </c>
      <c r="GC196" s="133">
        <v>50.05</v>
      </c>
      <c r="GD196" s="133">
        <v>0</v>
      </c>
      <c r="GE196" s="133">
        <v>359.65</v>
      </c>
      <c r="GF196" s="133">
        <v>0</v>
      </c>
      <c r="GG196" s="133">
        <v>350</v>
      </c>
      <c r="GH196" s="133">
        <v>0</v>
      </c>
      <c r="GI196" s="133">
        <v>0</v>
      </c>
      <c r="GJ196" s="133">
        <v>0</v>
      </c>
      <c r="GK196" s="133">
        <v>0</v>
      </c>
      <c r="GL196" s="133">
        <v>546.85</v>
      </c>
      <c r="GM196" s="133">
        <v>0</v>
      </c>
      <c r="GN196" s="133">
        <v>0</v>
      </c>
    </row>
    <row r="197" spans="1:196" x14ac:dyDescent="0.25">
      <c r="A197" s="134"/>
      <c r="B197" s="115" t="s">
        <v>12</v>
      </c>
      <c r="C197" s="133">
        <v>110151</v>
      </c>
      <c r="D197" s="133">
        <v>33434</v>
      </c>
      <c r="E197" s="133">
        <v>104070</v>
      </c>
      <c r="F197" s="133">
        <v>381354</v>
      </c>
      <c r="G197" s="133">
        <v>485844</v>
      </c>
      <c r="H197" s="133">
        <v>554920</v>
      </c>
      <c r="I197" s="133">
        <v>559875</v>
      </c>
      <c r="J197" s="133">
        <v>476369</v>
      </c>
      <c r="K197" s="133">
        <v>654949</v>
      </c>
      <c r="L197" s="133">
        <v>927443</v>
      </c>
      <c r="M197" s="133">
        <v>898030</v>
      </c>
      <c r="N197" s="133">
        <v>763360</v>
      </c>
      <c r="O197" s="133">
        <v>130520</v>
      </c>
      <c r="P197" s="133">
        <v>69429</v>
      </c>
      <c r="Q197" s="133">
        <v>115720</v>
      </c>
      <c r="R197" s="133">
        <v>325336</v>
      </c>
      <c r="S197" s="133">
        <v>606071</v>
      </c>
      <c r="T197" s="133">
        <v>530518</v>
      </c>
      <c r="U197" s="133">
        <v>410669</v>
      </c>
      <c r="V197" s="133">
        <v>495352</v>
      </c>
      <c r="W197" s="133">
        <v>619559</v>
      </c>
      <c r="X197" s="133">
        <v>754049</v>
      </c>
      <c r="Y197" s="133">
        <v>1058747</v>
      </c>
      <c r="Z197" s="133">
        <v>724752</v>
      </c>
      <c r="AA197" s="133">
        <v>211428</v>
      </c>
      <c r="AB197" s="133">
        <v>96455</v>
      </c>
      <c r="AC197" s="133">
        <v>133447</v>
      </c>
      <c r="AD197" s="133">
        <v>284349</v>
      </c>
      <c r="AE197" s="133">
        <v>447051</v>
      </c>
      <c r="AF197" s="133">
        <v>616882</v>
      </c>
      <c r="AG197" s="133">
        <v>512377</v>
      </c>
      <c r="AH197" s="133">
        <v>470783</v>
      </c>
      <c r="AI197" s="133">
        <v>572265</v>
      </c>
      <c r="AJ197" s="133">
        <v>894158</v>
      </c>
      <c r="AK197" s="133">
        <v>983963</v>
      </c>
      <c r="AL197" s="133">
        <v>687651</v>
      </c>
      <c r="AM197" s="133">
        <v>375294</v>
      </c>
      <c r="AN197" s="133">
        <v>72391</v>
      </c>
      <c r="AO197" s="133">
        <v>72075</v>
      </c>
      <c r="AP197" s="133">
        <v>244411</v>
      </c>
      <c r="AQ197" s="133">
        <v>587091</v>
      </c>
      <c r="AR197" s="133">
        <v>529287</v>
      </c>
      <c r="AS197" s="133">
        <v>622563</v>
      </c>
      <c r="AT197" s="133">
        <v>372814</v>
      </c>
      <c r="AU197" s="133">
        <v>556608</v>
      </c>
      <c r="AV197" s="133">
        <v>877596</v>
      </c>
      <c r="AW197" s="133">
        <v>875757</v>
      </c>
      <c r="AX197" s="133">
        <v>746680</v>
      </c>
      <c r="AY197" s="133">
        <v>309048</v>
      </c>
      <c r="AZ197" s="133">
        <v>197764</v>
      </c>
      <c r="BA197" s="133">
        <v>146507</v>
      </c>
      <c r="BB197" s="133">
        <v>314778</v>
      </c>
      <c r="BC197" s="133">
        <v>395454</v>
      </c>
      <c r="BD197" s="133">
        <v>468765</v>
      </c>
      <c r="BE197" s="133">
        <v>558506</v>
      </c>
      <c r="BF197" s="133">
        <v>414137</v>
      </c>
      <c r="BG197" s="133">
        <v>567075</v>
      </c>
      <c r="BH197" s="133">
        <v>943469</v>
      </c>
      <c r="BI197" s="133">
        <v>906121</v>
      </c>
      <c r="BJ197" s="133">
        <v>768085</v>
      </c>
      <c r="BK197" s="133">
        <v>265817</v>
      </c>
      <c r="BL197" s="133">
        <v>66718</v>
      </c>
      <c r="BM197" s="133">
        <v>99058</v>
      </c>
      <c r="BN197" s="133">
        <v>302251</v>
      </c>
      <c r="BO197" s="133">
        <v>359008</v>
      </c>
      <c r="BP197" s="133">
        <v>556509</v>
      </c>
      <c r="BQ197" s="133">
        <v>441702</v>
      </c>
      <c r="BR197" s="133">
        <v>357267</v>
      </c>
      <c r="BS197" s="133">
        <v>512871</v>
      </c>
      <c r="BT197" s="133">
        <v>645561</v>
      </c>
      <c r="BU197" s="133">
        <v>688062</v>
      </c>
      <c r="BV197" s="133">
        <v>581248</v>
      </c>
      <c r="BW197" s="133">
        <v>270704</v>
      </c>
      <c r="BX197" s="133">
        <v>33690</v>
      </c>
      <c r="BY197" s="133">
        <v>44565</v>
      </c>
      <c r="BZ197" s="133">
        <v>158153</v>
      </c>
      <c r="CA197" s="133">
        <v>172917</v>
      </c>
      <c r="CB197" s="133">
        <v>151630</v>
      </c>
      <c r="CC197" s="133">
        <v>149877</v>
      </c>
      <c r="CD197" s="133">
        <v>160182</v>
      </c>
      <c r="CE197" s="133">
        <v>149075</v>
      </c>
      <c r="CF197" s="133">
        <v>230002</v>
      </c>
      <c r="CG197" s="133">
        <v>299238</v>
      </c>
      <c r="CH197" s="133">
        <v>211234</v>
      </c>
      <c r="CI197" s="133">
        <v>72612</v>
      </c>
      <c r="CJ197" s="133">
        <v>13213</v>
      </c>
      <c r="CK197" s="133">
        <v>53044</v>
      </c>
      <c r="CL197" s="133">
        <v>91259</v>
      </c>
      <c r="CM197" s="133">
        <v>169330</v>
      </c>
      <c r="CN197" s="133">
        <v>190060</v>
      </c>
      <c r="CO197" s="133">
        <v>140472</v>
      </c>
      <c r="CP197" s="133">
        <v>137983</v>
      </c>
      <c r="CQ197" s="133">
        <v>198179</v>
      </c>
      <c r="CR197" s="133">
        <v>283970</v>
      </c>
      <c r="CS197" s="133">
        <v>360126</v>
      </c>
      <c r="CT197" s="133">
        <v>248763</v>
      </c>
      <c r="CU197" s="133">
        <v>40584</v>
      </c>
      <c r="CV197" s="133">
        <v>15061</v>
      </c>
      <c r="CW197" s="133">
        <v>38399</v>
      </c>
      <c r="CX197" s="133">
        <v>111248</v>
      </c>
      <c r="CY197" s="133">
        <v>186582</v>
      </c>
      <c r="CZ197" s="133">
        <v>191786</v>
      </c>
      <c r="DA197" s="133">
        <v>157292</v>
      </c>
      <c r="DB197" s="133">
        <v>147834</v>
      </c>
      <c r="DC197" s="133">
        <v>179306</v>
      </c>
      <c r="DD197" s="133">
        <v>316001</v>
      </c>
      <c r="DE197" s="133">
        <v>354275</v>
      </c>
      <c r="DF197" s="133">
        <v>178651</v>
      </c>
      <c r="DG197" s="133">
        <v>62157</v>
      </c>
      <c r="DH197" s="133">
        <v>17921</v>
      </c>
      <c r="DI197" s="133">
        <v>59233</v>
      </c>
      <c r="DJ197" s="133">
        <v>156729</v>
      </c>
      <c r="DK197" s="133">
        <v>240769</v>
      </c>
      <c r="DL197" s="133">
        <v>185258</v>
      </c>
      <c r="DM197" s="133">
        <v>183167</v>
      </c>
      <c r="DN197" s="133">
        <v>170953</v>
      </c>
      <c r="DO197" s="133">
        <v>217230</v>
      </c>
      <c r="DP197" s="133">
        <v>326823</v>
      </c>
      <c r="DQ197" s="133">
        <v>346662</v>
      </c>
      <c r="DR197" s="133">
        <v>251613</v>
      </c>
      <c r="DS197" s="133">
        <v>84947</v>
      </c>
      <c r="DT197" s="133">
        <v>27620</v>
      </c>
      <c r="DU197" s="133">
        <v>44465</v>
      </c>
      <c r="DV197" s="133">
        <v>44465</v>
      </c>
      <c r="DW197" s="133">
        <v>18201</v>
      </c>
      <c r="DX197" s="133">
        <v>15070</v>
      </c>
      <c r="DY197" s="133">
        <v>24372</v>
      </c>
      <c r="DZ197" s="133">
        <v>116415</v>
      </c>
      <c r="EA197" s="133">
        <v>295766</v>
      </c>
      <c r="EB197" s="133">
        <v>404992</v>
      </c>
      <c r="EC197" s="133">
        <v>434664</v>
      </c>
      <c r="ED197" s="133">
        <v>83311</v>
      </c>
      <c r="EE197" s="133">
        <v>36328</v>
      </c>
      <c r="EF197" s="133">
        <v>12348</v>
      </c>
      <c r="EG197" s="133">
        <v>5791</v>
      </c>
      <c r="EH197" s="133">
        <v>1891</v>
      </c>
      <c r="EI197" s="133">
        <v>1820</v>
      </c>
      <c r="EJ197" s="133">
        <v>37543</v>
      </c>
      <c r="EK197" s="133">
        <v>240106</v>
      </c>
      <c r="EL197" s="133">
        <v>286523</v>
      </c>
      <c r="EM197" s="133">
        <v>436215</v>
      </c>
      <c r="EN197" s="133">
        <v>555388</v>
      </c>
      <c r="EO197" s="133">
        <v>592381</v>
      </c>
      <c r="EP197" s="133">
        <v>436728</v>
      </c>
      <c r="EQ197" s="133">
        <v>226931</v>
      </c>
      <c r="ER197" s="133">
        <v>38665</v>
      </c>
      <c r="ES197" s="133">
        <v>63329</v>
      </c>
      <c r="ET197" s="133">
        <v>175746</v>
      </c>
      <c r="EU197" s="133">
        <v>324980</v>
      </c>
      <c r="EV197" s="133">
        <v>309489</v>
      </c>
      <c r="EW197" s="133">
        <v>295118</v>
      </c>
      <c r="EX197" s="133">
        <v>291514</v>
      </c>
      <c r="EY197" s="133">
        <v>390010</v>
      </c>
      <c r="EZ197" s="133">
        <v>506283</v>
      </c>
      <c r="FA197" s="133">
        <v>624205</v>
      </c>
      <c r="FB197" s="133">
        <v>536822</v>
      </c>
      <c r="FC197" s="133">
        <v>179314</v>
      </c>
      <c r="FD197" s="133">
        <v>85039</v>
      </c>
      <c r="FE197" s="133">
        <v>103333</v>
      </c>
      <c r="FF197" s="133">
        <v>221069</v>
      </c>
      <c r="FG197" s="133">
        <v>259511</v>
      </c>
      <c r="FH197" s="133">
        <v>325165</v>
      </c>
      <c r="FI197" s="133">
        <v>568245</v>
      </c>
      <c r="FJ197" s="133">
        <v>308398</v>
      </c>
      <c r="FK197" s="133">
        <v>364767</v>
      </c>
      <c r="FL197" s="133">
        <v>577150</v>
      </c>
      <c r="FM197" s="133">
        <v>626686</v>
      </c>
      <c r="FN197" s="133">
        <v>500872</v>
      </c>
      <c r="FO197" s="133">
        <v>243093.59</v>
      </c>
      <c r="FP197" s="133">
        <v>64538.82</v>
      </c>
      <c r="FQ197" s="133">
        <v>77252.3</v>
      </c>
      <c r="FR197" s="133">
        <v>293313.5</v>
      </c>
      <c r="FS197" s="133">
        <v>357234.35</v>
      </c>
      <c r="FT197" s="133">
        <v>492052.7</v>
      </c>
      <c r="FU197" s="133">
        <v>417237.3</v>
      </c>
      <c r="FV197" s="133">
        <v>304829.48</v>
      </c>
      <c r="FW197" s="133">
        <v>344101.85</v>
      </c>
      <c r="FX197" s="133">
        <v>667057.1</v>
      </c>
      <c r="FY197" s="133">
        <v>657098.09</v>
      </c>
      <c r="FZ197" s="133">
        <v>539031.72</v>
      </c>
      <c r="GA197" s="133">
        <v>157404.32999999999</v>
      </c>
      <c r="GB197" s="133">
        <v>42203.68</v>
      </c>
      <c r="GC197" s="133">
        <v>119970.65</v>
      </c>
      <c r="GD197" s="133">
        <v>297446.34000000003</v>
      </c>
      <c r="GE197" s="133">
        <v>395810.96</v>
      </c>
      <c r="GF197" s="133">
        <v>403388.98</v>
      </c>
      <c r="GG197" s="133">
        <v>438805.63</v>
      </c>
      <c r="GH197" s="133">
        <v>269831.73</v>
      </c>
      <c r="GI197" s="133">
        <v>417835.45</v>
      </c>
      <c r="GJ197" s="133">
        <v>616349.86</v>
      </c>
      <c r="GK197" s="133">
        <v>720669.32</v>
      </c>
      <c r="GL197" s="133">
        <v>530742.61</v>
      </c>
      <c r="GM197" s="133">
        <v>108845.99</v>
      </c>
      <c r="GN197" s="133">
        <v>29448.48</v>
      </c>
    </row>
    <row r="198" spans="1:196" ht="15" thickBot="1" x14ac:dyDescent="0.3">
      <c r="A198" s="134"/>
      <c r="B198" s="115" t="s">
        <v>1632</v>
      </c>
      <c r="C198" s="133">
        <v>18937</v>
      </c>
      <c r="D198" s="133">
        <v>28345</v>
      </c>
      <c r="E198" s="133">
        <v>19910</v>
      </c>
      <c r="F198" s="133">
        <v>7779</v>
      </c>
      <c r="G198" s="133">
        <v>19658</v>
      </c>
      <c r="H198" s="133">
        <v>12185</v>
      </c>
      <c r="I198" s="133">
        <v>31534</v>
      </c>
      <c r="J198" s="133">
        <v>4863</v>
      </c>
      <c r="K198" s="133">
        <v>6083</v>
      </c>
      <c r="L198" s="133">
        <v>12872</v>
      </c>
      <c r="M198" s="133">
        <v>11562</v>
      </c>
      <c r="N198" s="133">
        <v>62729</v>
      </c>
      <c r="O198" s="133">
        <v>58379</v>
      </c>
      <c r="P198" s="133">
        <v>7706</v>
      </c>
      <c r="Q198" s="133">
        <v>63695</v>
      </c>
      <c r="R198" s="133">
        <v>32099</v>
      </c>
      <c r="S198" s="133">
        <v>9257</v>
      </c>
      <c r="T198" s="133">
        <v>36801</v>
      </c>
      <c r="U198" s="133">
        <v>25788</v>
      </c>
      <c r="V198" s="133">
        <v>9428</v>
      </c>
      <c r="W198" s="133">
        <v>12581</v>
      </c>
      <c r="X198" s="133">
        <v>14620</v>
      </c>
      <c r="Y198" s="133">
        <v>14148</v>
      </c>
      <c r="Z198" s="133">
        <v>42410</v>
      </c>
      <c r="AA198" s="133">
        <v>64442</v>
      </c>
      <c r="AB198" s="133">
        <v>37804</v>
      </c>
      <c r="AC198" s="133">
        <v>23216</v>
      </c>
      <c r="AD198" s="133">
        <v>72637</v>
      </c>
      <c r="AE198" s="133">
        <v>16765</v>
      </c>
      <c r="AF198" s="133">
        <v>34663</v>
      </c>
      <c r="AG198" s="133">
        <v>23787</v>
      </c>
      <c r="AH198" s="133">
        <v>31556</v>
      </c>
      <c r="AI198" s="133">
        <v>18066</v>
      </c>
      <c r="AJ198" s="133">
        <v>22248</v>
      </c>
      <c r="AK198" s="133">
        <v>37115</v>
      </c>
      <c r="AL198" s="133">
        <v>61439</v>
      </c>
      <c r="AM198" s="133">
        <v>58597</v>
      </c>
      <c r="AN198" s="133">
        <v>23276</v>
      </c>
      <c r="AO198" s="133">
        <v>41615</v>
      </c>
      <c r="AP198" s="133">
        <v>31741</v>
      </c>
      <c r="AQ198" s="133">
        <v>25049</v>
      </c>
      <c r="AR198" s="133">
        <v>22665</v>
      </c>
      <c r="AS198" s="133">
        <v>69182</v>
      </c>
      <c r="AT198" s="133">
        <v>18711</v>
      </c>
      <c r="AU198" s="133">
        <v>17078</v>
      </c>
      <c r="AV198" s="133">
        <v>19204</v>
      </c>
      <c r="AW198" s="133">
        <v>22944</v>
      </c>
      <c r="AX198" s="133">
        <v>22686</v>
      </c>
      <c r="AY198" s="133">
        <v>28026</v>
      </c>
      <c r="AZ198" s="133">
        <v>20006</v>
      </c>
      <c r="BA198" s="133">
        <v>26348</v>
      </c>
      <c r="BB198" s="133">
        <v>36893</v>
      </c>
      <c r="BC198" s="133">
        <v>20464</v>
      </c>
      <c r="BD198" s="133">
        <v>21171</v>
      </c>
      <c r="BE198" s="133">
        <v>21614</v>
      </c>
      <c r="BF198" s="133">
        <v>26189</v>
      </c>
      <c r="BG198" s="133">
        <v>31305</v>
      </c>
      <c r="BH198" s="133">
        <v>34975</v>
      </c>
      <c r="BI198" s="133">
        <v>25192</v>
      </c>
      <c r="BJ198" s="133">
        <v>26915</v>
      </c>
      <c r="BK198" s="133">
        <v>32903</v>
      </c>
      <c r="BL198" s="133">
        <v>50934</v>
      </c>
      <c r="BM198" s="133">
        <v>21061</v>
      </c>
      <c r="BN198" s="133">
        <v>32636</v>
      </c>
      <c r="BO198" s="133">
        <v>15644</v>
      </c>
      <c r="BP198" s="133">
        <v>42019</v>
      </c>
      <c r="BQ198" s="133">
        <v>23166</v>
      </c>
      <c r="BR198" s="133">
        <v>16505</v>
      </c>
      <c r="BS198" s="133">
        <v>28189</v>
      </c>
      <c r="BT198" s="133">
        <v>27210</v>
      </c>
      <c r="BU198" s="133">
        <v>27013</v>
      </c>
      <c r="BV198" s="133">
        <v>27184</v>
      </c>
      <c r="BW198" s="133">
        <v>27599</v>
      </c>
      <c r="BX198" s="133">
        <v>28116</v>
      </c>
      <c r="BY198" s="133">
        <v>27598</v>
      </c>
      <c r="BZ198" s="133">
        <v>23591</v>
      </c>
      <c r="CA198" s="133">
        <v>19850</v>
      </c>
      <c r="CB198" s="133">
        <v>25621</v>
      </c>
      <c r="CC198" s="133">
        <v>28303</v>
      </c>
      <c r="CD198" s="133">
        <v>17193</v>
      </c>
      <c r="CE198" s="133">
        <v>24369</v>
      </c>
      <c r="CF198" s="133">
        <v>26072</v>
      </c>
      <c r="CG198" s="133">
        <v>21549</v>
      </c>
      <c r="CH198" s="133">
        <v>28814</v>
      </c>
      <c r="CI198" s="133">
        <v>26079</v>
      </c>
      <c r="CJ198" s="133">
        <v>28322</v>
      </c>
      <c r="CK198" s="133">
        <v>40326</v>
      </c>
      <c r="CL198" s="133">
        <v>15967</v>
      </c>
      <c r="CM198" s="133">
        <v>25323</v>
      </c>
      <c r="CN198" s="133">
        <v>27865</v>
      </c>
      <c r="CO198" s="133">
        <v>25475</v>
      </c>
      <c r="CP198" s="133">
        <v>16391</v>
      </c>
      <c r="CQ198" s="133">
        <v>31969</v>
      </c>
      <c r="CR198" s="133">
        <v>25187</v>
      </c>
      <c r="CS198" s="133">
        <v>29647</v>
      </c>
      <c r="CT198" s="133">
        <v>25084</v>
      </c>
      <c r="CU198" s="133">
        <v>25140</v>
      </c>
      <c r="CV198" s="133">
        <v>30815</v>
      </c>
      <c r="CW198" s="133">
        <v>25731</v>
      </c>
      <c r="CX198" s="133">
        <v>20557</v>
      </c>
      <c r="CY198" s="133">
        <v>15752</v>
      </c>
      <c r="CZ198" s="133">
        <v>35380</v>
      </c>
      <c r="DA198" s="133">
        <v>26023</v>
      </c>
      <c r="DB198" s="133">
        <v>23834</v>
      </c>
      <c r="DC198" s="133">
        <v>23580</v>
      </c>
      <c r="DD198" s="133">
        <v>21772</v>
      </c>
      <c r="DE198" s="133">
        <v>35451</v>
      </c>
      <c r="DF198" s="133">
        <v>22994</v>
      </c>
      <c r="DG198" s="133">
        <v>23972</v>
      </c>
      <c r="DH198" s="133">
        <v>25105</v>
      </c>
      <c r="DI198" s="133">
        <v>32966</v>
      </c>
      <c r="DJ198" s="133">
        <v>28225</v>
      </c>
      <c r="DK198" s="133">
        <v>21882</v>
      </c>
      <c r="DL198" s="133">
        <v>27441</v>
      </c>
      <c r="DM198" s="133">
        <v>20875</v>
      </c>
      <c r="DN198" s="133">
        <v>26014</v>
      </c>
      <c r="DO198" s="133">
        <v>20078</v>
      </c>
      <c r="DP198" s="133">
        <v>16537</v>
      </c>
      <c r="DQ198" s="133">
        <v>27127</v>
      </c>
      <c r="DR198" s="133">
        <v>25314</v>
      </c>
      <c r="DS198" s="133">
        <v>30611</v>
      </c>
      <c r="DT198" s="133">
        <v>29699</v>
      </c>
      <c r="DU198" s="133">
        <v>7271</v>
      </c>
      <c r="DV198" s="133">
        <v>7271</v>
      </c>
      <c r="DW198" s="133">
        <v>12319</v>
      </c>
      <c r="DX198" s="133">
        <v>11386</v>
      </c>
      <c r="DY198" s="133">
        <v>9304</v>
      </c>
      <c r="DZ198" s="133">
        <v>11820</v>
      </c>
      <c r="EA198" s="133">
        <v>18612</v>
      </c>
      <c r="EB198" s="133">
        <v>18419</v>
      </c>
      <c r="EC198" s="133">
        <v>17417</v>
      </c>
      <c r="ED198" s="133">
        <v>21851</v>
      </c>
      <c r="EE198" s="133">
        <v>16646</v>
      </c>
      <c r="EF198" s="133">
        <v>22091</v>
      </c>
      <c r="EG198" s="133">
        <v>28496</v>
      </c>
      <c r="EH198" s="133">
        <v>20187</v>
      </c>
      <c r="EI198" s="133">
        <v>23573</v>
      </c>
      <c r="EJ198" s="133">
        <v>30750</v>
      </c>
      <c r="EK198" s="133">
        <v>26409</v>
      </c>
      <c r="EL198" s="133">
        <v>13528</v>
      </c>
      <c r="EM198" s="133">
        <v>28030</v>
      </c>
      <c r="EN198" s="133">
        <v>25840</v>
      </c>
      <c r="EO198" s="133">
        <v>20717</v>
      </c>
      <c r="EP198" s="133">
        <v>19003</v>
      </c>
      <c r="EQ198" s="133">
        <v>28644</v>
      </c>
      <c r="ER198" s="133">
        <v>20636</v>
      </c>
      <c r="ES198" s="133">
        <v>28397</v>
      </c>
      <c r="ET198" s="133">
        <v>20014</v>
      </c>
      <c r="EU198" s="133">
        <v>24258</v>
      </c>
      <c r="EV198" s="133">
        <v>14362</v>
      </c>
      <c r="EW198" s="133">
        <v>34242</v>
      </c>
      <c r="EX198" s="133">
        <v>23085</v>
      </c>
      <c r="EY198" s="133">
        <v>33517</v>
      </c>
      <c r="EZ198" s="133">
        <v>24792</v>
      </c>
      <c r="FA198" s="133">
        <v>18746</v>
      </c>
      <c r="FB198" s="133">
        <v>19781</v>
      </c>
      <c r="FC198" s="133">
        <v>25772</v>
      </c>
      <c r="FD198" s="133">
        <v>25494</v>
      </c>
      <c r="FE198" s="133">
        <v>28728</v>
      </c>
      <c r="FF198" s="133">
        <v>14058</v>
      </c>
      <c r="FG198" s="133">
        <v>20697</v>
      </c>
      <c r="FH198" s="133">
        <v>28341</v>
      </c>
      <c r="FI198" s="133">
        <v>20553</v>
      </c>
      <c r="FJ198" s="133">
        <v>22789</v>
      </c>
      <c r="FK198" s="133">
        <v>16141</v>
      </c>
      <c r="FL198" s="133">
        <v>22843</v>
      </c>
      <c r="FM198" s="133">
        <v>33729</v>
      </c>
      <c r="FN198" s="133">
        <v>17640</v>
      </c>
      <c r="FO198" s="133">
        <v>22539.16</v>
      </c>
      <c r="FP198" s="133">
        <v>32185.93</v>
      </c>
      <c r="FQ198" s="133">
        <v>38404.870000000003</v>
      </c>
      <c r="FR198" s="133">
        <v>27986.84</v>
      </c>
      <c r="FS198" s="133">
        <v>19374.64</v>
      </c>
      <c r="FT198" s="133">
        <v>19528.310000000001</v>
      </c>
      <c r="FU198" s="133">
        <v>19045.03</v>
      </c>
      <c r="FV198" s="133">
        <v>26892.09</v>
      </c>
      <c r="FW198" s="133">
        <v>23214.720000000001</v>
      </c>
      <c r="FX198" s="133">
        <v>37007.79</v>
      </c>
      <c r="FY198" s="133">
        <v>18705.55</v>
      </c>
      <c r="FZ198" s="133">
        <v>23921.08</v>
      </c>
      <c r="GA198" s="133">
        <v>24815.25</v>
      </c>
      <c r="GB198" s="133">
        <v>16744.93</v>
      </c>
      <c r="GC198" s="133">
        <v>30427.89</v>
      </c>
      <c r="GD198" s="133">
        <v>22131.15</v>
      </c>
      <c r="GE198" s="133">
        <v>17767.650000000001</v>
      </c>
      <c r="GF198" s="133">
        <v>21013.74</v>
      </c>
      <c r="GG198" s="133">
        <v>24531.9</v>
      </c>
      <c r="GH198" s="133">
        <v>18783.57</v>
      </c>
      <c r="GI198" s="133">
        <v>28748.62</v>
      </c>
      <c r="GJ198" s="133">
        <v>30023.49</v>
      </c>
      <c r="GK198" s="133">
        <v>28223.61</v>
      </c>
      <c r="GL198" s="133">
        <v>30095.68</v>
      </c>
      <c r="GM198" s="133">
        <v>25783.11</v>
      </c>
      <c r="GN198" s="133">
        <v>14823.73</v>
      </c>
    </row>
    <row r="199" spans="1:196" ht="15" thickBot="1" x14ac:dyDescent="0.3">
      <c r="A199" s="134"/>
      <c r="B199" s="104" t="s">
        <v>87</v>
      </c>
      <c r="C199" s="119">
        <v>142081</v>
      </c>
      <c r="D199" s="119">
        <v>113839</v>
      </c>
      <c r="E199" s="119">
        <v>171569</v>
      </c>
      <c r="F199" s="119">
        <v>401853</v>
      </c>
      <c r="G199" s="119">
        <v>527294</v>
      </c>
      <c r="H199" s="119">
        <v>593786</v>
      </c>
      <c r="I199" s="119">
        <v>608969</v>
      </c>
      <c r="J199" s="119">
        <v>493877</v>
      </c>
      <c r="K199" s="119">
        <v>676697</v>
      </c>
      <c r="L199" s="119">
        <v>958503</v>
      </c>
      <c r="M199" s="119">
        <v>928162</v>
      </c>
      <c r="N199" s="119">
        <v>849783</v>
      </c>
      <c r="O199" s="119">
        <v>210251</v>
      </c>
      <c r="P199" s="119">
        <v>91930</v>
      </c>
      <c r="Q199" s="119">
        <v>226677</v>
      </c>
      <c r="R199" s="119">
        <v>373821</v>
      </c>
      <c r="S199" s="119">
        <v>638589</v>
      </c>
      <c r="T199" s="119">
        <v>578071</v>
      </c>
      <c r="U199" s="119">
        <v>446381</v>
      </c>
      <c r="V199" s="119">
        <v>534124</v>
      </c>
      <c r="W199" s="119">
        <v>655172</v>
      </c>
      <c r="X199" s="119">
        <v>809264</v>
      </c>
      <c r="Y199" s="119">
        <v>1082423</v>
      </c>
      <c r="Z199" s="119">
        <v>788906</v>
      </c>
      <c r="AA199" s="119">
        <v>280119</v>
      </c>
      <c r="AB199" s="119">
        <v>159376</v>
      </c>
      <c r="AC199" s="119">
        <v>177452</v>
      </c>
      <c r="AD199" s="119">
        <v>367641</v>
      </c>
      <c r="AE199" s="119">
        <v>493953</v>
      </c>
      <c r="AF199" s="119">
        <v>662635</v>
      </c>
      <c r="AG199" s="119">
        <v>561277</v>
      </c>
      <c r="AH199" s="119">
        <v>534023</v>
      </c>
      <c r="AI199" s="119">
        <v>603506</v>
      </c>
      <c r="AJ199" s="119">
        <v>937419</v>
      </c>
      <c r="AK199" s="119">
        <v>1032945</v>
      </c>
      <c r="AL199" s="119">
        <v>769608</v>
      </c>
      <c r="AM199" s="119">
        <v>443658</v>
      </c>
      <c r="AN199" s="119">
        <v>112462</v>
      </c>
      <c r="AO199" s="119">
        <v>128455</v>
      </c>
      <c r="AP199" s="119">
        <v>289949</v>
      </c>
      <c r="AQ199" s="119">
        <v>619210</v>
      </c>
      <c r="AR199" s="119">
        <v>570281</v>
      </c>
      <c r="AS199" s="119">
        <v>706868</v>
      </c>
      <c r="AT199" s="119">
        <v>407355</v>
      </c>
      <c r="AU199" s="119">
        <v>602432</v>
      </c>
      <c r="AV199" s="119">
        <v>920557</v>
      </c>
      <c r="AW199" s="119">
        <v>901346</v>
      </c>
      <c r="AX199" s="119">
        <v>785750</v>
      </c>
      <c r="AY199" s="119">
        <v>355152</v>
      </c>
      <c r="AZ199" s="119">
        <v>228365</v>
      </c>
      <c r="BA199" s="119">
        <v>189565</v>
      </c>
      <c r="BB199" s="119">
        <v>355729</v>
      </c>
      <c r="BC199" s="119">
        <v>423924</v>
      </c>
      <c r="BD199" s="119">
        <v>494003</v>
      </c>
      <c r="BE199" s="119">
        <v>584450</v>
      </c>
      <c r="BF199" s="119">
        <v>442119</v>
      </c>
      <c r="BG199" s="119">
        <v>601242</v>
      </c>
      <c r="BH199" s="119">
        <v>990595</v>
      </c>
      <c r="BI199" s="119">
        <v>941603</v>
      </c>
      <c r="BJ199" s="119">
        <v>797767</v>
      </c>
      <c r="BK199" s="119">
        <v>299499</v>
      </c>
      <c r="BL199" s="119">
        <v>118043</v>
      </c>
      <c r="BM199" s="119">
        <v>124086</v>
      </c>
      <c r="BN199" s="119">
        <v>335699</v>
      </c>
      <c r="BO199" s="119">
        <v>377861</v>
      </c>
      <c r="BP199" s="119">
        <v>603673</v>
      </c>
      <c r="BQ199" s="119">
        <v>468241</v>
      </c>
      <c r="BR199" s="119">
        <v>377594</v>
      </c>
      <c r="BS199" s="119">
        <v>550561</v>
      </c>
      <c r="BT199" s="119">
        <v>682853</v>
      </c>
      <c r="BU199" s="119">
        <v>724103</v>
      </c>
      <c r="BV199" s="119">
        <v>618669</v>
      </c>
      <c r="BW199" s="119">
        <v>307345</v>
      </c>
      <c r="BX199" s="119">
        <v>70630</v>
      </c>
      <c r="BY199" s="119">
        <v>77123</v>
      </c>
      <c r="BZ199" s="119">
        <v>186051</v>
      </c>
      <c r="CA199" s="119">
        <v>196189</v>
      </c>
      <c r="CB199" s="119">
        <v>184410</v>
      </c>
      <c r="CC199" s="119">
        <v>182937</v>
      </c>
      <c r="CD199" s="119">
        <v>180467</v>
      </c>
      <c r="CE199" s="119">
        <v>176890</v>
      </c>
      <c r="CF199" s="119">
        <v>259861</v>
      </c>
      <c r="CG199" s="119">
        <v>324618</v>
      </c>
      <c r="CH199" s="119">
        <v>243160</v>
      </c>
      <c r="CI199" s="119">
        <v>103029</v>
      </c>
      <c r="CJ199" s="119">
        <v>44341</v>
      </c>
      <c r="CK199" s="119">
        <v>97820</v>
      </c>
      <c r="CL199" s="119">
        <v>112825</v>
      </c>
      <c r="CM199" s="119">
        <v>199303</v>
      </c>
      <c r="CN199" s="119">
        <v>221839</v>
      </c>
      <c r="CO199" s="119">
        <v>168600</v>
      </c>
      <c r="CP199" s="119">
        <v>158750</v>
      </c>
      <c r="CQ199" s="119">
        <v>233924</v>
      </c>
      <c r="CR199" s="119">
        <v>313044</v>
      </c>
      <c r="CS199" s="119">
        <v>394580</v>
      </c>
      <c r="CT199" s="119">
        <v>277909</v>
      </c>
      <c r="CU199" s="119">
        <v>69476</v>
      </c>
      <c r="CV199" s="119">
        <v>50446</v>
      </c>
      <c r="CW199" s="119">
        <v>68208</v>
      </c>
      <c r="CX199" s="119">
        <v>133648</v>
      </c>
      <c r="CY199" s="119">
        <v>205815</v>
      </c>
      <c r="CZ199" s="119">
        <v>232723</v>
      </c>
      <c r="DA199" s="119">
        <v>186405</v>
      </c>
      <c r="DB199" s="119">
        <v>177394</v>
      </c>
      <c r="DC199" s="119">
        <v>210454</v>
      </c>
      <c r="DD199" s="119">
        <v>345066</v>
      </c>
      <c r="DE199" s="119">
        <v>395799</v>
      </c>
      <c r="DF199" s="119">
        <v>211278</v>
      </c>
      <c r="DG199" s="119">
        <v>91136</v>
      </c>
      <c r="DH199" s="119">
        <v>48702</v>
      </c>
      <c r="DI199" s="119">
        <v>96027</v>
      </c>
      <c r="DJ199" s="119">
        <v>193359</v>
      </c>
      <c r="DK199" s="119">
        <v>271849</v>
      </c>
      <c r="DL199" s="119">
        <v>219449</v>
      </c>
      <c r="DM199" s="119">
        <v>210822</v>
      </c>
      <c r="DN199" s="119">
        <v>205683</v>
      </c>
      <c r="DO199" s="119">
        <v>242570</v>
      </c>
      <c r="DP199" s="119">
        <v>350617</v>
      </c>
      <c r="DQ199" s="119">
        <v>375837</v>
      </c>
      <c r="DR199" s="119">
        <v>285273</v>
      </c>
      <c r="DS199" s="119">
        <v>122039</v>
      </c>
      <c r="DT199" s="119">
        <v>63380</v>
      </c>
      <c r="DU199" s="119">
        <v>55057</v>
      </c>
      <c r="DV199" s="119">
        <v>55057</v>
      </c>
      <c r="DW199" s="119">
        <v>35640</v>
      </c>
      <c r="DX199" s="119">
        <v>28503</v>
      </c>
      <c r="DY199" s="119">
        <v>33726</v>
      </c>
      <c r="DZ199" s="119">
        <v>129891</v>
      </c>
      <c r="EA199" s="119">
        <v>314378</v>
      </c>
      <c r="EB199" s="119">
        <v>423871</v>
      </c>
      <c r="EC199" s="119">
        <v>452131</v>
      </c>
      <c r="ED199" s="119">
        <v>105162</v>
      </c>
      <c r="EE199" s="119">
        <v>52974</v>
      </c>
      <c r="EF199" s="119">
        <v>34489</v>
      </c>
      <c r="EG199" s="119">
        <v>34901</v>
      </c>
      <c r="EH199" s="119">
        <v>23300</v>
      </c>
      <c r="EI199" s="119">
        <v>25393</v>
      </c>
      <c r="EJ199" s="119">
        <v>68822</v>
      </c>
      <c r="EK199" s="119">
        <v>266515</v>
      </c>
      <c r="EL199" s="119">
        <v>300051</v>
      </c>
      <c r="EM199" s="119">
        <v>464245</v>
      </c>
      <c r="EN199" s="119">
        <v>581448</v>
      </c>
      <c r="EO199" s="119">
        <v>613362</v>
      </c>
      <c r="EP199" s="119">
        <v>456996</v>
      </c>
      <c r="EQ199" s="119">
        <v>255575</v>
      </c>
      <c r="ER199" s="119">
        <v>59301</v>
      </c>
      <c r="ES199" s="119">
        <v>91897</v>
      </c>
      <c r="ET199" s="119">
        <v>195860</v>
      </c>
      <c r="EU199" s="119">
        <v>349238</v>
      </c>
      <c r="EV199" s="119">
        <v>323851</v>
      </c>
      <c r="EW199" s="119">
        <v>329360</v>
      </c>
      <c r="EX199" s="119">
        <v>315753</v>
      </c>
      <c r="EY199" s="119">
        <v>423527</v>
      </c>
      <c r="EZ199" s="119">
        <v>531075</v>
      </c>
      <c r="FA199" s="119">
        <v>642951</v>
      </c>
      <c r="FB199" s="119">
        <v>556603</v>
      </c>
      <c r="FC199" s="119">
        <v>205136</v>
      </c>
      <c r="FD199" s="119">
        <v>110533</v>
      </c>
      <c r="FE199" s="119">
        <v>132061</v>
      </c>
      <c r="FF199" s="119">
        <v>235177</v>
      </c>
      <c r="FG199" s="119">
        <v>280258</v>
      </c>
      <c r="FH199" s="119">
        <v>353385</v>
      </c>
      <c r="FI199" s="119">
        <v>588798</v>
      </c>
      <c r="FJ199" s="119">
        <v>331187</v>
      </c>
      <c r="FK199" s="119">
        <v>380908</v>
      </c>
      <c r="FL199" s="119">
        <v>599993</v>
      </c>
      <c r="FM199" s="119">
        <v>660465</v>
      </c>
      <c r="FN199" s="119">
        <v>518537</v>
      </c>
      <c r="FO199" s="119">
        <v>265632.75</v>
      </c>
      <c r="FP199" s="119">
        <v>96724.75</v>
      </c>
      <c r="FQ199" s="119">
        <v>115657.17000000001</v>
      </c>
      <c r="FR199" s="119">
        <v>321300.34000000003</v>
      </c>
      <c r="FS199" s="119">
        <v>376659.04</v>
      </c>
      <c r="FT199" s="119">
        <v>511581.01</v>
      </c>
      <c r="FU199" s="119">
        <v>436332.38</v>
      </c>
      <c r="FV199" s="119">
        <v>331721.57</v>
      </c>
      <c r="FW199" s="119">
        <v>367316.56999999995</v>
      </c>
      <c r="FX199" s="119">
        <v>704742.01</v>
      </c>
      <c r="FY199" s="119">
        <v>675803.64</v>
      </c>
      <c r="FZ199" s="119">
        <v>562952.79999999993</v>
      </c>
      <c r="GA199" s="119">
        <v>182219.58</v>
      </c>
      <c r="GB199" s="119">
        <v>58948.61</v>
      </c>
      <c r="GC199" s="119">
        <v>150448.59</v>
      </c>
      <c r="GD199" s="119">
        <v>319577.49000000005</v>
      </c>
      <c r="GE199" s="119">
        <v>413938.26000000007</v>
      </c>
      <c r="GF199" s="119">
        <v>424402.72</v>
      </c>
      <c r="GG199" s="119">
        <v>463687.53</v>
      </c>
      <c r="GH199" s="119">
        <v>288615.3</v>
      </c>
      <c r="GI199" s="119">
        <v>446584.07</v>
      </c>
      <c r="GJ199" s="119">
        <v>646373.35</v>
      </c>
      <c r="GK199" s="119">
        <v>748892.92999999993</v>
      </c>
      <c r="GL199" s="119">
        <v>561385.14</v>
      </c>
      <c r="GM199" s="119">
        <v>134629.1</v>
      </c>
      <c r="GN199" s="119">
        <v>44272.21</v>
      </c>
    </row>
    <row r="200" spans="1:196" x14ac:dyDescent="0.25">
      <c r="A200" s="134"/>
      <c r="B200" s="130" t="s">
        <v>66</v>
      </c>
      <c r="C200" s="152"/>
      <c r="D200" s="152"/>
      <c r="E200" s="152"/>
      <c r="F200" s="152"/>
      <c r="G200" s="152"/>
      <c r="H200" s="152"/>
      <c r="I200" s="152"/>
      <c r="J200" s="152"/>
      <c r="K200" s="152"/>
      <c r="L200" s="152"/>
      <c r="M200" s="152"/>
      <c r="N200" s="152"/>
      <c r="O200" s="152"/>
      <c r="P200" s="152"/>
      <c r="Q200" s="152"/>
      <c r="R200" s="152"/>
      <c r="S200" s="152"/>
      <c r="T200" s="152"/>
      <c r="U200" s="152"/>
      <c r="V200" s="152"/>
      <c r="W200" s="152"/>
      <c r="X200" s="152"/>
      <c r="Y200" s="152"/>
      <c r="Z200" s="152"/>
      <c r="AA200" s="152"/>
      <c r="AB200" s="152"/>
      <c r="AC200" s="152"/>
      <c r="AD200" s="152"/>
      <c r="AE200" s="152"/>
      <c r="AF200" s="152"/>
      <c r="AG200" s="152"/>
      <c r="AH200" s="152"/>
      <c r="AI200" s="152"/>
      <c r="AJ200" s="152"/>
      <c r="AK200" s="152"/>
      <c r="AL200" s="152"/>
      <c r="AM200" s="152"/>
      <c r="AN200" s="152"/>
      <c r="AO200" s="152"/>
      <c r="AP200" s="152"/>
      <c r="AQ200" s="152"/>
      <c r="AR200" s="152"/>
      <c r="AS200" s="152"/>
      <c r="AT200" s="152"/>
      <c r="AU200" s="152"/>
      <c r="AV200" s="152"/>
      <c r="AW200" s="152"/>
      <c r="AX200" s="152"/>
      <c r="AY200" s="152"/>
      <c r="AZ200" s="152"/>
      <c r="BA200" s="152"/>
      <c r="BB200" s="152"/>
      <c r="BC200" s="152"/>
      <c r="BD200" s="152"/>
      <c r="BE200" s="152"/>
      <c r="BF200" s="152"/>
      <c r="BG200" s="152"/>
      <c r="BH200" s="152"/>
      <c r="BI200" s="152"/>
      <c r="BJ200" s="152"/>
      <c r="BK200" s="152"/>
      <c r="BL200" s="152"/>
      <c r="BM200" s="152"/>
      <c r="BN200" s="152"/>
      <c r="BO200" s="152"/>
      <c r="BP200" s="152"/>
      <c r="BQ200" s="152"/>
      <c r="BR200" s="152"/>
      <c r="BS200" s="152"/>
      <c r="BT200" s="152"/>
      <c r="BU200" s="152"/>
      <c r="BV200" s="152"/>
      <c r="BW200" s="152"/>
      <c r="BX200" s="152"/>
      <c r="BY200" s="152"/>
      <c r="BZ200" s="152"/>
      <c r="CA200" s="152"/>
      <c r="CB200" s="152"/>
      <c r="CC200" s="152"/>
      <c r="CD200" s="152"/>
      <c r="CE200" s="152"/>
      <c r="CF200" s="152"/>
      <c r="CG200" s="152"/>
      <c r="CH200" s="152"/>
      <c r="CI200" s="152"/>
      <c r="CJ200" s="152"/>
      <c r="CK200" s="152"/>
      <c r="CL200" s="152"/>
      <c r="CM200" s="152"/>
      <c r="CN200" s="152"/>
      <c r="CO200" s="152"/>
      <c r="CP200" s="152"/>
      <c r="CQ200" s="152"/>
      <c r="CR200" s="152"/>
      <c r="CS200" s="152"/>
      <c r="CT200" s="152"/>
      <c r="CU200" s="152"/>
      <c r="CV200" s="152"/>
      <c r="CW200" s="152"/>
      <c r="CX200" s="152"/>
      <c r="CY200" s="152"/>
      <c r="CZ200" s="152"/>
      <c r="DA200" s="152"/>
      <c r="DB200" s="152"/>
      <c r="DC200" s="152"/>
      <c r="DD200" s="152"/>
      <c r="DE200" s="152"/>
      <c r="DF200" s="152"/>
      <c r="DG200" s="152"/>
      <c r="DH200" s="152"/>
      <c r="DI200" s="152"/>
      <c r="DJ200" s="152"/>
      <c r="DK200" s="152"/>
      <c r="DL200" s="152"/>
      <c r="DM200" s="152"/>
      <c r="DN200" s="152"/>
      <c r="DO200" s="152"/>
      <c r="DP200" s="152"/>
      <c r="DQ200" s="152"/>
      <c r="DR200" s="152"/>
      <c r="DS200" s="152"/>
      <c r="DT200" s="152"/>
      <c r="DU200" s="152"/>
      <c r="DV200" s="152"/>
      <c r="DW200" s="152"/>
      <c r="DX200" s="152"/>
      <c r="DY200" s="152"/>
      <c r="DZ200" s="152"/>
      <c r="EA200" s="152"/>
      <c r="EB200" s="152"/>
      <c r="EC200" s="152"/>
      <c r="ED200" s="152"/>
      <c r="EE200" s="152"/>
      <c r="EF200" s="152"/>
      <c r="EG200" s="152"/>
      <c r="EH200" s="152"/>
      <c r="EI200" s="152"/>
      <c r="EJ200" s="152"/>
      <c r="EK200" s="152"/>
      <c r="EL200" s="152"/>
      <c r="EM200" s="152"/>
      <c r="EN200" s="152"/>
      <c r="EO200" s="152"/>
      <c r="EP200" s="152"/>
      <c r="EQ200" s="152"/>
      <c r="ER200" s="152"/>
      <c r="ES200" s="152"/>
      <c r="ET200" s="152"/>
      <c r="EU200" s="152"/>
      <c r="EV200" s="152"/>
      <c r="EW200" s="152"/>
      <c r="EX200" s="152"/>
      <c r="EY200" s="152"/>
      <c r="EZ200" s="152"/>
      <c r="FA200" s="152"/>
      <c r="FB200" s="152"/>
      <c r="FC200" s="152"/>
      <c r="FD200" s="152"/>
      <c r="FE200" s="152"/>
      <c r="FF200" s="152"/>
      <c r="FG200" s="152"/>
      <c r="FH200" s="152"/>
      <c r="FI200" s="152"/>
      <c r="FJ200" s="152"/>
      <c r="FK200" s="152"/>
      <c r="FL200" s="152"/>
      <c r="FM200" s="152"/>
      <c r="FN200" s="152"/>
      <c r="FO200" s="152"/>
      <c r="FP200" s="152"/>
      <c r="FQ200" s="152"/>
      <c r="FR200" s="152"/>
      <c r="FS200" s="152"/>
      <c r="FT200" s="152"/>
      <c r="FU200" s="152"/>
      <c r="FV200" s="152"/>
      <c r="FW200" s="152"/>
      <c r="FX200" s="152"/>
      <c r="FY200" s="152"/>
      <c r="FZ200" s="152"/>
      <c r="GA200" s="152"/>
      <c r="GB200" s="152"/>
      <c r="GC200" s="152"/>
      <c r="GD200" s="152"/>
      <c r="GE200" s="152"/>
      <c r="GF200" s="152"/>
      <c r="GG200" s="152"/>
      <c r="GH200" s="152"/>
      <c r="GI200" s="152"/>
      <c r="GJ200" s="152"/>
      <c r="GK200" s="152"/>
      <c r="GL200" s="152"/>
      <c r="GM200" s="152"/>
      <c r="GN200" s="152"/>
    </row>
    <row r="201" spans="1:196" s="132" customFormat="1" ht="15" customHeight="1" x14ac:dyDescent="0.25">
      <c r="A201" s="134"/>
      <c r="B201" s="115" t="s">
        <v>28</v>
      </c>
      <c r="C201" s="133">
        <v>-4</v>
      </c>
      <c r="D201" s="133">
        <v>0</v>
      </c>
      <c r="E201" s="133">
        <v>4</v>
      </c>
      <c r="F201" s="133">
        <v>16791</v>
      </c>
      <c r="G201" s="133">
        <v>175130</v>
      </c>
      <c r="H201" s="133">
        <v>349284</v>
      </c>
      <c r="I201" s="133">
        <v>461274</v>
      </c>
      <c r="J201" s="133">
        <v>545837</v>
      </c>
      <c r="K201" s="133">
        <v>566305</v>
      </c>
      <c r="L201" s="133">
        <v>545374</v>
      </c>
      <c r="M201" s="133">
        <v>572090</v>
      </c>
      <c r="N201" s="133">
        <v>572856</v>
      </c>
      <c r="O201" s="133">
        <v>553142</v>
      </c>
      <c r="P201" s="133">
        <v>487030</v>
      </c>
      <c r="Q201" s="133">
        <v>581532</v>
      </c>
      <c r="R201" s="133">
        <v>489334</v>
      </c>
      <c r="S201" s="133">
        <v>543653</v>
      </c>
      <c r="T201" s="133">
        <v>520449</v>
      </c>
      <c r="U201" s="133">
        <v>495108</v>
      </c>
      <c r="V201" s="133">
        <v>510395</v>
      </c>
      <c r="W201" s="133">
        <v>507848</v>
      </c>
      <c r="X201" s="133">
        <v>500917</v>
      </c>
      <c r="Y201" s="133">
        <v>535745</v>
      </c>
      <c r="Z201" s="133">
        <v>514422</v>
      </c>
      <c r="AA201" s="133">
        <v>512052</v>
      </c>
      <c r="AB201" s="133">
        <v>481411</v>
      </c>
      <c r="AC201" s="133">
        <v>397334</v>
      </c>
      <c r="AD201" s="133">
        <v>372695</v>
      </c>
      <c r="AE201" s="133">
        <v>387470</v>
      </c>
      <c r="AF201" s="133">
        <v>377915</v>
      </c>
      <c r="AG201" s="133">
        <v>380067</v>
      </c>
      <c r="AH201" s="133">
        <v>357406</v>
      </c>
      <c r="AI201" s="133">
        <v>325229</v>
      </c>
      <c r="AJ201" s="133">
        <v>374211</v>
      </c>
      <c r="AK201" s="133">
        <v>341227</v>
      </c>
      <c r="AL201" s="133">
        <v>336814</v>
      </c>
      <c r="AM201" s="133">
        <v>376172</v>
      </c>
      <c r="AN201" s="133">
        <v>346238</v>
      </c>
      <c r="AO201" s="133">
        <v>352514</v>
      </c>
      <c r="AP201" s="133">
        <v>346991</v>
      </c>
      <c r="AQ201" s="133">
        <v>349722</v>
      </c>
      <c r="AR201" s="133">
        <v>315490</v>
      </c>
      <c r="AS201" s="133">
        <v>322529</v>
      </c>
      <c r="AT201" s="133">
        <v>286817</v>
      </c>
      <c r="AU201" s="133">
        <v>307090</v>
      </c>
      <c r="AV201" s="133">
        <v>331717</v>
      </c>
      <c r="AW201" s="133">
        <v>312304</v>
      </c>
      <c r="AX201" s="133">
        <v>336377</v>
      </c>
      <c r="AY201" s="133">
        <v>351859</v>
      </c>
      <c r="AZ201" s="133">
        <v>311923</v>
      </c>
      <c r="BA201" s="133">
        <v>321761</v>
      </c>
      <c r="BB201" s="133">
        <v>313235</v>
      </c>
      <c r="BC201" s="133">
        <v>295850</v>
      </c>
      <c r="BD201" s="133">
        <v>308363</v>
      </c>
      <c r="BE201" s="133">
        <v>316179</v>
      </c>
      <c r="BF201" s="133">
        <v>276369</v>
      </c>
      <c r="BG201" s="133">
        <v>300968</v>
      </c>
      <c r="BH201" s="133">
        <v>313272</v>
      </c>
      <c r="BI201" s="133">
        <v>287566</v>
      </c>
      <c r="BJ201" s="133">
        <v>359089</v>
      </c>
      <c r="BK201" s="133">
        <v>354291</v>
      </c>
      <c r="BL201" s="133">
        <v>339271</v>
      </c>
      <c r="BM201" s="133">
        <v>263379</v>
      </c>
      <c r="BN201" s="133">
        <v>233527</v>
      </c>
      <c r="BO201" s="133">
        <v>209185</v>
      </c>
      <c r="BP201" s="133">
        <v>228335</v>
      </c>
      <c r="BQ201" s="133">
        <v>225767</v>
      </c>
      <c r="BR201" s="133">
        <v>201095</v>
      </c>
      <c r="BS201" s="133">
        <v>223800</v>
      </c>
      <c r="BT201" s="133">
        <v>224284</v>
      </c>
      <c r="BU201" s="133">
        <v>220468</v>
      </c>
      <c r="BV201" s="133">
        <v>229208</v>
      </c>
      <c r="BW201" s="133">
        <v>214415</v>
      </c>
      <c r="BX201" s="133">
        <v>216414</v>
      </c>
      <c r="BY201" s="133">
        <v>227464</v>
      </c>
      <c r="BZ201" s="133">
        <v>207953</v>
      </c>
      <c r="CA201" s="133">
        <v>209490</v>
      </c>
      <c r="CB201" s="133">
        <v>205077</v>
      </c>
      <c r="CC201" s="133">
        <v>189399</v>
      </c>
      <c r="CD201" s="133">
        <v>194715</v>
      </c>
      <c r="CE201" s="133">
        <v>197783</v>
      </c>
      <c r="CF201" s="133">
        <v>196549</v>
      </c>
      <c r="CG201" s="133">
        <v>205438</v>
      </c>
      <c r="CH201" s="133">
        <v>219625</v>
      </c>
      <c r="CI201" s="133">
        <v>223702</v>
      </c>
      <c r="CJ201" s="133">
        <v>189919</v>
      </c>
      <c r="CK201" s="133">
        <v>216436</v>
      </c>
      <c r="CL201" s="133">
        <v>178180</v>
      </c>
      <c r="CM201" s="133">
        <v>202627</v>
      </c>
      <c r="CN201" s="133">
        <v>191842</v>
      </c>
      <c r="CO201" s="133">
        <v>181671</v>
      </c>
      <c r="CP201" s="133">
        <v>179183</v>
      </c>
      <c r="CQ201" s="133">
        <v>181747</v>
      </c>
      <c r="CR201" s="133">
        <v>197402</v>
      </c>
      <c r="CS201" s="133">
        <v>188122</v>
      </c>
      <c r="CT201" s="133">
        <v>185024</v>
      </c>
      <c r="CU201" s="133">
        <v>208369</v>
      </c>
      <c r="CV201" s="133">
        <v>186567</v>
      </c>
      <c r="CW201" s="133">
        <v>196914</v>
      </c>
      <c r="CX201" s="133">
        <v>178795</v>
      </c>
      <c r="CY201" s="133">
        <v>174971</v>
      </c>
      <c r="CZ201" s="133">
        <v>164931</v>
      </c>
      <c r="DA201" s="133">
        <v>167821</v>
      </c>
      <c r="DB201" s="133">
        <v>160417</v>
      </c>
      <c r="DC201" s="133">
        <v>155910</v>
      </c>
      <c r="DD201" s="133">
        <v>180764</v>
      </c>
      <c r="DE201" s="133">
        <v>171488</v>
      </c>
      <c r="DF201" s="133">
        <v>173831</v>
      </c>
      <c r="DG201" s="133">
        <v>184454</v>
      </c>
      <c r="DH201" s="133">
        <v>163623</v>
      </c>
      <c r="DI201" s="133">
        <v>163697</v>
      </c>
      <c r="DJ201" s="133">
        <v>161559</v>
      </c>
      <c r="DK201" s="133">
        <v>152648</v>
      </c>
      <c r="DL201" s="133">
        <v>148971</v>
      </c>
      <c r="DM201" s="133">
        <v>156320</v>
      </c>
      <c r="DN201" s="133">
        <v>135731</v>
      </c>
      <c r="DO201" s="133">
        <v>147787</v>
      </c>
      <c r="DP201" s="133">
        <v>156770</v>
      </c>
      <c r="DQ201" s="133">
        <v>145187</v>
      </c>
      <c r="DR201" s="133">
        <v>156648</v>
      </c>
      <c r="DS201" s="133">
        <v>256386</v>
      </c>
      <c r="DT201" s="133">
        <v>229604</v>
      </c>
      <c r="DU201" s="133">
        <v>194035</v>
      </c>
      <c r="DV201" s="133">
        <v>194035</v>
      </c>
      <c r="DW201" s="133">
        <v>191487</v>
      </c>
      <c r="DX201" s="133">
        <v>218740</v>
      </c>
      <c r="DY201" s="133">
        <v>208856</v>
      </c>
      <c r="DZ201" s="133">
        <v>189504</v>
      </c>
      <c r="EA201" s="133">
        <v>212602</v>
      </c>
      <c r="EB201" s="133">
        <v>249971</v>
      </c>
      <c r="EC201" s="133">
        <v>244125</v>
      </c>
      <c r="ED201" s="133">
        <v>258071</v>
      </c>
      <c r="EE201" s="133">
        <v>139128</v>
      </c>
      <c r="EF201" s="133">
        <v>122568</v>
      </c>
      <c r="EG201" s="133">
        <v>141357</v>
      </c>
      <c r="EH201" s="133">
        <v>126591</v>
      </c>
      <c r="EI201" s="133">
        <v>120304</v>
      </c>
      <c r="EJ201" s="133">
        <v>127472</v>
      </c>
      <c r="EK201" s="133">
        <v>120407</v>
      </c>
      <c r="EL201" s="133">
        <v>116845</v>
      </c>
      <c r="EM201" s="133">
        <v>123989</v>
      </c>
      <c r="EN201" s="133">
        <v>121841</v>
      </c>
      <c r="EO201" s="133">
        <v>126320</v>
      </c>
      <c r="EP201" s="133">
        <v>132352</v>
      </c>
      <c r="EQ201" s="133">
        <v>122377</v>
      </c>
      <c r="ER201" s="133">
        <v>116013</v>
      </c>
      <c r="ES201" s="133">
        <v>133073</v>
      </c>
      <c r="ET201" s="133">
        <v>119704</v>
      </c>
      <c r="EU201" s="133">
        <v>118716</v>
      </c>
      <c r="EV201" s="133">
        <v>119616</v>
      </c>
      <c r="EW201" s="133">
        <v>108420</v>
      </c>
      <c r="EX201" s="133">
        <v>113376</v>
      </c>
      <c r="EY201" s="133">
        <v>116318</v>
      </c>
      <c r="EZ201" s="133">
        <v>118677</v>
      </c>
      <c r="FA201" s="133">
        <v>117191</v>
      </c>
      <c r="FB201" s="133">
        <v>123067</v>
      </c>
      <c r="FC201" s="133">
        <v>122080</v>
      </c>
      <c r="FD201" s="133">
        <v>105867</v>
      </c>
      <c r="FE201" s="133">
        <v>121995</v>
      </c>
      <c r="FF201" s="133">
        <v>100166</v>
      </c>
      <c r="FG201" s="133">
        <v>103328</v>
      </c>
      <c r="FH201" s="133">
        <v>114365</v>
      </c>
      <c r="FI201" s="133">
        <v>100727</v>
      </c>
      <c r="FJ201" s="133">
        <v>99252</v>
      </c>
      <c r="FK201" s="133">
        <v>100725</v>
      </c>
      <c r="FL201" s="133">
        <v>109759</v>
      </c>
      <c r="FM201" s="133">
        <v>108444</v>
      </c>
      <c r="FN201" s="133">
        <v>115701</v>
      </c>
      <c r="FO201" s="133">
        <v>114185.16</v>
      </c>
      <c r="FP201" s="133">
        <v>109872.34</v>
      </c>
      <c r="FQ201" s="133">
        <v>103700.86</v>
      </c>
      <c r="FR201" s="133">
        <v>106069.12</v>
      </c>
      <c r="FS201" s="133">
        <v>97997.74</v>
      </c>
      <c r="FT201" s="133">
        <v>94193.75</v>
      </c>
      <c r="FU201" s="133">
        <v>103158.16</v>
      </c>
      <c r="FV201" s="133">
        <v>87631.08</v>
      </c>
      <c r="FW201" s="133">
        <v>97796.47</v>
      </c>
      <c r="FX201" s="133">
        <v>103760.71</v>
      </c>
      <c r="FY201" s="133">
        <v>97462.42</v>
      </c>
      <c r="FZ201" s="133">
        <v>107879.12</v>
      </c>
      <c r="GA201" s="133">
        <v>115232.33</v>
      </c>
      <c r="GB201" s="133">
        <v>103219.96</v>
      </c>
      <c r="GC201" s="133">
        <v>105738.55</v>
      </c>
      <c r="GD201" s="133">
        <v>100640.05</v>
      </c>
      <c r="GE201" s="133">
        <v>96317.57</v>
      </c>
      <c r="GF201" s="133">
        <v>97569.48</v>
      </c>
      <c r="GG201" s="133">
        <v>98930.39</v>
      </c>
      <c r="GH201" s="133">
        <v>83736.929999999993</v>
      </c>
      <c r="GI201" s="133">
        <v>101374.48</v>
      </c>
      <c r="GJ201" s="133">
        <v>104932.06</v>
      </c>
      <c r="GK201" s="133">
        <v>91688.07</v>
      </c>
      <c r="GL201" s="133">
        <v>110535.17</v>
      </c>
      <c r="GM201" s="133">
        <v>102500.98</v>
      </c>
      <c r="GN201" s="133">
        <v>100183.93</v>
      </c>
    </row>
    <row r="202" spans="1:196" s="132" customFormat="1" x14ac:dyDescent="0.25">
      <c r="A202" s="134"/>
      <c r="B202" s="115" t="s">
        <v>29</v>
      </c>
      <c r="C202" s="133">
        <v>3957426</v>
      </c>
      <c r="D202" s="133">
        <v>3782332</v>
      </c>
      <c r="E202" s="133">
        <v>4437258</v>
      </c>
      <c r="F202" s="133">
        <v>3895891</v>
      </c>
      <c r="G202" s="133">
        <v>3356245</v>
      </c>
      <c r="H202" s="133">
        <v>3273767</v>
      </c>
      <c r="I202" s="133">
        <v>2677870</v>
      </c>
      <c r="J202" s="133">
        <v>2430838</v>
      </c>
      <c r="K202" s="133">
        <v>2512054</v>
      </c>
      <c r="L202" s="133">
        <v>2453393</v>
      </c>
      <c r="M202" s="133">
        <v>2565118</v>
      </c>
      <c r="N202" s="133">
        <v>2563614</v>
      </c>
      <c r="O202" s="133">
        <v>2507274</v>
      </c>
      <c r="P202" s="133">
        <v>2182787</v>
      </c>
      <c r="Q202" s="133">
        <v>2593883</v>
      </c>
      <c r="R202" s="133">
        <v>2204693</v>
      </c>
      <c r="S202" s="133">
        <v>2138668</v>
      </c>
      <c r="T202" s="133">
        <v>1969047</v>
      </c>
      <c r="U202" s="133">
        <v>1855127</v>
      </c>
      <c r="V202" s="133">
        <v>1903205</v>
      </c>
      <c r="W202" s="133">
        <v>1918721</v>
      </c>
      <c r="X202" s="133">
        <v>1951442</v>
      </c>
      <c r="Y202" s="133">
        <v>1991171</v>
      </c>
      <c r="Z202" s="133">
        <v>1949316</v>
      </c>
      <c r="AA202" s="133">
        <v>1920258</v>
      </c>
      <c r="AB202" s="133">
        <v>1785530</v>
      </c>
      <c r="AC202" s="133">
        <v>1843339</v>
      </c>
      <c r="AD202" s="133">
        <v>1761606</v>
      </c>
      <c r="AE202" s="133">
        <v>1802936</v>
      </c>
      <c r="AF202" s="133">
        <v>1776489</v>
      </c>
      <c r="AG202" s="133">
        <v>1777774</v>
      </c>
      <c r="AH202" s="133">
        <v>1663498</v>
      </c>
      <c r="AI202" s="133">
        <v>1574376</v>
      </c>
      <c r="AJ202" s="133">
        <v>1922153</v>
      </c>
      <c r="AK202" s="133">
        <v>1749962</v>
      </c>
      <c r="AL202" s="133">
        <v>1714790</v>
      </c>
      <c r="AM202" s="133">
        <v>1825483</v>
      </c>
      <c r="AN202" s="133">
        <v>1611059</v>
      </c>
      <c r="AO202" s="133">
        <v>1628138</v>
      </c>
      <c r="AP202" s="133">
        <v>1634179</v>
      </c>
      <c r="AQ202" s="133">
        <v>1648311</v>
      </c>
      <c r="AR202" s="133">
        <v>1511380</v>
      </c>
      <c r="AS202" s="133">
        <v>1651044</v>
      </c>
      <c r="AT202" s="133">
        <v>1453998</v>
      </c>
      <c r="AU202" s="133">
        <v>1544335</v>
      </c>
      <c r="AV202" s="133">
        <v>1708361</v>
      </c>
      <c r="AW202" s="133">
        <v>1579660</v>
      </c>
      <c r="AX202" s="133">
        <v>1678318</v>
      </c>
      <c r="AY202" s="133">
        <v>1721519</v>
      </c>
      <c r="AZ202" s="133">
        <v>1525993</v>
      </c>
      <c r="BA202" s="133">
        <v>1575253</v>
      </c>
      <c r="BB202" s="133">
        <v>1557092</v>
      </c>
      <c r="BC202" s="133">
        <v>1451297</v>
      </c>
      <c r="BD202" s="133">
        <v>1531196</v>
      </c>
      <c r="BE202" s="133">
        <v>1571945</v>
      </c>
      <c r="BF202" s="133">
        <v>1380475</v>
      </c>
      <c r="BG202" s="133">
        <v>1528291</v>
      </c>
      <c r="BH202" s="133">
        <v>1664382</v>
      </c>
      <c r="BI202" s="133">
        <v>1504515</v>
      </c>
      <c r="BJ202" s="133">
        <v>1654099</v>
      </c>
      <c r="BK202" s="133">
        <v>1589594</v>
      </c>
      <c r="BL202" s="133">
        <v>1513747</v>
      </c>
      <c r="BM202" s="133">
        <v>1598249</v>
      </c>
      <c r="BN202" s="133">
        <v>1510156</v>
      </c>
      <c r="BO202" s="133">
        <v>1373155</v>
      </c>
      <c r="BP202" s="133">
        <v>1516505</v>
      </c>
      <c r="BQ202" s="133">
        <v>1482815</v>
      </c>
      <c r="BR202" s="133">
        <v>1308081</v>
      </c>
      <c r="BS202" s="133">
        <v>1490504</v>
      </c>
      <c r="BT202" s="133">
        <v>1557132</v>
      </c>
      <c r="BU202" s="133">
        <v>1550793</v>
      </c>
      <c r="BV202" s="133">
        <v>1624942</v>
      </c>
      <c r="BW202" s="133">
        <v>1496654</v>
      </c>
      <c r="BX202" s="133">
        <v>1520098</v>
      </c>
      <c r="BY202" s="133">
        <v>1575736</v>
      </c>
      <c r="BZ202" s="133">
        <v>1463917</v>
      </c>
      <c r="CA202" s="133">
        <v>1507560</v>
      </c>
      <c r="CB202" s="133">
        <v>1501026</v>
      </c>
      <c r="CC202" s="133">
        <v>1382425</v>
      </c>
      <c r="CD202" s="133">
        <v>1431470</v>
      </c>
      <c r="CE202" s="133">
        <v>1455646</v>
      </c>
      <c r="CF202" s="133">
        <v>1527091</v>
      </c>
      <c r="CG202" s="133">
        <v>1567157</v>
      </c>
      <c r="CH202" s="133">
        <v>1603666</v>
      </c>
      <c r="CI202" s="133">
        <v>1590143</v>
      </c>
      <c r="CJ202" s="133">
        <v>1357806</v>
      </c>
      <c r="CK202" s="133">
        <v>1577177</v>
      </c>
      <c r="CL202" s="133">
        <v>1302643</v>
      </c>
      <c r="CM202" s="133">
        <v>1460248</v>
      </c>
      <c r="CN202" s="133">
        <v>1421230</v>
      </c>
      <c r="CO202" s="133">
        <v>1335277</v>
      </c>
      <c r="CP202" s="133">
        <v>1307308</v>
      </c>
      <c r="CQ202" s="133">
        <v>1310742</v>
      </c>
      <c r="CR202" s="133">
        <v>1503670</v>
      </c>
      <c r="CS202" s="133">
        <v>1426966</v>
      </c>
      <c r="CT202" s="133">
        <v>1376339</v>
      </c>
      <c r="CU202" s="133">
        <v>1476456</v>
      </c>
      <c r="CV202" s="133">
        <v>1325436</v>
      </c>
      <c r="CW202" s="133">
        <v>1384329</v>
      </c>
      <c r="CX202" s="133">
        <v>1311276</v>
      </c>
      <c r="CY202" s="133">
        <v>1316212</v>
      </c>
      <c r="CZ202" s="133">
        <v>1271048</v>
      </c>
      <c r="DA202" s="133">
        <v>1286795</v>
      </c>
      <c r="DB202" s="133">
        <v>1234256</v>
      </c>
      <c r="DC202" s="133">
        <v>1167406</v>
      </c>
      <c r="DD202" s="133">
        <v>1472125</v>
      </c>
      <c r="DE202" s="133">
        <v>1380021</v>
      </c>
      <c r="DF202" s="133">
        <v>1364673</v>
      </c>
      <c r="DG202" s="133">
        <v>1380931</v>
      </c>
      <c r="DH202" s="133">
        <v>1244094</v>
      </c>
      <c r="DI202" s="133">
        <v>1265349</v>
      </c>
      <c r="DJ202" s="133">
        <v>1265087</v>
      </c>
      <c r="DK202" s="133">
        <v>1212842</v>
      </c>
      <c r="DL202" s="133">
        <v>1205570</v>
      </c>
      <c r="DM202" s="133">
        <v>1271842</v>
      </c>
      <c r="DN202" s="133">
        <v>1099151</v>
      </c>
      <c r="DO202" s="133">
        <v>1159435</v>
      </c>
      <c r="DP202" s="133">
        <v>1322935</v>
      </c>
      <c r="DQ202" s="133">
        <v>1212901</v>
      </c>
      <c r="DR202" s="133">
        <v>1280135</v>
      </c>
      <c r="DS202" s="133">
        <v>1059975</v>
      </c>
      <c r="DT202" s="133">
        <v>931211</v>
      </c>
      <c r="DU202" s="133">
        <v>839848</v>
      </c>
      <c r="DV202" s="133">
        <v>839848</v>
      </c>
      <c r="DW202" s="133">
        <v>834858</v>
      </c>
      <c r="DX202" s="133">
        <v>958820</v>
      </c>
      <c r="DY202" s="133">
        <v>914798</v>
      </c>
      <c r="DZ202" s="133">
        <v>841742</v>
      </c>
      <c r="EA202" s="133">
        <v>902923</v>
      </c>
      <c r="EB202" s="133">
        <v>902276</v>
      </c>
      <c r="EC202" s="133">
        <v>897179</v>
      </c>
      <c r="ED202" s="133">
        <v>946862</v>
      </c>
      <c r="EE202" s="133">
        <v>847862</v>
      </c>
      <c r="EF202" s="133">
        <v>817721</v>
      </c>
      <c r="EG202" s="133">
        <v>964107</v>
      </c>
      <c r="EH202" s="133">
        <v>881597</v>
      </c>
      <c r="EI202" s="133">
        <v>850086</v>
      </c>
      <c r="EJ202" s="133">
        <v>913223</v>
      </c>
      <c r="EK202" s="133">
        <v>843731</v>
      </c>
      <c r="EL202" s="133">
        <v>837474</v>
      </c>
      <c r="EM202" s="133">
        <v>869907</v>
      </c>
      <c r="EN202" s="133">
        <v>848162</v>
      </c>
      <c r="EO202" s="133">
        <v>886022</v>
      </c>
      <c r="EP202" s="133">
        <v>935641</v>
      </c>
      <c r="EQ202" s="133">
        <v>857186</v>
      </c>
      <c r="ER202" s="133">
        <v>809940</v>
      </c>
      <c r="ES202" s="133">
        <v>945395</v>
      </c>
      <c r="ET202" s="133">
        <v>847136</v>
      </c>
      <c r="EU202" s="133">
        <v>895436</v>
      </c>
      <c r="EV202" s="133">
        <v>886380</v>
      </c>
      <c r="EW202" s="133">
        <v>796868</v>
      </c>
      <c r="EX202" s="133">
        <v>833410</v>
      </c>
      <c r="EY202" s="133">
        <v>825049</v>
      </c>
      <c r="EZ202" s="133">
        <v>824642</v>
      </c>
      <c r="FA202" s="133">
        <v>821826</v>
      </c>
      <c r="FB202" s="133">
        <v>849723</v>
      </c>
      <c r="FC202" s="133">
        <v>867624</v>
      </c>
      <c r="FD202" s="133">
        <v>770205</v>
      </c>
      <c r="FE202" s="133">
        <v>905201</v>
      </c>
      <c r="FF202" s="133">
        <v>737873</v>
      </c>
      <c r="FG202" s="133">
        <v>783314</v>
      </c>
      <c r="FH202" s="133">
        <v>888952</v>
      </c>
      <c r="FI202" s="133">
        <v>765956</v>
      </c>
      <c r="FJ202" s="133">
        <v>752837</v>
      </c>
      <c r="FK202" s="133">
        <v>736035</v>
      </c>
      <c r="FL202" s="133">
        <v>798250</v>
      </c>
      <c r="FM202" s="133">
        <v>786660</v>
      </c>
      <c r="FN202" s="133">
        <v>824643</v>
      </c>
      <c r="FO202" s="133">
        <v>811227.05</v>
      </c>
      <c r="FP202" s="133">
        <v>782019.06</v>
      </c>
      <c r="FQ202" s="133">
        <v>779754.78</v>
      </c>
      <c r="FR202" s="133">
        <v>813754.48</v>
      </c>
      <c r="FS202" s="133">
        <v>766685.05</v>
      </c>
      <c r="FT202" s="133">
        <v>746249.73</v>
      </c>
      <c r="FU202" s="133">
        <v>815852.64</v>
      </c>
      <c r="FV202" s="133">
        <v>713054.5</v>
      </c>
      <c r="FW202" s="133">
        <v>799260.29</v>
      </c>
      <c r="FX202" s="133">
        <v>858927.6</v>
      </c>
      <c r="FY202" s="133">
        <v>758662.82</v>
      </c>
      <c r="FZ202" s="133">
        <v>844401.94</v>
      </c>
      <c r="GA202" s="133">
        <v>839070.04</v>
      </c>
      <c r="GB202" s="133">
        <v>758431.55</v>
      </c>
      <c r="GC202" s="133">
        <v>809429.34</v>
      </c>
      <c r="GD202" s="133">
        <v>783437.82</v>
      </c>
      <c r="GE202" s="133">
        <v>769861.07</v>
      </c>
      <c r="GF202" s="133">
        <v>787476.47</v>
      </c>
      <c r="GG202" s="133">
        <v>815599.88</v>
      </c>
      <c r="GH202" s="133">
        <v>702056.92</v>
      </c>
      <c r="GI202" s="133">
        <v>843643</v>
      </c>
      <c r="GJ202" s="133">
        <v>885017.98</v>
      </c>
      <c r="GK202" s="133">
        <v>753268.93</v>
      </c>
      <c r="GL202" s="133">
        <v>892742.12</v>
      </c>
      <c r="GM202" s="133">
        <v>788036.02</v>
      </c>
      <c r="GN202" s="133">
        <v>776089.04</v>
      </c>
    </row>
    <row r="203" spans="1:196" s="132" customFormat="1" x14ac:dyDescent="0.25">
      <c r="A203" s="134"/>
      <c r="B203" s="115" t="s">
        <v>118</v>
      </c>
      <c r="C203" s="133">
        <v>24687754</v>
      </c>
      <c r="D203" s="133">
        <v>23778180</v>
      </c>
      <c r="E203" s="133">
        <v>27739252</v>
      </c>
      <c r="F203" s="133">
        <v>24638847</v>
      </c>
      <c r="G203" s="133">
        <v>23597260</v>
      </c>
      <c r="H203" s="133">
        <v>25706144</v>
      </c>
      <c r="I203" s="133">
        <v>23790885</v>
      </c>
      <c r="J203" s="133">
        <v>23850585</v>
      </c>
      <c r="K203" s="133">
        <v>24566862</v>
      </c>
      <c r="L203" s="133">
        <v>23740206</v>
      </c>
      <c r="M203" s="133">
        <v>24951653</v>
      </c>
      <c r="N203" s="133">
        <v>25219951</v>
      </c>
      <c r="O203" s="133">
        <v>24571320</v>
      </c>
      <c r="P203" s="133">
        <v>21991728</v>
      </c>
      <c r="Q203" s="133">
        <v>26482696</v>
      </c>
      <c r="R203" s="133">
        <v>22173417</v>
      </c>
      <c r="S203" s="133">
        <v>24732126</v>
      </c>
      <c r="T203" s="133">
        <v>23514546</v>
      </c>
      <c r="U203" s="133">
        <v>22252865</v>
      </c>
      <c r="V203" s="133">
        <v>23079114</v>
      </c>
      <c r="W203" s="133">
        <v>23067057</v>
      </c>
      <c r="X203" s="133">
        <v>22777636</v>
      </c>
      <c r="Y203" s="133">
        <v>23694063</v>
      </c>
      <c r="Z203" s="133">
        <v>23901548</v>
      </c>
      <c r="AA203" s="133">
        <v>23770592</v>
      </c>
      <c r="AB203" s="133">
        <v>22277983</v>
      </c>
      <c r="AC203" s="133">
        <v>23335360</v>
      </c>
      <c r="AD203" s="133">
        <v>22452056</v>
      </c>
      <c r="AE203" s="133">
        <v>22780387</v>
      </c>
      <c r="AF203" s="133">
        <v>21866988</v>
      </c>
      <c r="AG203" s="133">
        <v>22015151</v>
      </c>
      <c r="AH203" s="133">
        <v>20581770</v>
      </c>
      <c r="AI203" s="133">
        <v>19412297</v>
      </c>
      <c r="AJ203" s="133">
        <v>22838166</v>
      </c>
      <c r="AK203" s="133">
        <v>20947941</v>
      </c>
      <c r="AL203" s="133">
        <v>20570370</v>
      </c>
      <c r="AM203" s="133">
        <v>21998870</v>
      </c>
      <c r="AN203" s="133">
        <v>19946630</v>
      </c>
      <c r="AO203" s="133">
        <v>20356751</v>
      </c>
      <c r="AP203" s="133">
        <v>20180532</v>
      </c>
      <c r="AQ203" s="133">
        <v>20148375</v>
      </c>
      <c r="AR203" s="133">
        <v>18368087</v>
      </c>
      <c r="AS203" s="133">
        <v>20096110</v>
      </c>
      <c r="AT203" s="133">
        <v>17748067</v>
      </c>
      <c r="AU203" s="133">
        <v>18841928</v>
      </c>
      <c r="AV203" s="133">
        <v>19864370</v>
      </c>
      <c r="AW203" s="133">
        <v>18239579</v>
      </c>
      <c r="AX203" s="133">
        <v>19561598</v>
      </c>
      <c r="AY203" s="133">
        <v>20312260</v>
      </c>
      <c r="AZ203" s="133">
        <v>17984745</v>
      </c>
      <c r="BA203" s="133">
        <v>18741089</v>
      </c>
      <c r="BB203" s="133">
        <v>18255827</v>
      </c>
      <c r="BC203" s="133">
        <v>17025420</v>
      </c>
      <c r="BD203" s="133">
        <v>17917470</v>
      </c>
      <c r="BE203" s="133">
        <v>18292721</v>
      </c>
      <c r="BF203" s="133">
        <v>15926124</v>
      </c>
      <c r="BG203" s="133">
        <v>17662151</v>
      </c>
      <c r="BH203" s="133">
        <v>18381995</v>
      </c>
      <c r="BI203" s="133">
        <v>16615362</v>
      </c>
      <c r="BJ203" s="133">
        <v>18429386</v>
      </c>
      <c r="BK203" s="133">
        <v>17786297</v>
      </c>
      <c r="BL203" s="133">
        <v>17070154</v>
      </c>
      <c r="BM203" s="133">
        <v>18045142</v>
      </c>
      <c r="BN203" s="133">
        <v>16652485</v>
      </c>
      <c r="BO203" s="133">
        <v>15068111</v>
      </c>
      <c r="BP203" s="133">
        <v>16552939</v>
      </c>
      <c r="BQ203" s="133">
        <v>16240146</v>
      </c>
      <c r="BR203" s="133">
        <v>14477014</v>
      </c>
      <c r="BS203" s="133">
        <v>15895017</v>
      </c>
      <c r="BT203" s="133">
        <v>15865836</v>
      </c>
      <c r="BU203" s="133">
        <v>15726866</v>
      </c>
      <c r="BV203" s="133">
        <v>16572516</v>
      </c>
      <c r="BW203" s="133">
        <v>15377239</v>
      </c>
      <c r="BX203" s="133">
        <v>15597281</v>
      </c>
      <c r="BY203" s="133">
        <v>16295651</v>
      </c>
      <c r="BZ203" s="133">
        <v>15048206</v>
      </c>
      <c r="CA203" s="133">
        <v>15363153</v>
      </c>
      <c r="CB203" s="133">
        <v>15002249</v>
      </c>
      <c r="CC203" s="133">
        <v>13797922</v>
      </c>
      <c r="CD203" s="133">
        <v>14270840</v>
      </c>
      <c r="CE203" s="133">
        <v>14369358</v>
      </c>
      <c r="CF203" s="133">
        <v>14382246</v>
      </c>
      <c r="CG203" s="133">
        <v>14835591</v>
      </c>
      <c r="CH203" s="133">
        <v>15265409</v>
      </c>
      <c r="CI203" s="133">
        <v>15408732</v>
      </c>
      <c r="CJ203" s="133">
        <v>13257689</v>
      </c>
      <c r="CK203" s="133">
        <v>15240546</v>
      </c>
      <c r="CL203" s="133">
        <v>12691763</v>
      </c>
      <c r="CM203" s="133">
        <v>14241205</v>
      </c>
      <c r="CN203" s="133">
        <v>13735085</v>
      </c>
      <c r="CO203" s="133">
        <v>13056213</v>
      </c>
      <c r="CP203" s="133">
        <v>12953912</v>
      </c>
      <c r="CQ203" s="133">
        <v>12920348</v>
      </c>
      <c r="CR203" s="133">
        <v>14273663</v>
      </c>
      <c r="CS203" s="133">
        <v>13473533</v>
      </c>
      <c r="CT203" s="133">
        <v>13179373</v>
      </c>
      <c r="CU203" s="133">
        <v>14434590</v>
      </c>
      <c r="CV203" s="133">
        <v>12877212</v>
      </c>
      <c r="CW203" s="133">
        <v>13690011</v>
      </c>
      <c r="CX203" s="133">
        <v>12716270</v>
      </c>
      <c r="CY203" s="133">
        <v>12568547</v>
      </c>
      <c r="CZ203" s="133">
        <v>12103326</v>
      </c>
      <c r="DA203" s="133">
        <v>12301477</v>
      </c>
      <c r="DB203" s="133">
        <v>11830057</v>
      </c>
      <c r="DC203" s="133">
        <v>11204529</v>
      </c>
      <c r="DD203" s="133">
        <v>13056945</v>
      </c>
      <c r="DE203" s="133">
        <v>12316285</v>
      </c>
      <c r="DF203" s="133">
        <v>12244781</v>
      </c>
      <c r="DG203" s="133">
        <v>13057702</v>
      </c>
      <c r="DH203" s="133">
        <v>11779569</v>
      </c>
      <c r="DI203" s="133">
        <v>12034120</v>
      </c>
      <c r="DJ203" s="133">
        <v>11838962</v>
      </c>
      <c r="DK203" s="133">
        <v>11381294</v>
      </c>
      <c r="DL203" s="133">
        <v>11321284</v>
      </c>
      <c r="DM203" s="133">
        <v>11967281</v>
      </c>
      <c r="DN203" s="133">
        <v>10462587</v>
      </c>
      <c r="DO203" s="133">
        <v>11238429</v>
      </c>
      <c r="DP203" s="133">
        <v>12262917</v>
      </c>
      <c r="DQ203" s="133">
        <v>11330869</v>
      </c>
      <c r="DR203" s="133">
        <v>11901362</v>
      </c>
      <c r="DS203" s="133">
        <v>12271483</v>
      </c>
      <c r="DT203" s="133">
        <v>11022110</v>
      </c>
      <c r="DU203" s="133">
        <v>9849996</v>
      </c>
      <c r="DV203" s="133">
        <v>9849996</v>
      </c>
      <c r="DW203" s="133">
        <v>9864176</v>
      </c>
      <c r="DX203" s="133">
        <v>11381733</v>
      </c>
      <c r="DY203" s="133">
        <v>10858802</v>
      </c>
      <c r="DZ203" s="133">
        <v>10078592</v>
      </c>
      <c r="EA203" s="133">
        <v>10905329</v>
      </c>
      <c r="EB203" s="133">
        <v>11354280</v>
      </c>
      <c r="EC203" s="133">
        <v>11020204</v>
      </c>
      <c r="ED203" s="133">
        <v>11113532</v>
      </c>
      <c r="EE203" s="133">
        <v>10117972</v>
      </c>
      <c r="EF203" s="133">
        <v>9772002</v>
      </c>
      <c r="EG203" s="133">
        <v>11398703</v>
      </c>
      <c r="EH203" s="133">
        <v>10331650</v>
      </c>
      <c r="EI203" s="133">
        <v>9913733</v>
      </c>
      <c r="EJ203" s="133">
        <v>10610132</v>
      </c>
      <c r="EK203" s="133">
        <v>9966376</v>
      </c>
      <c r="EL203" s="133">
        <v>9897270</v>
      </c>
      <c r="EM203" s="133">
        <v>10370370</v>
      </c>
      <c r="EN203" s="133">
        <v>10309813</v>
      </c>
      <c r="EO203" s="133">
        <v>11198092</v>
      </c>
      <c r="EP203" s="133">
        <v>11260629</v>
      </c>
      <c r="EQ203" s="133">
        <v>10247315</v>
      </c>
      <c r="ER203" s="133">
        <v>9735302</v>
      </c>
      <c r="ES203" s="133">
        <v>11149035</v>
      </c>
      <c r="ET203" s="133">
        <v>9981540</v>
      </c>
      <c r="EU203" s="133">
        <v>10297152</v>
      </c>
      <c r="EV203" s="133">
        <v>10403786</v>
      </c>
      <c r="EW203" s="133">
        <v>9503933</v>
      </c>
      <c r="EX203" s="133">
        <v>10004210</v>
      </c>
      <c r="EY203" s="133">
        <v>10085666</v>
      </c>
      <c r="EZ203" s="133">
        <v>10356332</v>
      </c>
      <c r="FA203" s="133">
        <v>10640241</v>
      </c>
      <c r="FB203" s="133">
        <v>10983494</v>
      </c>
      <c r="FC203" s="133">
        <v>10850676</v>
      </c>
      <c r="FD203" s="133">
        <v>9548172</v>
      </c>
      <c r="FE203" s="133">
        <v>10968338</v>
      </c>
      <c r="FF203" s="133">
        <v>9198312</v>
      </c>
      <c r="FG203" s="133">
        <v>9667319</v>
      </c>
      <c r="FH203" s="133">
        <v>10722819</v>
      </c>
      <c r="FI203" s="133">
        <v>9463720</v>
      </c>
      <c r="FJ203" s="133">
        <v>9307823</v>
      </c>
      <c r="FK203" s="133">
        <v>9479565</v>
      </c>
      <c r="FL203" s="133">
        <v>10341991</v>
      </c>
      <c r="FM203" s="133">
        <v>10291332</v>
      </c>
      <c r="FN203" s="133">
        <v>10494886</v>
      </c>
      <c r="FO203" s="133">
        <v>10304210.130000001</v>
      </c>
      <c r="FP203" s="133">
        <v>9924662.9000000004</v>
      </c>
      <c r="FQ203" s="133">
        <v>9539151.7699999996</v>
      </c>
      <c r="FR203" s="133">
        <v>9757750.0099999998</v>
      </c>
      <c r="FS203" s="133">
        <v>9310154.0099999998</v>
      </c>
      <c r="FT203" s="133">
        <v>9137576.4299999997</v>
      </c>
      <c r="FU203" s="133">
        <v>9808554.4600000009</v>
      </c>
      <c r="FV203" s="133">
        <v>8554480.0700000003</v>
      </c>
      <c r="FW203" s="133">
        <v>9424987.6400000006</v>
      </c>
      <c r="FX203" s="133">
        <v>10140086.51</v>
      </c>
      <c r="FY203" s="133">
        <v>9366067.5700000003</v>
      </c>
      <c r="FZ203" s="133">
        <v>10223416.42</v>
      </c>
      <c r="GA203" s="133">
        <v>10351935.48</v>
      </c>
      <c r="GB203" s="133">
        <v>9271612.7799999993</v>
      </c>
      <c r="GC203" s="133">
        <v>9945963.3499999996</v>
      </c>
      <c r="GD203" s="133">
        <v>9750795.3499999996</v>
      </c>
      <c r="GE203" s="133">
        <v>9562531.9199999999</v>
      </c>
      <c r="GF203" s="133">
        <v>9920028.3399999999</v>
      </c>
      <c r="GG203" s="133">
        <v>10163852.109999999</v>
      </c>
      <c r="GH203" s="133">
        <v>8731762.3000000007</v>
      </c>
      <c r="GI203" s="133">
        <v>10454975.220000001</v>
      </c>
      <c r="GJ203" s="133">
        <v>11088210.6</v>
      </c>
      <c r="GK203" s="133">
        <v>9733260.7400000002</v>
      </c>
      <c r="GL203" s="133">
        <v>11201120.84</v>
      </c>
      <c r="GM203" s="133">
        <v>10022521.59</v>
      </c>
      <c r="GN203" s="133">
        <v>9826855.8000000007</v>
      </c>
    </row>
    <row r="204" spans="1:196" s="132" customFormat="1" x14ac:dyDescent="0.25">
      <c r="A204" s="134"/>
      <c r="B204" s="115" t="s">
        <v>30</v>
      </c>
      <c r="C204" s="133">
        <v>6452</v>
      </c>
      <c r="D204" s="133">
        <v>6461</v>
      </c>
      <c r="E204" s="133">
        <v>7386</v>
      </c>
      <c r="F204" s="133">
        <v>6125</v>
      </c>
      <c r="G204" s="133">
        <v>5863</v>
      </c>
      <c r="H204" s="133">
        <v>6876</v>
      </c>
      <c r="I204" s="133">
        <v>6508</v>
      </c>
      <c r="J204" s="133">
        <v>6132</v>
      </c>
      <c r="K204" s="133">
        <v>7362</v>
      </c>
      <c r="L204" s="133">
        <v>6389</v>
      </c>
      <c r="M204" s="133">
        <v>6323</v>
      </c>
      <c r="N204" s="133">
        <v>7123</v>
      </c>
      <c r="O204" s="133">
        <v>6484</v>
      </c>
      <c r="P204" s="133">
        <v>5768</v>
      </c>
      <c r="Q204" s="133">
        <v>6897</v>
      </c>
      <c r="R204" s="133">
        <v>6311</v>
      </c>
      <c r="S204" s="133">
        <v>7451</v>
      </c>
      <c r="T204" s="133">
        <v>7221</v>
      </c>
      <c r="U204" s="133">
        <v>6024</v>
      </c>
      <c r="V204" s="133">
        <v>6261</v>
      </c>
      <c r="W204" s="133">
        <v>5996</v>
      </c>
      <c r="X204" s="133">
        <v>6381</v>
      </c>
      <c r="Y204" s="133">
        <v>6060</v>
      </c>
      <c r="Z204" s="133">
        <v>6960</v>
      </c>
      <c r="AA204" s="133">
        <v>6172</v>
      </c>
      <c r="AB204" s="133">
        <v>5807</v>
      </c>
      <c r="AC204" s="133">
        <v>6942</v>
      </c>
      <c r="AD204" s="133">
        <v>6073</v>
      </c>
      <c r="AE204" s="133">
        <v>6328</v>
      </c>
      <c r="AF204" s="133">
        <v>6276</v>
      </c>
      <c r="AG204" s="133">
        <v>6446</v>
      </c>
      <c r="AH204" s="133">
        <v>6340</v>
      </c>
      <c r="AI204" s="133">
        <v>5333</v>
      </c>
      <c r="AJ204" s="133">
        <v>6492</v>
      </c>
      <c r="AK204" s="133">
        <v>6013</v>
      </c>
      <c r="AL204" s="133">
        <v>5949</v>
      </c>
      <c r="AM204" s="133">
        <v>6389</v>
      </c>
      <c r="AN204" s="133">
        <v>5968</v>
      </c>
      <c r="AO204" s="133">
        <v>6673</v>
      </c>
      <c r="AP204" s="133">
        <v>6236</v>
      </c>
      <c r="AQ204" s="133">
        <v>6748</v>
      </c>
      <c r="AR204" s="133">
        <v>6526</v>
      </c>
      <c r="AS204" s="133">
        <v>6062</v>
      </c>
      <c r="AT204" s="133">
        <v>5689</v>
      </c>
      <c r="AU204" s="133">
        <v>6327</v>
      </c>
      <c r="AV204" s="133">
        <v>6690</v>
      </c>
      <c r="AW204" s="133">
        <v>5697</v>
      </c>
      <c r="AX204" s="133">
        <v>6877</v>
      </c>
      <c r="AY204" s="133">
        <v>7268</v>
      </c>
      <c r="AZ204" s="133">
        <v>6656</v>
      </c>
      <c r="BA204" s="133">
        <v>6359</v>
      </c>
      <c r="BB204" s="133">
        <v>7168</v>
      </c>
      <c r="BC204" s="133">
        <v>5351</v>
      </c>
      <c r="BD204" s="133">
        <v>6385</v>
      </c>
      <c r="BE204" s="133">
        <v>3685</v>
      </c>
      <c r="BF204" s="133">
        <v>2776</v>
      </c>
      <c r="BG204" s="133">
        <v>3109</v>
      </c>
      <c r="BH204" s="133">
        <v>4001</v>
      </c>
      <c r="BI204" s="133">
        <v>3447</v>
      </c>
      <c r="BJ204" s="133">
        <v>3667</v>
      </c>
      <c r="BK204" s="133">
        <v>5589</v>
      </c>
      <c r="BL204" s="133">
        <v>3064</v>
      </c>
      <c r="BM204" s="133">
        <v>3446</v>
      </c>
      <c r="BN204" s="133">
        <v>2912</v>
      </c>
      <c r="BO204" s="133">
        <v>2381</v>
      </c>
      <c r="BP204" s="133">
        <v>2855</v>
      </c>
      <c r="BQ204" s="133">
        <v>2701</v>
      </c>
      <c r="BR204" s="133">
        <v>2752</v>
      </c>
      <c r="BS204" s="133">
        <v>3262</v>
      </c>
      <c r="BT204" s="133">
        <v>3289</v>
      </c>
      <c r="BU204" s="133">
        <v>2877</v>
      </c>
      <c r="BV204" s="133">
        <v>3373</v>
      </c>
      <c r="BW204" s="133">
        <v>2804</v>
      </c>
      <c r="BX204" s="133">
        <v>2854</v>
      </c>
      <c r="BY204" s="133">
        <v>2937</v>
      </c>
      <c r="BZ204" s="133">
        <v>2653</v>
      </c>
      <c r="CA204" s="133">
        <v>3227</v>
      </c>
      <c r="CB204" s="133">
        <v>2417</v>
      </c>
      <c r="CC204" s="133">
        <v>2603</v>
      </c>
      <c r="CD204" s="133">
        <v>3019</v>
      </c>
      <c r="CE204" s="133">
        <v>3064</v>
      </c>
      <c r="CF204" s="133">
        <v>3061</v>
      </c>
      <c r="CG204" s="133">
        <v>2953</v>
      </c>
      <c r="CH204" s="133">
        <v>2333</v>
      </c>
      <c r="CI204" s="133">
        <v>2255</v>
      </c>
      <c r="CJ204" s="133">
        <v>2588</v>
      </c>
      <c r="CK204" s="133">
        <v>2534</v>
      </c>
      <c r="CL204" s="133">
        <v>2489</v>
      </c>
      <c r="CM204" s="133">
        <v>2214</v>
      </c>
      <c r="CN204" s="133">
        <v>2594</v>
      </c>
      <c r="CO204" s="133">
        <v>2293</v>
      </c>
      <c r="CP204" s="133">
        <v>2227</v>
      </c>
      <c r="CQ204" s="133">
        <v>2710</v>
      </c>
      <c r="CR204" s="133">
        <v>1994</v>
      </c>
      <c r="CS204" s="133">
        <v>2343</v>
      </c>
      <c r="CT204" s="133">
        <v>2846</v>
      </c>
      <c r="CU204" s="133">
        <v>2211</v>
      </c>
      <c r="CV204" s="133">
        <v>2353</v>
      </c>
      <c r="CW204" s="133">
        <v>2304</v>
      </c>
      <c r="CX204" s="133">
        <v>2103</v>
      </c>
      <c r="CY204" s="133">
        <v>2139</v>
      </c>
      <c r="CZ204" s="133">
        <v>2021</v>
      </c>
      <c r="DA204" s="133">
        <v>1842</v>
      </c>
      <c r="DB204" s="133">
        <v>1816</v>
      </c>
      <c r="DC204" s="133">
        <v>1954</v>
      </c>
      <c r="DD204" s="133">
        <v>2006</v>
      </c>
      <c r="DE204" s="133">
        <v>2000</v>
      </c>
      <c r="DF204" s="133">
        <v>1581</v>
      </c>
      <c r="DG204" s="133">
        <v>27510</v>
      </c>
      <c r="DH204" s="133">
        <v>25514</v>
      </c>
      <c r="DI204" s="133">
        <v>25152</v>
      </c>
      <c r="DJ204" s="133">
        <v>25324</v>
      </c>
      <c r="DK204" s="133">
        <v>22960</v>
      </c>
      <c r="DL204" s="133">
        <v>23527</v>
      </c>
      <c r="DM204" s="133">
        <v>24007</v>
      </c>
      <c r="DN204" s="133">
        <v>21462</v>
      </c>
      <c r="DO204" s="133">
        <v>22008</v>
      </c>
      <c r="DP204" s="133">
        <v>30379</v>
      </c>
      <c r="DQ204" s="133">
        <v>27523</v>
      </c>
      <c r="DR204" s="133">
        <v>23408</v>
      </c>
      <c r="DS204" s="133">
        <v>39215</v>
      </c>
      <c r="DT204" s="133">
        <v>561</v>
      </c>
      <c r="DU204" s="133">
        <v>680</v>
      </c>
      <c r="DV204" s="133">
        <v>680</v>
      </c>
      <c r="DW204" s="133">
        <v>737</v>
      </c>
      <c r="DX204" s="133">
        <v>981</v>
      </c>
      <c r="DY204" s="133">
        <v>640</v>
      </c>
      <c r="DZ204" s="133">
        <v>924</v>
      </c>
      <c r="EA204" s="133">
        <v>775</v>
      </c>
      <c r="EB204" s="133">
        <v>954</v>
      </c>
      <c r="EC204" s="133">
        <v>974</v>
      </c>
      <c r="ED204" s="133">
        <v>840</v>
      </c>
      <c r="EE204" s="133">
        <v>104</v>
      </c>
      <c r="EF204" s="133">
        <v>13</v>
      </c>
      <c r="EG204" s="133">
        <v>0</v>
      </c>
      <c r="EH204" s="133">
        <v>2</v>
      </c>
      <c r="EI204" s="133">
        <v>8</v>
      </c>
      <c r="EJ204" s="133">
        <v>4</v>
      </c>
      <c r="EK204" s="133">
        <v>16</v>
      </c>
      <c r="EL204" s="133">
        <v>0</v>
      </c>
      <c r="EM204" s="133">
        <v>0</v>
      </c>
      <c r="EN204" s="133">
        <v>1</v>
      </c>
      <c r="EO204" s="133">
        <v>4</v>
      </c>
      <c r="EP204" s="133">
        <v>2</v>
      </c>
      <c r="EQ204" s="133">
        <v>0</v>
      </c>
      <c r="ER204" s="133">
        <v>38</v>
      </c>
      <c r="ES204" s="133">
        <v>82</v>
      </c>
      <c r="ET204" s="133">
        <v>31</v>
      </c>
      <c r="EU204" s="133">
        <v>68</v>
      </c>
      <c r="EV204" s="133">
        <v>19</v>
      </c>
      <c r="EW204" s="133">
        <v>50</v>
      </c>
      <c r="EX204" s="133">
        <v>12</v>
      </c>
      <c r="EY204" s="133">
        <v>12</v>
      </c>
      <c r="EZ204" s="133">
        <v>28</v>
      </c>
      <c r="FA204" s="133">
        <v>12</v>
      </c>
      <c r="FB204" s="133">
        <v>12</v>
      </c>
      <c r="FC204" s="133">
        <v>4</v>
      </c>
      <c r="FD204" s="133">
        <v>11</v>
      </c>
      <c r="FE204" s="133">
        <v>38</v>
      </c>
      <c r="FF204" s="133">
        <v>0</v>
      </c>
      <c r="FG204" s="133">
        <v>11</v>
      </c>
      <c r="FH204" s="133">
        <v>64</v>
      </c>
      <c r="FI204" s="133">
        <v>11</v>
      </c>
      <c r="FJ204" s="133">
        <v>56</v>
      </c>
      <c r="FK204" s="133">
        <v>2</v>
      </c>
      <c r="FL204" s="133">
        <v>0</v>
      </c>
      <c r="FM204" s="133">
        <v>0</v>
      </c>
      <c r="FN204" s="133">
        <v>0</v>
      </c>
      <c r="FO204" s="133">
        <v>0</v>
      </c>
      <c r="FP204" s="133">
        <v>25.6</v>
      </c>
      <c r="FQ204" s="133">
        <v>0</v>
      </c>
      <c r="FR204" s="133">
        <v>0</v>
      </c>
      <c r="FS204" s="133">
        <v>5.0999999999999996</v>
      </c>
      <c r="FT204" s="133">
        <v>0</v>
      </c>
      <c r="FU204" s="133">
        <v>2.25</v>
      </c>
      <c r="FV204" s="133">
        <v>0</v>
      </c>
      <c r="FW204" s="133">
        <v>4.34</v>
      </c>
      <c r="FX204" s="133">
        <v>0</v>
      </c>
      <c r="FY204" s="133">
        <v>2.25</v>
      </c>
      <c r="FZ204" s="133">
        <v>0</v>
      </c>
      <c r="GA204" s="133">
        <v>108.3</v>
      </c>
      <c r="GB204" s="133">
        <v>126.7</v>
      </c>
      <c r="GC204" s="133">
        <v>73.849999999999994</v>
      </c>
      <c r="GD204" s="133">
        <v>96.9</v>
      </c>
      <c r="GE204" s="133">
        <v>101.7</v>
      </c>
      <c r="GF204" s="133">
        <v>168.8</v>
      </c>
      <c r="GG204" s="133">
        <v>137.47999999999999</v>
      </c>
      <c r="GH204" s="133">
        <v>198.47</v>
      </c>
      <c r="GI204" s="133">
        <v>94.98</v>
      </c>
      <c r="GJ204" s="133">
        <v>66.3</v>
      </c>
      <c r="GK204" s="133">
        <v>123.38</v>
      </c>
      <c r="GL204" s="133">
        <v>114</v>
      </c>
      <c r="GM204" s="133">
        <v>127.2</v>
      </c>
      <c r="GN204" s="133">
        <v>51.6</v>
      </c>
    </row>
    <row r="205" spans="1:196" s="132" customFormat="1" x14ac:dyDescent="0.25">
      <c r="A205" s="134"/>
      <c r="B205" s="115" t="s">
        <v>31</v>
      </c>
      <c r="C205" s="133">
        <v>267</v>
      </c>
      <c r="D205" s="133">
        <v>86</v>
      </c>
      <c r="E205" s="133">
        <v>233</v>
      </c>
      <c r="F205" s="133">
        <v>92</v>
      </c>
      <c r="G205" s="133">
        <v>54</v>
      </c>
      <c r="H205" s="133">
        <v>194</v>
      </c>
      <c r="I205" s="133">
        <v>349</v>
      </c>
      <c r="J205" s="133">
        <v>115</v>
      </c>
      <c r="K205" s="133">
        <v>198</v>
      </c>
      <c r="L205" s="133">
        <v>126</v>
      </c>
      <c r="M205" s="133">
        <v>538</v>
      </c>
      <c r="N205" s="133">
        <v>339</v>
      </c>
      <c r="O205" s="133">
        <v>325</v>
      </c>
      <c r="P205" s="133">
        <v>205</v>
      </c>
      <c r="Q205" s="133">
        <v>262</v>
      </c>
      <c r="R205" s="133">
        <v>145</v>
      </c>
      <c r="S205" s="133">
        <v>359</v>
      </c>
      <c r="T205" s="133">
        <v>73</v>
      </c>
      <c r="U205" s="133">
        <v>140</v>
      </c>
      <c r="V205" s="133">
        <v>128</v>
      </c>
      <c r="W205" s="133">
        <v>106</v>
      </c>
      <c r="X205" s="133">
        <v>52</v>
      </c>
      <c r="Y205" s="133">
        <v>28</v>
      </c>
      <c r="Z205" s="133">
        <v>95</v>
      </c>
      <c r="AA205" s="133">
        <v>18</v>
      </c>
      <c r="AB205" s="133">
        <v>52</v>
      </c>
      <c r="AC205" s="133">
        <v>7</v>
      </c>
      <c r="AD205" s="133">
        <v>144</v>
      </c>
      <c r="AE205" s="133">
        <v>171</v>
      </c>
      <c r="AF205" s="133">
        <v>335</v>
      </c>
      <c r="AG205" s="133">
        <v>370</v>
      </c>
      <c r="AH205" s="133">
        <v>158</v>
      </c>
      <c r="AI205" s="133">
        <v>197</v>
      </c>
      <c r="AJ205" s="133">
        <v>63</v>
      </c>
      <c r="AK205" s="133">
        <v>281</v>
      </c>
      <c r="AL205" s="133">
        <v>260</v>
      </c>
      <c r="AM205" s="133">
        <v>337</v>
      </c>
      <c r="AN205" s="133">
        <v>188</v>
      </c>
      <c r="AO205" s="133">
        <v>409</v>
      </c>
      <c r="AP205" s="133">
        <v>158</v>
      </c>
      <c r="AQ205" s="133">
        <v>172</v>
      </c>
      <c r="AR205" s="133">
        <v>234</v>
      </c>
      <c r="AS205" s="133">
        <v>357</v>
      </c>
      <c r="AT205" s="133">
        <v>83</v>
      </c>
      <c r="AU205" s="133">
        <v>229</v>
      </c>
      <c r="AV205" s="133">
        <v>244</v>
      </c>
      <c r="AW205" s="133">
        <v>433</v>
      </c>
      <c r="AX205" s="133">
        <v>285</v>
      </c>
      <c r="AY205" s="133">
        <v>156</v>
      </c>
      <c r="AZ205" s="133">
        <v>208</v>
      </c>
      <c r="BA205" s="133">
        <v>150</v>
      </c>
      <c r="BB205" s="133">
        <v>456</v>
      </c>
      <c r="BC205" s="133">
        <v>250</v>
      </c>
      <c r="BD205" s="133">
        <v>327</v>
      </c>
      <c r="BE205" s="133">
        <v>302</v>
      </c>
      <c r="BF205" s="133">
        <v>45</v>
      </c>
      <c r="BG205" s="133">
        <v>130</v>
      </c>
      <c r="BH205" s="133">
        <v>391</v>
      </c>
      <c r="BI205" s="133">
        <v>131</v>
      </c>
      <c r="BJ205" s="133">
        <v>241</v>
      </c>
      <c r="BK205" s="133">
        <v>87</v>
      </c>
      <c r="BL205" s="133">
        <v>8</v>
      </c>
      <c r="BM205" s="133">
        <v>0</v>
      </c>
      <c r="BN205" s="133">
        <v>0</v>
      </c>
      <c r="BO205" s="133">
        <v>54</v>
      </c>
      <c r="BP205" s="133">
        <v>85</v>
      </c>
      <c r="BQ205" s="133">
        <v>0</v>
      </c>
      <c r="BR205" s="133">
        <v>5</v>
      </c>
      <c r="BS205" s="133">
        <v>0</v>
      </c>
      <c r="BT205" s="133">
        <v>0</v>
      </c>
      <c r="BU205" s="133">
        <v>0</v>
      </c>
      <c r="BV205" s="133">
        <v>3</v>
      </c>
      <c r="BW205" s="133">
        <v>0</v>
      </c>
      <c r="BX205" s="133">
        <v>0</v>
      </c>
      <c r="BY205" s="133">
        <v>0</v>
      </c>
      <c r="BZ205" s="133">
        <v>0</v>
      </c>
      <c r="CA205" s="133">
        <v>0</v>
      </c>
      <c r="CB205" s="133">
        <v>0</v>
      </c>
      <c r="CC205" s="133">
        <v>0</v>
      </c>
      <c r="CD205" s="133">
        <v>0</v>
      </c>
      <c r="CE205" s="133">
        <v>0</v>
      </c>
      <c r="CF205" s="133">
        <v>0</v>
      </c>
      <c r="CG205" s="133">
        <v>0</v>
      </c>
      <c r="CH205" s="133">
        <v>0</v>
      </c>
      <c r="CI205" s="133">
        <v>73</v>
      </c>
      <c r="CJ205" s="133">
        <v>0</v>
      </c>
      <c r="CK205" s="133">
        <v>0</v>
      </c>
      <c r="CL205" s="133">
        <v>0</v>
      </c>
      <c r="CM205" s="133">
        <v>0</v>
      </c>
      <c r="CN205" s="133">
        <v>0</v>
      </c>
      <c r="CO205" s="133">
        <v>0</v>
      </c>
      <c r="CP205" s="133">
        <v>0</v>
      </c>
      <c r="CQ205" s="133">
        <v>0</v>
      </c>
      <c r="CR205" s="133">
        <v>0</v>
      </c>
      <c r="CS205" s="133">
        <v>0</v>
      </c>
      <c r="CT205" s="133">
        <v>0</v>
      </c>
      <c r="CU205" s="133">
        <v>0</v>
      </c>
      <c r="CV205" s="133">
        <v>0</v>
      </c>
      <c r="CW205" s="133">
        <v>0</v>
      </c>
      <c r="CX205" s="133">
        <v>0</v>
      </c>
      <c r="CY205" s="133">
        <v>0</v>
      </c>
      <c r="CZ205" s="133">
        <v>0</v>
      </c>
      <c r="DA205" s="133">
        <v>0</v>
      </c>
      <c r="DB205" s="133">
        <v>0</v>
      </c>
      <c r="DC205" s="133">
        <v>0</v>
      </c>
      <c r="DD205" s="133">
        <v>0</v>
      </c>
      <c r="DE205" s="133">
        <v>0</v>
      </c>
      <c r="DF205" s="133">
        <v>0</v>
      </c>
      <c r="DG205" s="133">
        <v>0</v>
      </c>
      <c r="DH205" s="133">
        <v>0</v>
      </c>
      <c r="DI205" s="133">
        <v>0</v>
      </c>
      <c r="DJ205" s="133">
        <v>0</v>
      </c>
      <c r="DK205" s="133">
        <v>0</v>
      </c>
      <c r="DL205" s="133">
        <v>0</v>
      </c>
      <c r="DM205" s="133">
        <v>0</v>
      </c>
      <c r="DN205" s="133">
        <v>0</v>
      </c>
      <c r="DO205" s="133">
        <v>0</v>
      </c>
      <c r="DP205" s="133">
        <v>0</v>
      </c>
      <c r="DQ205" s="133">
        <v>0</v>
      </c>
      <c r="DR205" s="133">
        <v>0</v>
      </c>
      <c r="DS205" s="133">
        <v>0</v>
      </c>
      <c r="DT205" s="133">
        <v>0</v>
      </c>
      <c r="DU205" s="133">
        <v>0</v>
      </c>
      <c r="DV205" s="133">
        <v>0</v>
      </c>
      <c r="DW205" s="133">
        <v>0</v>
      </c>
      <c r="DX205" s="133">
        <v>0</v>
      </c>
      <c r="DY205" s="133">
        <v>0</v>
      </c>
      <c r="DZ205" s="133">
        <v>0</v>
      </c>
      <c r="EA205" s="133">
        <v>0</v>
      </c>
      <c r="EB205" s="133">
        <v>0</v>
      </c>
      <c r="EC205" s="133">
        <v>0</v>
      </c>
      <c r="ED205" s="133">
        <v>117</v>
      </c>
      <c r="EE205" s="133">
        <v>214</v>
      </c>
      <c r="EF205" s="133">
        <v>48</v>
      </c>
      <c r="EG205" s="133">
        <v>177</v>
      </c>
      <c r="EH205" s="133">
        <v>34</v>
      </c>
      <c r="EI205" s="133">
        <v>29</v>
      </c>
      <c r="EJ205" s="133">
        <v>175</v>
      </c>
      <c r="EK205" s="133">
        <v>130</v>
      </c>
      <c r="EL205" s="133">
        <v>266</v>
      </c>
      <c r="EM205" s="133">
        <v>230</v>
      </c>
      <c r="EN205" s="133">
        <v>158</v>
      </c>
      <c r="EO205" s="133">
        <v>196</v>
      </c>
      <c r="EP205" s="133">
        <v>96</v>
      </c>
      <c r="EQ205" s="133">
        <v>143</v>
      </c>
      <c r="ER205" s="133">
        <v>117</v>
      </c>
      <c r="ES205" s="133">
        <v>308</v>
      </c>
      <c r="ET205" s="133">
        <v>63</v>
      </c>
      <c r="EU205" s="133">
        <v>305</v>
      </c>
      <c r="EV205" s="133">
        <v>325</v>
      </c>
      <c r="EW205" s="133">
        <v>338</v>
      </c>
      <c r="EX205" s="133">
        <v>93</v>
      </c>
      <c r="EY205" s="133">
        <v>129</v>
      </c>
      <c r="EZ205" s="133">
        <v>138</v>
      </c>
      <c r="FA205" s="133">
        <v>316</v>
      </c>
      <c r="FB205" s="133">
        <v>319</v>
      </c>
      <c r="FC205" s="133">
        <v>366</v>
      </c>
      <c r="FD205" s="133">
        <v>229</v>
      </c>
      <c r="FE205" s="133">
        <v>347</v>
      </c>
      <c r="FF205" s="133">
        <v>370</v>
      </c>
      <c r="FG205" s="133">
        <v>200</v>
      </c>
      <c r="FH205" s="133">
        <v>202</v>
      </c>
      <c r="FI205" s="133">
        <v>117</v>
      </c>
      <c r="FJ205" s="133">
        <v>317</v>
      </c>
      <c r="FK205" s="133">
        <v>524</v>
      </c>
      <c r="FL205" s="133">
        <v>794</v>
      </c>
      <c r="FM205" s="133">
        <v>614</v>
      </c>
      <c r="FN205" s="133">
        <v>312</v>
      </c>
      <c r="FO205" s="133">
        <v>575.66999999999996</v>
      </c>
      <c r="FP205" s="133">
        <v>73.400000000000006</v>
      </c>
      <c r="FQ205" s="133">
        <v>75.23</v>
      </c>
      <c r="FR205" s="133">
        <v>228.2</v>
      </c>
      <c r="FS205" s="133">
        <v>236.11</v>
      </c>
      <c r="FT205" s="133">
        <v>158.56</v>
      </c>
      <c r="FU205" s="133">
        <v>428.89</v>
      </c>
      <c r="FV205" s="133">
        <v>463.04</v>
      </c>
      <c r="FW205" s="133">
        <v>379.78</v>
      </c>
      <c r="FX205" s="133">
        <v>213.98</v>
      </c>
      <c r="FY205" s="133">
        <v>373.82</v>
      </c>
      <c r="FZ205" s="133">
        <v>153.09</v>
      </c>
      <c r="GA205" s="133">
        <v>286.58999999999997</v>
      </c>
      <c r="GB205" s="133">
        <v>146.58000000000001</v>
      </c>
      <c r="GC205" s="133">
        <v>157.18</v>
      </c>
      <c r="GD205" s="133">
        <v>261.60000000000002</v>
      </c>
      <c r="GE205" s="133">
        <v>176.68</v>
      </c>
      <c r="GF205" s="133">
        <v>267.99</v>
      </c>
      <c r="GG205" s="133">
        <v>463.7</v>
      </c>
      <c r="GH205" s="133">
        <v>315.14</v>
      </c>
      <c r="GI205" s="133">
        <v>307.43</v>
      </c>
      <c r="GJ205" s="133">
        <v>481.73</v>
      </c>
      <c r="GK205" s="133">
        <v>633.25</v>
      </c>
      <c r="GL205" s="133">
        <v>179.19</v>
      </c>
      <c r="GM205" s="133">
        <v>335.42</v>
      </c>
      <c r="GN205" s="133">
        <v>137.63</v>
      </c>
    </row>
    <row r="206" spans="1:196" s="132" customFormat="1" x14ac:dyDescent="0.25">
      <c r="A206" s="134"/>
      <c r="B206" s="115" t="s">
        <v>32</v>
      </c>
      <c r="C206" s="133">
        <v>47315444</v>
      </c>
      <c r="D206" s="133">
        <v>45397017</v>
      </c>
      <c r="E206" s="133">
        <v>53694249</v>
      </c>
      <c r="F206" s="133">
        <v>48859310</v>
      </c>
      <c r="G206" s="133">
        <v>47109042</v>
      </c>
      <c r="H206" s="133">
        <v>51493720</v>
      </c>
      <c r="I206" s="133">
        <v>49236086</v>
      </c>
      <c r="J206" s="133">
        <v>49685812</v>
      </c>
      <c r="K206" s="133">
        <v>50202859</v>
      </c>
      <c r="L206" s="133">
        <v>47872660</v>
      </c>
      <c r="M206" s="133">
        <v>49925977</v>
      </c>
      <c r="N206" s="133">
        <v>51058802</v>
      </c>
      <c r="O206" s="133">
        <v>48782036</v>
      </c>
      <c r="P206" s="133">
        <v>43380424</v>
      </c>
      <c r="Q206" s="133">
        <v>53522174</v>
      </c>
      <c r="R206" s="133">
        <v>45606671</v>
      </c>
      <c r="S206" s="133">
        <v>51111715</v>
      </c>
      <c r="T206" s="133">
        <v>49258189</v>
      </c>
      <c r="U206" s="133">
        <v>47135455</v>
      </c>
      <c r="V206" s="133">
        <v>49710116</v>
      </c>
      <c r="W206" s="133">
        <v>48656065</v>
      </c>
      <c r="X206" s="133">
        <v>47350914</v>
      </c>
      <c r="Y206" s="133">
        <v>48472725</v>
      </c>
      <c r="Z206" s="133">
        <v>48507218</v>
      </c>
      <c r="AA206" s="133">
        <v>48129169</v>
      </c>
      <c r="AB206" s="133">
        <v>44934028</v>
      </c>
      <c r="AC206" s="133">
        <v>46902933</v>
      </c>
      <c r="AD206" s="133">
        <v>43856170</v>
      </c>
      <c r="AE206" s="133">
        <v>44849159</v>
      </c>
      <c r="AF206" s="133">
        <v>43263531</v>
      </c>
      <c r="AG206" s="133">
        <v>44979036</v>
      </c>
      <c r="AH206" s="133">
        <v>43276810</v>
      </c>
      <c r="AI206" s="133">
        <v>40228380</v>
      </c>
      <c r="AJ206" s="133">
        <v>46969887</v>
      </c>
      <c r="AK206" s="133">
        <v>43179980</v>
      </c>
      <c r="AL206" s="133">
        <v>42950878</v>
      </c>
      <c r="AM206" s="133">
        <v>45575169</v>
      </c>
      <c r="AN206" s="133">
        <v>40608859</v>
      </c>
      <c r="AO206" s="133">
        <v>42976114</v>
      </c>
      <c r="AP206" s="133">
        <v>42772400</v>
      </c>
      <c r="AQ206" s="133">
        <v>43656401</v>
      </c>
      <c r="AR206" s="133">
        <v>40073284</v>
      </c>
      <c r="AS206" s="133">
        <v>45475199</v>
      </c>
      <c r="AT206" s="133">
        <v>41207077</v>
      </c>
      <c r="AU206" s="133">
        <v>42237903</v>
      </c>
      <c r="AV206" s="133">
        <v>44849212</v>
      </c>
      <c r="AW206" s="133">
        <v>40856087</v>
      </c>
      <c r="AX206" s="133">
        <v>43631618</v>
      </c>
      <c r="AY206" s="133">
        <v>44055116</v>
      </c>
      <c r="AZ206" s="133">
        <v>39128937</v>
      </c>
      <c r="BA206" s="133">
        <v>41873595</v>
      </c>
      <c r="BB206" s="133">
        <v>41533019</v>
      </c>
      <c r="BC206" s="133">
        <v>39235919</v>
      </c>
      <c r="BD206" s="133">
        <v>41778495</v>
      </c>
      <c r="BE206" s="133">
        <v>43474396</v>
      </c>
      <c r="BF206" s="133">
        <v>38705433</v>
      </c>
      <c r="BG206" s="133">
        <v>41989324</v>
      </c>
      <c r="BH206" s="133">
        <v>42826984</v>
      </c>
      <c r="BI206" s="133">
        <v>37982355</v>
      </c>
      <c r="BJ206" s="133">
        <v>42389868</v>
      </c>
      <c r="BK206" s="133">
        <v>40239803</v>
      </c>
      <c r="BL206" s="133">
        <v>37829040</v>
      </c>
      <c r="BM206" s="133">
        <v>41806015</v>
      </c>
      <c r="BN206" s="133">
        <v>40286004</v>
      </c>
      <c r="BO206" s="133">
        <v>37165333</v>
      </c>
      <c r="BP206" s="133">
        <v>40675362</v>
      </c>
      <c r="BQ206" s="133">
        <v>41531546</v>
      </c>
      <c r="BR206" s="133">
        <v>37352697</v>
      </c>
      <c r="BS206" s="133">
        <v>39917157</v>
      </c>
      <c r="BT206" s="133">
        <v>39419813</v>
      </c>
      <c r="BU206" s="133">
        <v>38727841</v>
      </c>
      <c r="BV206" s="133">
        <v>40657740</v>
      </c>
      <c r="BW206" s="133">
        <v>37781468</v>
      </c>
      <c r="BX206" s="133">
        <v>38144097</v>
      </c>
      <c r="BY206" s="133">
        <v>39943612</v>
      </c>
      <c r="BZ206" s="133">
        <v>37746820</v>
      </c>
      <c r="CA206" s="133">
        <v>39652089</v>
      </c>
      <c r="CB206" s="133">
        <v>38728987</v>
      </c>
      <c r="CC206" s="133">
        <v>37215600</v>
      </c>
      <c r="CD206" s="133">
        <v>39028886</v>
      </c>
      <c r="CE206" s="133">
        <v>38495236</v>
      </c>
      <c r="CF206" s="133">
        <v>37756698</v>
      </c>
      <c r="CG206" s="133">
        <v>38731874</v>
      </c>
      <c r="CH206" s="133">
        <v>39389190</v>
      </c>
      <c r="CI206" s="133">
        <v>39053372</v>
      </c>
      <c r="CJ206" s="133">
        <v>34346095</v>
      </c>
      <c r="CK206" s="133">
        <v>41112368</v>
      </c>
      <c r="CL206" s="133">
        <v>34731831</v>
      </c>
      <c r="CM206" s="133">
        <v>39214661</v>
      </c>
      <c r="CN206" s="133">
        <v>38295355</v>
      </c>
      <c r="CO206" s="133">
        <v>37138496</v>
      </c>
      <c r="CP206" s="133">
        <v>37641160</v>
      </c>
      <c r="CQ206" s="133">
        <v>37052332</v>
      </c>
      <c r="CR206" s="133">
        <v>40189176</v>
      </c>
      <c r="CS206" s="133">
        <v>38141777</v>
      </c>
      <c r="CT206" s="133">
        <v>37152368</v>
      </c>
      <c r="CU206" s="133">
        <v>40213158</v>
      </c>
      <c r="CV206" s="133">
        <v>36429883</v>
      </c>
      <c r="CW206" s="133">
        <v>39414406</v>
      </c>
      <c r="CX206" s="133">
        <v>38226398</v>
      </c>
      <c r="CY206" s="133">
        <v>39473089</v>
      </c>
      <c r="CZ206" s="133">
        <v>37877863</v>
      </c>
      <c r="DA206" s="133">
        <v>39985510</v>
      </c>
      <c r="DB206" s="133">
        <v>39076628</v>
      </c>
      <c r="DC206" s="133">
        <v>36547965</v>
      </c>
      <c r="DD206" s="133">
        <v>41730948</v>
      </c>
      <c r="DE206" s="133">
        <v>39686433</v>
      </c>
      <c r="DF206" s="133">
        <v>39281259</v>
      </c>
      <c r="DG206" s="133">
        <v>40388730</v>
      </c>
      <c r="DH206" s="133">
        <v>36092358</v>
      </c>
      <c r="DI206" s="133">
        <v>38497636</v>
      </c>
      <c r="DJ206" s="133">
        <v>39496508</v>
      </c>
      <c r="DK206" s="133">
        <v>37941284</v>
      </c>
      <c r="DL206" s="133">
        <v>38411117</v>
      </c>
      <c r="DM206" s="133">
        <v>42072054</v>
      </c>
      <c r="DN206" s="133">
        <v>37877385</v>
      </c>
      <c r="DO206" s="133">
        <v>39628365</v>
      </c>
      <c r="DP206" s="133">
        <v>41600586</v>
      </c>
      <c r="DQ206" s="133">
        <v>38129040</v>
      </c>
      <c r="DR206" s="133">
        <v>40802482</v>
      </c>
      <c r="DS206" s="133">
        <v>41507798</v>
      </c>
      <c r="DT206" s="133">
        <v>37134108</v>
      </c>
      <c r="DU206" s="133">
        <v>36516207</v>
      </c>
      <c r="DV206" s="133">
        <v>36516207</v>
      </c>
      <c r="DW206" s="133">
        <v>36385492</v>
      </c>
      <c r="DX206" s="133">
        <v>41107315</v>
      </c>
      <c r="DY206" s="133">
        <v>41412353</v>
      </c>
      <c r="DZ206" s="133">
        <v>38793844</v>
      </c>
      <c r="EA206" s="133">
        <v>40908338</v>
      </c>
      <c r="EB206" s="133">
        <v>41384438</v>
      </c>
      <c r="EC206" s="133">
        <v>41312592</v>
      </c>
      <c r="ED206" s="133">
        <v>43228949</v>
      </c>
      <c r="EE206" s="133">
        <v>39750574</v>
      </c>
      <c r="EF206" s="133">
        <v>37676901</v>
      </c>
      <c r="EG206" s="133">
        <v>44649899</v>
      </c>
      <c r="EH206" s="133">
        <v>41505894</v>
      </c>
      <c r="EI206" s="133">
        <v>40388683</v>
      </c>
      <c r="EJ206" s="133">
        <v>43243207</v>
      </c>
      <c r="EK206" s="133">
        <v>42951504</v>
      </c>
      <c r="EL206" s="133">
        <v>43266693</v>
      </c>
      <c r="EM206" s="133">
        <v>44191844</v>
      </c>
      <c r="EN206" s="133">
        <v>43245580</v>
      </c>
      <c r="EO206" s="133">
        <v>45210654</v>
      </c>
      <c r="EP206" s="133">
        <v>46614784</v>
      </c>
      <c r="EQ206" s="133">
        <v>43817969</v>
      </c>
      <c r="ER206" s="133">
        <v>41983693</v>
      </c>
      <c r="ES206" s="133">
        <v>47969233</v>
      </c>
      <c r="ET206" s="133">
        <v>43920287</v>
      </c>
      <c r="EU206" s="133">
        <v>46520546</v>
      </c>
      <c r="EV206" s="133">
        <v>46766714</v>
      </c>
      <c r="EW206" s="133">
        <v>44198685</v>
      </c>
      <c r="EX206" s="133">
        <v>47917237</v>
      </c>
      <c r="EY206" s="133">
        <v>46475598</v>
      </c>
      <c r="EZ206" s="133">
        <v>46266687</v>
      </c>
      <c r="FA206" s="133">
        <v>45912130</v>
      </c>
      <c r="FB206" s="133">
        <v>47159773</v>
      </c>
      <c r="FC206" s="133">
        <v>47997012</v>
      </c>
      <c r="FD206" s="133">
        <v>43102988</v>
      </c>
      <c r="FE206" s="133">
        <v>50153355</v>
      </c>
      <c r="FF206" s="133">
        <v>43740686</v>
      </c>
      <c r="FG206" s="133">
        <v>47444129</v>
      </c>
      <c r="FH206" s="133">
        <v>51420947</v>
      </c>
      <c r="FI206" s="133">
        <v>47863940</v>
      </c>
      <c r="FJ206" s="133">
        <v>49235905</v>
      </c>
      <c r="FK206" s="133">
        <v>47267946</v>
      </c>
      <c r="FL206" s="133">
        <v>50906023</v>
      </c>
      <c r="FM206" s="133">
        <v>49043166</v>
      </c>
      <c r="FN206" s="133">
        <v>50567583</v>
      </c>
      <c r="FO206" s="133">
        <v>50457285.689999998</v>
      </c>
      <c r="FP206" s="133">
        <v>48657804.829999998</v>
      </c>
      <c r="FQ206" s="133">
        <v>48543953.950000003</v>
      </c>
      <c r="FR206" s="133">
        <v>51694768.439999998</v>
      </c>
      <c r="FS206" s="133">
        <v>50129185.25</v>
      </c>
      <c r="FT206" s="133">
        <v>47809478.659999996</v>
      </c>
      <c r="FU206" s="133">
        <v>54155912.039999999</v>
      </c>
      <c r="FV206" s="133">
        <v>49329512.32</v>
      </c>
      <c r="FW206" s="133">
        <v>50544137.759999998</v>
      </c>
      <c r="FX206" s="133">
        <v>53342942.530000001</v>
      </c>
      <c r="FY206" s="133">
        <v>49139521.770000003</v>
      </c>
      <c r="FZ206" s="133">
        <v>53581351.109999999</v>
      </c>
      <c r="GA206" s="133">
        <v>53194230.670000002</v>
      </c>
      <c r="GB206" s="133">
        <v>48221291.030000001</v>
      </c>
      <c r="GC206" s="133">
        <v>51759189.100000001</v>
      </c>
      <c r="GD206" s="133">
        <v>51676638.810000002</v>
      </c>
      <c r="GE206" s="133">
        <v>51109559.759999998</v>
      </c>
      <c r="GF206" s="133">
        <v>52704312.649999999</v>
      </c>
      <c r="GG206" s="133">
        <v>55203947.18</v>
      </c>
      <c r="GH206" s="133">
        <v>49165147.229999997</v>
      </c>
      <c r="GI206" s="133">
        <v>55014970.979999997</v>
      </c>
      <c r="GJ206" s="133">
        <v>56460112.829999998</v>
      </c>
      <c r="GK206" s="133">
        <v>49605290.189999998</v>
      </c>
      <c r="GL206" s="133">
        <v>56871490.710000001</v>
      </c>
      <c r="GM206" s="133">
        <v>51410552.009999998</v>
      </c>
      <c r="GN206" s="133">
        <v>49951491</v>
      </c>
    </row>
    <row r="207" spans="1:196" s="132" customFormat="1" x14ac:dyDescent="0.25">
      <c r="A207" s="134"/>
      <c r="B207" s="135" t="s">
        <v>1893</v>
      </c>
      <c r="C207" s="133">
        <v>256</v>
      </c>
      <c r="D207" s="133">
        <v>192</v>
      </c>
      <c r="E207" s="133">
        <v>192</v>
      </c>
      <c r="F207" s="133">
        <v>413</v>
      </c>
      <c r="G207" s="133">
        <v>566</v>
      </c>
      <c r="H207" s="133">
        <v>192</v>
      </c>
      <c r="I207" s="133">
        <v>64</v>
      </c>
      <c r="J207" s="133">
        <v>128</v>
      </c>
      <c r="K207" s="133">
        <v>128</v>
      </c>
      <c r="L207" s="133">
        <v>606</v>
      </c>
      <c r="M207" s="133">
        <v>256</v>
      </c>
      <c r="N207" s="133">
        <v>385</v>
      </c>
      <c r="O207" s="133">
        <v>192</v>
      </c>
      <c r="P207" s="133">
        <v>64</v>
      </c>
      <c r="Q207" s="133">
        <v>256</v>
      </c>
      <c r="R207" s="133">
        <v>257</v>
      </c>
      <c r="S207" s="133">
        <v>386</v>
      </c>
      <c r="T207" s="133">
        <v>128</v>
      </c>
      <c r="U207" s="133">
        <v>192</v>
      </c>
      <c r="V207" s="133">
        <v>128</v>
      </c>
      <c r="W207" s="133">
        <v>321</v>
      </c>
      <c r="X207" s="133">
        <v>321</v>
      </c>
      <c r="Y207" s="133">
        <v>128</v>
      </c>
      <c r="Z207" s="133">
        <v>128</v>
      </c>
      <c r="AA207" s="133">
        <v>514</v>
      </c>
      <c r="AB207" s="133">
        <v>257</v>
      </c>
      <c r="AC207" s="133">
        <v>202</v>
      </c>
      <c r="AD207" s="133">
        <v>449</v>
      </c>
      <c r="AE207" s="133">
        <v>192</v>
      </c>
      <c r="AF207" s="133">
        <v>252</v>
      </c>
      <c r="AG207" s="133">
        <v>411</v>
      </c>
      <c r="AH207" s="133">
        <v>64</v>
      </c>
      <c r="AI207" s="133">
        <v>266</v>
      </c>
      <c r="AJ207" s="133">
        <v>128</v>
      </c>
      <c r="AK207" s="133">
        <v>256</v>
      </c>
      <c r="AL207" s="133">
        <v>192</v>
      </c>
      <c r="AM207" s="133">
        <v>128</v>
      </c>
      <c r="AN207" s="133">
        <v>385</v>
      </c>
      <c r="AO207" s="133">
        <v>128</v>
      </c>
      <c r="AP207" s="133">
        <v>64</v>
      </c>
      <c r="AQ207" s="133">
        <v>431</v>
      </c>
      <c r="AR207" s="133">
        <v>934</v>
      </c>
      <c r="AS207" s="133">
        <v>367</v>
      </c>
      <c r="AT207" s="133">
        <v>92</v>
      </c>
      <c r="AU207" s="133">
        <v>275</v>
      </c>
      <c r="AV207" s="133">
        <v>550</v>
      </c>
      <c r="AW207" s="133">
        <v>459</v>
      </c>
      <c r="AX207" s="133">
        <v>183</v>
      </c>
      <c r="AY207" s="133">
        <v>339</v>
      </c>
      <c r="AZ207" s="133">
        <v>550</v>
      </c>
      <c r="BA207" s="133">
        <v>367</v>
      </c>
      <c r="BB207" s="133">
        <v>275</v>
      </c>
      <c r="BC207" s="133">
        <v>367</v>
      </c>
      <c r="BD207" s="133">
        <v>275</v>
      </c>
      <c r="BE207" s="133">
        <v>550</v>
      </c>
      <c r="BF207" s="133">
        <v>379</v>
      </c>
      <c r="BG207" s="133">
        <v>183</v>
      </c>
      <c r="BH207" s="133">
        <v>367</v>
      </c>
      <c r="BI207" s="133">
        <v>550</v>
      </c>
      <c r="BJ207" s="133">
        <v>351</v>
      </c>
      <c r="BK207" s="133">
        <v>275</v>
      </c>
      <c r="BL207" s="133">
        <v>825</v>
      </c>
      <c r="BM207" s="133">
        <v>459</v>
      </c>
      <c r="BN207" s="133">
        <v>183</v>
      </c>
      <c r="BO207" s="133">
        <v>459</v>
      </c>
      <c r="BP207" s="133">
        <v>826</v>
      </c>
      <c r="BQ207" s="133">
        <v>551</v>
      </c>
      <c r="BR207" s="133">
        <v>183</v>
      </c>
      <c r="BS207" s="133">
        <v>459</v>
      </c>
      <c r="BT207" s="133">
        <v>275</v>
      </c>
      <c r="BU207" s="133">
        <v>551</v>
      </c>
      <c r="BV207" s="133">
        <v>459</v>
      </c>
      <c r="BW207" s="133">
        <v>275</v>
      </c>
      <c r="BX207" s="133">
        <v>459</v>
      </c>
      <c r="BY207" s="133">
        <v>284</v>
      </c>
      <c r="BZ207" s="133">
        <v>176</v>
      </c>
      <c r="CA207" s="133">
        <v>180</v>
      </c>
      <c r="CB207" s="133">
        <v>180</v>
      </c>
      <c r="CC207" s="133">
        <v>532</v>
      </c>
      <c r="CD207" s="133">
        <v>352</v>
      </c>
      <c r="CE207" s="133">
        <v>528</v>
      </c>
      <c r="CF207" s="133">
        <v>352</v>
      </c>
      <c r="CG207" s="133">
        <v>440</v>
      </c>
      <c r="CH207" s="133">
        <v>264</v>
      </c>
      <c r="CI207" s="133">
        <v>264</v>
      </c>
      <c r="CJ207" s="133">
        <v>264</v>
      </c>
      <c r="CK207" s="133">
        <v>1231</v>
      </c>
      <c r="CL207" s="133">
        <v>478</v>
      </c>
      <c r="CM207" s="133">
        <v>703</v>
      </c>
      <c r="CN207" s="133">
        <v>264</v>
      </c>
      <c r="CO207" s="133">
        <v>402</v>
      </c>
      <c r="CP207" s="133">
        <v>528</v>
      </c>
      <c r="CQ207" s="133">
        <v>352</v>
      </c>
      <c r="CR207" s="133">
        <v>440</v>
      </c>
      <c r="CS207" s="133">
        <v>352</v>
      </c>
      <c r="CT207" s="133">
        <v>528</v>
      </c>
      <c r="CU207" s="133">
        <v>616</v>
      </c>
      <c r="CV207" s="133">
        <v>792</v>
      </c>
      <c r="CW207" s="133">
        <v>416</v>
      </c>
      <c r="CX207" s="133">
        <v>176</v>
      </c>
      <c r="CY207" s="133">
        <v>440</v>
      </c>
      <c r="CZ207" s="133">
        <v>716</v>
      </c>
      <c r="DA207" s="133">
        <v>792</v>
      </c>
      <c r="DB207" s="133">
        <v>704</v>
      </c>
      <c r="DC207" s="133">
        <v>968</v>
      </c>
      <c r="DD207" s="133">
        <v>616</v>
      </c>
      <c r="DE207" s="133">
        <v>704</v>
      </c>
      <c r="DF207" s="133">
        <v>792</v>
      </c>
      <c r="DG207" s="133">
        <v>792</v>
      </c>
      <c r="DH207" s="133">
        <v>352</v>
      </c>
      <c r="DI207" s="133">
        <v>528</v>
      </c>
      <c r="DJ207" s="133">
        <v>1056</v>
      </c>
      <c r="DK207" s="133">
        <v>352</v>
      </c>
      <c r="DL207" s="133">
        <v>1056</v>
      </c>
      <c r="DM207" s="133">
        <v>1144</v>
      </c>
      <c r="DN207" s="133">
        <v>352</v>
      </c>
      <c r="DO207" s="133">
        <v>264</v>
      </c>
      <c r="DP207" s="133">
        <v>440</v>
      </c>
      <c r="DQ207" s="133">
        <v>792</v>
      </c>
      <c r="DR207" s="133">
        <v>528</v>
      </c>
      <c r="DS207" s="133">
        <v>704</v>
      </c>
      <c r="DT207" s="133">
        <v>792</v>
      </c>
      <c r="DU207" s="133">
        <v>854</v>
      </c>
      <c r="DV207" s="133">
        <v>854</v>
      </c>
      <c r="DW207" s="133">
        <v>506</v>
      </c>
      <c r="DX207" s="133">
        <v>673</v>
      </c>
      <c r="DY207" s="133">
        <v>836</v>
      </c>
      <c r="DZ207" s="133">
        <v>1003</v>
      </c>
      <c r="EA207" s="133">
        <v>1176</v>
      </c>
      <c r="EB207" s="133">
        <v>255</v>
      </c>
      <c r="EC207" s="133">
        <v>668</v>
      </c>
      <c r="ED207" s="133">
        <v>839</v>
      </c>
      <c r="EE207" s="133">
        <v>1177</v>
      </c>
      <c r="EF207" s="133">
        <v>935</v>
      </c>
      <c r="EG207" s="133">
        <v>669</v>
      </c>
      <c r="EH207" s="133">
        <v>339</v>
      </c>
      <c r="EI207" s="133">
        <v>1021</v>
      </c>
      <c r="EJ207" s="133">
        <v>1003</v>
      </c>
      <c r="EK207" s="133">
        <v>1008</v>
      </c>
      <c r="EL207" s="133">
        <v>752</v>
      </c>
      <c r="EM207" s="133">
        <v>1364</v>
      </c>
      <c r="EN207" s="133">
        <v>1087</v>
      </c>
      <c r="EO207" s="133">
        <v>759</v>
      </c>
      <c r="EP207" s="133">
        <v>424</v>
      </c>
      <c r="EQ207" s="133">
        <v>2188</v>
      </c>
      <c r="ER207" s="133">
        <v>1600</v>
      </c>
      <c r="ES207" s="133">
        <v>1767</v>
      </c>
      <c r="ET207" s="133">
        <v>1042</v>
      </c>
      <c r="EU207" s="133">
        <v>1556</v>
      </c>
      <c r="EV207" s="133">
        <v>1705</v>
      </c>
      <c r="EW207" s="133">
        <v>1700</v>
      </c>
      <c r="EX207" s="133">
        <v>1196</v>
      </c>
      <c r="EY207" s="133">
        <v>1293</v>
      </c>
      <c r="EZ207" s="133">
        <v>1452</v>
      </c>
      <c r="FA207" s="133">
        <v>1724</v>
      </c>
      <c r="FB207" s="133">
        <v>1693</v>
      </c>
      <c r="FC207" s="133">
        <v>1625</v>
      </c>
      <c r="FD207" s="133">
        <v>1060</v>
      </c>
      <c r="FE207" s="133">
        <v>1451</v>
      </c>
      <c r="FF207" s="133">
        <v>1216</v>
      </c>
      <c r="FG207" s="133">
        <v>1374</v>
      </c>
      <c r="FH207" s="133">
        <v>1150</v>
      </c>
      <c r="FI207" s="133">
        <v>2234</v>
      </c>
      <c r="FJ207" s="133">
        <v>1536</v>
      </c>
      <c r="FK207" s="133">
        <v>1948</v>
      </c>
      <c r="FL207" s="133">
        <v>1620</v>
      </c>
      <c r="FM207" s="133">
        <v>1538</v>
      </c>
      <c r="FN207" s="133">
        <v>1801</v>
      </c>
      <c r="FO207" s="133">
        <v>1681.06</v>
      </c>
      <c r="FP207" s="133">
        <v>1195.9000000000001</v>
      </c>
      <c r="FQ207" s="133">
        <v>1189.8599999999999</v>
      </c>
      <c r="FR207" s="133">
        <v>1343.76</v>
      </c>
      <c r="FS207" s="133">
        <v>1214.48</v>
      </c>
      <c r="FT207" s="133">
        <v>1374.85</v>
      </c>
      <c r="FU207" s="133">
        <v>1348.35</v>
      </c>
      <c r="FV207" s="133">
        <v>1525.44</v>
      </c>
      <c r="FW207" s="133">
        <v>1909.06</v>
      </c>
      <c r="FX207" s="133">
        <v>1899.96</v>
      </c>
      <c r="FY207" s="133">
        <v>1305.3900000000001</v>
      </c>
      <c r="FZ207" s="133">
        <v>1547.49</v>
      </c>
      <c r="GA207" s="133">
        <v>1485.49</v>
      </c>
      <c r="GB207" s="133">
        <v>1388.96</v>
      </c>
      <c r="GC207" s="133">
        <v>1903.34</v>
      </c>
      <c r="GD207" s="133">
        <v>1337.12</v>
      </c>
      <c r="GE207" s="133">
        <v>1986.91</v>
      </c>
      <c r="GF207" s="133">
        <v>2076.1</v>
      </c>
      <c r="GG207" s="133">
        <v>1644.02</v>
      </c>
      <c r="GH207" s="133">
        <v>958.15</v>
      </c>
      <c r="GI207" s="133">
        <v>2057.52</v>
      </c>
      <c r="GJ207" s="133">
        <v>1427.84</v>
      </c>
      <c r="GK207" s="133">
        <v>1099.3699999999999</v>
      </c>
      <c r="GL207" s="133">
        <v>2404.29</v>
      </c>
      <c r="GM207" s="133">
        <v>2154.0500000000002</v>
      </c>
      <c r="GN207" s="133">
        <v>1414.88</v>
      </c>
    </row>
    <row r="208" spans="1:196" s="132" customFormat="1" x14ac:dyDescent="0.25">
      <c r="A208" s="134"/>
      <c r="B208" s="135" t="s">
        <v>2158</v>
      </c>
      <c r="C208" s="133">
        <v>0</v>
      </c>
      <c r="D208" s="133">
        <v>0</v>
      </c>
      <c r="E208" s="133">
        <v>0</v>
      </c>
      <c r="F208" s="133">
        <v>0</v>
      </c>
      <c r="G208" s="133">
        <v>0</v>
      </c>
      <c r="H208" s="133">
        <v>0</v>
      </c>
      <c r="I208" s="133">
        <v>0</v>
      </c>
      <c r="J208" s="133">
        <v>0</v>
      </c>
      <c r="K208" s="133">
        <v>0</v>
      </c>
      <c r="L208" s="133">
        <v>0</v>
      </c>
      <c r="M208" s="133">
        <v>0</v>
      </c>
      <c r="N208" s="133">
        <v>0</v>
      </c>
      <c r="O208" s="133">
        <v>0</v>
      </c>
      <c r="P208" s="133">
        <v>0</v>
      </c>
      <c r="Q208" s="133">
        <v>0</v>
      </c>
      <c r="R208" s="133">
        <v>0</v>
      </c>
      <c r="S208" s="133">
        <v>0</v>
      </c>
      <c r="T208" s="133">
        <v>0</v>
      </c>
      <c r="U208" s="133">
        <v>0</v>
      </c>
      <c r="V208" s="133">
        <v>0</v>
      </c>
      <c r="W208" s="133">
        <v>0</v>
      </c>
      <c r="X208" s="133">
        <v>0</v>
      </c>
      <c r="Y208" s="133">
        <v>0</v>
      </c>
      <c r="Z208" s="133">
        <v>0</v>
      </c>
      <c r="AA208" s="133">
        <v>0</v>
      </c>
      <c r="AB208" s="133">
        <v>0</v>
      </c>
      <c r="AC208" s="133">
        <v>0</v>
      </c>
      <c r="AD208" s="133">
        <v>0</v>
      </c>
      <c r="AE208" s="133">
        <v>0</v>
      </c>
      <c r="AF208" s="133">
        <v>0</v>
      </c>
      <c r="AG208" s="133">
        <v>0</v>
      </c>
      <c r="AH208" s="133">
        <v>0</v>
      </c>
      <c r="AI208" s="133">
        <v>0</v>
      </c>
      <c r="AJ208" s="133">
        <v>0</v>
      </c>
      <c r="AK208" s="133">
        <v>0</v>
      </c>
      <c r="AL208" s="133">
        <v>0</v>
      </c>
      <c r="AM208" s="133">
        <v>0</v>
      </c>
      <c r="AN208" s="133">
        <v>0</v>
      </c>
      <c r="AO208" s="133">
        <v>0</v>
      </c>
      <c r="AP208" s="133">
        <v>0</v>
      </c>
      <c r="AQ208" s="133">
        <v>0</v>
      </c>
      <c r="AR208" s="133">
        <v>0</v>
      </c>
      <c r="AS208" s="133">
        <v>0</v>
      </c>
      <c r="AT208" s="133">
        <v>0</v>
      </c>
      <c r="AU208" s="133">
        <v>0</v>
      </c>
      <c r="AV208" s="133">
        <v>0</v>
      </c>
      <c r="AW208" s="133">
        <v>0</v>
      </c>
      <c r="AX208" s="133">
        <v>0</v>
      </c>
      <c r="AY208" s="133">
        <v>0</v>
      </c>
      <c r="AZ208" s="133">
        <v>0</v>
      </c>
      <c r="BA208" s="133">
        <v>0</v>
      </c>
      <c r="BB208" s="133">
        <v>0</v>
      </c>
      <c r="BC208" s="133">
        <v>0</v>
      </c>
      <c r="BD208" s="133">
        <v>0</v>
      </c>
      <c r="BE208" s="133">
        <v>52</v>
      </c>
      <c r="BF208" s="133">
        <v>0</v>
      </c>
      <c r="BG208" s="133">
        <v>0</v>
      </c>
      <c r="BH208" s="133">
        <v>3</v>
      </c>
      <c r="BI208" s="133">
        <v>0</v>
      </c>
      <c r="BJ208" s="133">
        <v>103</v>
      </c>
      <c r="BK208" s="133">
        <v>227080</v>
      </c>
      <c r="BL208" s="133">
        <v>56360</v>
      </c>
      <c r="BM208" s="133">
        <v>2000</v>
      </c>
      <c r="BN208" s="133">
        <v>3561</v>
      </c>
      <c r="BO208" s="133">
        <v>240</v>
      </c>
      <c r="BP208" s="133">
        <v>560</v>
      </c>
      <c r="BQ208" s="133">
        <v>170</v>
      </c>
      <c r="BR208" s="133">
        <v>11</v>
      </c>
      <c r="BS208" s="133">
        <v>230</v>
      </c>
      <c r="BT208" s="133">
        <v>82150</v>
      </c>
      <c r="BU208" s="133">
        <v>26320</v>
      </c>
      <c r="BV208" s="133">
        <v>22520</v>
      </c>
      <c r="BW208" s="133">
        <v>405</v>
      </c>
      <c r="BX208" s="133">
        <v>440</v>
      </c>
      <c r="BY208" s="133">
        <v>238</v>
      </c>
      <c r="BZ208" s="133">
        <v>60</v>
      </c>
      <c r="CA208" s="133">
        <v>310</v>
      </c>
      <c r="CB208" s="133">
        <v>0</v>
      </c>
      <c r="CC208" s="133">
        <v>-38</v>
      </c>
      <c r="CD208" s="133">
        <v>0</v>
      </c>
      <c r="CE208" s="133">
        <v>0</v>
      </c>
      <c r="CF208" s="133">
        <v>60</v>
      </c>
      <c r="CG208" s="133">
        <v>60210</v>
      </c>
      <c r="CH208" s="133">
        <v>1720</v>
      </c>
      <c r="CI208" s="133">
        <v>0</v>
      </c>
      <c r="CJ208" s="133">
        <v>150</v>
      </c>
      <c r="CK208" s="133">
        <v>0</v>
      </c>
      <c r="CL208" s="133">
        <v>30</v>
      </c>
      <c r="CM208" s="133">
        <v>30</v>
      </c>
      <c r="CN208" s="133">
        <v>0</v>
      </c>
      <c r="CO208" s="133">
        <v>0</v>
      </c>
      <c r="CP208" s="133">
        <v>40</v>
      </c>
      <c r="CQ208" s="133">
        <v>90</v>
      </c>
      <c r="CR208" s="133">
        <v>29490</v>
      </c>
      <c r="CS208" s="133">
        <v>32300</v>
      </c>
      <c r="CT208" s="133">
        <v>120</v>
      </c>
      <c r="CU208" s="133">
        <v>60</v>
      </c>
      <c r="CV208" s="133">
        <v>60</v>
      </c>
      <c r="CW208" s="133">
        <v>90</v>
      </c>
      <c r="CX208" s="133">
        <v>110</v>
      </c>
      <c r="CY208" s="133">
        <v>64250</v>
      </c>
      <c r="CZ208" s="133">
        <v>700</v>
      </c>
      <c r="DA208" s="133">
        <v>0</v>
      </c>
      <c r="DB208" s="133">
        <v>30</v>
      </c>
      <c r="DC208" s="133">
        <v>70</v>
      </c>
      <c r="DD208" s="133">
        <v>210</v>
      </c>
      <c r="DE208" s="133">
        <v>80</v>
      </c>
      <c r="DF208" s="133">
        <v>30</v>
      </c>
      <c r="DG208" s="133">
        <v>70</v>
      </c>
      <c r="DH208" s="133">
        <v>60</v>
      </c>
      <c r="DI208" s="133">
        <v>130</v>
      </c>
      <c r="DJ208" s="133">
        <v>190</v>
      </c>
      <c r="DK208" s="133">
        <v>60</v>
      </c>
      <c r="DL208" s="133">
        <v>0</v>
      </c>
      <c r="DM208" s="133">
        <v>20850</v>
      </c>
      <c r="DN208" s="133">
        <v>27570</v>
      </c>
      <c r="DO208" s="133">
        <v>64170</v>
      </c>
      <c r="DP208" s="133">
        <v>57029</v>
      </c>
      <c r="DQ208" s="133">
        <v>195920</v>
      </c>
      <c r="DR208" s="133">
        <v>55228</v>
      </c>
      <c r="DS208" s="133">
        <v>23735</v>
      </c>
      <c r="DT208" s="133">
        <v>1139</v>
      </c>
      <c r="DU208" s="133">
        <v>49</v>
      </c>
      <c r="DV208" s="133">
        <v>49</v>
      </c>
      <c r="DW208" s="133">
        <v>72</v>
      </c>
      <c r="DX208" s="133">
        <v>59</v>
      </c>
      <c r="DY208" s="133">
        <v>8596</v>
      </c>
      <c r="DZ208" s="133">
        <v>17029</v>
      </c>
      <c r="EA208" s="133">
        <v>22717</v>
      </c>
      <c r="EB208" s="133">
        <v>194849</v>
      </c>
      <c r="EC208" s="133">
        <v>241028</v>
      </c>
      <c r="ED208" s="133">
        <v>117814</v>
      </c>
      <c r="EE208" s="133">
        <v>23219</v>
      </c>
      <c r="EF208" s="133">
        <v>6922</v>
      </c>
      <c r="EG208" s="133">
        <v>7334</v>
      </c>
      <c r="EH208" s="133">
        <v>3429</v>
      </c>
      <c r="EI208" s="133">
        <v>4240</v>
      </c>
      <c r="EJ208" s="133">
        <v>6695</v>
      </c>
      <c r="EK208" s="133">
        <v>3057</v>
      </c>
      <c r="EL208" s="133">
        <v>4124</v>
      </c>
      <c r="EM208" s="133">
        <v>4356</v>
      </c>
      <c r="EN208" s="133">
        <v>62266</v>
      </c>
      <c r="EO208" s="133">
        <v>387843</v>
      </c>
      <c r="EP208" s="133">
        <v>126013</v>
      </c>
      <c r="EQ208" s="133">
        <v>15145</v>
      </c>
      <c r="ER208" s="133">
        <v>7234</v>
      </c>
      <c r="ES208" s="133">
        <v>6950</v>
      </c>
      <c r="ET208" s="133">
        <v>5882</v>
      </c>
      <c r="EU208" s="133">
        <v>5771</v>
      </c>
      <c r="EV208" s="133">
        <v>7348</v>
      </c>
      <c r="EW208" s="133">
        <v>3791</v>
      </c>
      <c r="EX208" s="133">
        <v>4128</v>
      </c>
      <c r="EY208" s="133">
        <v>8367</v>
      </c>
      <c r="EZ208" s="133">
        <v>75628</v>
      </c>
      <c r="FA208" s="133">
        <v>446425</v>
      </c>
      <c r="FB208" s="133">
        <v>245941</v>
      </c>
      <c r="FC208" s="133">
        <v>32754</v>
      </c>
      <c r="FD208" s="133">
        <v>12926</v>
      </c>
      <c r="FE208" s="133">
        <v>13743</v>
      </c>
      <c r="FF208" s="133">
        <v>10826</v>
      </c>
      <c r="FG208" s="133">
        <v>12275</v>
      </c>
      <c r="FH208" s="133">
        <v>17916</v>
      </c>
      <c r="FI208" s="133">
        <v>12578</v>
      </c>
      <c r="FJ208" s="133">
        <v>11346</v>
      </c>
      <c r="FK208" s="133">
        <v>14806</v>
      </c>
      <c r="FL208" s="133">
        <v>137329</v>
      </c>
      <c r="FM208" s="133">
        <v>495763</v>
      </c>
      <c r="FN208" s="133">
        <v>252110</v>
      </c>
      <c r="FO208" s="133">
        <v>52143.49</v>
      </c>
      <c r="FP208" s="133">
        <v>28224.55</v>
      </c>
      <c r="FQ208" s="133">
        <v>29485.68</v>
      </c>
      <c r="FR208" s="133">
        <v>27873.200000000001</v>
      </c>
      <c r="FS208" s="133">
        <v>28442.93</v>
      </c>
      <c r="FT208" s="133">
        <v>34669.82</v>
      </c>
      <c r="FU208" s="133">
        <v>43857.73</v>
      </c>
      <c r="FV208" s="133">
        <v>39066.54</v>
      </c>
      <c r="FW208" s="133">
        <v>48036.3</v>
      </c>
      <c r="FX208" s="133">
        <v>187554.57</v>
      </c>
      <c r="FY208" s="133">
        <v>530899.44999999995</v>
      </c>
      <c r="FZ208" s="133">
        <v>329349.67</v>
      </c>
      <c r="GA208" s="133">
        <v>106157.2</v>
      </c>
      <c r="GB208" s="133">
        <v>58164.91</v>
      </c>
      <c r="GC208" s="133">
        <v>72177.100000000006</v>
      </c>
      <c r="GD208" s="133">
        <v>61300.99</v>
      </c>
      <c r="GE208" s="133">
        <v>64857.41</v>
      </c>
      <c r="GF208" s="133">
        <v>68933.36</v>
      </c>
      <c r="GG208" s="133">
        <v>73465.5</v>
      </c>
      <c r="GH208" s="133">
        <v>63707.25</v>
      </c>
      <c r="GI208" s="133">
        <v>92992.29</v>
      </c>
      <c r="GJ208" s="133">
        <v>322776.62</v>
      </c>
      <c r="GK208" s="133">
        <v>662618.51</v>
      </c>
      <c r="GL208" s="133">
        <v>369556.17</v>
      </c>
      <c r="GM208" s="133">
        <v>100580.1</v>
      </c>
      <c r="GN208" s="133">
        <v>86273.04</v>
      </c>
    </row>
    <row r="209" spans="1:196" x14ac:dyDescent="0.25">
      <c r="A209" s="134"/>
      <c r="B209" s="135" t="s">
        <v>2160</v>
      </c>
      <c r="C209" s="133">
        <v>0</v>
      </c>
      <c r="D209" s="133">
        <v>0</v>
      </c>
      <c r="E209" s="133">
        <v>0</v>
      </c>
      <c r="F209" s="133">
        <v>0</v>
      </c>
      <c r="G209" s="133">
        <v>0</v>
      </c>
      <c r="H209" s="133">
        <v>0</v>
      </c>
      <c r="I209" s="133">
        <v>0</v>
      </c>
      <c r="J209" s="133">
        <v>0</v>
      </c>
      <c r="K209" s="133">
        <v>0</v>
      </c>
      <c r="L209" s="133">
        <v>0</v>
      </c>
      <c r="M209" s="133">
        <v>0</v>
      </c>
      <c r="N209" s="133">
        <v>0</v>
      </c>
      <c r="O209" s="133">
        <v>0</v>
      </c>
      <c r="P209" s="133">
        <v>0</v>
      </c>
      <c r="Q209" s="133">
        <v>0</v>
      </c>
      <c r="R209" s="133">
        <v>0</v>
      </c>
      <c r="S209" s="133">
        <v>0</v>
      </c>
      <c r="T209" s="133">
        <v>0</v>
      </c>
      <c r="U209" s="133">
        <v>0</v>
      </c>
      <c r="V209" s="133">
        <v>0</v>
      </c>
      <c r="W209" s="133">
        <v>0</v>
      </c>
      <c r="X209" s="133">
        <v>0</v>
      </c>
      <c r="Y209" s="133">
        <v>0</v>
      </c>
      <c r="Z209" s="133">
        <v>0</v>
      </c>
      <c r="AA209" s="133">
        <v>0</v>
      </c>
      <c r="AB209" s="133">
        <v>0</v>
      </c>
      <c r="AC209" s="133">
        <v>0</v>
      </c>
      <c r="AD209" s="133">
        <v>0</v>
      </c>
      <c r="AE209" s="133">
        <v>0</v>
      </c>
      <c r="AF209" s="133">
        <v>0</v>
      </c>
      <c r="AG209" s="133">
        <v>0</v>
      </c>
      <c r="AH209" s="133">
        <v>0</v>
      </c>
      <c r="AI209" s="133">
        <v>0</v>
      </c>
      <c r="AJ209" s="133">
        <v>0</v>
      </c>
      <c r="AK209" s="133">
        <v>0</v>
      </c>
      <c r="AL209" s="133">
        <v>0</v>
      </c>
      <c r="AM209" s="133">
        <v>0</v>
      </c>
      <c r="AN209" s="133">
        <v>0</v>
      </c>
      <c r="AO209" s="133">
        <v>0</v>
      </c>
      <c r="AP209" s="133">
        <v>0</v>
      </c>
      <c r="AQ209" s="133">
        <v>0</v>
      </c>
      <c r="AR209" s="133">
        <v>0</v>
      </c>
      <c r="AS209" s="133">
        <v>0</v>
      </c>
      <c r="AT209" s="133">
        <v>0</v>
      </c>
      <c r="AU209" s="133">
        <v>0</v>
      </c>
      <c r="AV209" s="133">
        <v>0</v>
      </c>
      <c r="AW209" s="133">
        <v>0</v>
      </c>
      <c r="AX209" s="133">
        <v>0</v>
      </c>
      <c r="AY209" s="133">
        <v>0</v>
      </c>
      <c r="AZ209" s="133">
        <v>0</v>
      </c>
      <c r="BA209" s="133">
        <v>0</v>
      </c>
      <c r="BB209" s="133">
        <v>0</v>
      </c>
      <c r="BC209" s="133">
        <v>0</v>
      </c>
      <c r="BD209" s="133">
        <v>0</v>
      </c>
      <c r="BE209" s="133">
        <v>7500</v>
      </c>
      <c r="BF209" s="133">
        <v>6414</v>
      </c>
      <c r="BG209" s="133">
        <v>10553</v>
      </c>
      <c r="BH209" s="133">
        <v>820200</v>
      </c>
      <c r="BI209" s="133">
        <v>890937</v>
      </c>
      <c r="BJ209" s="133">
        <v>174603</v>
      </c>
      <c r="BK209" s="133">
        <v>26432</v>
      </c>
      <c r="BL209" s="133">
        <v>9556</v>
      </c>
      <c r="BM209" s="133">
        <v>8684</v>
      </c>
      <c r="BN209" s="133">
        <v>6568</v>
      </c>
      <c r="BO209" s="133">
        <v>5999</v>
      </c>
      <c r="BP209" s="133">
        <v>7739</v>
      </c>
      <c r="BQ209" s="133">
        <v>6528</v>
      </c>
      <c r="BR209" s="133">
        <v>6262</v>
      </c>
      <c r="BS209" s="133">
        <v>9249</v>
      </c>
      <c r="BT209" s="133">
        <v>626853</v>
      </c>
      <c r="BU209" s="133">
        <v>811805</v>
      </c>
      <c r="BV209" s="133">
        <v>132908</v>
      </c>
      <c r="BW209" s="133">
        <v>22251</v>
      </c>
      <c r="BX209" s="133">
        <v>8495</v>
      </c>
      <c r="BY209" s="133">
        <v>6673</v>
      </c>
      <c r="BZ209" s="133">
        <v>5551</v>
      </c>
      <c r="CA209" s="133">
        <v>5362</v>
      </c>
      <c r="CB209" s="133">
        <v>5886</v>
      </c>
      <c r="CC209" s="133">
        <v>4260</v>
      </c>
      <c r="CD209" s="133">
        <v>5336</v>
      </c>
      <c r="CE209" s="133">
        <v>7048</v>
      </c>
      <c r="CF209" s="133">
        <v>628883</v>
      </c>
      <c r="CG209" s="133">
        <v>752609</v>
      </c>
      <c r="CH209" s="133">
        <v>127368</v>
      </c>
      <c r="CI209" s="133">
        <v>21163</v>
      </c>
      <c r="CJ209" s="133">
        <v>6043</v>
      </c>
      <c r="CK209" s="133">
        <v>6276</v>
      </c>
      <c r="CL209" s="133">
        <v>4706</v>
      </c>
      <c r="CM209" s="133">
        <v>5103</v>
      </c>
      <c r="CN209" s="133">
        <v>6237</v>
      </c>
      <c r="CO209" s="133">
        <v>5621</v>
      </c>
      <c r="CP209" s="133">
        <v>5377</v>
      </c>
      <c r="CQ209" s="133">
        <v>7353</v>
      </c>
      <c r="CR209" s="133">
        <v>617562</v>
      </c>
      <c r="CS209" s="133">
        <v>717581</v>
      </c>
      <c r="CT209" s="133">
        <v>116851</v>
      </c>
      <c r="CU209" s="133">
        <v>21313</v>
      </c>
      <c r="CV209" s="133">
        <v>9601</v>
      </c>
      <c r="CW209" s="133">
        <v>8439</v>
      </c>
      <c r="CX209" s="133">
        <v>6688</v>
      </c>
      <c r="CY209" s="133">
        <v>5971</v>
      </c>
      <c r="CZ209" s="133">
        <v>6420</v>
      </c>
      <c r="DA209" s="133">
        <v>5656</v>
      </c>
      <c r="DB209" s="133">
        <v>5409</v>
      </c>
      <c r="DC209" s="133">
        <v>7507</v>
      </c>
      <c r="DD209" s="133">
        <v>1221623</v>
      </c>
      <c r="DE209" s="133">
        <v>1476937</v>
      </c>
      <c r="DF209" s="133">
        <v>167567</v>
      </c>
      <c r="DG209" s="133">
        <v>30417</v>
      </c>
      <c r="DH209" s="133">
        <v>8266</v>
      </c>
      <c r="DI209" s="133">
        <v>7022</v>
      </c>
      <c r="DJ209" s="133">
        <v>5822</v>
      </c>
      <c r="DK209" s="133">
        <v>6296</v>
      </c>
      <c r="DL209" s="133">
        <v>6008</v>
      </c>
      <c r="DM209" s="133">
        <v>5855</v>
      </c>
      <c r="DN209" s="133">
        <v>5310</v>
      </c>
      <c r="DO209" s="133">
        <v>7525</v>
      </c>
      <c r="DP209" s="133">
        <v>1035860</v>
      </c>
      <c r="DQ209" s="133">
        <v>1406491</v>
      </c>
      <c r="DR209" s="133">
        <v>217842</v>
      </c>
      <c r="DS209" s="133">
        <v>34359</v>
      </c>
      <c r="DT209" s="133">
        <v>8528</v>
      </c>
      <c r="DU209" s="133">
        <v>4075</v>
      </c>
      <c r="DV209" s="133">
        <v>4075</v>
      </c>
      <c r="DW209" s="133">
        <v>4767</v>
      </c>
      <c r="DX209" s="133">
        <v>6294</v>
      </c>
      <c r="DY209" s="133">
        <v>4641</v>
      </c>
      <c r="DZ209" s="133">
        <v>4418</v>
      </c>
      <c r="EA209" s="133">
        <v>7073</v>
      </c>
      <c r="EB209" s="133">
        <v>2074908</v>
      </c>
      <c r="EC209" s="133">
        <v>968432</v>
      </c>
      <c r="ED209" s="133">
        <v>86404</v>
      </c>
      <c r="EE209" s="133">
        <v>16785</v>
      </c>
      <c r="EF209" s="133">
        <v>7555</v>
      </c>
      <c r="EG209" s="133">
        <v>6342</v>
      </c>
      <c r="EH209" s="133">
        <v>4990</v>
      </c>
      <c r="EI209" s="133">
        <v>4851</v>
      </c>
      <c r="EJ209" s="133">
        <v>5260</v>
      </c>
      <c r="EK209" s="133">
        <v>4171</v>
      </c>
      <c r="EL209" s="133">
        <v>4122</v>
      </c>
      <c r="EM209" s="133">
        <v>6039</v>
      </c>
      <c r="EN209" s="133">
        <v>723695</v>
      </c>
      <c r="EO209" s="133">
        <v>2214863</v>
      </c>
      <c r="EP209" s="133">
        <v>392553</v>
      </c>
      <c r="EQ209" s="133">
        <v>53630</v>
      </c>
      <c r="ER209" s="133">
        <v>17111</v>
      </c>
      <c r="ES209" s="133">
        <v>8336</v>
      </c>
      <c r="ET209" s="133">
        <v>4910</v>
      </c>
      <c r="EU209" s="133">
        <v>5250</v>
      </c>
      <c r="EV209" s="133">
        <v>5410</v>
      </c>
      <c r="EW209" s="133">
        <v>4379</v>
      </c>
      <c r="EX209" s="133">
        <v>4737</v>
      </c>
      <c r="EY209" s="133">
        <v>6573</v>
      </c>
      <c r="EZ209" s="133">
        <v>1021942</v>
      </c>
      <c r="FA209" s="133">
        <v>2026568</v>
      </c>
      <c r="FB209" s="133">
        <v>575290</v>
      </c>
      <c r="FC209" s="133">
        <v>64828</v>
      </c>
      <c r="FD209" s="133">
        <v>11674</v>
      </c>
      <c r="FE209" s="133">
        <v>7977</v>
      </c>
      <c r="FF209" s="133">
        <v>4707</v>
      </c>
      <c r="FG209" s="133">
        <v>5181</v>
      </c>
      <c r="FH209" s="133">
        <v>5981</v>
      </c>
      <c r="FI209" s="133">
        <v>4590</v>
      </c>
      <c r="FJ209" s="133">
        <v>4560</v>
      </c>
      <c r="FK209" s="133">
        <v>6114</v>
      </c>
      <c r="FL209" s="133">
        <v>1162684</v>
      </c>
      <c r="FM209" s="133">
        <v>2100131</v>
      </c>
      <c r="FN209" s="133">
        <v>568746</v>
      </c>
      <c r="FO209" s="133">
        <v>76969.55</v>
      </c>
      <c r="FP209" s="133">
        <v>12234.54</v>
      </c>
      <c r="FQ209" s="133">
        <v>6528.02</v>
      </c>
      <c r="FR209" s="133">
        <v>5529.62</v>
      </c>
      <c r="FS209" s="133">
        <v>4768.5600000000004</v>
      </c>
      <c r="FT209" s="133">
        <v>5219.51</v>
      </c>
      <c r="FU209" s="133">
        <v>5103.13</v>
      </c>
      <c r="FV209" s="133">
        <v>4514.47</v>
      </c>
      <c r="FW209" s="133">
        <v>5411.13</v>
      </c>
      <c r="FX209" s="133">
        <v>729432.34</v>
      </c>
      <c r="FY209" s="133">
        <v>1398728.25</v>
      </c>
      <c r="FZ209" s="133">
        <v>521229.35</v>
      </c>
      <c r="GA209" s="133">
        <v>104918.58</v>
      </c>
      <c r="GB209" s="133">
        <v>12272.96</v>
      </c>
      <c r="GC209" s="133">
        <v>6361.33</v>
      </c>
      <c r="GD209" s="133">
        <v>4992.78</v>
      </c>
      <c r="GE209" s="133">
        <v>5029.34</v>
      </c>
      <c r="GF209" s="133">
        <v>4738.72</v>
      </c>
      <c r="GG209" s="133">
        <v>5143.67</v>
      </c>
      <c r="GH209" s="133">
        <v>4001.85</v>
      </c>
      <c r="GI209" s="133">
        <v>5713.6</v>
      </c>
      <c r="GJ209" s="133">
        <v>1202027.5900000001</v>
      </c>
      <c r="GK209" s="133">
        <v>1676889.33</v>
      </c>
      <c r="GL209" s="133">
        <v>576922.51</v>
      </c>
      <c r="GM209" s="133">
        <v>34457.67</v>
      </c>
      <c r="GN209" s="133">
        <v>9168.09</v>
      </c>
    </row>
    <row r="210" spans="1:196" s="164" customFormat="1" x14ac:dyDescent="0.25">
      <c r="A210" s="134"/>
      <c r="B210" s="135" t="s">
        <v>1869</v>
      </c>
      <c r="C210" s="136"/>
      <c r="D210" s="136"/>
      <c r="E210" s="136"/>
      <c r="F210" s="136"/>
      <c r="G210" s="136"/>
      <c r="H210" s="136"/>
      <c r="I210" s="136"/>
      <c r="J210" s="136"/>
      <c r="K210" s="136"/>
      <c r="L210" s="136"/>
      <c r="M210" s="136"/>
      <c r="N210" s="136"/>
      <c r="O210" s="136"/>
      <c r="P210" s="136"/>
      <c r="Q210" s="136"/>
      <c r="R210" s="136"/>
      <c r="S210" s="136"/>
      <c r="T210" s="136"/>
      <c r="U210" s="136"/>
      <c r="V210" s="136"/>
      <c r="W210" s="136"/>
      <c r="X210" s="136"/>
      <c r="Y210" s="136"/>
      <c r="Z210" s="136"/>
      <c r="AA210" s="136"/>
      <c r="AB210" s="136"/>
      <c r="AC210" s="136"/>
      <c r="AD210" s="136"/>
      <c r="AE210" s="136"/>
      <c r="AF210" s="136"/>
      <c r="AG210" s="136"/>
      <c r="AH210" s="136"/>
      <c r="AI210" s="136"/>
      <c r="AJ210" s="136"/>
      <c r="AK210" s="136"/>
      <c r="AL210" s="136"/>
      <c r="AM210" s="136"/>
      <c r="AN210" s="136"/>
      <c r="AO210" s="136"/>
      <c r="AP210" s="136"/>
      <c r="AQ210" s="136"/>
      <c r="AR210" s="136"/>
      <c r="AS210" s="136"/>
      <c r="AT210" s="136"/>
      <c r="AU210" s="136"/>
      <c r="AV210" s="136"/>
      <c r="AW210" s="136"/>
      <c r="AX210" s="136"/>
      <c r="AY210" s="136"/>
      <c r="AZ210" s="136"/>
      <c r="BA210" s="136"/>
      <c r="BB210" s="136"/>
      <c r="BC210" s="136"/>
      <c r="BD210" s="136"/>
      <c r="BE210" s="136"/>
      <c r="BF210" s="136"/>
      <c r="BG210" s="136"/>
      <c r="BH210" s="136"/>
      <c r="BI210" s="136"/>
      <c r="BJ210" s="136"/>
      <c r="BK210" s="136"/>
      <c r="BL210" s="136"/>
      <c r="BM210" s="136"/>
      <c r="BN210" s="136"/>
      <c r="BO210" s="136"/>
      <c r="BP210" s="136"/>
      <c r="BQ210" s="136"/>
      <c r="BR210" s="136"/>
      <c r="BS210" s="136"/>
      <c r="BT210" s="136"/>
      <c r="BU210" s="136"/>
      <c r="BV210" s="136"/>
      <c r="BW210" s="136"/>
      <c r="BX210" s="136"/>
      <c r="BY210" s="136"/>
      <c r="BZ210" s="136"/>
      <c r="CA210" s="136"/>
      <c r="CB210" s="136"/>
      <c r="CC210" s="136"/>
      <c r="CD210" s="136"/>
      <c r="CE210" s="136"/>
      <c r="CF210" s="136"/>
      <c r="CG210" s="136"/>
      <c r="CH210" s="136"/>
      <c r="CI210" s="136"/>
      <c r="CJ210" s="136"/>
      <c r="CK210" s="136"/>
      <c r="CL210" s="136"/>
      <c r="CM210" s="136"/>
      <c r="CN210" s="136"/>
      <c r="CO210" s="136"/>
      <c r="CP210" s="136"/>
      <c r="CQ210" s="136"/>
      <c r="CR210" s="136"/>
      <c r="CS210" s="136"/>
      <c r="CT210" s="136"/>
      <c r="CU210" s="136"/>
      <c r="CV210" s="136"/>
      <c r="CW210" s="136"/>
      <c r="CX210" s="136"/>
      <c r="CY210" s="136"/>
      <c r="CZ210" s="136"/>
      <c r="DA210" s="136"/>
      <c r="DB210" s="136"/>
      <c r="DC210" s="136"/>
      <c r="DD210" s="136"/>
      <c r="DE210" s="136"/>
      <c r="DF210" s="136"/>
      <c r="DG210" s="136"/>
      <c r="DH210" s="136"/>
      <c r="DI210" s="136"/>
      <c r="DJ210" s="136"/>
      <c r="DK210" s="136"/>
      <c r="DL210" s="136"/>
      <c r="DM210" s="136"/>
      <c r="DN210" s="136"/>
      <c r="DO210" s="136"/>
      <c r="DP210" s="136"/>
      <c r="DQ210" s="136"/>
      <c r="DR210" s="136"/>
      <c r="DS210" s="136"/>
      <c r="DT210" s="136"/>
      <c r="DU210" s="136"/>
      <c r="DV210" s="136"/>
      <c r="DW210" s="136"/>
      <c r="DX210" s="136"/>
      <c r="DY210" s="136"/>
      <c r="DZ210" s="136"/>
      <c r="EA210" s="136"/>
      <c r="EB210" s="136"/>
      <c r="EC210" s="136"/>
      <c r="ED210" s="136"/>
      <c r="EE210" s="136">
        <v>0</v>
      </c>
      <c r="EF210" s="136">
        <v>0</v>
      </c>
      <c r="EG210" s="136">
        <v>43129</v>
      </c>
      <c r="EH210" s="136">
        <v>124068</v>
      </c>
      <c r="EI210" s="136">
        <v>76274</v>
      </c>
      <c r="EJ210" s="136">
        <v>193446</v>
      </c>
      <c r="EK210" s="136">
        <v>212121</v>
      </c>
      <c r="EL210" s="136">
        <v>184445</v>
      </c>
      <c r="EM210" s="136">
        <v>124556</v>
      </c>
      <c r="EN210" s="136">
        <v>130440</v>
      </c>
      <c r="EO210" s="136">
        <v>377910</v>
      </c>
      <c r="EP210" s="136">
        <v>724753</v>
      </c>
      <c r="EQ210" s="136">
        <v>450204</v>
      </c>
      <c r="ER210" s="136">
        <v>181565</v>
      </c>
      <c r="ES210" s="136">
        <v>65662</v>
      </c>
      <c r="ET210" s="136">
        <v>122657</v>
      </c>
      <c r="EU210" s="136">
        <v>91407</v>
      </c>
      <c r="EV210" s="136">
        <v>99739</v>
      </c>
      <c r="EW210" s="136">
        <v>306623</v>
      </c>
      <c r="EX210" s="136">
        <v>138863</v>
      </c>
      <c r="EY210" s="136">
        <v>88148</v>
      </c>
      <c r="EZ210" s="136">
        <v>135617</v>
      </c>
      <c r="FA210" s="136">
        <v>156530</v>
      </c>
      <c r="FB210" s="136">
        <v>320062</v>
      </c>
      <c r="FC210" s="136">
        <v>178985</v>
      </c>
      <c r="FD210" s="136">
        <v>47375</v>
      </c>
      <c r="FE210" s="136">
        <v>15617</v>
      </c>
      <c r="FF210" s="136">
        <v>6732</v>
      </c>
      <c r="FG210" s="136">
        <v>5379</v>
      </c>
      <c r="FH210" s="136">
        <v>5796</v>
      </c>
      <c r="FI210" s="136">
        <v>2836</v>
      </c>
      <c r="FJ210" s="136">
        <v>2441</v>
      </c>
      <c r="FK210" s="136">
        <v>6793</v>
      </c>
      <c r="FL210" s="136">
        <v>205811</v>
      </c>
      <c r="FM210" s="136">
        <v>333708</v>
      </c>
      <c r="FN210" s="136">
        <v>210555</v>
      </c>
      <c r="FO210" s="136">
        <v>38769.199999999997</v>
      </c>
      <c r="FP210" s="136">
        <v>5556.54</v>
      </c>
      <c r="FQ210" s="136">
        <v>1539.72</v>
      </c>
      <c r="FR210" s="136">
        <v>2245.5500000000002</v>
      </c>
      <c r="FS210" s="136">
        <v>5968.62</v>
      </c>
      <c r="FT210" s="136">
        <v>14629.43</v>
      </c>
      <c r="FU210" s="136">
        <v>10776.14</v>
      </c>
      <c r="FV210" s="136">
        <v>2120.0100000000002</v>
      </c>
      <c r="FW210" s="136">
        <v>317.3</v>
      </c>
      <c r="FX210" s="136">
        <v>108794.75</v>
      </c>
      <c r="FY210" s="136">
        <v>288126.81</v>
      </c>
      <c r="FZ210" s="136">
        <v>161103.94</v>
      </c>
      <c r="GA210" s="136">
        <v>29376.98</v>
      </c>
      <c r="GB210" s="136">
        <v>4827.8100000000004</v>
      </c>
      <c r="GC210" s="136">
        <v>1004.42</v>
      </c>
      <c r="GD210" s="136">
        <v>1253.3499999999999</v>
      </c>
      <c r="GE210" s="136">
        <v>2884.25</v>
      </c>
      <c r="GF210" s="136">
        <v>4346.04</v>
      </c>
      <c r="GG210" s="136">
        <v>2325.02</v>
      </c>
      <c r="GH210" s="136">
        <v>224.25</v>
      </c>
      <c r="GI210" s="136">
        <v>101.25</v>
      </c>
      <c r="GJ210" s="136">
        <v>95494.5</v>
      </c>
      <c r="GK210" s="136">
        <v>171534.76</v>
      </c>
      <c r="GL210" s="136">
        <v>68325.69</v>
      </c>
      <c r="GM210" s="136">
        <v>5745.57</v>
      </c>
      <c r="GN210" s="136">
        <v>1464.98</v>
      </c>
    </row>
    <row r="211" spans="1:196" s="132" customFormat="1" x14ac:dyDescent="0.25">
      <c r="A211" s="134"/>
      <c r="B211" s="115" t="s">
        <v>2132</v>
      </c>
      <c r="C211" s="133">
        <v>20251</v>
      </c>
      <c r="D211" s="133">
        <v>12999</v>
      </c>
      <c r="E211" s="133">
        <v>14833</v>
      </c>
      <c r="F211" s="133">
        <v>10922</v>
      </c>
      <c r="G211" s="133">
        <v>9433</v>
      </c>
      <c r="H211" s="133">
        <v>11956</v>
      </c>
      <c r="I211" s="133">
        <v>9331</v>
      </c>
      <c r="J211" s="133">
        <v>11354</v>
      </c>
      <c r="K211" s="133">
        <v>51146</v>
      </c>
      <c r="L211" s="133">
        <v>1097270</v>
      </c>
      <c r="M211" s="133">
        <v>976740</v>
      </c>
      <c r="N211" s="133">
        <v>193396</v>
      </c>
      <c r="O211" s="133">
        <v>50312</v>
      </c>
      <c r="P211" s="133">
        <v>15328</v>
      </c>
      <c r="Q211" s="133">
        <v>13191</v>
      </c>
      <c r="R211" s="133">
        <v>11512</v>
      </c>
      <c r="S211" s="133">
        <v>14171</v>
      </c>
      <c r="T211" s="133">
        <v>12138</v>
      </c>
      <c r="U211" s="133">
        <v>9808</v>
      </c>
      <c r="V211" s="133">
        <v>9455</v>
      </c>
      <c r="W211" s="133">
        <v>24375</v>
      </c>
      <c r="X211" s="133">
        <v>991330</v>
      </c>
      <c r="Y211" s="133">
        <v>1056139</v>
      </c>
      <c r="Z211" s="133">
        <v>181197</v>
      </c>
      <c r="AA211" s="133">
        <v>34534</v>
      </c>
      <c r="AB211" s="133">
        <v>14591</v>
      </c>
      <c r="AC211" s="133">
        <v>11393</v>
      </c>
      <c r="AD211" s="133">
        <v>9926</v>
      </c>
      <c r="AE211" s="133">
        <v>9213</v>
      </c>
      <c r="AF211" s="133">
        <v>10786</v>
      </c>
      <c r="AG211" s="133">
        <v>9046</v>
      </c>
      <c r="AH211" s="133">
        <v>8336</v>
      </c>
      <c r="AI211" s="133">
        <v>21360</v>
      </c>
      <c r="AJ211" s="133">
        <v>1141783</v>
      </c>
      <c r="AK211" s="133">
        <v>804246</v>
      </c>
      <c r="AL211" s="133">
        <v>124146</v>
      </c>
      <c r="AM211" s="133">
        <v>29548</v>
      </c>
      <c r="AN211" s="133">
        <v>11602</v>
      </c>
      <c r="AO211" s="133">
        <v>9547</v>
      </c>
      <c r="AP211" s="133">
        <v>9423</v>
      </c>
      <c r="AQ211" s="133">
        <v>9147</v>
      </c>
      <c r="AR211" s="133">
        <v>8522</v>
      </c>
      <c r="AS211" s="133">
        <v>7749</v>
      </c>
      <c r="AT211" s="133">
        <v>6688</v>
      </c>
      <c r="AU211" s="133">
        <v>12339</v>
      </c>
      <c r="AV211" s="133">
        <v>502497</v>
      </c>
      <c r="AW211" s="133">
        <v>1263755</v>
      </c>
      <c r="AX211" s="133">
        <v>202118</v>
      </c>
      <c r="AY211" s="133">
        <v>32387</v>
      </c>
      <c r="AZ211" s="133">
        <v>11862</v>
      </c>
      <c r="BA211" s="133">
        <v>8863</v>
      </c>
      <c r="BB211" s="133">
        <v>7764</v>
      </c>
      <c r="BC211" s="133">
        <v>7304</v>
      </c>
      <c r="BD211" s="133">
        <v>7954</v>
      </c>
      <c r="BE211" s="133">
        <v>113941</v>
      </c>
      <c r="BF211" s="133">
        <v>100556</v>
      </c>
      <c r="BG211" s="133">
        <v>107989</v>
      </c>
      <c r="BH211" s="133">
        <v>115724</v>
      </c>
      <c r="BI211" s="133">
        <v>102511</v>
      </c>
      <c r="BJ211" s="133">
        <v>112454</v>
      </c>
      <c r="BK211" s="133">
        <v>107903</v>
      </c>
      <c r="BL211" s="133">
        <v>102062</v>
      </c>
      <c r="BM211" s="133">
        <v>115776</v>
      </c>
      <c r="BN211" s="133">
        <v>109255</v>
      </c>
      <c r="BO211" s="133">
        <v>97507</v>
      </c>
      <c r="BP211" s="133">
        <v>113962</v>
      </c>
      <c r="BQ211" s="133">
        <v>114873</v>
      </c>
      <c r="BR211" s="133">
        <v>99831</v>
      </c>
      <c r="BS211" s="133">
        <v>116184</v>
      </c>
      <c r="BT211" s="133">
        <v>106524</v>
      </c>
      <c r="BU211" s="133">
        <v>109503</v>
      </c>
      <c r="BV211" s="133">
        <v>116336</v>
      </c>
      <c r="BW211" s="133">
        <v>106342</v>
      </c>
      <c r="BX211" s="133">
        <v>108707</v>
      </c>
      <c r="BY211" s="133">
        <v>113885</v>
      </c>
      <c r="BZ211" s="133">
        <v>105769</v>
      </c>
      <c r="CA211" s="133">
        <v>116323</v>
      </c>
      <c r="CB211" s="133">
        <v>115600</v>
      </c>
      <c r="CC211" s="133">
        <v>99564</v>
      </c>
      <c r="CD211" s="133">
        <v>107972</v>
      </c>
      <c r="CE211" s="133">
        <v>103274</v>
      </c>
      <c r="CF211" s="133">
        <v>106446</v>
      </c>
      <c r="CG211" s="133">
        <v>104498</v>
      </c>
      <c r="CH211" s="133">
        <v>107152</v>
      </c>
      <c r="CI211" s="133">
        <v>104011</v>
      </c>
      <c r="CJ211" s="133">
        <v>100289</v>
      </c>
      <c r="CK211" s="133">
        <v>113895</v>
      </c>
      <c r="CL211" s="133">
        <v>95303</v>
      </c>
      <c r="CM211" s="133">
        <v>111837</v>
      </c>
      <c r="CN211" s="133">
        <v>106589</v>
      </c>
      <c r="CO211" s="133">
        <v>101561</v>
      </c>
      <c r="CP211" s="133">
        <v>96460</v>
      </c>
      <c r="CQ211" s="133">
        <v>97620</v>
      </c>
      <c r="CR211" s="133">
        <v>108341</v>
      </c>
      <c r="CS211" s="133">
        <v>104601</v>
      </c>
      <c r="CT211" s="133">
        <v>103846</v>
      </c>
      <c r="CU211" s="133">
        <v>104565</v>
      </c>
      <c r="CV211" s="133">
        <v>101917</v>
      </c>
      <c r="CW211" s="133">
        <v>105421</v>
      </c>
      <c r="CX211" s="133">
        <v>104694</v>
      </c>
      <c r="CY211" s="133">
        <v>95702</v>
      </c>
      <c r="CZ211" s="133">
        <v>96383</v>
      </c>
      <c r="DA211" s="133">
        <v>98398</v>
      </c>
      <c r="DB211" s="133">
        <v>95271</v>
      </c>
      <c r="DC211" s="133">
        <v>90509</v>
      </c>
      <c r="DD211" s="133">
        <v>102862</v>
      </c>
      <c r="DE211" s="133">
        <v>96691</v>
      </c>
      <c r="DF211" s="133">
        <v>93835</v>
      </c>
      <c r="DG211" s="133">
        <v>97849</v>
      </c>
      <c r="DH211" s="133">
        <v>90289</v>
      </c>
      <c r="DI211" s="133">
        <v>95698</v>
      </c>
      <c r="DJ211" s="133">
        <v>100227</v>
      </c>
      <c r="DK211" s="133">
        <v>94068</v>
      </c>
      <c r="DL211" s="133">
        <v>94500</v>
      </c>
      <c r="DM211" s="133">
        <v>100119</v>
      </c>
      <c r="DN211" s="133">
        <v>87597</v>
      </c>
      <c r="DO211" s="133">
        <v>88923</v>
      </c>
      <c r="DP211" s="133">
        <v>95404</v>
      </c>
      <c r="DQ211" s="133">
        <v>88128</v>
      </c>
      <c r="DR211" s="133">
        <v>90534</v>
      </c>
      <c r="DS211" s="133">
        <v>92845</v>
      </c>
      <c r="DT211" s="133">
        <v>81081</v>
      </c>
      <c r="DU211" s="133">
        <v>77397</v>
      </c>
      <c r="DV211" s="133">
        <v>77397</v>
      </c>
      <c r="DW211" s="133">
        <v>88953</v>
      </c>
      <c r="DX211" s="133">
        <v>133230</v>
      </c>
      <c r="DY211" s="133">
        <v>139386</v>
      </c>
      <c r="DZ211" s="133">
        <v>165519</v>
      </c>
      <c r="EA211" s="133">
        <v>212461</v>
      </c>
      <c r="EB211" s="133">
        <v>545568</v>
      </c>
      <c r="EC211" s="133">
        <v>833494</v>
      </c>
      <c r="ED211" s="133">
        <v>960842</v>
      </c>
      <c r="EE211" s="133">
        <v>794767</v>
      </c>
      <c r="EF211" s="133">
        <v>729415</v>
      </c>
      <c r="EG211" s="133">
        <v>1031120</v>
      </c>
      <c r="EH211" s="133">
        <v>1053615</v>
      </c>
      <c r="EI211" s="133">
        <v>708976</v>
      </c>
      <c r="EJ211" s="133">
        <v>575887</v>
      </c>
      <c r="EK211" s="133">
        <v>705488</v>
      </c>
      <c r="EL211" s="133">
        <v>1855806</v>
      </c>
      <c r="EM211" s="133">
        <v>1638919</v>
      </c>
      <c r="EN211" s="133">
        <v>1107191</v>
      </c>
      <c r="EO211" s="133">
        <v>930182</v>
      </c>
      <c r="EP211" s="133">
        <v>2303122</v>
      </c>
      <c r="EQ211" s="133">
        <v>4450185</v>
      </c>
      <c r="ER211" s="133">
        <v>2194936</v>
      </c>
      <c r="ES211" s="133">
        <v>1239607</v>
      </c>
      <c r="ET211" s="133">
        <v>966911</v>
      </c>
      <c r="EU211" s="133">
        <v>436087</v>
      </c>
      <c r="EV211" s="133">
        <v>458778</v>
      </c>
      <c r="EW211" s="133">
        <v>735602</v>
      </c>
      <c r="EX211" s="133">
        <v>344225</v>
      </c>
      <c r="EY211" s="133">
        <v>361966</v>
      </c>
      <c r="EZ211" s="133">
        <v>512409</v>
      </c>
      <c r="FA211" s="133">
        <v>379358</v>
      </c>
      <c r="FB211" s="133">
        <v>592921</v>
      </c>
      <c r="FC211" s="133">
        <v>275570</v>
      </c>
      <c r="FD211" s="133">
        <v>162822</v>
      </c>
      <c r="FE211" s="133">
        <v>161266</v>
      </c>
      <c r="FF211" s="133">
        <v>141278</v>
      </c>
      <c r="FG211" s="133">
        <v>122172</v>
      </c>
      <c r="FH211" s="133">
        <v>130976</v>
      </c>
      <c r="FI211" s="133">
        <v>107630</v>
      </c>
      <c r="FJ211" s="133">
        <v>130783</v>
      </c>
      <c r="FK211" s="133">
        <v>174381</v>
      </c>
      <c r="FL211" s="133">
        <v>222209</v>
      </c>
      <c r="FM211" s="133">
        <v>198758</v>
      </c>
      <c r="FN211" s="133">
        <v>231008</v>
      </c>
      <c r="FO211" s="133">
        <v>151736.07</v>
      </c>
      <c r="FP211" s="133">
        <v>118702.87</v>
      </c>
      <c r="FQ211" s="133">
        <v>105906.33</v>
      </c>
      <c r="FR211" s="133">
        <v>98876.76</v>
      </c>
      <c r="FS211" s="133">
        <v>97173.08</v>
      </c>
      <c r="FT211" s="133">
        <v>114115.15</v>
      </c>
      <c r="FU211" s="133">
        <v>130741.22</v>
      </c>
      <c r="FV211" s="133">
        <v>102613.23</v>
      </c>
      <c r="FW211" s="133">
        <v>124259.25</v>
      </c>
      <c r="FX211" s="133">
        <v>142473.41</v>
      </c>
      <c r="FY211" s="133">
        <v>98117.84</v>
      </c>
      <c r="FZ211" s="133">
        <v>112566.17</v>
      </c>
      <c r="GA211" s="133">
        <v>116938.02</v>
      </c>
      <c r="GB211" s="133">
        <v>99456.26</v>
      </c>
      <c r="GC211" s="133">
        <v>101947.15</v>
      </c>
      <c r="GD211" s="133">
        <v>88009.43</v>
      </c>
      <c r="GE211" s="133">
        <v>74983.850000000006</v>
      </c>
      <c r="GF211" s="133">
        <v>75893.3</v>
      </c>
      <c r="GG211" s="133">
        <v>80506.33</v>
      </c>
      <c r="GH211" s="133">
        <v>70513.47</v>
      </c>
      <c r="GI211" s="133">
        <v>78532.38</v>
      </c>
      <c r="GJ211" s="133">
        <v>78604.429999999993</v>
      </c>
      <c r="GK211" s="133">
        <v>67885.070000000007</v>
      </c>
      <c r="GL211" s="133">
        <v>72857.320000000007</v>
      </c>
      <c r="GM211" s="133">
        <v>72049.59</v>
      </c>
      <c r="GN211" s="133">
        <v>69463.87</v>
      </c>
    </row>
    <row r="212" spans="1:196" s="132" customFormat="1" ht="15" thickBot="1" x14ac:dyDescent="0.3">
      <c r="A212" s="134"/>
      <c r="B212" s="115" t="s">
        <v>1</v>
      </c>
      <c r="C212" s="133">
        <v>-3101311</v>
      </c>
      <c r="D212" s="133">
        <v>-4898431</v>
      </c>
      <c r="E212" s="133">
        <v>-4310754</v>
      </c>
      <c r="F212" s="133">
        <v>-3893586</v>
      </c>
      <c r="G212" s="133">
        <v>-3431737</v>
      </c>
      <c r="H212" s="133">
        <v>-3241723</v>
      </c>
      <c r="I212" s="133">
        <v>-2485597</v>
      </c>
      <c r="J212" s="133">
        <v>-2354433</v>
      </c>
      <c r="K212" s="133">
        <v>-2055813</v>
      </c>
      <c r="L212" s="133">
        <v>-1861667</v>
      </c>
      <c r="M212" s="133">
        <v>-1613701</v>
      </c>
      <c r="N212" s="133">
        <v>-1548336</v>
      </c>
      <c r="O212" s="133">
        <v>-3647915</v>
      </c>
      <c r="P212" s="133">
        <v>-4071596</v>
      </c>
      <c r="Q212" s="133">
        <v>-4024565</v>
      </c>
      <c r="R212" s="133">
        <v>-3604955</v>
      </c>
      <c r="S212" s="133">
        <v>-3348769</v>
      </c>
      <c r="T212" s="133">
        <v>-3015562</v>
      </c>
      <c r="U212" s="133">
        <v>-2604393</v>
      </c>
      <c r="V212" s="133">
        <v>-2206464</v>
      </c>
      <c r="W212" s="133">
        <v>-1951822</v>
      </c>
      <c r="X212" s="133">
        <v>-1797142</v>
      </c>
      <c r="Y212" s="133">
        <v>-1620406</v>
      </c>
      <c r="Z212" s="133">
        <v>-1371316</v>
      </c>
      <c r="AA212" s="133">
        <v>-3575605</v>
      </c>
      <c r="AB212" s="133">
        <v>-3972316</v>
      </c>
      <c r="AC212" s="133">
        <v>-3781188</v>
      </c>
      <c r="AD212" s="133">
        <v>-3689792</v>
      </c>
      <c r="AE212" s="133">
        <v>-3000083</v>
      </c>
      <c r="AF212" s="133">
        <v>-2851026</v>
      </c>
      <c r="AG212" s="133">
        <v>-2517947</v>
      </c>
      <c r="AH212" s="133">
        <v>-1963557</v>
      </c>
      <c r="AI212" s="133">
        <v>-1479118</v>
      </c>
      <c r="AJ212" s="133">
        <v>-2026461</v>
      </c>
      <c r="AK212" s="133">
        <v>-1513661</v>
      </c>
      <c r="AL212" s="133">
        <v>-1078819</v>
      </c>
      <c r="AM212" s="133">
        <v>-3579232</v>
      </c>
      <c r="AN212" s="133">
        <v>-3552972</v>
      </c>
      <c r="AO212" s="133">
        <v>-3810909</v>
      </c>
      <c r="AP212" s="133">
        <v>-3702799</v>
      </c>
      <c r="AQ212" s="133">
        <v>-2914394</v>
      </c>
      <c r="AR212" s="133">
        <v>-2501221</v>
      </c>
      <c r="AS212" s="133">
        <v>-2284411</v>
      </c>
      <c r="AT212" s="133">
        <v>-2088181</v>
      </c>
      <c r="AU212" s="133">
        <v>-1805439</v>
      </c>
      <c r="AV212" s="133">
        <v>-1596006</v>
      </c>
      <c r="AW212" s="133">
        <v>-1362817</v>
      </c>
      <c r="AX212" s="133">
        <v>-1159522</v>
      </c>
      <c r="AY212" s="133">
        <v>-2791760</v>
      </c>
      <c r="AZ212" s="133">
        <v>-3776196</v>
      </c>
      <c r="BA212" s="133">
        <v>-3941619</v>
      </c>
      <c r="BB212" s="133">
        <v>-3093006</v>
      </c>
      <c r="BC212" s="133">
        <v>-3150557</v>
      </c>
      <c r="BD212" s="133">
        <v>-2574587</v>
      </c>
      <c r="BE212" s="133">
        <v>-1886405</v>
      </c>
      <c r="BF212" s="133">
        <v>-2037796</v>
      </c>
      <c r="BG212" s="133">
        <v>-1732183</v>
      </c>
      <c r="BH212" s="133">
        <v>-1572376</v>
      </c>
      <c r="BI212" s="133">
        <v>-1356527</v>
      </c>
      <c r="BJ212" s="133">
        <v>-1069935</v>
      </c>
      <c r="BK212" s="133">
        <v>-3105098</v>
      </c>
      <c r="BL212" s="133">
        <v>-4347431</v>
      </c>
      <c r="BM212" s="133">
        <v>-3327300</v>
      </c>
      <c r="BN212" s="133">
        <v>-3125905</v>
      </c>
      <c r="BO212" s="133">
        <v>-2434351</v>
      </c>
      <c r="BP212" s="133">
        <v>-2354225</v>
      </c>
      <c r="BQ212" s="133">
        <v>-2112247</v>
      </c>
      <c r="BR212" s="133">
        <v>-1604154</v>
      </c>
      <c r="BS212" s="133">
        <v>-1442023</v>
      </c>
      <c r="BT212" s="133">
        <v>-1532635</v>
      </c>
      <c r="BU212" s="133">
        <v>-1248581</v>
      </c>
      <c r="BV212" s="133">
        <v>-870294</v>
      </c>
      <c r="BW212" s="133">
        <v>-3264965</v>
      </c>
      <c r="BX212" s="133">
        <v>-3364750</v>
      </c>
      <c r="BY212" s="133">
        <v>-2319310</v>
      </c>
      <c r="BZ212" s="133">
        <v>-3584672</v>
      </c>
      <c r="CA212" s="133">
        <v>-2454987</v>
      </c>
      <c r="CB212" s="133">
        <v>-2066484</v>
      </c>
      <c r="CC212" s="133">
        <v>-2138355</v>
      </c>
      <c r="CD212" s="133">
        <v>-1616765</v>
      </c>
      <c r="CE212" s="133">
        <v>-1601268</v>
      </c>
      <c r="CF212" s="133">
        <v>-1335820</v>
      </c>
      <c r="CG212" s="133">
        <v>-1176289</v>
      </c>
      <c r="CH212" s="133">
        <v>-1091965</v>
      </c>
      <c r="CI212" s="133">
        <v>-3078376</v>
      </c>
      <c r="CJ212" s="133">
        <v>-3154816</v>
      </c>
      <c r="CK212" s="133">
        <v>-3147410</v>
      </c>
      <c r="CL212" s="133">
        <v>-2518398</v>
      </c>
      <c r="CM212" s="133">
        <v>-2224479</v>
      </c>
      <c r="CN212" s="133">
        <v>-2387202</v>
      </c>
      <c r="CO212" s="133">
        <v>-1669122</v>
      </c>
      <c r="CP212" s="133">
        <v>-1435832</v>
      </c>
      <c r="CQ212" s="133">
        <v>-1593884</v>
      </c>
      <c r="CR212" s="133">
        <v>-1271289</v>
      </c>
      <c r="CS212" s="133">
        <v>-1092797</v>
      </c>
      <c r="CT212" s="133">
        <v>-842849</v>
      </c>
      <c r="CU212" s="133">
        <v>-3265361</v>
      </c>
      <c r="CV212" s="133">
        <v>-2857551</v>
      </c>
      <c r="CW212" s="133">
        <v>-3144414</v>
      </c>
      <c r="CX212" s="133">
        <v>-2461254</v>
      </c>
      <c r="CY212" s="133">
        <v>-1995427</v>
      </c>
      <c r="CZ212" s="133">
        <v>-2172085</v>
      </c>
      <c r="DA212" s="133">
        <v>-1619352</v>
      </c>
      <c r="DB212" s="133">
        <v>-1535075</v>
      </c>
      <c r="DC212" s="133">
        <v>-1237193</v>
      </c>
      <c r="DD212" s="133">
        <v>-1202487</v>
      </c>
      <c r="DE212" s="133">
        <v>-1179065</v>
      </c>
      <c r="DF212" s="133">
        <v>-324316</v>
      </c>
      <c r="DG212" s="133">
        <v>-3047764</v>
      </c>
      <c r="DH212" s="133">
        <v>-2830982</v>
      </c>
      <c r="DI212" s="133">
        <v>-3238153</v>
      </c>
      <c r="DJ212" s="133">
        <v>-2077554</v>
      </c>
      <c r="DK212" s="133">
        <v>-2178720</v>
      </c>
      <c r="DL212" s="133">
        <v>-1915488</v>
      </c>
      <c r="DM212" s="133">
        <v>-1476573</v>
      </c>
      <c r="DN212" s="133">
        <v>-1523262</v>
      </c>
      <c r="DO212" s="133">
        <v>-1136218</v>
      </c>
      <c r="DP212" s="133">
        <v>-1297878</v>
      </c>
      <c r="DQ212" s="133">
        <v>-972939</v>
      </c>
      <c r="DR212" s="133">
        <v>-480605</v>
      </c>
      <c r="DS212" s="133">
        <v>-3247866</v>
      </c>
      <c r="DT212" s="133">
        <v>-2466363</v>
      </c>
      <c r="DU212" s="133">
        <v>-2196919</v>
      </c>
      <c r="DV212" s="133">
        <v>-2196919</v>
      </c>
      <c r="DW212" s="133">
        <v>-1811748</v>
      </c>
      <c r="DX212" s="133">
        <v>-1637389</v>
      </c>
      <c r="DY212" s="133">
        <v>-1713577</v>
      </c>
      <c r="DZ212" s="133">
        <v>-1192299</v>
      </c>
      <c r="EA212" s="133">
        <v>-1120610</v>
      </c>
      <c r="EB212" s="133">
        <v>-1260956</v>
      </c>
      <c r="EC212" s="133">
        <v>-971915</v>
      </c>
      <c r="ED212" s="133">
        <v>-456838</v>
      </c>
      <c r="EE212" s="133">
        <v>-2845666</v>
      </c>
      <c r="EF212" s="133">
        <v>-1731663</v>
      </c>
      <c r="EG212" s="133">
        <v>-2682588</v>
      </c>
      <c r="EH212" s="133">
        <v>-2335089</v>
      </c>
      <c r="EI212" s="133">
        <v>-1663920</v>
      </c>
      <c r="EJ212" s="133">
        <v>-1582286</v>
      </c>
      <c r="EK212" s="133">
        <v>-1618047</v>
      </c>
      <c r="EL212" s="133">
        <v>-1140177</v>
      </c>
      <c r="EM212" s="133">
        <v>-1025680</v>
      </c>
      <c r="EN212" s="133">
        <v>-796108</v>
      </c>
      <c r="EO212" s="133">
        <v>-1387118</v>
      </c>
      <c r="EP212" s="133">
        <v>-641104</v>
      </c>
      <c r="EQ212" s="133">
        <v>-2567301</v>
      </c>
      <c r="ER212" s="133">
        <v>-2049346</v>
      </c>
      <c r="ES212" s="133">
        <v>-2308027</v>
      </c>
      <c r="ET212" s="133">
        <v>-2304094</v>
      </c>
      <c r="EU212" s="133">
        <v>-1557977</v>
      </c>
      <c r="EV212" s="133">
        <v>-1521285</v>
      </c>
      <c r="EW212" s="133">
        <v>-1513827</v>
      </c>
      <c r="EX212" s="133">
        <v>-1142971</v>
      </c>
      <c r="EY212" s="133">
        <v>-1322293</v>
      </c>
      <c r="EZ212" s="133">
        <v>-933953</v>
      </c>
      <c r="FA212" s="133">
        <v>-831597</v>
      </c>
      <c r="FB212" s="133">
        <v>-590716</v>
      </c>
      <c r="FC212" s="133">
        <v>-2412122</v>
      </c>
      <c r="FD212" s="133">
        <v>-2032303</v>
      </c>
      <c r="FE212" s="133">
        <v>-2577542</v>
      </c>
      <c r="FF212" s="133">
        <v>-1773141</v>
      </c>
      <c r="FG212" s="133">
        <v>-1554008</v>
      </c>
      <c r="FH212" s="133">
        <v>-1723691</v>
      </c>
      <c r="FI212" s="133">
        <v>-1028186</v>
      </c>
      <c r="FJ212" s="133">
        <v>-1063280</v>
      </c>
      <c r="FK212" s="133">
        <v>-1300781</v>
      </c>
      <c r="FL212" s="133">
        <v>-881058</v>
      </c>
      <c r="FM212" s="133">
        <v>-791634</v>
      </c>
      <c r="FN212" s="133">
        <v>-565309</v>
      </c>
      <c r="FO212" s="133">
        <v>-2077002.4</v>
      </c>
      <c r="FP212" s="133">
        <v>-2336069.2000000002</v>
      </c>
      <c r="FQ212" s="133">
        <v>-2305435.7799999998</v>
      </c>
      <c r="FR212" s="133">
        <v>-2803973.61</v>
      </c>
      <c r="FS212" s="133">
        <v>-3084167.48</v>
      </c>
      <c r="FT212" s="133">
        <v>-1993784.2</v>
      </c>
      <c r="FU212" s="133">
        <v>-1599710.17</v>
      </c>
      <c r="FV212" s="133">
        <v>-1514461.69</v>
      </c>
      <c r="FW212" s="133">
        <v>-1120571.8700000001</v>
      </c>
      <c r="FX212" s="133">
        <v>-1132119.3999999999</v>
      </c>
      <c r="FY212" s="133">
        <v>-959410.4</v>
      </c>
      <c r="FZ212" s="133">
        <v>-463625.06</v>
      </c>
      <c r="GA212" s="133">
        <v>-4629504</v>
      </c>
      <c r="GB212" s="133">
        <v>-2960994.01</v>
      </c>
      <c r="GC212" s="133">
        <v>-3082790.11</v>
      </c>
      <c r="GD212" s="133">
        <v>-2092622.49</v>
      </c>
      <c r="GE212" s="133">
        <v>-2015791.37</v>
      </c>
      <c r="GF212" s="133">
        <v>-1361738.11</v>
      </c>
      <c r="GG212" s="133">
        <v>-1162644.1399999999</v>
      </c>
      <c r="GH212" s="133">
        <v>-1237160.74</v>
      </c>
      <c r="GI212" s="133">
        <v>-849827.24</v>
      </c>
      <c r="GJ212" s="133">
        <v>-967286.87</v>
      </c>
      <c r="GK212" s="133">
        <v>-649198.28</v>
      </c>
      <c r="GL212" s="133">
        <v>-429120.02</v>
      </c>
      <c r="GM212" s="133">
        <v>-4029749.85</v>
      </c>
      <c r="GN212" s="133">
        <v>-3195148.79</v>
      </c>
    </row>
    <row r="213" spans="1:196" s="132" customFormat="1" ht="15" thickBot="1" x14ac:dyDescent="0.3">
      <c r="A213" s="134"/>
      <c r="B213" s="104" t="s">
        <v>2333</v>
      </c>
      <c r="C213" s="119">
        <v>72886535</v>
      </c>
      <c r="D213" s="119">
        <v>68078836</v>
      </c>
      <c r="E213" s="119">
        <v>81582653</v>
      </c>
      <c r="F213" s="119">
        <v>73534805</v>
      </c>
      <c r="G213" s="119">
        <v>70821856</v>
      </c>
      <c r="H213" s="119">
        <v>77600410</v>
      </c>
      <c r="I213" s="119">
        <v>73696770</v>
      </c>
      <c r="J213" s="119">
        <v>74176368</v>
      </c>
      <c r="K213" s="119">
        <v>75851101</v>
      </c>
      <c r="L213" s="119">
        <v>73854357</v>
      </c>
      <c r="M213" s="119">
        <v>77384994</v>
      </c>
      <c r="N213" s="119">
        <v>78068130</v>
      </c>
      <c r="O213" s="119">
        <v>72823170</v>
      </c>
      <c r="P213" s="119">
        <v>63991738</v>
      </c>
      <c r="Q213" s="119">
        <v>79176326</v>
      </c>
      <c r="R213" s="119">
        <v>66887385</v>
      </c>
      <c r="S213" s="119">
        <v>75199760</v>
      </c>
      <c r="T213" s="119">
        <v>72266229</v>
      </c>
      <c r="U213" s="119">
        <v>69150326</v>
      </c>
      <c r="V213" s="119">
        <v>73012338</v>
      </c>
      <c r="W213" s="119">
        <v>72228667</v>
      </c>
      <c r="X213" s="119">
        <v>71781851</v>
      </c>
      <c r="Y213" s="119">
        <v>74135653</v>
      </c>
      <c r="Z213" s="119">
        <v>73689568</v>
      </c>
      <c r="AA213" s="119">
        <v>70797704</v>
      </c>
      <c r="AB213" s="119">
        <v>65527343</v>
      </c>
      <c r="AC213" s="119">
        <v>68716322</v>
      </c>
      <c r="AD213" s="119">
        <v>64769327</v>
      </c>
      <c r="AE213" s="119">
        <v>66835773</v>
      </c>
      <c r="AF213" s="119">
        <v>64451546</v>
      </c>
      <c r="AG213" s="119">
        <v>66650354</v>
      </c>
      <c r="AH213" s="119">
        <v>63930825</v>
      </c>
      <c r="AI213" s="119">
        <v>60088320</v>
      </c>
      <c r="AJ213" s="119">
        <v>71226422</v>
      </c>
      <c r="AK213" s="119">
        <v>65516245</v>
      </c>
      <c r="AL213" s="119">
        <v>64624580</v>
      </c>
      <c r="AM213" s="119">
        <v>66232864</v>
      </c>
      <c r="AN213" s="119">
        <v>58977957</v>
      </c>
      <c r="AO213" s="119">
        <v>61519365</v>
      </c>
      <c r="AP213" s="119">
        <v>61247184</v>
      </c>
      <c r="AQ213" s="119">
        <v>62904913</v>
      </c>
      <c r="AR213" s="119">
        <v>57783236</v>
      </c>
      <c r="AS213" s="119">
        <v>65275006</v>
      </c>
      <c r="AT213" s="119">
        <v>58620330</v>
      </c>
      <c r="AU213" s="119">
        <v>61144987</v>
      </c>
      <c r="AV213" s="119">
        <v>65667635</v>
      </c>
      <c r="AW213" s="119">
        <v>60895157</v>
      </c>
      <c r="AX213" s="119">
        <v>64257852</v>
      </c>
      <c r="AY213" s="119">
        <v>63689144</v>
      </c>
      <c r="AZ213" s="119">
        <v>55194678</v>
      </c>
      <c r="BA213" s="119">
        <v>58585818</v>
      </c>
      <c r="BB213" s="119">
        <v>58581830</v>
      </c>
      <c r="BC213" s="119">
        <v>54871201</v>
      </c>
      <c r="BD213" s="119">
        <v>58975878</v>
      </c>
      <c r="BE213" s="119">
        <v>61894866</v>
      </c>
      <c r="BF213" s="119">
        <v>54360775</v>
      </c>
      <c r="BG213" s="119">
        <v>59870515</v>
      </c>
      <c r="BH213" s="119">
        <v>62554943</v>
      </c>
      <c r="BI213" s="119">
        <v>56030847</v>
      </c>
      <c r="BJ213" s="119">
        <v>62053926</v>
      </c>
      <c r="BK213" s="119">
        <v>57232253</v>
      </c>
      <c r="BL213" s="119">
        <v>52576656</v>
      </c>
      <c r="BM213" s="119">
        <v>58515850</v>
      </c>
      <c r="BN213" s="119">
        <v>55678746</v>
      </c>
      <c r="BO213" s="119">
        <v>51488073</v>
      </c>
      <c r="BP213" s="119">
        <v>56744943</v>
      </c>
      <c r="BQ213" s="119">
        <v>57492850</v>
      </c>
      <c r="BR213" s="119">
        <v>51843777</v>
      </c>
      <c r="BS213" s="119">
        <v>56213839</v>
      </c>
      <c r="BT213" s="119">
        <v>56353521</v>
      </c>
      <c r="BU213" s="119">
        <v>55928443</v>
      </c>
      <c r="BV213" s="119">
        <v>58489711</v>
      </c>
      <c r="BW213" s="119">
        <v>51736888</v>
      </c>
      <c r="BX213" s="119">
        <v>52234095</v>
      </c>
      <c r="BY213" s="119">
        <v>55847170</v>
      </c>
      <c r="BZ213" s="119">
        <v>50996433</v>
      </c>
      <c r="CA213" s="119">
        <v>54402707</v>
      </c>
      <c r="CB213" s="119">
        <v>53494938</v>
      </c>
      <c r="CC213" s="119">
        <v>50553912</v>
      </c>
      <c r="CD213" s="119">
        <v>53425825</v>
      </c>
      <c r="CE213" s="119">
        <v>53030669</v>
      </c>
      <c r="CF213" s="119">
        <v>53265566</v>
      </c>
      <c r="CG213" s="119">
        <v>55084481</v>
      </c>
      <c r="CH213" s="119">
        <v>55624762</v>
      </c>
      <c r="CI213" s="119">
        <v>53325339</v>
      </c>
      <c r="CJ213" s="119">
        <v>46106027</v>
      </c>
      <c r="CK213" s="119">
        <v>55123053</v>
      </c>
      <c r="CL213" s="119">
        <v>46489025</v>
      </c>
      <c r="CM213" s="119">
        <v>53014149</v>
      </c>
      <c r="CN213" s="119">
        <v>51371994</v>
      </c>
      <c r="CO213" s="119">
        <v>50152412</v>
      </c>
      <c r="CP213" s="119">
        <v>50750363</v>
      </c>
      <c r="CQ213" s="119">
        <v>49979410</v>
      </c>
      <c r="CR213" s="119">
        <v>55650449</v>
      </c>
      <c r="CS213" s="119">
        <v>52994778</v>
      </c>
      <c r="CT213" s="119">
        <v>51274446</v>
      </c>
      <c r="CU213" s="119">
        <v>53195977</v>
      </c>
      <c r="CV213" s="119">
        <v>48076270</v>
      </c>
      <c r="CW213" s="119">
        <v>51657916</v>
      </c>
      <c r="CX213" s="119">
        <v>50085256</v>
      </c>
      <c r="CY213" s="119">
        <v>51705894</v>
      </c>
      <c r="CZ213" s="119">
        <v>49351323</v>
      </c>
      <c r="DA213" s="119">
        <v>52228939</v>
      </c>
      <c r="DB213" s="119">
        <v>50869513</v>
      </c>
      <c r="DC213" s="119">
        <v>47939625</v>
      </c>
      <c r="DD213" s="119">
        <v>56565612</v>
      </c>
      <c r="DE213" s="119">
        <v>53951574</v>
      </c>
      <c r="DF213" s="119">
        <v>53004033</v>
      </c>
      <c r="DG213" s="119">
        <v>52120691</v>
      </c>
      <c r="DH213" s="119">
        <v>46573143</v>
      </c>
      <c r="DI213" s="119">
        <v>48851179</v>
      </c>
      <c r="DJ213" s="119">
        <v>50817181</v>
      </c>
      <c r="DK213" s="119">
        <v>48633084</v>
      </c>
      <c r="DL213" s="119">
        <v>49296545</v>
      </c>
      <c r="DM213" s="119">
        <v>54142899</v>
      </c>
      <c r="DN213" s="119">
        <v>48193883</v>
      </c>
      <c r="DO213" s="119">
        <v>51220688</v>
      </c>
      <c r="DP213" s="119">
        <v>55264442</v>
      </c>
      <c r="DQ213" s="119">
        <v>51563912</v>
      </c>
      <c r="DR213" s="119">
        <v>54047562</v>
      </c>
      <c r="DS213" s="119">
        <v>52038634</v>
      </c>
      <c r="DT213" s="119">
        <v>46942771</v>
      </c>
      <c r="DU213" s="119">
        <v>45286222</v>
      </c>
      <c r="DV213" s="119">
        <v>45286222</v>
      </c>
      <c r="DW213" s="119">
        <v>45559300</v>
      </c>
      <c r="DX213" s="119">
        <v>52170456</v>
      </c>
      <c r="DY213" s="119">
        <v>51835331</v>
      </c>
      <c r="DZ213" s="119">
        <v>48900276</v>
      </c>
      <c r="EA213" s="119">
        <v>52052784</v>
      </c>
      <c r="EB213" s="119">
        <v>55446543</v>
      </c>
      <c r="EC213" s="119">
        <v>54546781</v>
      </c>
      <c r="ED213" s="119">
        <v>56257432</v>
      </c>
      <c r="EE213" s="119">
        <v>48846136</v>
      </c>
      <c r="EF213" s="119">
        <v>47402417</v>
      </c>
      <c r="EG213" s="119">
        <v>55560249</v>
      </c>
      <c r="EH213" s="119">
        <v>51697120</v>
      </c>
      <c r="EI213" s="119">
        <v>50404285</v>
      </c>
      <c r="EJ213" s="119">
        <v>54094218</v>
      </c>
      <c r="EK213" s="119">
        <v>53189962</v>
      </c>
      <c r="EL213" s="119">
        <v>55027620</v>
      </c>
      <c r="EM213" s="119">
        <v>56305894</v>
      </c>
      <c r="EN213" s="119">
        <v>55754126</v>
      </c>
      <c r="EO213" s="119">
        <v>59945727</v>
      </c>
      <c r="EP213" s="119">
        <v>61849265</v>
      </c>
      <c r="EQ213" s="119">
        <v>57449041</v>
      </c>
      <c r="ER213" s="119">
        <v>52998203</v>
      </c>
      <c r="ES213" s="119">
        <v>59211421</v>
      </c>
      <c r="ET213" s="119">
        <v>53666069</v>
      </c>
      <c r="EU213" s="119">
        <v>56814317</v>
      </c>
      <c r="EV213" s="119">
        <v>57228535</v>
      </c>
      <c r="EW213" s="119">
        <v>54146562</v>
      </c>
      <c r="EX213" s="119">
        <v>58218516</v>
      </c>
      <c r="EY213" s="119">
        <v>56646826</v>
      </c>
      <c r="EZ213" s="119">
        <v>58379599</v>
      </c>
      <c r="FA213" s="119">
        <v>59670724</v>
      </c>
      <c r="FB213" s="119">
        <v>60261579</v>
      </c>
      <c r="FC213" s="119">
        <v>57979402</v>
      </c>
      <c r="FD213" s="119">
        <v>51731026</v>
      </c>
      <c r="FE213" s="119">
        <v>59771786</v>
      </c>
      <c r="FF213" s="119">
        <v>52169025</v>
      </c>
      <c r="FG213" s="119">
        <v>56590674</v>
      </c>
      <c r="FH213" s="119">
        <v>61585477</v>
      </c>
      <c r="FI213" s="119">
        <v>57296153</v>
      </c>
      <c r="FJ213" s="119">
        <v>58483576</v>
      </c>
      <c r="FK213" s="119">
        <v>56488058</v>
      </c>
      <c r="FL213" s="119">
        <v>63005412</v>
      </c>
      <c r="FM213" s="119">
        <v>62568480</v>
      </c>
      <c r="FN213" s="119">
        <v>62702036</v>
      </c>
      <c r="FO213" s="119">
        <v>59931780.670000009</v>
      </c>
      <c r="FP213" s="119">
        <v>57304303.329999983</v>
      </c>
      <c r="FQ213" s="119">
        <v>56805850.420000002</v>
      </c>
      <c r="FR213" s="119">
        <v>59704465.529999994</v>
      </c>
      <c r="FS213" s="119">
        <v>57357663.449999996</v>
      </c>
      <c r="FT213" s="119">
        <v>55963881.68999999</v>
      </c>
      <c r="FU213" s="119">
        <v>63476024.839999996</v>
      </c>
      <c r="FV213" s="119">
        <v>57320519.00999999</v>
      </c>
      <c r="FW213" s="119">
        <v>59925927.450000003</v>
      </c>
      <c r="FX213" s="119">
        <v>64483966.960000001</v>
      </c>
      <c r="FY213" s="119">
        <v>60719857.990000017</v>
      </c>
      <c r="FZ213" s="119">
        <v>65419373.240000002</v>
      </c>
      <c r="GA213" s="119">
        <v>60230235.680000007</v>
      </c>
      <c r="GB213" s="119">
        <v>55569945.490000002</v>
      </c>
      <c r="GC213" s="119">
        <v>59721154.600000009</v>
      </c>
      <c r="GD213" s="119">
        <v>60376141.710000001</v>
      </c>
      <c r="GE213" s="119">
        <v>59672499.089999996</v>
      </c>
      <c r="GF213" s="119">
        <v>62304073.139999993</v>
      </c>
      <c r="GG213" s="119">
        <v>65283371.140000001</v>
      </c>
      <c r="GH213" s="119">
        <v>57585461.219999991</v>
      </c>
      <c r="GI213" s="119">
        <v>65744935.890000001</v>
      </c>
      <c r="GJ213" s="119">
        <v>69271865.610000014</v>
      </c>
      <c r="GK213" s="119">
        <v>62115093.319999993</v>
      </c>
      <c r="GL213" s="119">
        <v>69737127.99000001</v>
      </c>
      <c r="GM213" s="119">
        <v>58509310.350000001</v>
      </c>
      <c r="GN213" s="119">
        <v>57627445.07</v>
      </c>
    </row>
    <row r="214" spans="1:196" s="132" customFormat="1" ht="15" thickBot="1" x14ac:dyDescent="0.3">
      <c r="A214" s="134"/>
      <c r="B214" s="115" t="s">
        <v>43</v>
      </c>
      <c r="C214" s="133">
        <v>2464556</v>
      </c>
      <c r="D214" s="133">
        <v>2022920</v>
      </c>
      <c r="E214" s="133">
        <v>2599568</v>
      </c>
      <c r="F214" s="133">
        <v>2007270</v>
      </c>
      <c r="G214" s="133">
        <v>2125781</v>
      </c>
      <c r="H214" s="133">
        <v>3031655</v>
      </c>
      <c r="I214" s="133">
        <v>2088172</v>
      </c>
      <c r="J214" s="133">
        <v>1928517</v>
      </c>
      <c r="K214" s="133">
        <v>2968804</v>
      </c>
      <c r="L214" s="133">
        <v>2738207</v>
      </c>
      <c r="M214" s="133">
        <v>2481957</v>
      </c>
      <c r="N214" s="133">
        <v>2852452</v>
      </c>
      <c r="O214" s="133">
        <v>3112746</v>
      </c>
      <c r="P214" s="133">
        <v>2103192</v>
      </c>
      <c r="Q214" s="133">
        <v>2446326</v>
      </c>
      <c r="R214" s="133">
        <v>2243162</v>
      </c>
      <c r="S214" s="133">
        <v>2306380</v>
      </c>
      <c r="T214" s="133">
        <v>1983184</v>
      </c>
      <c r="U214" s="133">
        <v>2352641</v>
      </c>
      <c r="V214" s="133">
        <v>2855002</v>
      </c>
      <c r="W214" s="133">
        <v>3516164</v>
      </c>
      <c r="X214" s="133">
        <v>2950780</v>
      </c>
      <c r="Y214" s="133">
        <v>2584382</v>
      </c>
      <c r="Z214" s="133">
        <v>3176314</v>
      </c>
      <c r="AA214" s="133">
        <v>3229453</v>
      </c>
      <c r="AB214" s="133">
        <v>2463452</v>
      </c>
      <c r="AC214" s="133">
        <v>3038839</v>
      </c>
      <c r="AD214" s="133">
        <v>2659757</v>
      </c>
      <c r="AE214" s="133">
        <v>2763204</v>
      </c>
      <c r="AF214" s="133">
        <v>3330411</v>
      </c>
      <c r="AG214" s="133">
        <v>3304718</v>
      </c>
      <c r="AH214" s="133">
        <v>2864862</v>
      </c>
      <c r="AI214" s="133">
        <v>3181559</v>
      </c>
      <c r="AJ214" s="133">
        <v>3113417</v>
      </c>
      <c r="AK214" s="133">
        <v>2803639</v>
      </c>
      <c r="AL214" s="133">
        <v>3168423</v>
      </c>
      <c r="AM214" s="133">
        <v>3264280</v>
      </c>
      <c r="AN214" s="133">
        <v>2239425</v>
      </c>
      <c r="AO214" s="133">
        <v>3202717</v>
      </c>
      <c r="AP214" s="133">
        <v>2247687</v>
      </c>
      <c r="AQ214" s="133">
        <v>2812909</v>
      </c>
      <c r="AR214" s="133">
        <v>2794539</v>
      </c>
      <c r="AS214" s="133">
        <v>3192642</v>
      </c>
      <c r="AT214" s="133">
        <v>2849422</v>
      </c>
      <c r="AU214" s="133">
        <v>3422364</v>
      </c>
      <c r="AV214" s="133">
        <v>3370414</v>
      </c>
      <c r="AW214" s="133">
        <v>3111553</v>
      </c>
      <c r="AX214" s="133">
        <v>3455054</v>
      </c>
      <c r="AY214" s="133">
        <v>2998272</v>
      </c>
      <c r="AZ214" s="133">
        <v>2401449</v>
      </c>
      <c r="BA214" s="133">
        <v>3197816</v>
      </c>
      <c r="BB214" s="133">
        <v>3175078</v>
      </c>
      <c r="BC214" s="133">
        <v>3250777</v>
      </c>
      <c r="BD214" s="133">
        <v>3089087</v>
      </c>
      <c r="BE214" s="133">
        <v>4422865</v>
      </c>
      <c r="BF214" s="133">
        <v>3864365</v>
      </c>
      <c r="BG214" s="133">
        <v>5086826</v>
      </c>
      <c r="BH214" s="133">
        <v>5312859</v>
      </c>
      <c r="BI214" s="133">
        <v>4243624</v>
      </c>
      <c r="BJ214" s="133">
        <v>5330691</v>
      </c>
      <c r="BK214" s="133">
        <v>4797304</v>
      </c>
      <c r="BL214" s="133">
        <v>3294393</v>
      </c>
      <c r="BM214" s="133">
        <v>4786670</v>
      </c>
      <c r="BN214" s="133">
        <v>4500056</v>
      </c>
      <c r="BO214" s="133">
        <v>4145384</v>
      </c>
      <c r="BP214" s="133">
        <v>5106436</v>
      </c>
      <c r="BQ214" s="133">
        <v>4207259</v>
      </c>
      <c r="BR214" s="133">
        <v>2574401</v>
      </c>
      <c r="BS214" s="133">
        <v>3707007</v>
      </c>
      <c r="BT214" s="133">
        <v>4320320</v>
      </c>
      <c r="BU214" s="133">
        <v>3713608</v>
      </c>
      <c r="BV214" s="133">
        <v>5757435</v>
      </c>
      <c r="BW214" s="133">
        <v>4979735</v>
      </c>
      <c r="BX214" s="133">
        <v>3482098</v>
      </c>
      <c r="BY214" s="133">
        <v>4063377</v>
      </c>
      <c r="BZ214" s="133">
        <v>4490998</v>
      </c>
      <c r="CA214" s="133">
        <v>4768777</v>
      </c>
      <c r="CB214" s="133">
        <v>4532396</v>
      </c>
      <c r="CC214" s="133">
        <v>4845676</v>
      </c>
      <c r="CD214" s="133">
        <v>4141668</v>
      </c>
      <c r="CE214" s="133">
        <v>4512449</v>
      </c>
      <c r="CF214" s="133">
        <v>4686749</v>
      </c>
      <c r="CG214" s="133">
        <v>5081024</v>
      </c>
      <c r="CH214" s="133">
        <v>5916644</v>
      </c>
      <c r="CI214" s="133">
        <v>5650271</v>
      </c>
      <c r="CJ214" s="133">
        <v>4127766</v>
      </c>
      <c r="CK214" s="133">
        <v>6061518</v>
      </c>
      <c r="CL214" s="133">
        <v>4461762</v>
      </c>
      <c r="CM214" s="133">
        <v>5217696</v>
      </c>
      <c r="CN214" s="133">
        <v>5351780</v>
      </c>
      <c r="CO214" s="133">
        <v>5170705</v>
      </c>
      <c r="CP214" s="133">
        <v>4926384</v>
      </c>
      <c r="CQ214" s="133">
        <v>5679624</v>
      </c>
      <c r="CR214" s="133">
        <v>5154182</v>
      </c>
      <c r="CS214" s="133">
        <v>4814583</v>
      </c>
      <c r="CT214" s="133">
        <v>6079743</v>
      </c>
      <c r="CU214" s="133">
        <v>4979888</v>
      </c>
      <c r="CV214" s="133">
        <v>4022984</v>
      </c>
      <c r="CW214" s="133">
        <v>4990412</v>
      </c>
      <c r="CX214" s="133">
        <v>4811152</v>
      </c>
      <c r="CY214" s="133">
        <v>4319835</v>
      </c>
      <c r="CZ214" s="133">
        <v>4786351</v>
      </c>
      <c r="DA214" s="133">
        <v>3886567</v>
      </c>
      <c r="DB214" s="133">
        <v>4026362</v>
      </c>
      <c r="DC214" s="133">
        <v>4360039</v>
      </c>
      <c r="DD214" s="133">
        <v>5141929</v>
      </c>
      <c r="DE214" s="133">
        <v>4519114</v>
      </c>
      <c r="DF214" s="133">
        <v>4616089</v>
      </c>
      <c r="DG214" s="133">
        <v>4714227</v>
      </c>
      <c r="DH214" s="133">
        <v>3551035</v>
      </c>
      <c r="DI214" s="133">
        <v>4277549</v>
      </c>
      <c r="DJ214" s="133">
        <v>4108261</v>
      </c>
      <c r="DK214" s="133">
        <v>4436036</v>
      </c>
      <c r="DL214" s="133">
        <v>4130992</v>
      </c>
      <c r="DM214" s="133">
        <v>4334834</v>
      </c>
      <c r="DN214" s="133">
        <v>3991638</v>
      </c>
      <c r="DO214" s="133">
        <v>3991904</v>
      </c>
      <c r="DP214" s="133">
        <v>4568237</v>
      </c>
      <c r="DQ214" s="133">
        <v>4581123</v>
      </c>
      <c r="DR214" s="133">
        <v>4531474</v>
      </c>
      <c r="DS214" s="133">
        <v>4637297</v>
      </c>
      <c r="DT214" s="133">
        <v>3444693</v>
      </c>
      <c r="DU214" s="133">
        <v>4374128</v>
      </c>
      <c r="DV214" s="133">
        <v>4374128</v>
      </c>
      <c r="DW214" s="133">
        <v>4333370</v>
      </c>
      <c r="DX214" s="133">
        <v>4446268</v>
      </c>
      <c r="DY214" s="133">
        <v>4273257</v>
      </c>
      <c r="DZ214" s="133">
        <v>4181392</v>
      </c>
      <c r="EA214" s="133">
        <v>4572314</v>
      </c>
      <c r="EB214" s="133">
        <v>5092205</v>
      </c>
      <c r="EC214" s="133">
        <v>4754801</v>
      </c>
      <c r="ED214" s="133">
        <v>5314867</v>
      </c>
      <c r="EE214" s="133">
        <v>5149389</v>
      </c>
      <c r="EF214" s="133">
        <v>3958929</v>
      </c>
      <c r="EG214" s="133">
        <v>5066575</v>
      </c>
      <c r="EH214" s="133">
        <v>4784768</v>
      </c>
      <c r="EI214" s="133">
        <v>4856531</v>
      </c>
      <c r="EJ214" s="133">
        <v>5536834</v>
      </c>
      <c r="EK214" s="133">
        <v>4980216</v>
      </c>
      <c r="EL214" s="133">
        <v>4116453</v>
      </c>
      <c r="EM214" s="133">
        <v>4152318</v>
      </c>
      <c r="EN214" s="133">
        <v>4599120</v>
      </c>
      <c r="EO214" s="133">
        <v>3927068</v>
      </c>
      <c r="EP214" s="133">
        <v>4954917</v>
      </c>
      <c r="EQ214" s="133">
        <v>4029559</v>
      </c>
      <c r="ER214" s="133">
        <v>2488071</v>
      </c>
      <c r="ES214" s="133">
        <v>4267833</v>
      </c>
      <c r="ET214" s="133">
        <v>3670836</v>
      </c>
      <c r="EU214" s="133">
        <v>3595467</v>
      </c>
      <c r="EV214" s="133">
        <v>3778932</v>
      </c>
      <c r="EW214" s="133">
        <v>3326303</v>
      </c>
      <c r="EX214" s="133">
        <v>3289493</v>
      </c>
      <c r="EY214" s="133">
        <v>3479751</v>
      </c>
      <c r="EZ214" s="133">
        <v>3489428</v>
      </c>
      <c r="FA214" s="133">
        <v>3818521</v>
      </c>
      <c r="FB214" s="133">
        <v>3824394</v>
      </c>
      <c r="FC214" s="133">
        <v>4001986</v>
      </c>
      <c r="FD214" s="133">
        <v>2661054</v>
      </c>
      <c r="FE214" s="133">
        <v>3655745</v>
      </c>
      <c r="FF214" s="133">
        <v>2574476</v>
      </c>
      <c r="FG214" s="133">
        <v>3052307</v>
      </c>
      <c r="FH214" s="133">
        <v>3464389</v>
      </c>
      <c r="FI214" s="133">
        <v>3102165</v>
      </c>
      <c r="FJ214" s="133">
        <v>3129912</v>
      </c>
      <c r="FK214" s="133">
        <v>3292844</v>
      </c>
      <c r="FL214" s="133">
        <v>3318953</v>
      </c>
      <c r="FM214" s="133">
        <v>3444563</v>
      </c>
      <c r="FN214" s="133">
        <v>2940464</v>
      </c>
      <c r="FO214" s="133">
        <v>3177723.23</v>
      </c>
      <c r="FP214" s="133">
        <v>2596211.16</v>
      </c>
      <c r="FQ214" s="133">
        <v>2672353.89</v>
      </c>
      <c r="FR214" s="133">
        <v>2765099.64</v>
      </c>
      <c r="FS214" s="133">
        <v>2881314.9</v>
      </c>
      <c r="FT214" s="133">
        <v>2959253.18</v>
      </c>
      <c r="FU214" s="133">
        <v>3071573.17</v>
      </c>
      <c r="FV214" s="133">
        <v>2377797.13</v>
      </c>
      <c r="FW214" s="133">
        <v>2643715.7599999998</v>
      </c>
      <c r="FX214" s="133">
        <v>2766605.08</v>
      </c>
      <c r="FY214" s="133">
        <v>2635075.69</v>
      </c>
      <c r="FZ214" s="133">
        <v>2753414.64</v>
      </c>
      <c r="GA214" s="133">
        <v>2966908.56</v>
      </c>
      <c r="GB214" s="133">
        <v>1694027.54</v>
      </c>
      <c r="GC214" s="133">
        <v>2740173.53</v>
      </c>
      <c r="GD214" s="133">
        <v>1585563.52</v>
      </c>
      <c r="GE214" s="133">
        <v>4158315.29</v>
      </c>
      <c r="GF214" s="133">
        <v>2510704.65</v>
      </c>
      <c r="GG214" s="133">
        <v>2781461.56</v>
      </c>
      <c r="GH214" s="133">
        <v>2838741.44</v>
      </c>
      <c r="GI214" s="133">
        <v>2993435.5</v>
      </c>
      <c r="GJ214" s="133">
        <v>3116865.71</v>
      </c>
      <c r="GK214" s="133">
        <v>2360089.5</v>
      </c>
      <c r="GL214" s="133">
        <v>3144668.88</v>
      </c>
      <c r="GM214" s="133">
        <v>2666880.4300000002</v>
      </c>
      <c r="GN214" s="133">
        <v>1778239.25</v>
      </c>
    </row>
    <row r="215" spans="1:196" s="132" customFormat="1" ht="15" thickBot="1" x14ac:dyDescent="0.3">
      <c r="A215" s="134"/>
      <c r="B215" s="104" t="s">
        <v>67</v>
      </c>
      <c r="C215" s="119">
        <v>75351091</v>
      </c>
      <c r="D215" s="119">
        <v>70101756</v>
      </c>
      <c r="E215" s="119">
        <v>84182221</v>
      </c>
      <c r="F215" s="119">
        <v>75542075</v>
      </c>
      <c r="G215" s="119">
        <v>72947637</v>
      </c>
      <c r="H215" s="119">
        <v>80632065</v>
      </c>
      <c r="I215" s="119">
        <v>75784942</v>
      </c>
      <c r="J215" s="119">
        <v>76104885</v>
      </c>
      <c r="K215" s="119">
        <v>78819905</v>
      </c>
      <c r="L215" s="119">
        <v>76592564</v>
      </c>
      <c r="M215" s="119">
        <v>79866951</v>
      </c>
      <c r="N215" s="119">
        <v>80920582</v>
      </c>
      <c r="O215" s="119">
        <v>75935916</v>
      </c>
      <c r="P215" s="119">
        <v>66094930</v>
      </c>
      <c r="Q215" s="119">
        <v>81622652</v>
      </c>
      <c r="R215" s="119">
        <v>69130547</v>
      </c>
      <c r="S215" s="119">
        <v>77506140</v>
      </c>
      <c r="T215" s="119">
        <v>74249413</v>
      </c>
      <c r="U215" s="119">
        <v>71502967</v>
      </c>
      <c r="V215" s="119">
        <v>75867340</v>
      </c>
      <c r="W215" s="119">
        <v>75744831</v>
      </c>
      <c r="X215" s="119">
        <v>74732631</v>
      </c>
      <c r="Y215" s="119">
        <v>76720035</v>
      </c>
      <c r="Z215" s="119">
        <v>76865882</v>
      </c>
      <c r="AA215" s="119">
        <v>74027157</v>
      </c>
      <c r="AB215" s="119">
        <v>67990795</v>
      </c>
      <c r="AC215" s="119">
        <v>71755161</v>
      </c>
      <c r="AD215" s="119">
        <v>67429084</v>
      </c>
      <c r="AE215" s="119">
        <v>69598977</v>
      </c>
      <c r="AF215" s="119">
        <v>67781957</v>
      </c>
      <c r="AG215" s="119">
        <v>69955072</v>
      </c>
      <c r="AH215" s="119">
        <v>66795687</v>
      </c>
      <c r="AI215" s="119">
        <v>63269879</v>
      </c>
      <c r="AJ215" s="119">
        <v>74339839</v>
      </c>
      <c r="AK215" s="119">
        <v>68319884</v>
      </c>
      <c r="AL215" s="119">
        <v>67793003</v>
      </c>
      <c r="AM215" s="119">
        <v>69497144</v>
      </c>
      <c r="AN215" s="119">
        <v>61217382</v>
      </c>
      <c r="AO215" s="119">
        <v>64722082</v>
      </c>
      <c r="AP215" s="119">
        <v>63494871</v>
      </c>
      <c r="AQ215" s="119">
        <v>65717822</v>
      </c>
      <c r="AR215" s="119">
        <v>60577775</v>
      </c>
      <c r="AS215" s="119">
        <v>68467648</v>
      </c>
      <c r="AT215" s="119">
        <v>61469752</v>
      </c>
      <c r="AU215" s="119">
        <v>64567351</v>
      </c>
      <c r="AV215" s="119">
        <v>69038049</v>
      </c>
      <c r="AW215" s="119">
        <v>64006710</v>
      </c>
      <c r="AX215" s="119">
        <v>67712906</v>
      </c>
      <c r="AY215" s="119">
        <v>66687416</v>
      </c>
      <c r="AZ215" s="119">
        <v>57596127</v>
      </c>
      <c r="BA215" s="119">
        <v>61783634</v>
      </c>
      <c r="BB215" s="119">
        <v>61756908</v>
      </c>
      <c r="BC215" s="119">
        <v>58121978</v>
      </c>
      <c r="BD215" s="119">
        <v>62064965</v>
      </c>
      <c r="BE215" s="119">
        <v>66317732</v>
      </c>
      <c r="BF215" s="119">
        <v>58225139</v>
      </c>
      <c r="BG215" s="119">
        <v>64957341</v>
      </c>
      <c r="BH215" s="119">
        <v>67867800</v>
      </c>
      <c r="BI215" s="119">
        <v>60274470</v>
      </c>
      <c r="BJ215" s="119">
        <v>67384617</v>
      </c>
      <c r="BK215" s="119">
        <v>62029556</v>
      </c>
      <c r="BL215" s="119">
        <v>55871051</v>
      </c>
      <c r="BM215" s="119">
        <v>63302522</v>
      </c>
      <c r="BN215" s="119">
        <v>60178802</v>
      </c>
      <c r="BO215" s="119">
        <v>55633456</v>
      </c>
      <c r="BP215" s="119">
        <v>61851379</v>
      </c>
      <c r="BQ215" s="119">
        <v>61700111</v>
      </c>
      <c r="BR215" s="119">
        <v>54418178</v>
      </c>
      <c r="BS215" s="119">
        <v>59920847</v>
      </c>
      <c r="BT215" s="119">
        <v>60673842</v>
      </c>
      <c r="BU215" s="119">
        <v>59642051</v>
      </c>
      <c r="BV215" s="119">
        <v>64247146</v>
      </c>
      <c r="BW215" s="119">
        <v>56716623</v>
      </c>
      <c r="BX215" s="119">
        <v>55716192</v>
      </c>
      <c r="BY215" s="119">
        <v>59910547</v>
      </c>
      <c r="BZ215" s="119">
        <v>55487431</v>
      </c>
      <c r="CA215" s="119">
        <v>59171484</v>
      </c>
      <c r="CB215" s="119">
        <v>58027335</v>
      </c>
      <c r="CC215" s="119">
        <v>55399587</v>
      </c>
      <c r="CD215" s="119">
        <v>57567493</v>
      </c>
      <c r="CE215" s="119">
        <v>57543117</v>
      </c>
      <c r="CF215" s="119">
        <v>57952313</v>
      </c>
      <c r="CG215" s="119">
        <v>60165503</v>
      </c>
      <c r="CH215" s="119">
        <v>61541406</v>
      </c>
      <c r="CI215" s="119">
        <v>58975610</v>
      </c>
      <c r="CJ215" s="119">
        <v>50233792</v>
      </c>
      <c r="CK215" s="119">
        <v>61184570</v>
      </c>
      <c r="CL215" s="119">
        <v>50950786</v>
      </c>
      <c r="CM215" s="119">
        <v>58231844</v>
      </c>
      <c r="CN215" s="119">
        <v>56723775</v>
      </c>
      <c r="CO215" s="119">
        <v>55323115</v>
      </c>
      <c r="CP215" s="119">
        <v>55676746</v>
      </c>
      <c r="CQ215" s="119">
        <v>55659035</v>
      </c>
      <c r="CR215" s="119">
        <v>60804631</v>
      </c>
      <c r="CS215" s="119">
        <v>57809361</v>
      </c>
      <c r="CT215" s="119">
        <v>57354188</v>
      </c>
      <c r="CU215" s="119">
        <v>58175866</v>
      </c>
      <c r="CV215" s="119">
        <v>52099253</v>
      </c>
      <c r="CW215" s="119">
        <v>56648329</v>
      </c>
      <c r="CX215" s="119">
        <v>54896409</v>
      </c>
      <c r="CY215" s="119">
        <v>56025728</v>
      </c>
      <c r="CZ215" s="119">
        <v>54137676</v>
      </c>
      <c r="DA215" s="119">
        <v>56115508</v>
      </c>
      <c r="DB215" s="119">
        <v>54895874</v>
      </c>
      <c r="DC215" s="119">
        <v>52299665</v>
      </c>
      <c r="DD215" s="119">
        <v>61707541</v>
      </c>
      <c r="DE215" s="119">
        <v>58470688</v>
      </c>
      <c r="DF215" s="119">
        <v>57620123</v>
      </c>
      <c r="DG215" s="119">
        <v>56834918</v>
      </c>
      <c r="DH215" s="119">
        <v>50124177</v>
      </c>
      <c r="DI215" s="119">
        <v>53128728</v>
      </c>
      <c r="DJ215" s="119">
        <v>54925442</v>
      </c>
      <c r="DK215" s="119">
        <v>53069121</v>
      </c>
      <c r="DL215" s="119">
        <v>53427535</v>
      </c>
      <c r="DM215" s="119">
        <v>58477732</v>
      </c>
      <c r="DN215" s="119">
        <v>52185522</v>
      </c>
      <c r="DO215" s="119">
        <v>55212591</v>
      </c>
      <c r="DP215" s="119">
        <v>59832678</v>
      </c>
      <c r="DQ215" s="119">
        <v>56145036</v>
      </c>
      <c r="DR215" s="119">
        <v>58579035</v>
      </c>
      <c r="DS215" s="119">
        <v>56675932</v>
      </c>
      <c r="DT215" s="119">
        <v>50387465</v>
      </c>
      <c r="DU215" s="119">
        <v>49660351</v>
      </c>
      <c r="DV215" s="119">
        <v>49660351</v>
      </c>
      <c r="DW215" s="119">
        <v>49892669</v>
      </c>
      <c r="DX215" s="119">
        <v>56616724</v>
      </c>
      <c r="DY215" s="119">
        <v>56108588</v>
      </c>
      <c r="DZ215" s="119">
        <v>53081668</v>
      </c>
      <c r="EA215" s="119">
        <v>56625100</v>
      </c>
      <c r="EB215" s="119">
        <v>60538749</v>
      </c>
      <c r="EC215" s="119">
        <v>59301583</v>
      </c>
      <c r="ED215" s="119">
        <v>61572300</v>
      </c>
      <c r="EE215" s="119">
        <v>53995524</v>
      </c>
      <c r="EF215" s="119">
        <v>51361346</v>
      </c>
      <c r="EG215" s="119">
        <v>60626825</v>
      </c>
      <c r="EH215" s="119">
        <v>56481889</v>
      </c>
      <c r="EI215" s="119">
        <v>55260815</v>
      </c>
      <c r="EJ215" s="119">
        <v>59631052</v>
      </c>
      <c r="EK215" s="119">
        <v>58170176</v>
      </c>
      <c r="EL215" s="119">
        <v>59144074</v>
      </c>
      <c r="EM215" s="119">
        <v>60458212</v>
      </c>
      <c r="EN215" s="119">
        <v>60353245</v>
      </c>
      <c r="EO215" s="119">
        <v>63872795</v>
      </c>
      <c r="EP215" s="119">
        <v>66804180</v>
      </c>
      <c r="EQ215" s="119">
        <v>61478599</v>
      </c>
      <c r="ER215" s="119">
        <v>55486274</v>
      </c>
      <c r="ES215" s="119">
        <v>63479253</v>
      </c>
      <c r="ET215" s="119">
        <v>57336906</v>
      </c>
      <c r="EU215" s="119">
        <v>60409785</v>
      </c>
      <c r="EV215" s="119">
        <v>61007467</v>
      </c>
      <c r="EW215" s="119">
        <v>57472866</v>
      </c>
      <c r="EX215" s="119">
        <v>61508010</v>
      </c>
      <c r="EY215" s="119">
        <v>60126579</v>
      </c>
      <c r="EZ215" s="119">
        <v>61869026</v>
      </c>
      <c r="FA215" s="119">
        <v>63489246</v>
      </c>
      <c r="FB215" s="119">
        <v>64085972</v>
      </c>
      <c r="FC215" s="119">
        <v>61981388</v>
      </c>
      <c r="FD215" s="119">
        <v>54392080</v>
      </c>
      <c r="FE215" s="119">
        <v>63427533</v>
      </c>
      <c r="FF215" s="119">
        <v>54743503</v>
      </c>
      <c r="FG215" s="119">
        <v>59642980</v>
      </c>
      <c r="FH215" s="119">
        <v>65049864</v>
      </c>
      <c r="FI215" s="119">
        <v>60398317</v>
      </c>
      <c r="FJ215" s="119">
        <v>61613485</v>
      </c>
      <c r="FK215" s="119">
        <v>59780902</v>
      </c>
      <c r="FL215" s="119">
        <v>66324365</v>
      </c>
      <c r="FM215" s="119">
        <v>66013043</v>
      </c>
      <c r="FN215" s="119">
        <v>65642500</v>
      </c>
      <c r="FO215" s="119">
        <v>63109503.899999999</v>
      </c>
      <c r="FP215" s="119">
        <v>59900514.490000002</v>
      </c>
      <c r="FQ215" s="119">
        <v>59478204.310000002</v>
      </c>
      <c r="FR215" s="119">
        <v>62469565.170000002</v>
      </c>
      <c r="FS215" s="119">
        <v>60238978.350000001</v>
      </c>
      <c r="FT215" s="119">
        <v>58923134.869999997</v>
      </c>
      <c r="FU215" s="119">
        <v>66547598.009999998</v>
      </c>
      <c r="FV215" s="119">
        <v>59698316.140000001</v>
      </c>
      <c r="FW215" s="119">
        <v>62569643.210000001</v>
      </c>
      <c r="FX215" s="119">
        <v>67250572.040000007</v>
      </c>
      <c r="FY215" s="119">
        <v>63354933.68</v>
      </c>
      <c r="FZ215" s="119">
        <v>68172787.879999995</v>
      </c>
      <c r="GA215" s="119">
        <v>63197144.240000002</v>
      </c>
      <c r="GB215" s="119">
        <v>57263973.030000001</v>
      </c>
      <c r="GC215" s="119">
        <v>62461328.130000003</v>
      </c>
      <c r="GD215" s="119">
        <v>61961705.229999997</v>
      </c>
      <c r="GE215" s="119">
        <v>63830814.380000003</v>
      </c>
      <c r="GF215" s="119">
        <v>64814777.789999999</v>
      </c>
      <c r="GG215" s="119">
        <v>68064832.700000003</v>
      </c>
      <c r="GH215" s="119">
        <v>60424202.659999996</v>
      </c>
      <c r="GI215" s="119">
        <v>68738371.390000001</v>
      </c>
      <c r="GJ215" s="119">
        <v>72388731.319999993</v>
      </c>
      <c r="GK215" s="119">
        <v>64475182.82</v>
      </c>
      <c r="GL215" s="119">
        <v>72881796.870000005</v>
      </c>
      <c r="GM215" s="119">
        <v>61176190.780000001</v>
      </c>
      <c r="GN215" s="119">
        <v>59405684.32</v>
      </c>
    </row>
    <row r="216" spans="1:196" s="132" customFormat="1" x14ac:dyDescent="0.25">
      <c r="A216" s="134"/>
      <c r="B216" s="130" t="s">
        <v>44</v>
      </c>
      <c r="C216" s="152"/>
      <c r="D216" s="152"/>
      <c r="E216" s="152"/>
      <c r="F216" s="152"/>
      <c r="G216" s="152"/>
      <c r="H216" s="152"/>
      <c r="I216" s="152"/>
      <c r="J216" s="152"/>
      <c r="K216" s="152"/>
      <c r="L216" s="152"/>
      <c r="M216" s="152"/>
      <c r="N216" s="152"/>
      <c r="O216" s="152"/>
      <c r="P216" s="152"/>
      <c r="Q216" s="152"/>
      <c r="R216" s="152"/>
      <c r="S216" s="152"/>
      <c r="T216" s="152"/>
      <c r="U216" s="152"/>
      <c r="V216" s="152"/>
      <c r="W216" s="152"/>
      <c r="X216" s="152"/>
      <c r="Y216" s="152"/>
      <c r="Z216" s="152"/>
      <c r="AA216" s="152"/>
      <c r="AB216" s="152"/>
      <c r="AC216" s="152"/>
      <c r="AD216" s="152"/>
      <c r="AE216" s="152"/>
      <c r="AF216" s="152"/>
      <c r="AG216" s="152"/>
      <c r="AH216" s="152"/>
      <c r="AI216" s="152"/>
      <c r="AJ216" s="152"/>
      <c r="AK216" s="152"/>
      <c r="AL216" s="152"/>
      <c r="AM216" s="152"/>
      <c r="AN216" s="152"/>
      <c r="AO216" s="152"/>
      <c r="AP216" s="152"/>
      <c r="AQ216" s="152"/>
      <c r="AR216" s="152"/>
      <c r="AS216" s="152"/>
      <c r="AT216" s="152"/>
      <c r="AU216" s="152"/>
      <c r="AV216" s="152"/>
      <c r="AW216" s="152"/>
      <c r="AX216" s="152"/>
      <c r="AY216" s="152"/>
      <c r="AZ216" s="152"/>
      <c r="BA216" s="152"/>
      <c r="BB216" s="152"/>
      <c r="BC216" s="152"/>
      <c r="BD216" s="152"/>
      <c r="BE216" s="152"/>
      <c r="BF216" s="152"/>
      <c r="BG216" s="152"/>
      <c r="BH216" s="152"/>
      <c r="BI216" s="152"/>
      <c r="BJ216" s="152"/>
      <c r="BK216" s="152"/>
      <c r="BL216" s="152"/>
      <c r="BM216" s="152"/>
      <c r="BN216" s="152"/>
      <c r="BO216" s="152"/>
      <c r="BP216" s="152"/>
      <c r="BQ216" s="152"/>
      <c r="BR216" s="152"/>
      <c r="BS216" s="152"/>
      <c r="BT216" s="152"/>
      <c r="BU216" s="152"/>
      <c r="BV216" s="152"/>
      <c r="BW216" s="152"/>
      <c r="BX216" s="152"/>
      <c r="BY216" s="152"/>
      <c r="BZ216" s="152"/>
      <c r="CA216" s="152"/>
      <c r="CB216" s="152"/>
      <c r="CC216" s="152"/>
      <c r="CD216" s="152"/>
      <c r="CE216" s="152"/>
      <c r="CF216" s="152"/>
      <c r="CG216" s="152"/>
      <c r="CH216" s="152"/>
      <c r="CI216" s="152"/>
      <c r="CJ216" s="152"/>
      <c r="CK216" s="152"/>
      <c r="CL216" s="152"/>
      <c r="CM216" s="152"/>
      <c r="CN216" s="152"/>
      <c r="CO216" s="152"/>
      <c r="CP216" s="152"/>
      <c r="CQ216" s="152"/>
      <c r="CR216" s="152"/>
      <c r="CS216" s="152"/>
      <c r="CT216" s="152"/>
      <c r="CU216" s="152"/>
      <c r="CV216" s="152"/>
      <c r="CW216" s="152"/>
      <c r="CX216" s="152"/>
      <c r="CY216" s="152"/>
      <c r="CZ216" s="152"/>
      <c r="DA216" s="152"/>
      <c r="DB216" s="152"/>
      <c r="DC216" s="152"/>
      <c r="DD216" s="152"/>
      <c r="DE216" s="152"/>
      <c r="DF216" s="152"/>
      <c r="DG216" s="152"/>
      <c r="DH216" s="152"/>
      <c r="DI216" s="152"/>
      <c r="DJ216" s="152"/>
      <c r="DK216" s="152"/>
      <c r="DL216" s="152"/>
      <c r="DM216" s="152"/>
      <c r="DN216" s="152"/>
      <c r="DO216" s="152"/>
      <c r="DP216" s="152"/>
      <c r="DQ216" s="152"/>
      <c r="DR216" s="152"/>
      <c r="DS216" s="152"/>
      <c r="DT216" s="152"/>
      <c r="DU216" s="152"/>
      <c r="DV216" s="152"/>
      <c r="DW216" s="152"/>
      <c r="DX216" s="152"/>
      <c r="DY216" s="152"/>
      <c r="DZ216" s="152"/>
      <c r="EA216" s="152"/>
      <c r="EB216" s="152"/>
      <c r="EC216" s="152"/>
      <c r="ED216" s="152"/>
      <c r="EE216" s="152"/>
      <c r="EF216" s="152"/>
      <c r="EG216" s="152"/>
      <c r="EH216" s="152"/>
      <c r="EI216" s="152"/>
      <c r="EJ216" s="152"/>
      <c r="EK216" s="152"/>
      <c r="EL216" s="152"/>
      <c r="EM216" s="152"/>
      <c r="EN216" s="152"/>
      <c r="EO216" s="152"/>
      <c r="EP216" s="152"/>
      <c r="EQ216" s="152"/>
      <c r="ER216" s="152"/>
      <c r="ES216" s="152"/>
      <c r="ET216" s="152"/>
      <c r="EU216" s="152"/>
      <c r="EV216" s="152"/>
      <c r="EW216" s="152"/>
      <c r="EX216" s="152"/>
      <c r="EY216" s="152"/>
      <c r="EZ216" s="152"/>
      <c r="FA216" s="152"/>
      <c r="FB216" s="152"/>
      <c r="FC216" s="152"/>
      <c r="FD216" s="152"/>
      <c r="FE216" s="152"/>
      <c r="FF216" s="152"/>
      <c r="FG216" s="152"/>
      <c r="FH216" s="152"/>
      <c r="FI216" s="152"/>
      <c r="FJ216" s="152"/>
      <c r="FK216" s="152"/>
      <c r="FL216" s="152"/>
      <c r="FM216" s="152"/>
      <c r="FN216" s="152"/>
      <c r="FO216" s="152"/>
      <c r="FP216" s="152"/>
      <c r="FQ216" s="152"/>
      <c r="FR216" s="152"/>
      <c r="FS216" s="152"/>
      <c r="FT216" s="152"/>
      <c r="FU216" s="152"/>
      <c r="FV216" s="152"/>
      <c r="FW216" s="152"/>
      <c r="FX216" s="152"/>
      <c r="FY216" s="152"/>
      <c r="FZ216" s="152"/>
      <c r="GA216" s="152"/>
      <c r="GB216" s="152"/>
      <c r="GC216" s="152"/>
      <c r="GD216" s="152"/>
      <c r="GE216" s="152"/>
      <c r="GF216" s="152"/>
      <c r="GG216" s="152"/>
      <c r="GH216" s="152"/>
      <c r="GI216" s="152"/>
      <c r="GJ216" s="152"/>
      <c r="GK216" s="152"/>
      <c r="GL216" s="152"/>
      <c r="GM216" s="152"/>
      <c r="GN216" s="152"/>
    </row>
    <row r="217" spans="1:196" s="132" customFormat="1" x14ac:dyDescent="0.25">
      <c r="A217" s="134"/>
      <c r="B217" s="115" t="s">
        <v>6</v>
      </c>
      <c r="C217" s="133">
        <v>16453417</v>
      </c>
      <c r="D217" s="133">
        <v>15698688</v>
      </c>
      <c r="E217" s="133">
        <v>17916449</v>
      </c>
      <c r="F217" s="133">
        <v>17094432</v>
      </c>
      <c r="G217" s="133">
        <v>16073029</v>
      </c>
      <c r="H217" s="133">
        <v>17722670</v>
      </c>
      <c r="I217" s="133">
        <v>17564683</v>
      </c>
      <c r="J217" s="133">
        <v>17116291</v>
      </c>
      <c r="K217" s="133">
        <v>17240082</v>
      </c>
      <c r="L217" s="133">
        <v>17391827</v>
      </c>
      <c r="M217" s="133">
        <v>16951841</v>
      </c>
      <c r="N217" s="133">
        <v>17337082</v>
      </c>
      <c r="O217" s="133">
        <v>17503357</v>
      </c>
      <c r="P217" s="133">
        <v>15959770</v>
      </c>
      <c r="Q217" s="133">
        <v>18596483</v>
      </c>
      <c r="R217" s="133">
        <v>16569742</v>
      </c>
      <c r="S217" s="133">
        <v>18281688</v>
      </c>
      <c r="T217" s="133">
        <v>16794093</v>
      </c>
      <c r="U217" s="133">
        <v>17040306</v>
      </c>
      <c r="V217" s="133">
        <v>17692681</v>
      </c>
      <c r="W217" s="133">
        <v>17630965</v>
      </c>
      <c r="X217" s="133">
        <v>17325348</v>
      </c>
      <c r="Y217" s="133">
        <v>17218405</v>
      </c>
      <c r="Z217" s="133">
        <v>17729116</v>
      </c>
      <c r="AA217" s="133">
        <v>17655154</v>
      </c>
      <c r="AB217" s="133">
        <v>16654691</v>
      </c>
      <c r="AC217" s="133">
        <v>17957935</v>
      </c>
      <c r="AD217" s="133">
        <v>17030562</v>
      </c>
      <c r="AE217" s="133">
        <v>16892937</v>
      </c>
      <c r="AF217" s="133">
        <v>17792140</v>
      </c>
      <c r="AG217" s="133">
        <v>18675753</v>
      </c>
      <c r="AH217" s="133">
        <v>17085798</v>
      </c>
      <c r="AI217" s="133">
        <v>16672073</v>
      </c>
      <c r="AJ217" s="133">
        <v>18985632</v>
      </c>
      <c r="AK217" s="133">
        <v>17483610</v>
      </c>
      <c r="AL217" s="133">
        <v>16671085</v>
      </c>
      <c r="AM217" s="133">
        <v>18717910</v>
      </c>
      <c r="AN217" s="133">
        <v>17136581</v>
      </c>
      <c r="AO217" s="133">
        <v>17489911</v>
      </c>
      <c r="AP217" s="133">
        <v>18023423</v>
      </c>
      <c r="AQ217" s="133">
        <v>17792512</v>
      </c>
      <c r="AR217" s="133">
        <v>17164335</v>
      </c>
      <c r="AS217" s="133">
        <v>19237646</v>
      </c>
      <c r="AT217" s="133">
        <v>17156953</v>
      </c>
      <c r="AU217" s="133">
        <v>17871693</v>
      </c>
      <c r="AV217" s="133">
        <v>18772031</v>
      </c>
      <c r="AW217" s="133">
        <v>16836931</v>
      </c>
      <c r="AX217" s="133">
        <v>18033814</v>
      </c>
      <c r="AY217" s="133">
        <v>18742274</v>
      </c>
      <c r="AZ217" s="133">
        <v>17183374</v>
      </c>
      <c r="BA217" s="133">
        <v>17503962</v>
      </c>
      <c r="BB217" s="133">
        <v>18037629</v>
      </c>
      <c r="BC217" s="133">
        <v>16792966</v>
      </c>
      <c r="BD217" s="133">
        <v>18198239</v>
      </c>
      <c r="BE217" s="133">
        <v>18676329</v>
      </c>
      <c r="BF217" s="133">
        <v>16772076</v>
      </c>
      <c r="BG217" s="133">
        <v>18856534</v>
      </c>
      <c r="BH217" s="133">
        <v>19370650</v>
      </c>
      <c r="BI217" s="133">
        <v>17371061</v>
      </c>
      <c r="BJ217" s="133">
        <v>19096903</v>
      </c>
      <c r="BK217" s="133">
        <v>18112989</v>
      </c>
      <c r="BL217" s="133">
        <v>17438850</v>
      </c>
      <c r="BM217" s="133">
        <v>19726569</v>
      </c>
      <c r="BN217" s="133">
        <v>18711734</v>
      </c>
      <c r="BO217" s="133">
        <v>16718108</v>
      </c>
      <c r="BP217" s="133">
        <v>18949356</v>
      </c>
      <c r="BQ217" s="133">
        <v>19144466</v>
      </c>
      <c r="BR217" s="133">
        <v>17603646</v>
      </c>
      <c r="BS217" s="133">
        <v>18678954</v>
      </c>
      <c r="BT217" s="133">
        <v>18427994</v>
      </c>
      <c r="BU217" s="133">
        <v>18588836</v>
      </c>
      <c r="BV217" s="133">
        <v>18549555</v>
      </c>
      <c r="BW217" s="133">
        <v>18572405</v>
      </c>
      <c r="BX217" s="133">
        <v>18367802</v>
      </c>
      <c r="BY217" s="133">
        <v>18674181</v>
      </c>
      <c r="BZ217" s="133">
        <v>18139100</v>
      </c>
      <c r="CA217" s="133">
        <v>18911773</v>
      </c>
      <c r="CB217" s="133">
        <v>19013702</v>
      </c>
      <c r="CC217" s="133">
        <v>18058677</v>
      </c>
      <c r="CD217" s="133">
        <v>19073717</v>
      </c>
      <c r="CE217" s="133">
        <v>19130076</v>
      </c>
      <c r="CF217" s="133">
        <v>18308539</v>
      </c>
      <c r="CG217" s="133">
        <v>18904164</v>
      </c>
      <c r="CH217" s="133">
        <v>19229329</v>
      </c>
      <c r="CI217" s="133">
        <v>19600360</v>
      </c>
      <c r="CJ217" s="133">
        <v>17132920</v>
      </c>
      <c r="CK217" s="133">
        <v>20489325</v>
      </c>
      <c r="CL217" s="133">
        <v>17286982</v>
      </c>
      <c r="CM217" s="133">
        <v>18542031</v>
      </c>
      <c r="CN217" s="133">
        <v>18945672</v>
      </c>
      <c r="CO217" s="133">
        <v>18147800</v>
      </c>
      <c r="CP217" s="133">
        <v>18887281</v>
      </c>
      <c r="CQ217" s="133">
        <v>18050802</v>
      </c>
      <c r="CR217" s="133">
        <v>19148266</v>
      </c>
      <c r="CS217" s="133">
        <v>18705792</v>
      </c>
      <c r="CT217" s="133">
        <v>18085196</v>
      </c>
      <c r="CU217" s="133">
        <v>18544067</v>
      </c>
      <c r="CV217" s="133">
        <v>17429268</v>
      </c>
      <c r="CW217" s="133">
        <v>17884926</v>
      </c>
      <c r="CX217" s="133">
        <v>17965466</v>
      </c>
      <c r="CY217" s="133">
        <v>17469764</v>
      </c>
      <c r="CZ217" s="133">
        <v>18150789</v>
      </c>
      <c r="DA217" s="133">
        <v>18531632</v>
      </c>
      <c r="DB217" s="133">
        <v>18167730</v>
      </c>
      <c r="DC217" s="133">
        <v>16910562</v>
      </c>
      <c r="DD217" s="133">
        <v>19319398</v>
      </c>
      <c r="DE217" s="133">
        <v>17895486</v>
      </c>
      <c r="DF217" s="133">
        <v>18125551</v>
      </c>
      <c r="DG217" s="133">
        <v>18397321</v>
      </c>
      <c r="DH217" s="133">
        <v>16968061</v>
      </c>
      <c r="DI217" s="133">
        <v>17752966</v>
      </c>
      <c r="DJ217" s="133">
        <v>17746698</v>
      </c>
      <c r="DK217" s="133">
        <v>17592916</v>
      </c>
      <c r="DL217" s="133">
        <v>17438185</v>
      </c>
      <c r="DM217" s="133">
        <v>19214329</v>
      </c>
      <c r="DN217" s="133">
        <v>16660942</v>
      </c>
      <c r="DO217" s="133">
        <v>17766317</v>
      </c>
      <c r="DP217" s="133">
        <v>18776321</v>
      </c>
      <c r="DQ217" s="133">
        <v>17229142</v>
      </c>
      <c r="DR217" s="133">
        <v>18342052</v>
      </c>
      <c r="DS217" s="133">
        <v>18076395</v>
      </c>
      <c r="DT217" s="133">
        <v>16456849</v>
      </c>
      <c r="DU217" s="133">
        <v>17614395</v>
      </c>
      <c r="DV217" s="133">
        <v>17614395</v>
      </c>
      <c r="DW217" s="133">
        <v>15826206</v>
      </c>
      <c r="DX217" s="133">
        <v>18356009</v>
      </c>
      <c r="DY217" s="133">
        <v>18029821</v>
      </c>
      <c r="DZ217" s="133">
        <v>16982884</v>
      </c>
      <c r="EA217" s="133">
        <v>17850514</v>
      </c>
      <c r="EB217" s="133">
        <v>17889731</v>
      </c>
      <c r="EC217" s="133">
        <v>18152099</v>
      </c>
      <c r="ED217" s="133">
        <v>18817579</v>
      </c>
      <c r="EE217" s="133">
        <v>17278834</v>
      </c>
      <c r="EF217" s="133">
        <v>17174551</v>
      </c>
      <c r="EG217" s="133">
        <v>18866185</v>
      </c>
      <c r="EH217" s="133">
        <v>18164092</v>
      </c>
      <c r="EI217" s="133">
        <v>17338786</v>
      </c>
      <c r="EJ217" s="133">
        <v>18292184</v>
      </c>
      <c r="EK217" s="133">
        <v>17121439</v>
      </c>
      <c r="EL217" s="133">
        <v>17195080</v>
      </c>
      <c r="EM217" s="133">
        <v>17800847</v>
      </c>
      <c r="EN217" s="133">
        <v>16982303</v>
      </c>
      <c r="EO217" s="133">
        <v>17389125</v>
      </c>
      <c r="EP217" s="133">
        <v>18034299</v>
      </c>
      <c r="EQ217" s="133">
        <v>16663718</v>
      </c>
      <c r="ER217" s="133">
        <v>17247141</v>
      </c>
      <c r="ES217" s="133">
        <v>18237414</v>
      </c>
      <c r="ET217" s="133">
        <v>16801765</v>
      </c>
      <c r="EU217" s="133">
        <v>17738090</v>
      </c>
      <c r="EV217" s="133">
        <v>17753564</v>
      </c>
      <c r="EW217" s="133">
        <v>16814697</v>
      </c>
      <c r="EX217" s="133">
        <v>18005945</v>
      </c>
      <c r="EY217" s="133">
        <v>17670910</v>
      </c>
      <c r="EZ217" s="133">
        <v>17017713</v>
      </c>
      <c r="FA217" s="133">
        <v>17381650</v>
      </c>
      <c r="FB217" s="133">
        <v>17563877</v>
      </c>
      <c r="FC217" s="133">
        <v>17851024</v>
      </c>
      <c r="FD217" s="133">
        <v>16514238</v>
      </c>
      <c r="FE217" s="133">
        <v>17848207</v>
      </c>
      <c r="FF217" s="133">
        <v>15699279</v>
      </c>
      <c r="FG217" s="133">
        <v>16250998</v>
      </c>
      <c r="FH217" s="133">
        <v>18295480</v>
      </c>
      <c r="FI217" s="133">
        <v>16997127</v>
      </c>
      <c r="FJ217" s="133">
        <v>16779174</v>
      </c>
      <c r="FK217" s="133">
        <v>16535318</v>
      </c>
      <c r="FL217" s="133">
        <v>17385867</v>
      </c>
      <c r="FM217" s="133">
        <v>16909465</v>
      </c>
      <c r="FN217" s="133">
        <v>17645789</v>
      </c>
      <c r="FO217" s="133">
        <v>16684810.33</v>
      </c>
      <c r="FP217" s="133">
        <v>17540352.920000002</v>
      </c>
      <c r="FQ217" s="133">
        <v>16668920.02</v>
      </c>
      <c r="FR217" s="133">
        <v>17322882.09</v>
      </c>
      <c r="FS217" s="133">
        <v>16613125.619999999</v>
      </c>
      <c r="FT217" s="133">
        <v>16281292.220000001</v>
      </c>
      <c r="FU217" s="133">
        <v>17994895.559999999</v>
      </c>
      <c r="FV217" s="133">
        <v>16345255.130000001</v>
      </c>
      <c r="FW217" s="133">
        <v>17168634.02</v>
      </c>
      <c r="FX217" s="133">
        <v>17386655.350000001</v>
      </c>
      <c r="FY217" s="133">
        <v>16532763.85</v>
      </c>
      <c r="FZ217" s="133">
        <v>17628538.969999999</v>
      </c>
      <c r="GA217" s="133">
        <v>17329248.129999999</v>
      </c>
      <c r="GB217" s="133">
        <v>16581530.060000001</v>
      </c>
      <c r="GC217" s="133">
        <v>16880791.940000001</v>
      </c>
      <c r="GD217" s="133">
        <v>16443358.02</v>
      </c>
      <c r="GE217" s="133">
        <v>15884220.52</v>
      </c>
      <c r="GF217" s="133">
        <v>16836231.16</v>
      </c>
      <c r="GG217" s="133">
        <v>17289422.329999998</v>
      </c>
      <c r="GH217" s="133">
        <v>15766445.279999999</v>
      </c>
      <c r="GI217" s="133">
        <v>17000437.440000001</v>
      </c>
      <c r="GJ217" s="133">
        <v>17679377.25</v>
      </c>
      <c r="GK217" s="133">
        <v>15717980.789999999</v>
      </c>
      <c r="GL217" s="133">
        <v>17337981.960000001</v>
      </c>
      <c r="GM217" s="133">
        <v>15610592.01</v>
      </c>
      <c r="GN217" s="133">
        <v>15625941.91</v>
      </c>
    </row>
    <row r="218" spans="1:196" s="132" customFormat="1" x14ac:dyDescent="0.25">
      <c r="A218" s="134"/>
      <c r="B218" s="115" t="s">
        <v>7</v>
      </c>
      <c r="C218" s="133">
        <v>272329</v>
      </c>
      <c r="D218" s="133">
        <v>317845</v>
      </c>
      <c r="E218" s="133">
        <v>408815</v>
      </c>
      <c r="F218" s="133">
        <v>329897</v>
      </c>
      <c r="G218" s="133">
        <v>287562</v>
      </c>
      <c r="H218" s="133">
        <v>375338</v>
      </c>
      <c r="I218" s="133">
        <v>315513</v>
      </c>
      <c r="J218" s="133">
        <v>288665</v>
      </c>
      <c r="K218" s="133">
        <v>322756</v>
      </c>
      <c r="L218" s="133">
        <v>295507</v>
      </c>
      <c r="M218" s="133">
        <v>293103</v>
      </c>
      <c r="N218" s="133">
        <v>313854</v>
      </c>
      <c r="O218" s="133">
        <v>317574</v>
      </c>
      <c r="P218" s="133">
        <v>319121</v>
      </c>
      <c r="Q218" s="133">
        <v>381689</v>
      </c>
      <c r="R218" s="133">
        <v>320704</v>
      </c>
      <c r="S218" s="133">
        <v>362052</v>
      </c>
      <c r="T218" s="133">
        <v>290055</v>
      </c>
      <c r="U218" s="133">
        <v>273866</v>
      </c>
      <c r="V218" s="133">
        <v>289678</v>
      </c>
      <c r="W218" s="133">
        <v>305418</v>
      </c>
      <c r="X218" s="133">
        <v>274278</v>
      </c>
      <c r="Y218" s="133">
        <v>275723</v>
      </c>
      <c r="Z218" s="133">
        <v>277525</v>
      </c>
      <c r="AA218" s="133">
        <v>335766</v>
      </c>
      <c r="AB218" s="133">
        <v>297883</v>
      </c>
      <c r="AC218" s="133">
        <v>317476</v>
      </c>
      <c r="AD218" s="133">
        <v>291132</v>
      </c>
      <c r="AE218" s="133">
        <v>266989</v>
      </c>
      <c r="AF218" s="133">
        <v>313716</v>
      </c>
      <c r="AG218" s="133">
        <v>298229</v>
      </c>
      <c r="AH218" s="133">
        <v>245388</v>
      </c>
      <c r="AI218" s="133">
        <v>265861</v>
      </c>
      <c r="AJ218" s="133">
        <v>299879</v>
      </c>
      <c r="AK218" s="133">
        <v>283855</v>
      </c>
      <c r="AL218" s="133">
        <v>252628</v>
      </c>
      <c r="AM218" s="133">
        <v>307491</v>
      </c>
      <c r="AN218" s="133">
        <v>297944</v>
      </c>
      <c r="AO218" s="133">
        <v>306829</v>
      </c>
      <c r="AP218" s="133">
        <v>287820</v>
      </c>
      <c r="AQ218" s="133">
        <v>288675</v>
      </c>
      <c r="AR218" s="133">
        <v>286841</v>
      </c>
      <c r="AS218" s="133">
        <v>315254</v>
      </c>
      <c r="AT218" s="133">
        <v>226716</v>
      </c>
      <c r="AU218" s="133">
        <v>286872</v>
      </c>
      <c r="AV218" s="133">
        <v>288012</v>
      </c>
      <c r="AW218" s="133">
        <v>241491</v>
      </c>
      <c r="AX218" s="133">
        <v>273510</v>
      </c>
      <c r="AY218" s="133">
        <v>293633</v>
      </c>
      <c r="AZ218" s="133">
        <v>304289</v>
      </c>
      <c r="BA218" s="133">
        <v>309109</v>
      </c>
      <c r="BB218" s="133">
        <v>291058</v>
      </c>
      <c r="BC218" s="133">
        <v>260477</v>
      </c>
      <c r="BD218" s="133">
        <v>283577</v>
      </c>
      <c r="BE218" s="133">
        <v>275315</v>
      </c>
      <c r="BF218" s="133">
        <v>231039</v>
      </c>
      <c r="BG218" s="133">
        <v>300304</v>
      </c>
      <c r="BH218" s="133">
        <v>285204</v>
      </c>
      <c r="BI218" s="133">
        <v>233703</v>
      </c>
      <c r="BJ218" s="133">
        <v>290469</v>
      </c>
      <c r="BK218" s="133">
        <v>265955</v>
      </c>
      <c r="BL218" s="133">
        <v>305209</v>
      </c>
      <c r="BM218" s="133">
        <v>353531</v>
      </c>
      <c r="BN218" s="133">
        <v>294072</v>
      </c>
      <c r="BO218" s="133">
        <v>211399</v>
      </c>
      <c r="BP218" s="133">
        <v>274458</v>
      </c>
      <c r="BQ218" s="133">
        <v>292156</v>
      </c>
      <c r="BR218" s="133">
        <v>248958</v>
      </c>
      <c r="BS218" s="133">
        <v>284368</v>
      </c>
      <c r="BT218" s="133">
        <v>271005</v>
      </c>
      <c r="BU218" s="133">
        <v>266055</v>
      </c>
      <c r="BV218" s="133">
        <v>297846</v>
      </c>
      <c r="BW218" s="133">
        <v>263912</v>
      </c>
      <c r="BX218" s="133">
        <v>311961</v>
      </c>
      <c r="BY218" s="133">
        <v>317089</v>
      </c>
      <c r="BZ218" s="133">
        <v>273524</v>
      </c>
      <c r="CA218" s="133">
        <v>276359</v>
      </c>
      <c r="CB218" s="133">
        <v>290307</v>
      </c>
      <c r="CC218" s="133">
        <v>239808</v>
      </c>
      <c r="CD218" s="133">
        <v>258267</v>
      </c>
      <c r="CE218" s="133">
        <v>274753</v>
      </c>
      <c r="CF218" s="133">
        <v>254599</v>
      </c>
      <c r="CG218" s="133">
        <v>278666</v>
      </c>
      <c r="CH218" s="133">
        <v>301546</v>
      </c>
      <c r="CI218" s="133">
        <v>273298</v>
      </c>
      <c r="CJ218" s="133">
        <v>262112</v>
      </c>
      <c r="CK218" s="133">
        <v>336053</v>
      </c>
      <c r="CL218" s="133">
        <v>244755</v>
      </c>
      <c r="CM218" s="133">
        <v>275697</v>
      </c>
      <c r="CN218" s="133">
        <v>279092</v>
      </c>
      <c r="CO218" s="133">
        <v>252199</v>
      </c>
      <c r="CP218" s="133">
        <v>238405</v>
      </c>
      <c r="CQ218" s="133">
        <v>259827</v>
      </c>
      <c r="CR218" s="133">
        <v>272900</v>
      </c>
      <c r="CS218" s="133">
        <v>257353</v>
      </c>
      <c r="CT218" s="133">
        <v>288057</v>
      </c>
      <c r="CU218" s="133">
        <v>277007</v>
      </c>
      <c r="CV218" s="133">
        <v>275466</v>
      </c>
      <c r="CW218" s="133">
        <v>300979</v>
      </c>
      <c r="CX218" s="133">
        <v>271027</v>
      </c>
      <c r="CY218" s="133">
        <v>243194</v>
      </c>
      <c r="CZ218" s="133">
        <v>275938</v>
      </c>
      <c r="DA218" s="133">
        <v>257214</v>
      </c>
      <c r="DB218" s="133">
        <v>245059</v>
      </c>
      <c r="DC218" s="133">
        <v>253679</v>
      </c>
      <c r="DD218" s="133">
        <v>291491</v>
      </c>
      <c r="DE218" s="133">
        <v>275505</v>
      </c>
      <c r="DF218" s="133">
        <v>289013</v>
      </c>
      <c r="DG218" s="133">
        <v>270936</v>
      </c>
      <c r="DH218" s="133">
        <v>276531</v>
      </c>
      <c r="DI218" s="133">
        <v>302466</v>
      </c>
      <c r="DJ218" s="133">
        <v>287764</v>
      </c>
      <c r="DK218" s="133">
        <v>258153</v>
      </c>
      <c r="DL218" s="133">
        <v>266904</v>
      </c>
      <c r="DM218" s="133">
        <v>272275</v>
      </c>
      <c r="DN218" s="133">
        <v>234254</v>
      </c>
      <c r="DO218" s="133">
        <v>272021</v>
      </c>
      <c r="DP218" s="133">
        <v>281589</v>
      </c>
      <c r="DQ218" s="133">
        <v>250045</v>
      </c>
      <c r="DR218" s="133">
        <v>325652</v>
      </c>
      <c r="DS218" s="133">
        <v>92084</v>
      </c>
      <c r="DT218" s="133">
        <v>47995</v>
      </c>
      <c r="DU218" s="133">
        <v>11567</v>
      </c>
      <c r="DV218" s="133">
        <v>11567</v>
      </c>
      <c r="DW218" s="133">
        <v>22065</v>
      </c>
      <c r="DX218" s="133">
        <v>52748</v>
      </c>
      <c r="DY218" s="133">
        <v>53043</v>
      </c>
      <c r="DZ218" s="133">
        <v>48276</v>
      </c>
      <c r="EA218" s="133">
        <v>57573</v>
      </c>
      <c r="EB218" s="133">
        <v>62271</v>
      </c>
      <c r="EC218" s="133">
        <v>52733</v>
      </c>
      <c r="ED218" s="133">
        <v>65768</v>
      </c>
      <c r="EE218" s="133">
        <v>51170</v>
      </c>
      <c r="EF218" s="133">
        <v>58398</v>
      </c>
      <c r="EG218" s="133">
        <v>70110</v>
      </c>
      <c r="EH218" s="133">
        <v>59903</v>
      </c>
      <c r="EI218" s="133">
        <v>56308</v>
      </c>
      <c r="EJ218" s="133">
        <v>62536</v>
      </c>
      <c r="EK218" s="133">
        <v>55650</v>
      </c>
      <c r="EL218" s="133">
        <v>57820</v>
      </c>
      <c r="EM218" s="133">
        <v>59741</v>
      </c>
      <c r="EN218" s="133">
        <v>61877</v>
      </c>
      <c r="EO218" s="133">
        <v>62229</v>
      </c>
      <c r="EP218" s="133">
        <v>73812</v>
      </c>
      <c r="EQ218" s="133">
        <v>52657</v>
      </c>
      <c r="ER218" s="133">
        <v>60932</v>
      </c>
      <c r="ES218" s="133">
        <v>71250</v>
      </c>
      <c r="ET218" s="133">
        <v>63039</v>
      </c>
      <c r="EU218" s="133">
        <v>60558</v>
      </c>
      <c r="EV218" s="133">
        <v>63531</v>
      </c>
      <c r="EW218" s="133">
        <v>58095</v>
      </c>
      <c r="EX218" s="133">
        <v>52559</v>
      </c>
      <c r="EY218" s="133">
        <v>65542</v>
      </c>
      <c r="EZ218" s="133">
        <v>68346</v>
      </c>
      <c r="FA218" s="133">
        <v>64049</v>
      </c>
      <c r="FB218" s="133">
        <v>75782</v>
      </c>
      <c r="FC218" s="133">
        <v>63361</v>
      </c>
      <c r="FD218" s="133">
        <v>64234</v>
      </c>
      <c r="FE218" s="133">
        <v>74795</v>
      </c>
      <c r="FF218" s="133">
        <v>60615</v>
      </c>
      <c r="FG218" s="133">
        <v>62340</v>
      </c>
      <c r="FH218" s="133">
        <v>64604</v>
      </c>
      <c r="FI218" s="133">
        <v>62177</v>
      </c>
      <c r="FJ218" s="133">
        <v>52382</v>
      </c>
      <c r="FK218" s="133">
        <v>57196</v>
      </c>
      <c r="FL218" s="133">
        <v>69534</v>
      </c>
      <c r="FM218" s="133">
        <v>64755</v>
      </c>
      <c r="FN218" s="133">
        <v>75423</v>
      </c>
      <c r="FO218" s="133">
        <v>60920.55</v>
      </c>
      <c r="FP218" s="133">
        <v>67111.86</v>
      </c>
      <c r="FQ218" s="133">
        <v>66489.13</v>
      </c>
      <c r="FR218" s="133">
        <v>66472.11</v>
      </c>
      <c r="FS218" s="133">
        <v>62243.37</v>
      </c>
      <c r="FT218" s="133">
        <v>61372.53</v>
      </c>
      <c r="FU218" s="133">
        <v>70704.259999999995</v>
      </c>
      <c r="FV218" s="133">
        <v>49988.85</v>
      </c>
      <c r="FW218" s="133">
        <v>60646.83</v>
      </c>
      <c r="FX218" s="133">
        <v>74904.679999999993</v>
      </c>
      <c r="FY218" s="133">
        <v>66455.23</v>
      </c>
      <c r="FZ218" s="133">
        <v>85487.42</v>
      </c>
      <c r="GA218" s="133">
        <v>70844.149999999994</v>
      </c>
      <c r="GB218" s="133">
        <v>73475.23</v>
      </c>
      <c r="GC218" s="133">
        <v>75482.350000000006</v>
      </c>
      <c r="GD218" s="133">
        <v>78267.45</v>
      </c>
      <c r="GE218" s="133">
        <v>67012.13</v>
      </c>
      <c r="GF218" s="133">
        <v>71106.149999999994</v>
      </c>
      <c r="GG218" s="133">
        <v>76175.210000000006</v>
      </c>
      <c r="GH218" s="133">
        <v>62894.720000000001</v>
      </c>
      <c r="GI218" s="133">
        <v>74012.91</v>
      </c>
      <c r="GJ218" s="133">
        <v>81262.33</v>
      </c>
      <c r="GK218" s="133">
        <v>74175.28</v>
      </c>
      <c r="GL218" s="133">
        <v>94761.81</v>
      </c>
      <c r="GM218" s="133">
        <v>69711.78</v>
      </c>
      <c r="GN218" s="133">
        <v>81629.69</v>
      </c>
    </row>
    <row r="219" spans="1:196" s="132" customFormat="1" x14ac:dyDescent="0.25">
      <c r="A219" s="134"/>
      <c r="B219" s="115" t="s">
        <v>1633</v>
      </c>
      <c r="C219" s="133">
        <v>2304690</v>
      </c>
      <c r="D219" s="133">
        <v>2593809</v>
      </c>
      <c r="E219" s="133">
        <v>3699168</v>
      </c>
      <c r="F219" s="133">
        <v>3183788</v>
      </c>
      <c r="G219" s="133">
        <v>3024904</v>
      </c>
      <c r="H219" s="133">
        <v>3843754</v>
      </c>
      <c r="I219" s="133">
        <v>3340704</v>
      </c>
      <c r="J219" s="133">
        <v>2828343</v>
      </c>
      <c r="K219" s="133">
        <v>3102854</v>
      </c>
      <c r="L219" s="133">
        <v>3186014</v>
      </c>
      <c r="M219" s="133">
        <v>3148285</v>
      </c>
      <c r="N219" s="133">
        <v>3277535</v>
      </c>
      <c r="O219" s="133">
        <v>2986173</v>
      </c>
      <c r="P219" s="133">
        <v>2908594</v>
      </c>
      <c r="Q219" s="133">
        <v>3521620</v>
      </c>
      <c r="R219" s="133">
        <v>3119215</v>
      </c>
      <c r="S219" s="133">
        <v>3583176</v>
      </c>
      <c r="T219" s="133">
        <v>3175507</v>
      </c>
      <c r="U219" s="133">
        <v>2975432</v>
      </c>
      <c r="V219" s="133">
        <v>2883235</v>
      </c>
      <c r="W219" s="133">
        <v>3098253</v>
      </c>
      <c r="X219" s="133">
        <v>3213596</v>
      </c>
      <c r="Y219" s="133">
        <v>3139601</v>
      </c>
      <c r="Z219" s="133">
        <v>3370205</v>
      </c>
      <c r="AA219" s="133">
        <v>3142637</v>
      </c>
      <c r="AB219" s="133">
        <v>2848595</v>
      </c>
      <c r="AC219" s="133">
        <v>3278112</v>
      </c>
      <c r="AD219" s="133">
        <v>3010101</v>
      </c>
      <c r="AE219" s="133">
        <v>2889155</v>
      </c>
      <c r="AF219" s="133">
        <v>3542043</v>
      </c>
      <c r="AG219" s="133">
        <v>3418092</v>
      </c>
      <c r="AH219" s="133">
        <v>2692232</v>
      </c>
      <c r="AI219" s="133">
        <v>2885564</v>
      </c>
      <c r="AJ219" s="133">
        <v>3464997</v>
      </c>
      <c r="AK219" s="133">
        <v>3137623</v>
      </c>
      <c r="AL219" s="133">
        <v>3017318</v>
      </c>
      <c r="AM219" s="133">
        <v>3091518</v>
      </c>
      <c r="AN219" s="133">
        <v>2882977</v>
      </c>
      <c r="AO219" s="133">
        <v>3052420</v>
      </c>
      <c r="AP219" s="133">
        <v>3176167</v>
      </c>
      <c r="AQ219" s="133">
        <v>3107593</v>
      </c>
      <c r="AR219" s="133">
        <v>3105619</v>
      </c>
      <c r="AS219" s="133">
        <v>3559285</v>
      </c>
      <c r="AT219" s="133">
        <v>2725967</v>
      </c>
      <c r="AU219" s="133">
        <v>3059379</v>
      </c>
      <c r="AV219" s="133">
        <v>3529679</v>
      </c>
      <c r="AW219" s="133">
        <v>2994133</v>
      </c>
      <c r="AX219" s="133">
        <v>3324244</v>
      </c>
      <c r="AY219" s="133">
        <v>3294147</v>
      </c>
      <c r="AZ219" s="133">
        <v>2954955</v>
      </c>
      <c r="BA219" s="133">
        <v>3361891</v>
      </c>
      <c r="BB219" s="133">
        <v>3173071</v>
      </c>
      <c r="BC219" s="133">
        <v>2911821</v>
      </c>
      <c r="BD219" s="133">
        <v>3369121</v>
      </c>
      <c r="BE219" s="133">
        <v>3332860</v>
      </c>
      <c r="BF219" s="133">
        <v>2621355</v>
      </c>
      <c r="BG219" s="133">
        <v>3296079</v>
      </c>
      <c r="BH219" s="133">
        <v>3482811</v>
      </c>
      <c r="BI219" s="133">
        <v>3079556</v>
      </c>
      <c r="BJ219" s="133">
        <v>3434829</v>
      </c>
      <c r="BK219" s="133">
        <v>3003024</v>
      </c>
      <c r="BL219" s="133">
        <v>2983595</v>
      </c>
      <c r="BM219" s="133">
        <v>3493119</v>
      </c>
      <c r="BN219" s="133">
        <v>3602153</v>
      </c>
      <c r="BO219" s="133">
        <v>2802801</v>
      </c>
      <c r="BP219" s="133">
        <v>3623137</v>
      </c>
      <c r="BQ219" s="133">
        <v>3486534</v>
      </c>
      <c r="BR219" s="133">
        <v>2787610</v>
      </c>
      <c r="BS219" s="133">
        <v>3227308</v>
      </c>
      <c r="BT219" s="133">
        <v>3288300</v>
      </c>
      <c r="BU219" s="133">
        <v>3370227</v>
      </c>
      <c r="BV219" s="133">
        <v>3522629</v>
      </c>
      <c r="BW219" s="133">
        <v>3096744</v>
      </c>
      <c r="BX219" s="133">
        <v>3104772</v>
      </c>
      <c r="BY219" s="133">
        <v>3288821</v>
      </c>
      <c r="BZ219" s="133">
        <v>3133571</v>
      </c>
      <c r="CA219" s="133">
        <v>3449493</v>
      </c>
      <c r="CB219" s="133">
        <v>3697102</v>
      </c>
      <c r="CC219" s="133">
        <v>3209232</v>
      </c>
      <c r="CD219" s="133">
        <v>2883031</v>
      </c>
      <c r="CE219" s="133">
        <v>3147846</v>
      </c>
      <c r="CF219" s="133">
        <v>3209880</v>
      </c>
      <c r="CG219" s="133">
        <v>3466863</v>
      </c>
      <c r="CH219" s="133">
        <v>3385995</v>
      </c>
      <c r="CI219" s="133">
        <v>3303138</v>
      </c>
      <c r="CJ219" s="133">
        <v>3020768</v>
      </c>
      <c r="CK219" s="133">
        <v>3797171</v>
      </c>
      <c r="CL219" s="133">
        <v>2988140</v>
      </c>
      <c r="CM219" s="133">
        <v>3473015</v>
      </c>
      <c r="CN219" s="133">
        <v>3529111</v>
      </c>
      <c r="CO219" s="133">
        <v>3378036</v>
      </c>
      <c r="CP219" s="133">
        <v>2865014</v>
      </c>
      <c r="CQ219" s="133">
        <v>3198785</v>
      </c>
      <c r="CR219" s="133">
        <v>3557111</v>
      </c>
      <c r="CS219" s="133">
        <v>3623700</v>
      </c>
      <c r="CT219" s="133">
        <v>3393530</v>
      </c>
      <c r="CU219" s="133">
        <v>3222926</v>
      </c>
      <c r="CV219" s="133">
        <v>3043618</v>
      </c>
      <c r="CW219" s="133">
        <v>3431291</v>
      </c>
      <c r="CX219" s="133">
        <v>3305915</v>
      </c>
      <c r="CY219" s="133">
        <v>3240579</v>
      </c>
      <c r="CZ219" s="133">
        <v>3666962</v>
      </c>
      <c r="DA219" s="133">
        <v>3590080</v>
      </c>
      <c r="DB219" s="133">
        <v>2928076</v>
      </c>
      <c r="DC219" s="133">
        <v>3018991</v>
      </c>
      <c r="DD219" s="133">
        <v>3659028</v>
      </c>
      <c r="DE219" s="133">
        <v>3578187</v>
      </c>
      <c r="DF219" s="133">
        <v>3345068</v>
      </c>
      <c r="DG219" s="133">
        <v>3304934</v>
      </c>
      <c r="DH219" s="133">
        <v>3238221</v>
      </c>
      <c r="DI219" s="133">
        <v>3627272</v>
      </c>
      <c r="DJ219" s="133">
        <v>3518864</v>
      </c>
      <c r="DK219" s="133">
        <v>3556329</v>
      </c>
      <c r="DL219" s="133">
        <v>3581639</v>
      </c>
      <c r="DM219" s="133">
        <v>3920268</v>
      </c>
      <c r="DN219" s="133">
        <v>2614418</v>
      </c>
      <c r="DO219" s="133">
        <v>3320678</v>
      </c>
      <c r="DP219" s="133">
        <v>3704576</v>
      </c>
      <c r="DQ219" s="133">
        <v>3390143</v>
      </c>
      <c r="DR219" s="133">
        <v>3603740</v>
      </c>
      <c r="DS219" s="133">
        <v>3255136</v>
      </c>
      <c r="DT219" s="133">
        <v>3162368</v>
      </c>
      <c r="DU219" s="133">
        <v>1668834</v>
      </c>
      <c r="DV219" s="133">
        <v>1668834</v>
      </c>
      <c r="DW219" s="133">
        <v>2184703</v>
      </c>
      <c r="DX219" s="133">
        <v>3570315</v>
      </c>
      <c r="DY219" s="133">
        <v>3531285</v>
      </c>
      <c r="DZ219" s="133">
        <v>2886254</v>
      </c>
      <c r="EA219" s="133">
        <v>3436205</v>
      </c>
      <c r="EB219" s="133">
        <v>3670284</v>
      </c>
      <c r="EC219" s="133">
        <v>3518969</v>
      </c>
      <c r="ED219" s="133">
        <v>3677549</v>
      </c>
      <c r="EE219" s="133">
        <v>3460192</v>
      </c>
      <c r="EF219" s="133">
        <v>3701987</v>
      </c>
      <c r="EG219" s="133">
        <v>4620985</v>
      </c>
      <c r="EH219" s="133">
        <v>4147232</v>
      </c>
      <c r="EI219" s="133">
        <v>4117577</v>
      </c>
      <c r="EJ219" s="133">
        <v>4584275</v>
      </c>
      <c r="EK219" s="133">
        <v>4001105</v>
      </c>
      <c r="EL219" s="133">
        <v>3287093</v>
      </c>
      <c r="EM219" s="133">
        <v>4041804</v>
      </c>
      <c r="EN219" s="133">
        <v>4155431</v>
      </c>
      <c r="EO219" s="133">
        <v>4127354</v>
      </c>
      <c r="EP219" s="133">
        <v>4310818</v>
      </c>
      <c r="EQ219" s="133">
        <v>3620104</v>
      </c>
      <c r="ER219" s="133">
        <v>3531109</v>
      </c>
      <c r="ES219" s="133">
        <v>4227245</v>
      </c>
      <c r="ET219" s="133">
        <v>3889168</v>
      </c>
      <c r="EU219" s="133">
        <v>4035455</v>
      </c>
      <c r="EV219" s="133">
        <v>4162899</v>
      </c>
      <c r="EW219" s="133">
        <v>3567898</v>
      </c>
      <c r="EX219" s="133">
        <v>3298974</v>
      </c>
      <c r="EY219" s="133">
        <v>3701634</v>
      </c>
      <c r="EZ219" s="133">
        <v>3855039</v>
      </c>
      <c r="FA219" s="133">
        <v>3794735</v>
      </c>
      <c r="FB219" s="133">
        <v>4031883</v>
      </c>
      <c r="FC219" s="133">
        <v>3758313</v>
      </c>
      <c r="FD219" s="133">
        <v>3430013</v>
      </c>
      <c r="FE219" s="133">
        <v>4350591</v>
      </c>
      <c r="FF219" s="133">
        <v>3265283</v>
      </c>
      <c r="FG219" s="133">
        <v>3581376</v>
      </c>
      <c r="FH219" s="133">
        <v>3779225</v>
      </c>
      <c r="FI219" s="133">
        <v>3484741</v>
      </c>
      <c r="FJ219" s="133">
        <v>2990040</v>
      </c>
      <c r="FK219" s="133">
        <v>3386052</v>
      </c>
      <c r="FL219" s="133">
        <v>3740718</v>
      </c>
      <c r="FM219" s="133">
        <v>3833095</v>
      </c>
      <c r="FN219" s="133">
        <v>3871096</v>
      </c>
      <c r="FO219" s="133">
        <v>3598320.49</v>
      </c>
      <c r="FP219" s="133">
        <v>3537304.66</v>
      </c>
      <c r="FQ219" s="133">
        <v>3648043.5</v>
      </c>
      <c r="FR219" s="133">
        <v>3622708.15</v>
      </c>
      <c r="FS219" s="133">
        <v>3524211.88</v>
      </c>
      <c r="FT219" s="133">
        <v>3559868.33</v>
      </c>
      <c r="FU219" s="133">
        <v>3882304.4</v>
      </c>
      <c r="FV219" s="133">
        <v>2860566.95</v>
      </c>
      <c r="FW219" s="133">
        <v>3292791.12</v>
      </c>
      <c r="FX219" s="133">
        <v>3713792.03</v>
      </c>
      <c r="FY219" s="133">
        <v>3300971.82</v>
      </c>
      <c r="FZ219" s="133">
        <v>3755156.21</v>
      </c>
      <c r="GA219" s="133">
        <v>3580854.95</v>
      </c>
      <c r="GB219" s="133">
        <v>3241322.78</v>
      </c>
      <c r="GC219" s="133">
        <v>3826263.95</v>
      </c>
      <c r="GD219" s="133">
        <v>3747266.86</v>
      </c>
      <c r="GE219" s="133">
        <v>3391070.99</v>
      </c>
      <c r="GF219" s="133">
        <v>3642409.48</v>
      </c>
      <c r="GG219" s="133">
        <v>3830235.73</v>
      </c>
      <c r="GH219" s="133">
        <v>2882169.13</v>
      </c>
      <c r="GI219" s="133">
        <v>3218175.5</v>
      </c>
      <c r="GJ219" s="133">
        <v>4267807.5599999996</v>
      </c>
      <c r="GK219" s="133">
        <v>4228159.3</v>
      </c>
      <c r="GL219" s="133">
        <v>4663502.8499999996</v>
      </c>
      <c r="GM219" s="133">
        <v>3358127.98</v>
      </c>
      <c r="GN219" s="133">
        <v>3488856.76</v>
      </c>
    </row>
    <row r="220" spans="1:196" s="132" customFormat="1" x14ac:dyDescent="0.25">
      <c r="A220" s="134"/>
      <c r="B220" s="115" t="s">
        <v>1634</v>
      </c>
      <c r="C220" s="133">
        <v>80092</v>
      </c>
      <c r="D220" s="133">
        <v>109295</v>
      </c>
      <c r="E220" s="133">
        <v>98300</v>
      </c>
      <c r="F220" s="133">
        <v>73892</v>
      </c>
      <c r="G220" s="133">
        <v>71761</v>
      </c>
      <c r="H220" s="133">
        <v>79373</v>
      </c>
      <c r="I220" s="133">
        <v>92939</v>
      </c>
      <c r="J220" s="133">
        <v>72779</v>
      </c>
      <c r="K220" s="133">
        <v>38815</v>
      </c>
      <c r="L220" s="133">
        <v>74753</v>
      </c>
      <c r="M220" s="133">
        <v>44179</v>
      </c>
      <c r="N220" s="133">
        <v>62120</v>
      </c>
      <c r="O220" s="133">
        <v>92841</v>
      </c>
      <c r="P220" s="133">
        <v>52313</v>
      </c>
      <c r="Q220" s="133">
        <v>79961</v>
      </c>
      <c r="R220" s="133">
        <v>45107</v>
      </c>
      <c r="S220" s="133">
        <v>84471</v>
      </c>
      <c r="T220" s="133">
        <v>57691</v>
      </c>
      <c r="U220" s="133">
        <v>31597</v>
      </c>
      <c r="V220" s="133">
        <v>36294</v>
      </c>
      <c r="W220" s="133">
        <v>60861</v>
      </c>
      <c r="X220" s="133">
        <v>54545</v>
      </c>
      <c r="Y220" s="133">
        <v>64289</v>
      </c>
      <c r="Z220" s="133">
        <v>60282</v>
      </c>
      <c r="AA220" s="133">
        <v>44031</v>
      </c>
      <c r="AB220" s="133">
        <v>54242</v>
      </c>
      <c r="AC220" s="133">
        <v>43855</v>
      </c>
      <c r="AD220" s="133">
        <v>66754</v>
      </c>
      <c r="AE220" s="133">
        <v>50215</v>
      </c>
      <c r="AF220" s="133">
        <v>61664</v>
      </c>
      <c r="AG220" s="133">
        <v>44843</v>
      </c>
      <c r="AH220" s="133">
        <v>27526</v>
      </c>
      <c r="AI220" s="133">
        <v>31976</v>
      </c>
      <c r="AJ220" s="133">
        <v>46794</v>
      </c>
      <c r="AK220" s="133">
        <v>35953</v>
      </c>
      <c r="AL220" s="133">
        <v>65745</v>
      </c>
      <c r="AM220" s="133">
        <v>35557</v>
      </c>
      <c r="AN220" s="133">
        <v>38812</v>
      </c>
      <c r="AO220" s="133">
        <v>82614</v>
      </c>
      <c r="AP220" s="133">
        <v>25424</v>
      </c>
      <c r="AQ220" s="133">
        <v>42142</v>
      </c>
      <c r="AR220" s="133">
        <v>45166</v>
      </c>
      <c r="AS220" s="133">
        <v>51129</v>
      </c>
      <c r="AT220" s="133">
        <v>43899</v>
      </c>
      <c r="AU220" s="133">
        <v>29824</v>
      </c>
      <c r="AV220" s="133">
        <v>41565</v>
      </c>
      <c r="AW220" s="133">
        <v>55971</v>
      </c>
      <c r="AX220" s="133">
        <v>141914</v>
      </c>
      <c r="AY220" s="133">
        <v>72184</v>
      </c>
      <c r="AZ220" s="133">
        <v>44137</v>
      </c>
      <c r="BA220" s="133">
        <v>17466</v>
      </c>
      <c r="BB220" s="133">
        <v>41278</v>
      </c>
      <c r="BC220" s="133">
        <v>29831</v>
      </c>
      <c r="BD220" s="133">
        <v>24786</v>
      </c>
      <c r="BE220" s="133">
        <v>4302</v>
      </c>
      <c r="BF220" s="133">
        <v>10290</v>
      </c>
      <c r="BG220" s="133">
        <v>2850</v>
      </c>
      <c r="BH220" s="133">
        <v>5631</v>
      </c>
      <c r="BI220" s="133">
        <v>8161</v>
      </c>
      <c r="BJ220" s="133">
        <v>4844</v>
      </c>
      <c r="BK220" s="133">
        <v>3292</v>
      </c>
      <c r="BL220" s="133">
        <v>7561</v>
      </c>
      <c r="BM220" s="133">
        <v>4255</v>
      </c>
      <c r="BN220" s="133">
        <v>9774</v>
      </c>
      <c r="BO220" s="133">
        <v>1801</v>
      </c>
      <c r="BP220" s="133">
        <v>66708</v>
      </c>
      <c r="BQ220" s="133">
        <v>13801</v>
      </c>
      <c r="BR220" s="133">
        <v>6248</v>
      </c>
      <c r="BS220" s="133">
        <v>4623</v>
      </c>
      <c r="BT220" s="133">
        <v>3167</v>
      </c>
      <c r="BU220" s="133">
        <v>7689</v>
      </c>
      <c r="BV220" s="133">
        <v>3112</v>
      </c>
      <c r="BW220" s="133">
        <v>2574</v>
      </c>
      <c r="BX220" s="133">
        <v>14619</v>
      </c>
      <c r="BY220" s="133">
        <v>3749</v>
      </c>
      <c r="BZ220" s="133">
        <v>3607</v>
      </c>
      <c r="CA220" s="133">
        <v>7885</v>
      </c>
      <c r="CB220" s="133">
        <v>4713</v>
      </c>
      <c r="CC220" s="133">
        <v>67878</v>
      </c>
      <c r="CD220" s="133">
        <v>7127</v>
      </c>
      <c r="CE220" s="133">
        <v>6628</v>
      </c>
      <c r="CF220" s="133">
        <v>6746</v>
      </c>
      <c r="CG220" s="133">
        <v>7763</v>
      </c>
      <c r="CH220" s="133">
        <v>1651</v>
      </c>
      <c r="CI220" s="133">
        <v>6531</v>
      </c>
      <c r="CJ220" s="133">
        <v>8365</v>
      </c>
      <c r="CK220" s="133">
        <v>37731</v>
      </c>
      <c r="CL220" s="133">
        <v>1615</v>
      </c>
      <c r="CM220" s="133">
        <v>7492</v>
      </c>
      <c r="CN220" s="133">
        <v>5821</v>
      </c>
      <c r="CO220" s="133">
        <v>10839</v>
      </c>
      <c r="CP220" s="133">
        <v>3812</v>
      </c>
      <c r="CQ220" s="133">
        <v>5763</v>
      </c>
      <c r="CR220" s="133">
        <v>6565</v>
      </c>
      <c r="CS220" s="133">
        <v>7614</v>
      </c>
      <c r="CT220" s="133">
        <v>5057</v>
      </c>
      <c r="CU220" s="133">
        <v>5427</v>
      </c>
      <c r="CV220" s="133">
        <v>12240</v>
      </c>
      <c r="CW220" s="133">
        <v>2916</v>
      </c>
      <c r="CX220" s="133">
        <v>8760</v>
      </c>
      <c r="CY220" s="133">
        <v>4834</v>
      </c>
      <c r="CZ220" s="133">
        <v>3335</v>
      </c>
      <c r="DA220" s="133">
        <v>4457</v>
      </c>
      <c r="DB220" s="133">
        <v>4040</v>
      </c>
      <c r="DC220" s="133">
        <v>2561</v>
      </c>
      <c r="DD220" s="133">
        <v>8132</v>
      </c>
      <c r="DE220" s="133">
        <v>5355</v>
      </c>
      <c r="DF220" s="133">
        <v>7036</v>
      </c>
      <c r="DG220" s="133">
        <v>3720</v>
      </c>
      <c r="DH220" s="133">
        <v>3497</v>
      </c>
      <c r="DI220" s="133">
        <v>5018</v>
      </c>
      <c r="DJ220" s="133">
        <v>3373</v>
      </c>
      <c r="DK220" s="133">
        <v>5825</v>
      </c>
      <c r="DL220" s="133">
        <v>4882</v>
      </c>
      <c r="DM220" s="133">
        <v>6573</v>
      </c>
      <c r="DN220" s="133">
        <v>3127</v>
      </c>
      <c r="DO220" s="133">
        <v>4689</v>
      </c>
      <c r="DP220" s="133">
        <v>5665</v>
      </c>
      <c r="DQ220" s="133">
        <v>7493</v>
      </c>
      <c r="DR220" s="133">
        <v>3437</v>
      </c>
      <c r="DS220" s="133">
        <v>3831</v>
      </c>
      <c r="DT220" s="133">
        <v>1547</v>
      </c>
      <c r="DU220" s="133">
        <v>949</v>
      </c>
      <c r="DV220" s="133">
        <v>949</v>
      </c>
      <c r="DW220" s="133">
        <v>735</v>
      </c>
      <c r="DX220" s="133">
        <v>2354</v>
      </c>
      <c r="DY220" s="133">
        <v>1535</v>
      </c>
      <c r="DZ220" s="133">
        <v>9189</v>
      </c>
      <c r="EA220" s="133">
        <v>2229</v>
      </c>
      <c r="EB220" s="133">
        <v>3870</v>
      </c>
      <c r="EC220" s="133">
        <v>8149</v>
      </c>
      <c r="ED220" s="133">
        <v>2267</v>
      </c>
      <c r="EE220" s="133">
        <v>3305</v>
      </c>
      <c r="EF220" s="133">
        <v>4274</v>
      </c>
      <c r="EG220" s="133">
        <v>3662</v>
      </c>
      <c r="EH220" s="133">
        <v>3760</v>
      </c>
      <c r="EI220" s="133">
        <v>5510</v>
      </c>
      <c r="EJ220" s="133">
        <v>5422</v>
      </c>
      <c r="EK220" s="133">
        <v>3136</v>
      </c>
      <c r="EL220" s="133">
        <v>1848</v>
      </c>
      <c r="EM220" s="133">
        <v>3444</v>
      </c>
      <c r="EN220" s="133">
        <v>3981</v>
      </c>
      <c r="EO220" s="133">
        <v>5031</v>
      </c>
      <c r="EP220" s="133">
        <v>1797</v>
      </c>
      <c r="EQ220" s="133">
        <v>3900</v>
      </c>
      <c r="ER220" s="133">
        <v>2637</v>
      </c>
      <c r="ES220" s="133">
        <v>3275</v>
      </c>
      <c r="ET220" s="133">
        <v>2665</v>
      </c>
      <c r="EU220" s="133">
        <v>2035</v>
      </c>
      <c r="EV220" s="133">
        <v>4584</v>
      </c>
      <c r="EW220" s="133">
        <v>7466</v>
      </c>
      <c r="EX220" s="133">
        <v>2031</v>
      </c>
      <c r="EY220" s="133">
        <v>2950</v>
      </c>
      <c r="EZ220" s="133">
        <v>2254</v>
      </c>
      <c r="FA220" s="133">
        <v>5635</v>
      </c>
      <c r="FB220" s="133">
        <v>3890</v>
      </c>
      <c r="FC220" s="133">
        <v>2024</v>
      </c>
      <c r="FD220" s="133">
        <v>4217</v>
      </c>
      <c r="FE220" s="133">
        <v>2789</v>
      </c>
      <c r="FF220" s="133">
        <v>2772</v>
      </c>
      <c r="FG220" s="133">
        <v>4277</v>
      </c>
      <c r="FH220" s="133">
        <v>5453</v>
      </c>
      <c r="FI220" s="133">
        <v>2745</v>
      </c>
      <c r="FJ220" s="133">
        <v>23272</v>
      </c>
      <c r="FK220" s="133">
        <v>3380</v>
      </c>
      <c r="FL220" s="133">
        <v>2596</v>
      </c>
      <c r="FM220" s="133">
        <v>3188</v>
      </c>
      <c r="FN220" s="133">
        <v>6090</v>
      </c>
      <c r="FO220" s="133">
        <v>2982.41</v>
      </c>
      <c r="FP220" s="133">
        <v>3882.28</v>
      </c>
      <c r="FQ220" s="133">
        <v>3792.38</v>
      </c>
      <c r="FR220" s="133">
        <v>3303.8</v>
      </c>
      <c r="FS220" s="133">
        <v>2191.86</v>
      </c>
      <c r="FT220" s="133">
        <v>4746.97</v>
      </c>
      <c r="FU220" s="133">
        <v>1697.63</v>
      </c>
      <c r="FV220" s="133">
        <v>900.62</v>
      </c>
      <c r="FW220" s="133">
        <v>2949.58</v>
      </c>
      <c r="FX220" s="133">
        <v>4198.82</v>
      </c>
      <c r="FY220" s="133">
        <v>1711.29</v>
      </c>
      <c r="FZ220" s="133">
        <v>2530.04</v>
      </c>
      <c r="GA220" s="133">
        <v>6701.76</v>
      </c>
      <c r="GB220" s="133">
        <v>-16710.080000000002</v>
      </c>
      <c r="GC220" s="133">
        <v>1137.8800000000001</v>
      </c>
      <c r="GD220" s="133">
        <v>5507.62</v>
      </c>
      <c r="GE220" s="133">
        <v>3192.24</v>
      </c>
      <c r="GF220" s="133">
        <v>10273.790000000001</v>
      </c>
      <c r="GG220" s="133">
        <v>1813.96</v>
      </c>
      <c r="GH220" s="133">
        <v>2299</v>
      </c>
      <c r="GI220" s="133">
        <v>2609.77</v>
      </c>
      <c r="GJ220" s="133">
        <v>2136.16</v>
      </c>
      <c r="GK220" s="133">
        <v>6919.59</v>
      </c>
      <c r="GL220" s="133">
        <v>2776.91</v>
      </c>
      <c r="GM220" s="133">
        <v>3676.68</v>
      </c>
      <c r="GN220" s="133">
        <v>5960.26</v>
      </c>
    </row>
    <row r="221" spans="1:196" s="132" customFormat="1" ht="15" collapsed="1" thickBot="1" x14ac:dyDescent="0.3">
      <c r="A221" s="134"/>
      <c r="B221" s="115" t="s">
        <v>0</v>
      </c>
      <c r="C221" s="133">
        <v>252</v>
      </c>
      <c r="D221" s="133">
        <v>2331</v>
      </c>
      <c r="E221" s="133">
        <v>3610</v>
      </c>
      <c r="F221" s="133">
        <v>2141</v>
      </c>
      <c r="G221" s="133">
        <v>2927</v>
      </c>
      <c r="H221" s="133">
        <v>5725</v>
      </c>
      <c r="I221" s="133">
        <v>6863</v>
      </c>
      <c r="J221" s="133">
        <v>2776</v>
      </c>
      <c r="K221" s="133">
        <v>5257</v>
      </c>
      <c r="L221" s="133">
        <v>5362</v>
      </c>
      <c r="M221" s="133">
        <v>3196</v>
      </c>
      <c r="N221" s="133">
        <v>3113</v>
      </c>
      <c r="O221" s="133">
        <v>3898</v>
      </c>
      <c r="P221" s="133">
        <v>4069</v>
      </c>
      <c r="Q221" s="133">
        <v>3157</v>
      </c>
      <c r="R221" s="133">
        <v>4278</v>
      </c>
      <c r="S221" s="133">
        <v>4108</v>
      </c>
      <c r="T221" s="133">
        <v>3439</v>
      </c>
      <c r="U221" s="133">
        <v>1997</v>
      </c>
      <c r="V221" s="133">
        <v>3921</v>
      </c>
      <c r="W221" s="133">
        <v>2958</v>
      </c>
      <c r="X221" s="133">
        <v>3265</v>
      </c>
      <c r="Y221" s="133">
        <v>3329</v>
      </c>
      <c r="Z221" s="133">
        <v>3322</v>
      </c>
      <c r="AA221" s="133">
        <v>6449</v>
      </c>
      <c r="AB221" s="133">
        <v>3860</v>
      </c>
      <c r="AC221" s="133">
        <v>6488</v>
      </c>
      <c r="AD221" s="133">
        <v>8318</v>
      </c>
      <c r="AE221" s="133">
        <v>8648</v>
      </c>
      <c r="AF221" s="133">
        <v>11729</v>
      </c>
      <c r="AG221" s="133">
        <v>6073</v>
      </c>
      <c r="AH221" s="133">
        <v>9401</v>
      </c>
      <c r="AI221" s="133">
        <v>7571</v>
      </c>
      <c r="AJ221" s="133">
        <v>7352</v>
      </c>
      <c r="AK221" s="133">
        <v>9538</v>
      </c>
      <c r="AL221" s="133">
        <v>6801</v>
      </c>
      <c r="AM221" s="133">
        <v>6804</v>
      </c>
      <c r="AN221" s="133">
        <v>5268</v>
      </c>
      <c r="AO221" s="133">
        <v>7312</v>
      </c>
      <c r="AP221" s="133">
        <v>8315</v>
      </c>
      <c r="AQ221" s="133">
        <v>9065</v>
      </c>
      <c r="AR221" s="133">
        <v>8009</v>
      </c>
      <c r="AS221" s="133">
        <v>8668</v>
      </c>
      <c r="AT221" s="133">
        <v>11333</v>
      </c>
      <c r="AU221" s="133">
        <v>8370</v>
      </c>
      <c r="AV221" s="133">
        <v>10059</v>
      </c>
      <c r="AW221" s="133">
        <v>7101</v>
      </c>
      <c r="AX221" s="133">
        <v>11200</v>
      </c>
      <c r="AY221" s="133">
        <v>11486</v>
      </c>
      <c r="AZ221" s="133">
        <v>10015</v>
      </c>
      <c r="BA221" s="133">
        <v>8508</v>
      </c>
      <c r="BB221" s="133">
        <v>9069</v>
      </c>
      <c r="BC221" s="133">
        <v>9018</v>
      </c>
      <c r="BD221" s="133">
        <v>11799</v>
      </c>
      <c r="BE221" s="133">
        <v>8339</v>
      </c>
      <c r="BF221" s="133">
        <v>6131</v>
      </c>
      <c r="BG221" s="133">
        <v>11715</v>
      </c>
      <c r="BH221" s="133">
        <v>8709</v>
      </c>
      <c r="BI221" s="133">
        <v>9708</v>
      </c>
      <c r="BJ221" s="133">
        <v>9146</v>
      </c>
      <c r="BK221" s="133">
        <v>8972</v>
      </c>
      <c r="BL221" s="133">
        <v>9620</v>
      </c>
      <c r="BM221" s="133">
        <v>9915</v>
      </c>
      <c r="BN221" s="133">
        <v>10136</v>
      </c>
      <c r="BO221" s="133">
        <v>7882</v>
      </c>
      <c r="BP221" s="133">
        <v>11794</v>
      </c>
      <c r="BQ221" s="133">
        <v>11799</v>
      </c>
      <c r="BR221" s="133">
        <v>10368</v>
      </c>
      <c r="BS221" s="133">
        <v>13140</v>
      </c>
      <c r="BT221" s="133">
        <v>8686</v>
      </c>
      <c r="BU221" s="133">
        <v>10369</v>
      </c>
      <c r="BV221" s="133">
        <v>11731</v>
      </c>
      <c r="BW221" s="133">
        <v>11276</v>
      </c>
      <c r="BX221" s="133">
        <v>9757</v>
      </c>
      <c r="BY221" s="133">
        <v>12408</v>
      </c>
      <c r="BZ221" s="133">
        <v>11377</v>
      </c>
      <c r="CA221" s="133">
        <v>5363</v>
      </c>
      <c r="CB221" s="133">
        <v>6941</v>
      </c>
      <c r="CC221" s="133">
        <v>4613</v>
      </c>
      <c r="CD221" s="133">
        <v>6343</v>
      </c>
      <c r="CE221" s="133">
        <v>7676</v>
      </c>
      <c r="CF221" s="133">
        <v>2513</v>
      </c>
      <c r="CG221" s="133">
        <v>4805</v>
      </c>
      <c r="CH221" s="133">
        <v>4588</v>
      </c>
      <c r="CI221" s="133">
        <v>3793</v>
      </c>
      <c r="CJ221" s="133">
        <v>4394</v>
      </c>
      <c r="CK221" s="133">
        <v>4946</v>
      </c>
      <c r="CL221" s="133">
        <v>7179</v>
      </c>
      <c r="CM221" s="133">
        <v>5118</v>
      </c>
      <c r="CN221" s="133">
        <v>5117</v>
      </c>
      <c r="CO221" s="133">
        <v>3145</v>
      </c>
      <c r="CP221" s="133">
        <v>7529</v>
      </c>
      <c r="CQ221" s="133">
        <v>4820</v>
      </c>
      <c r="CR221" s="133">
        <v>3221</v>
      </c>
      <c r="CS221" s="133">
        <v>5519</v>
      </c>
      <c r="CT221" s="133">
        <v>3115</v>
      </c>
      <c r="CU221" s="133">
        <v>3253</v>
      </c>
      <c r="CV221" s="133">
        <v>3574</v>
      </c>
      <c r="CW221" s="133">
        <v>4181</v>
      </c>
      <c r="CX221" s="133">
        <v>3645</v>
      </c>
      <c r="CY221" s="133">
        <v>5035</v>
      </c>
      <c r="CZ221" s="133">
        <v>4867</v>
      </c>
      <c r="DA221" s="133">
        <v>3528</v>
      </c>
      <c r="DB221" s="133">
        <v>4109</v>
      </c>
      <c r="DC221" s="133">
        <v>6715</v>
      </c>
      <c r="DD221" s="133">
        <v>6773</v>
      </c>
      <c r="DE221" s="133">
        <v>5157</v>
      </c>
      <c r="DF221" s="133">
        <v>10469</v>
      </c>
      <c r="DG221" s="133">
        <v>8564</v>
      </c>
      <c r="DH221" s="133">
        <v>7225</v>
      </c>
      <c r="DI221" s="133">
        <v>10081</v>
      </c>
      <c r="DJ221" s="133">
        <v>7193</v>
      </c>
      <c r="DK221" s="133">
        <v>7278</v>
      </c>
      <c r="DL221" s="133">
        <v>6619</v>
      </c>
      <c r="DM221" s="133">
        <v>9664</v>
      </c>
      <c r="DN221" s="133">
        <v>5876</v>
      </c>
      <c r="DO221" s="133">
        <v>9484</v>
      </c>
      <c r="DP221" s="133">
        <v>7144</v>
      </c>
      <c r="DQ221" s="133">
        <v>11162</v>
      </c>
      <c r="DR221" s="133">
        <v>14178</v>
      </c>
      <c r="DS221" s="133">
        <v>9782</v>
      </c>
      <c r="DT221" s="133">
        <v>11223</v>
      </c>
      <c r="DU221" s="133">
        <v>7340</v>
      </c>
      <c r="DV221" s="133">
        <v>7340</v>
      </c>
      <c r="DW221" s="133">
        <v>20107</v>
      </c>
      <c r="DX221" s="133">
        <v>15640</v>
      </c>
      <c r="DY221" s="133">
        <v>16401</v>
      </c>
      <c r="DZ221" s="133">
        <v>30415</v>
      </c>
      <c r="EA221" s="133">
        <v>20738</v>
      </c>
      <c r="EB221" s="133">
        <v>20329</v>
      </c>
      <c r="EC221" s="133">
        <v>21360</v>
      </c>
      <c r="ED221" s="133">
        <v>29420</v>
      </c>
      <c r="EE221" s="133">
        <v>27232</v>
      </c>
      <c r="EF221" s="133">
        <v>35586</v>
      </c>
      <c r="EG221" s="133">
        <v>37071</v>
      </c>
      <c r="EH221" s="133">
        <v>35612</v>
      </c>
      <c r="EI221" s="133">
        <v>30458</v>
      </c>
      <c r="EJ221" s="133">
        <v>36545</v>
      </c>
      <c r="EK221" s="133">
        <v>38227</v>
      </c>
      <c r="EL221" s="133">
        <v>27617</v>
      </c>
      <c r="EM221" s="133">
        <v>35875</v>
      </c>
      <c r="EN221" s="133">
        <v>34760</v>
      </c>
      <c r="EO221" s="133">
        <v>30881</v>
      </c>
      <c r="EP221" s="133">
        <v>37047</v>
      </c>
      <c r="EQ221" s="133">
        <v>36059</v>
      </c>
      <c r="ER221" s="133">
        <v>60117</v>
      </c>
      <c r="ES221" s="133">
        <v>52660</v>
      </c>
      <c r="ET221" s="133">
        <v>45941</v>
      </c>
      <c r="EU221" s="133">
        <v>42317</v>
      </c>
      <c r="EV221" s="133">
        <v>56964</v>
      </c>
      <c r="EW221" s="133">
        <v>50308</v>
      </c>
      <c r="EX221" s="133">
        <v>47133</v>
      </c>
      <c r="EY221" s="133">
        <v>56726</v>
      </c>
      <c r="EZ221" s="133">
        <v>50956</v>
      </c>
      <c r="FA221" s="133">
        <v>58730</v>
      </c>
      <c r="FB221" s="133">
        <v>59443</v>
      </c>
      <c r="FC221" s="133">
        <v>54508</v>
      </c>
      <c r="FD221" s="133">
        <v>49095</v>
      </c>
      <c r="FE221" s="133">
        <v>58827</v>
      </c>
      <c r="FF221" s="133">
        <v>54122</v>
      </c>
      <c r="FG221" s="133">
        <v>59132</v>
      </c>
      <c r="FH221" s="133">
        <v>54495</v>
      </c>
      <c r="FI221" s="133">
        <v>121291</v>
      </c>
      <c r="FJ221" s="133">
        <v>27549</v>
      </c>
      <c r="FK221" s="133">
        <v>39162</v>
      </c>
      <c r="FL221" s="133">
        <v>39319</v>
      </c>
      <c r="FM221" s="133">
        <v>33302</v>
      </c>
      <c r="FN221" s="133">
        <v>56318</v>
      </c>
      <c r="FO221" s="133">
        <v>50343.279999997467</v>
      </c>
      <c r="FP221" s="133">
        <v>28566.939999997616</v>
      </c>
      <c r="FQ221" s="133">
        <v>83381.980000004172</v>
      </c>
      <c r="FR221" s="133">
        <v>62127.460000000894</v>
      </c>
      <c r="FS221" s="133">
        <v>55766.45000000298</v>
      </c>
      <c r="FT221" s="133">
        <v>46835.290000002831</v>
      </c>
      <c r="FU221" s="133">
        <v>91681.790000002831</v>
      </c>
      <c r="FV221" s="133">
        <v>70640.039999999106</v>
      </c>
      <c r="FW221" s="133">
        <v>89728.570000004023</v>
      </c>
      <c r="FX221" s="133">
        <v>101605.90999999642</v>
      </c>
      <c r="FY221" s="133">
        <v>79515.910000003874</v>
      </c>
      <c r="FZ221" s="133">
        <v>128495.80999999866</v>
      </c>
      <c r="GA221" s="133">
        <v>133650.1400000006</v>
      </c>
      <c r="GB221" s="133">
        <v>122971.12999999896</v>
      </c>
      <c r="GC221" s="133">
        <v>237723.80000000075</v>
      </c>
      <c r="GD221" s="133">
        <v>223426.81000000238</v>
      </c>
      <c r="GE221" s="133">
        <v>150309.6099999994</v>
      </c>
      <c r="GF221" s="133">
        <v>288867.5</v>
      </c>
      <c r="GG221" s="133">
        <v>232197.8599999994</v>
      </c>
      <c r="GH221" s="133">
        <v>191959.66000000015</v>
      </c>
      <c r="GI221" s="133">
        <v>249244.16000000015</v>
      </c>
      <c r="GJ221" s="133">
        <v>212083.89000000432</v>
      </c>
      <c r="GK221" s="133">
        <v>243620.97000000253</v>
      </c>
      <c r="GL221" s="133">
        <v>265590.98000000417</v>
      </c>
      <c r="GM221" s="133">
        <v>345503.6799999997</v>
      </c>
      <c r="GN221" s="133">
        <v>358964.95999999717</v>
      </c>
    </row>
    <row r="222" spans="1:196" s="132" customFormat="1" ht="15" thickBot="1" x14ac:dyDescent="0.3">
      <c r="A222" s="134"/>
      <c r="B222" s="104" t="s">
        <v>88</v>
      </c>
      <c r="C222" s="119">
        <v>19110780</v>
      </c>
      <c r="D222" s="119">
        <v>18721968</v>
      </c>
      <c r="E222" s="119">
        <v>22126342</v>
      </c>
      <c r="F222" s="119">
        <v>20684150</v>
      </c>
      <c r="G222" s="119">
        <v>19460183</v>
      </c>
      <c r="H222" s="119">
        <v>22026860</v>
      </c>
      <c r="I222" s="119">
        <v>21320702</v>
      </c>
      <c r="J222" s="119">
        <v>20308854</v>
      </c>
      <c r="K222" s="119">
        <v>20709764</v>
      </c>
      <c r="L222" s="119">
        <v>20953463</v>
      </c>
      <c r="M222" s="119">
        <v>20440604</v>
      </c>
      <c r="N222" s="119">
        <v>20993704</v>
      </c>
      <c r="O222" s="119">
        <v>20903843</v>
      </c>
      <c r="P222" s="119">
        <v>19243867</v>
      </c>
      <c r="Q222" s="119">
        <v>22582910</v>
      </c>
      <c r="R222" s="119">
        <v>20059046</v>
      </c>
      <c r="S222" s="119">
        <v>22315495</v>
      </c>
      <c r="T222" s="119">
        <v>20320785</v>
      </c>
      <c r="U222" s="119">
        <v>20323198</v>
      </c>
      <c r="V222" s="119">
        <v>20905809</v>
      </c>
      <c r="W222" s="119">
        <v>21098455</v>
      </c>
      <c r="X222" s="119">
        <v>20871032</v>
      </c>
      <c r="Y222" s="119">
        <v>20701347</v>
      </c>
      <c r="Z222" s="119">
        <v>21440450</v>
      </c>
      <c r="AA222" s="119">
        <v>21184037</v>
      </c>
      <c r="AB222" s="119">
        <v>19859271</v>
      </c>
      <c r="AC222" s="119">
        <v>21603866</v>
      </c>
      <c r="AD222" s="119">
        <v>20406867</v>
      </c>
      <c r="AE222" s="119">
        <v>20107944</v>
      </c>
      <c r="AF222" s="119">
        <v>21721292</v>
      </c>
      <c r="AG222" s="119">
        <v>22442990</v>
      </c>
      <c r="AH222" s="119">
        <v>20060345</v>
      </c>
      <c r="AI222" s="119">
        <v>19863045</v>
      </c>
      <c r="AJ222" s="119">
        <v>22804654</v>
      </c>
      <c r="AK222" s="119">
        <v>20950579</v>
      </c>
      <c r="AL222" s="119">
        <v>20013577</v>
      </c>
      <c r="AM222" s="119">
        <v>22159280</v>
      </c>
      <c r="AN222" s="119">
        <v>20361582</v>
      </c>
      <c r="AO222" s="119">
        <v>20939086</v>
      </c>
      <c r="AP222" s="119">
        <v>21521149</v>
      </c>
      <c r="AQ222" s="119">
        <v>21239987</v>
      </c>
      <c r="AR222" s="119">
        <v>20609970</v>
      </c>
      <c r="AS222" s="119">
        <v>23171982</v>
      </c>
      <c r="AT222" s="119">
        <v>20164868</v>
      </c>
      <c r="AU222" s="119">
        <v>21256138</v>
      </c>
      <c r="AV222" s="119">
        <v>22641346</v>
      </c>
      <c r="AW222" s="119">
        <v>20135627</v>
      </c>
      <c r="AX222" s="119">
        <v>21784682</v>
      </c>
      <c r="AY222" s="119">
        <v>22413724</v>
      </c>
      <c r="AZ222" s="119">
        <v>20496770</v>
      </c>
      <c r="BA222" s="119">
        <v>21200936</v>
      </c>
      <c r="BB222" s="119">
        <v>21552105</v>
      </c>
      <c r="BC222" s="119">
        <v>20004113</v>
      </c>
      <c r="BD222" s="119">
        <v>21887522</v>
      </c>
      <c r="BE222" s="119">
        <v>22297145</v>
      </c>
      <c r="BF222" s="119">
        <v>19640891</v>
      </c>
      <c r="BG222" s="119">
        <v>22467482</v>
      </c>
      <c r="BH222" s="119">
        <v>23153005</v>
      </c>
      <c r="BI222" s="119">
        <v>20702189</v>
      </c>
      <c r="BJ222" s="119">
        <v>22836191</v>
      </c>
      <c r="BK222" s="119">
        <v>21394232</v>
      </c>
      <c r="BL222" s="119">
        <v>20744835</v>
      </c>
      <c r="BM222" s="119">
        <v>23587389</v>
      </c>
      <c r="BN222" s="119">
        <v>22627869</v>
      </c>
      <c r="BO222" s="119">
        <v>19741991</v>
      </c>
      <c r="BP222" s="119">
        <v>22925453</v>
      </c>
      <c r="BQ222" s="119">
        <v>22948756</v>
      </c>
      <c r="BR222" s="119">
        <v>20656830</v>
      </c>
      <c r="BS222" s="119">
        <v>22208393</v>
      </c>
      <c r="BT222" s="119">
        <v>21999152</v>
      </c>
      <c r="BU222" s="119">
        <v>22243176</v>
      </c>
      <c r="BV222" s="119">
        <v>22384873</v>
      </c>
      <c r="BW222" s="119">
        <v>21946911</v>
      </c>
      <c r="BX222" s="119">
        <v>21808911</v>
      </c>
      <c r="BY222" s="119">
        <v>22296248</v>
      </c>
      <c r="BZ222" s="119">
        <v>21561179</v>
      </c>
      <c r="CA222" s="119">
        <v>22650873</v>
      </c>
      <c r="CB222" s="119">
        <v>23012765</v>
      </c>
      <c r="CC222" s="119">
        <v>21580208</v>
      </c>
      <c r="CD222" s="119">
        <v>22228485</v>
      </c>
      <c r="CE222" s="119">
        <v>22566979</v>
      </c>
      <c r="CF222" s="119">
        <v>21782277</v>
      </c>
      <c r="CG222" s="119">
        <v>22662261</v>
      </c>
      <c r="CH222" s="119">
        <v>22923109</v>
      </c>
      <c r="CI222" s="119">
        <v>23187120</v>
      </c>
      <c r="CJ222" s="119">
        <v>20428559</v>
      </c>
      <c r="CK222" s="119">
        <v>24665226</v>
      </c>
      <c r="CL222" s="119">
        <v>20528671</v>
      </c>
      <c r="CM222" s="119">
        <v>22303353</v>
      </c>
      <c r="CN222" s="119">
        <v>22764813</v>
      </c>
      <c r="CO222" s="119">
        <v>21792019</v>
      </c>
      <c r="CP222" s="119">
        <v>22002041</v>
      </c>
      <c r="CQ222" s="119">
        <v>21519997</v>
      </c>
      <c r="CR222" s="119">
        <v>22988063</v>
      </c>
      <c r="CS222" s="119">
        <v>22599978</v>
      </c>
      <c r="CT222" s="119">
        <v>21774955</v>
      </c>
      <c r="CU222" s="119">
        <v>22052680</v>
      </c>
      <c r="CV222" s="119">
        <v>20764166</v>
      </c>
      <c r="CW222" s="119">
        <v>21624293</v>
      </c>
      <c r="CX222" s="119">
        <v>21554813</v>
      </c>
      <c r="CY222" s="119">
        <v>20963406</v>
      </c>
      <c r="CZ222" s="119">
        <v>22101891</v>
      </c>
      <c r="DA222" s="119">
        <v>22386911</v>
      </c>
      <c r="DB222" s="119">
        <v>21349014</v>
      </c>
      <c r="DC222" s="119">
        <v>20192508</v>
      </c>
      <c r="DD222" s="119">
        <v>23284822</v>
      </c>
      <c r="DE222" s="119">
        <v>21759690</v>
      </c>
      <c r="DF222" s="119">
        <v>21777137</v>
      </c>
      <c r="DG222" s="119">
        <v>21985475</v>
      </c>
      <c r="DH222" s="119">
        <v>20493535</v>
      </c>
      <c r="DI222" s="119">
        <v>21697803</v>
      </c>
      <c r="DJ222" s="119">
        <v>21563892</v>
      </c>
      <c r="DK222" s="119">
        <v>21420501</v>
      </c>
      <c r="DL222" s="119">
        <v>21298229</v>
      </c>
      <c r="DM222" s="119">
        <v>23423109</v>
      </c>
      <c r="DN222" s="119">
        <v>19518617</v>
      </c>
      <c r="DO222" s="119">
        <v>21373189</v>
      </c>
      <c r="DP222" s="119">
        <v>22775295</v>
      </c>
      <c r="DQ222" s="119">
        <v>20887985</v>
      </c>
      <c r="DR222" s="119">
        <v>22289059</v>
      </c>
      <c r="DS222" s="119">
        <v>21437228</v>
      </c>
      <c r="DT222" s="119">
        <v>19679982</v>
      </c>
      <c r="DU222" s="119">
        <v>19303085</v>
      </c>
      <c r="DV222" s="119">
        <v>19303085</v>
      </c>
      <c r="DW222" s="119">
        <v>18053816</v>
      </c>
      <c r="DX222" s="119">
        <v>21997066</v>
      </c>
      <c r="DY222" s="119">
        <v>21632085</v>
      </c>
      <c r="DZ222" s="119">
        <v>19957018</v>
      </c>
      <c r="EA222" s="119">
        <v>21367259</v>
      </c>
      <c r="EB222" s="119">
        <v>21646485</v>
      </c>
      <c r="EC222" s="119">
        <v>21753310</v>
      </c>
      <c r="ED222" s="119">
        <v>22592583</v>
      </c>
      <c r="EE222" s="119">
        <v>20820733</v>
      </c>
      <c r="EF222" s="119">
        <v>20974796</v>
      </c>
      <c r="EG222" s="119">
        <v>23598013</v>
      </c>
      <c r="EH222" s="119">
        <v>22410599</v>
      </c>
      <c r="EI222" s="119">
        <v>21548639</v>
      </c>
      <c r="EJ222" s="119">
        <v>22980962</v>
      </c>
      <c r="EK222" s="119">
        <v>21219557</v>
      </c>
      <c r="EL222" s="119">
        <v>20569458</v>
      </c>
      <c r="EM222" s="119">
        <v>21941711</v>
      </c>
      <c r="EN222" s="119">
        <v>21238352</v>
      </c>
      <c r="EO222" s="119">
        <v>21614620</v>
      </c>
      <c r="EP222" s="119">
        <v>22457773</v>
      </c>
      <c r="EQ222" s="119">
        <v>20376438</v>
      </c>
      <c r="ER222" s="119">
        <v>20901936</v>
      </c>
      <c r="ES222" s="119">
        <v>22591844</v>
      </c>
      <c r="ET222" s="119">
        <v>20802578</v>
      </c>
      <c r="EU222" s="119">
        <v>21878455</v>
      </c>
      <c r="EV222" s="119">
        <v>22041542</v>
      </c>
      <c r="EW222" s="119">
        <v>20498464</v>
      </c>
      <c r="EX222" s="119">
        <v>21406642</v>
      </c>
      <c r="EY222" s="119">
        <v>21497762</v>
      </c>
      <c r="EZ222" s="119">
        <v>20994308</v>
      </c>
      <c r="FA222" s="119">
        <v>21304799</v>
      </c>
      <c r="FB222" s="119">
        <v>21734875</v>
      </c>
      <c r="FC222" s="119">
        <v>21729230</v>
      </c>
      <c r="FD222" s="119">
        <v>20061797</v>
      </c>
      <c r="FE222" s="119">
        <v>22335209</v>
      </c>
      <c r="FF222" s="119">
        <v>19082071</v>
      </c>
      <c r="FG222" s="119">
        <v>19958123</v>
      </c>
      <c r="FH222" s="119">
        <v>22199257</v>
      </c>
      <c r="FI222" s="119">
        <v>20668081</v>
      </c>
      <c r="FJ222" s="119">
        <v>19872417</v>
      </c>
      <c r="FK222" s="119">
        <v>20021108</v>
      </c>
      <c r="FL222" s="119">
        <v>21238034</v>
      </c>
      <c r="FM222" s="119">
        <v>20843805</v>
      </c>
      <c r="FN222" s="119">
        <v>21654716</v>
      </c>
      <c r="FO222" s="119">
        <v>20397377.059999999</v>
      </c>
      <c r="FP222" s="119">
        <v>21177218.66</v>
      </c>
      <c r="FQ222" s="119">
        <v>20470627.010000002</v>
      </c>
      <c r="FR222" s="119">
        <v>21077493.609999999</v>
      </c>
      <c r="FS222" s="119">
        <v>20257539.18</v>
      </c>
      <c r="FT222" s="119">
        <v>19954115.34</v>
      </c>
      <c r="FU222" s="119">
        <v>22041283.640000001</v>
      </c>
      <c r="FV222" s="119">
        <v>19327351.59</v>
      </c>
      <c r="FW222" s="119">
        <v>20614750.120000001</v>
      </c>
      <c r="FX222" s="119">
        <v>21281156.789999999</v>
      </c>
      <c r="FY222" s="119">
        <v>19981418.100000001</v>
      </c>
      <c r="FZ222" s="119">
        <v>21600208.449999999</v>
      </c>
      <c r="GA222" s="119">
        <v>21121299.129999999</v>
      </c>
      <c r="GB222" s="119">
        <v>20002589.120000001</v>
      </c>
      <c r="GC222" s="119">
        <v>21021399.920000002</v>
      </c>
      <c r="GD222" s="119">
        <v>20497826.760000002</v>
      </c>
      <c r="GE222" s="119">
        <v>19495805.489999998</v>
      </c>
      <c r="GF222" s="119">
        <v>20848888.079999998</v>
      </c>
      <c r="GG222" s="119">
        <v>21429845.09</v>
      </c>
      <c r="GH222" s="119">
        <v>18905767.789999999</v>
      </c>
      <c r="GI222" s="119">
        <v>20544479.780000001</v>
      </c>
      <c r="GJ222" s="119">
        <v>22242667.190000001</v>
      </c>
      <c r="GK222" s="119">
        <v>20270855.93</v>
      </c>
      <c r="GL222" s="119">
        <v>22364614.510000002</v>
      </c>
      <c r="GM222" s="119">
        <v>19387612.129999999</v>
      </c>
      <c r="GN222" s="119">
        <v>19561353.579999998</v>
      </c>
    </row>
    <row r="223" spans="1:196" ht="15" thickBot="1" x14ac:dyDescent="0.3">
      <c r="A223" s="134"/>
      <c r="B223" s="104" t="s">
        <v>89</v>
      </c>
      <c r="C223" s="119">
        <v>217173173</v>
      </c>
      <c r="D223" s="119">
        <v>209991336</v>
      </c>
      <c r="E223" s="119">
        <v>251151808</v>
      </c>
      <c r="F223" s="119">
        <v>225023798</v>
      </c>
      <c r="G223" s="119">
        <v>213174616</v>
      </c>
      <c r="H223" s="119">
        <v>246114310</v>
      </c>
      <c r="I223" s="119">
        <v>224155552</v>
      </c>
      <c r="J223" s="119">
        <v>216283409</v>
      </c>
      <c r="K223" s="119">
        <v>228947981</v>
      </c>
      <c r="L223" s="119">
        <v>224502277</v>
      </c>
      <c r="M223" s="119">
        <v>226379943</v>
      </c>
      <c r="N223" s="119">
        <v>231560294</v>
      </c>
      <c r="O223" s="119">
        <v>227769139</v>
      </c>
      <c r="P223" s="119">
        <v>209310428</v>
      </c>
      <c r="Q223" s="119">
        <v>243851989</v>
      </c>
      <c r="R223" s="119">
        <v>212354093</v>
      </c>
      <c r="S223" s="119">
        <v>240535756</v>
      </c>
      <c r="T223" s="119">
        <v>223293913</v>
      </c>
      <c r="U223" s="119">
        <v>214991174</v>
      </c>
      <c r="V223" s="119">
        <v>217950967</v>
      </c>
      <c r="W223" s="119">
        <v>227746980</v>
      </c>
      <c r="X223" s="119">
        <v>222387117</v>
      </c>
      <c r="Y223" s="119">
        <v>227350287</v>
      </c>
      <c r="Z223" s="119">
        <v>227848603</v>
      </c>
      <c r="AA223" s="119">
        <v>230130723</v>
      </c>
      <c r="AB223" s="119">
        <v>211601487</v>
      </c>
      <c r="AC223" s="119">
        <v>226276416</v>
      </c>
      <c r="AD223" s="119">
        <v>211956463</v>
      </c>
      <c r="AE223" s="119">
        <v>215506672</v>
      </c>
      <c r="AF223" s="119">
        <v>222578838</v>
      </c>
      <c r="AG223" s="119">
        <v>227658530</v>
      </c>
      <c r="AH223" s="119">
        <v>204958436</v>
      </c>
      <c r="AI223" s="119">
        <v>203892940</v>
      </c>
      <c r="AJ223" s="119">
        <v>240251302</v>
      </c>
      <c r="AK223" s="119">
        <v>217258578</v>
      </c>
      <c r="AL223" s="119">
        <v>210195312</v>
      </c>
      <c r="AM223" s="119">
        <v>228343971</v>
      </c>
      <c r="AN223" s="119">
        <v>206522552</v>
      </c>
      <c r="AO223" s="119">
        <v>211133926</v>
      </c>
      <c r="AP223" s="119">
        <v>217044466</v>
      </c>
      <c r="AQ223" s="119">
        <v>213077263</v>
      </c>
      <c r="AR223" s="119">
        <v>209900867</v>
      </c>
      <c r="AS223" s="119">
        <v>229072038</v>
      </c>
      <c r="AT223" s="119">
        <v>191593677</v>
      </c>
      <c r="AU223" s="119">
        <v>215098002</v>
      </c>
      <c r="AV223" s="119">
        <v>227166211</v>
      </c>
      <c r="AW223" s="119">
        <v>203920868</v>
      </c>
      <c r="AX223" s="119">
        <v>219189169</v>
      </c>
      <c r="AY223" s="119">
        <v>226896439</v>
      </c>
      <c r="AZ223" s="119">
        <v>205534280</v>
      </c>
      <c r="BA223" s="119">
        <v>215313483</v>
      </c>
      <c r="BB223" s="119">
        <v>215506712</v>
      </c>
      <c r="BC223" s="119">
        <v>200391582</v>
      </c>
      <c r="BD223" s="119">
        <v>220442874</v>
      </c>
      <c r="BE223" s="119">
        <v>229992563</v>
      </c>
      <c r="BF223" s="119">
        <v>190316768</v>
      </c>
      <c r="BG223" s="119">
        <v>225806543</v>
      </c>
      <c r="BH223" s="119">
        <v>233957934</v>
      </c>
      <c r="BI223" s="119">
        <v>204675855</v>
      </c>
      <c r="BJ223" s="119">
        <v>233133049</v>
      </c>
      <c r="BK223" s="119">
        <v>223163728</v>
      </c>
      <c r="BL223" s="119">
        <v>205194331</v>
      </c>
      <c r="BM223" s="119">
        <v>230891516</v>
      </c>
      <c r="BN223" s="119">
        <v>227664135</v>
      </c>
      <c r="BO223" s="119">
        <v>193764096</v>
      </c>
      <c r="BP223" s="119">
        <v>232500755</v>
      </c>
      <c r="BQ223" s="119">
        <v>229807530</v>
      </c>
      <c r="BR223" s="119">
        <v>194424087</v>
      </c>
      <c r="BS223" s="119">
        <v>218296437</v>
      </c>
      <c r="BT223" s="119">
        <v>223883686</v>
      </c>
      <c r="BU223" s="119">
        <v>214982758</v>
      </c>
      <c r="BV223" s="119">
        <v>223844352</v>
      </c>
      <c r="BW223" s="119">
        <v>218502068</v>
      </c>
      <c r="BX223" s="119">
        <v>211693642</v>
      </c>
      <c r="BY223" s="119">
        <v>220712378</v>
      </c>
      <c r="BZ223" s="119">
        <v>216278282</v>
      </c>
      <c r="CA223" s="119">
        <v>217250563</v>
      </c>
      <c r="CB223" s="119">
        <v>219192429</v>
      </c>
      <c r="CC223" s="119">
        <v>209323738</v>
      </c>
      <c r="CD223" s="119">
        <v>204019410</v>
      </c>
      <c r="CE223" s="119">
        <v>212197658</v>
      </c>
      <c r="CF223" s="119">
        <v>216306734</v>
      </c>
      <c r="CG223" s="119">
        <v>214947096</v>
      </c>
      <c r="CH223" s="119">
        <v>217664595</v>
      </c>
      <c r="CI223" s="119">
        <v>231495247</v>
      </c>
      <c r="CJ223" s="119">
        <v>191336598</v>
      </c>
      <c r="CK223" s="119">
        <v>227845121</v>
      </c>
      <c r="CL223" s="119">
        <v>200307862</v>
      </c>
      <c r="CM223" s="119">
        <v>214813580</v>
      </c>
      <c r="CN223" s="119">
        <v>215458056</v>
      </c>
      <c r="CO223" s="119">
        <v>213221069</v>
      </c>
      <c r="CP223" s="119">
        <v>198052923</v>
      </c>
      <c r="CQ223" s="119">
        <v>203907465</v>
      </c>
      <c r="CR223" s="119">
        <v>231139142</v>
      </c>
      <c r="CS223" s="119">
        <v>210997526</v>
      </c>
      <c r="CT223" s="119">
        <v>203401979</v>
      </c>
      <c r="CU223" s="119">
        <v>222981644</v>
      </c>
      <c r="CV223" s="119">
        <v>199179365</v>
      </c>
      <c r="CW223" s="119">
        <v>210382219</v>
      </c>
      <c r="CX223" s="119">
        <v>206259707</v>
      </c>
      <c r="CY223" s="119">
        <v>202137708</v>
      </c>
      <c r="CZ223" s="119">
        <v>208188749</v>
      </c>
      <c r="DA223" s="119">
        <v>209672644</v>
      </c>
      <c r="DB223" s="119">
        <v>194298885</v>
      </c>
      <c r="DC223" s="119">
        <v>192185121</v>
      </c>
      <c r="DD223" s="119">
        <v>225490419</v>
      </c>
      <c r="DE223" s="119">
        <v>208815854</v>
      </c>
      <c r="DF223" s="119">
        <v>204599048</v>
      </c>
      <c r="DG223" s="119">
        <v>209866736</v>
      </c>
      <c r="DH223" s="119">
        <v>190523563</v>
      </c>
      <c r="DI223" s="119">
        <v>199504475</v>
      </c>
      <c r="DJ223" s="119">
        <v>207197267</v>
      </c>
      <c r="DK223" s="119">
        <v>195911768</v>
      </c>
      <c r="DL223" s="119">
        <v>197614221</v>
      </c>
      <c r="DM223" s="119">
        <v>217210838</v>
      </c>
      <c r="DN223" s="119">
        <v>178750090</v>
      </c>
      <c r="DO223" s="119">
        <v>201488736</v>
      </c>
      <c r="DP223" s="119">
        <v>215622001</v>
      </c>
      <c r="DQ223" s="119">
        <v>194835457</v>
      </c>
      <c r="DR223" s="119">
        <v>210692709</v>
      </c>
      <c r="DS223" s="119">
        <v>205579044</v>
      </c>
      <c r="DT223" s="119">
        <v>188127278</v>
      </c>
      <c r="DU223" s="119">
        <v>157684930</v>
      </c>
      <c r="DV223" s="119">
        <v>157684930</v>
      </c>
      <c r="DW223" s="119">
        <v>166261473</v>
      </c>
      <c r="DX223" s="119">
        <v>210419127</v>
      </c>
      <c r="DY223" s="119">
        <v>201874963</v>
      </c>
      <c r="DZ223" s="119">
        <v>182469881</v>
      </c>
      <c r="EA223" s="119">
        <v>205267966</v>
      </c>
      <c r="EB223" s="119">
        <v>208202438</v>
      </c>
      <c r="EC223" s="119">
        <v>212455941</v>
      </c>
      <c r="ED223" s="119">
        <v>217199597</v>
      </c>
      <c r="EE223" s="119">
        <v>196176966</v>
      </c>
      <c r="EF223" s="119">
        <v>192911391</v>
      </c>
      <c r="EG223" s="119">
        <v>221072456</v>
      </c>
      <c r="EH223" s="119">
        <v>207492205</v>
      </c>
      <c r="EI223" s="119">
        <v>198183642</v>
      </c>
      <c r="EJ223" s="119">
        <v>214926627</v>
      </c>
      <c r="EK223" s="119">
        <v>197779509</v>
      </c>
      <c r="EL223" s="119">
        <v>191839534</v>
      </c>
      <c r="EM223" s="119">
        <v>205915952</v>
      </c>
      <c r="EN223" s="119">
        <v>202497355</v>
      </c>
      <c r="EO223" s="119">
        <v>208765609</v>
      </c>
      <c r="EP223" s="119">
        <v>219903954</v>
      </c>
      <c r="EQ223" s="119">
        <v>206614679</v>
      </c>
      <c r="ER223" s="119">
        <v>191665756</v>
      </c>
      <c r="ES223" s="119">
        <v>213599876</v>
      </c>
      <c r="ET223" s="119">
        <v>191522849</v>
      </c>
      <c r="EU223" s="119">
        <v>209383688</v>
      </c>
      <c r="EV223" s="119">
        <v>210167339</v>
      </c>
      <c r="EW223" s="119">
        <v>191979740</v>
      </c>
      <c r="EX223" s="119">
        <v>197794272</v>
      </c>
      <c r="EY223" s="119">
        <v>204430682</v>
      </c>
      <c r="EZ223" s="119">
        <v>206090576</v>
      </c>
      <c r="FA223" s="119">
        <v>204338923</v>
      </c>
      <c r="FB223" s="119">
        <v>210099319</v>
      </c>
      <c r="FC223" s="119">
        <v>210294642</v>
      </c>
      <c r="FD223" s="119">
        <v>186090753</v>
      </c>
      <c r="FE223" s="119">
        <v>210979112</v>
      </c>
      <c r="FF223" s="119">
        <v>182275173</v>
      </c>
      <c r="FG223" s="119">
        <v>197089767</v>
      </c>
      <c r="FH223" s="119">
        <v>217839390</v>
      </c>
      <c r="FI223" s="119">
        <v>196597471</v>
      </c>
      <c r="FJ223" s="119">
        <v>186906502</v>
      </c>
      <c r="FK223" s="119">
        <v>193162718</v>
      </c>
      <c r="FL223" s="119">
        <v>213223698</v>
      </c>
      <c r="FM223" s="119">
        <v>204698542</v>
      </c>
      <c r="FN223" s="119">
        <v>208346215</v>
      </c>
      <c r="FO223" s="119">
        <v>204318920.66</v>
      </c>
      <c r="FP223" s="119">
        <v>197684759.34999999</v>
      </c>
      <c r="FQ223" s="119">
        <v>191247265.84999996</v>
      </c>
      <c r="FR223" s="119">
        <v>199932094.06000003</v>
      </c>
      <c r="FS223" s="119">
        <v>197152841.66</v>
      </c>
      <c r="FT223" s="119">
        <v>194727746.39999998</v>
      </c>
      <c r="FU223" s="119">
        <v>214130948.75999999</v>
      </c>
      <c r="FV223" s="119">
        <v>178059380.55999997</v>
      </c>
      <c r="FW223" s="119">
        <v>197907509.87</v>
      </c>
      <c r="FX223" s="119">
        <v>210804518.14999995</v>
      </c>
      <c r="FY223" s="119">
        <v>193679988.95999998</v>
      </c>
      <c r="FZ223" s="119">
        <v>213330245.91</v>
      </c>
      <c r="GA223" s="119">
        <v>203335864.00999999</v>
      </c>
      <c r="GB223" s="119">
        <v>187480806.76000002</v>
      </c>
      <c r="GC223" s="119">
        <v>198308960.90000001</v>
      </c>
      <c r="GD223" s="119">
        <v>190470351.06999999</v>
      </c>
      <c r="GE223" s="119">
        <v>203100089.47</v>
      </c>
      <c r="GF223" s="119">
        <v>205524227.31000003</v>
      </c>
      <c r="GG223" s="119">
        <v>209083964.41</v>
      </c>
      <c r="GH223" s="119">
        <v>175114642.82999998</v>
      </c>
      <c r="GI223" s="119">
        <v>207039277.20000002</v>
      </c>
      <c r="GJ223" s="119">
        <v>217247379.31999999</v>
      </c>
      <c r="GK223" s="119">
        <v>190831861.38000003</v>
      </c>
      <c r="GL223" s="119">
        <v>220524155.57999998</v>
      </c>
      <c r="GM223" s="119">
        <v>186572083.11999997</v>
      </c>
      <c r="GN223" s="119">
        <v>187505335.85000002</v>
      </c>
    </row>
    <row r="224" spans="1:196" x14ac:dyDescent="0.2">
      <c r="B224" s="161" t="s">
        <v>39</v>
      </c>
      <c r="D224" s="162"/>
      <c r="E224" s="162"/>
      <c r="F224" s="162"/>
      <c r="G224" s="162"/>
      <c r="H224" s="162"/>
      <c r="I224" s="162"/>
      <c r="J224" s="162"/>
      <c r="K224" s="162"/>
      <c r="L224" s="162"/>
      <c r="M224" s="162"/>
      <c r="N224" s="162"/>
      <c r="O224" s="162"/>
      <c r="P224" s="162"/>
      <c r="Q224" s="162"/>
      <c r="R224" s="162"/>
      <c r="S224" s="162"/>
      <c r="T224" s="162"/>
      <c r="U224" s="162"/>
      <c r="V224" s="162"/>
      <c r="W224" s="162"/>
      <c r="X224" s="162"/>
      <c r="Y224" s="162"/>
      <c r="Z224" s="162"/>
      <c r="AA224" s="162"/>
      <c r="AB224" s="162"/>
      <c r="AC224" s="162"/>
      <c r="AD224" s="162"/>
      <c r="AE224" s="162"/>
      <c r="AF224" s="162"/>
      <c r="AG224" s="162"/>
      <c r="AH224" s="162"/>
      <c r="AI224" s="162"/>
      <c r="AJ224" s="162"/>
      <c r="AK224" s="162"/>
      <c r="AL224" s="162"/>
      <c r="AM224" s="162"/>
      <c r="AN224" s="162"/>
      <c r="AO224" s="162"/>
      <c r="AP224" s="162"/>
      <c r="AQ224" s="162"/>
      <c r="AR224" s="162"/>
      <c r="AS224" s="162"/>
      <c r="AT224" s="162"/>
      <c r="AU224" s="162"/>
      <c r="AV224" s="162"/>
      <c r="AW224" s="162"/>
      <c r="AX224" s="162"/>
      <c r="AY224" s="162"/>
      <c r="AZ224" s="162"/>
      <c r="BA224" s="162"/>
      <c r="BB224" s="162"/>
      <c r="BC224" s="162"/>
      <c r="BD224" s="162"/>
      <c r="BE224" s="162"/>
      <c r="BF224" s="162"/>
      <c r="BG224" s="162"/>
      <c r="BH224" s="162"/>
      <c r="BI224" s="162"/>
      <c r="BJ224" s="162"/>
      <c r="BK224" s="162"/>
      <c r="BL224" s="162"/>
      <c r="BM224" s="162"/>
      <c r="BN224" s="162"/>
      <c r="BO224" s="162"/>
      <c r="BP224" s="162"/>
      <c r="BQ224" s="162"/>
      <c r="BR224" s="162"/>
      <c r="BS224" s="162"/>
      <c r="BT224" s="162"/>
      <c r="BU224" s="162"/>
      <c r="BV224" s="162"/>
      <c r="BW224" s="162"/>
      <c r="BX224" s="162"/>
      <c r="BY224" s="162"/>
      <c r="BZ224" s="162"/>
      <c r="CA224" s="162"/>
      <c r="CB224" s="162"/>
      <c r="CC224" s="162"/>
      <c r="CD224" s="162"/>
      <c r="CE224" s="162"/>
      <c r="CF224" s="162"/>
      <c r="CG224" s="162"/>
      <c r="CH224" s="162"/>
      <c r="CI224" s="162"/>
      <c r="CJ224" s="162"/>
      <c r="CK224" s="162"/>
      <c r="CL224" s="162"/>
      <c r="CM224" s="162"/>
      <c r="CN224" s="162"/>
      <c r="CO224" s="162"/>
      <c r="CP224" s="162"/>
      <c r="CQ224" s="162"/>
      <c r="CR224" s="162"/>
      <c r="CS224" s="162"/>
      <c r="CT224" s="162"/>
      <c r="CU224" s="162"/>
      <c r="CV224" s="162"/>
      <c r="CW224" s="162"/>
      <c r="CX224" s="162"/>
      <c r="CY224" s="162"/>
      <c r="CZ224" s="162"/>
      <c r="DA224" s="162"/>
      <c r="DB224" s="162"/>
      <c r="DC224" s="162"/>
      <c r="DD224" s="162"/>
      <c r="DE224" s="162"/>
      <c r="DF224" s="162"/>
      <c r="DG224" s="162"/>
      <c r="DH224" s="162"/>
      <c r="DI224" s="162"/>
      <c r="DJ224" s="162"/>
      <c r="DK224" s="162"/>
      <c r="DL224" s="162"/>
      <c r="DM224" s="162"/>
      <c r="DN224" s="162"/>
      <c r="DO224" s="162"/>
      <c r="DP224" s="162"/>
      <c r="DQ224" s="162"/>
      <c r="DR224" s="162"/>
      <c r="DS224" s="162"/>
      <c r="DT224" s="162"/>
      <c r="DU224" s="162"/>
      <c r="DV224" s="162"/>
      <c r="DW224" s="162"/>
      <c r="DX224" s="162"/>
      <c r="DY224" s="162"/>
      <c r="DZ224" s="162"/>
      <c r="EA224" s="162"/>
      <c r="EB224" s="162"/>
      <c r="EC224" s="162"/>
      <c r="ED224" s="162"/>
      <c r="EE224" s="162"/>
      <c r="EF224" s="162"/>
      <c r="EG224" s="162"/>
      <c r="EH224" s="162"/>
      <c r="EI224" s="162"/>
      <c r="EJ224" s="162"/>
      <c r="EK224" s="162"/>
      <c r="EL224" s="162"/>
      <c r="EM224" s="162"/>
      <c r="EN224" s="162"/>
      <c r="EO224" s="162"/>
      <c r="EP224" s="162"/>
      <c r="EQ224" s="162"/>
      <c r="ER224" s="162"/>
      <c r="ES224" s="162"/>
      <c r="ET224" s="162"/>
      <c r="EU224" s="162"/>
      <c r="EV224" s="162"/>
      <c r="EW224" s="162"/>
      <c r="EX224" s="162"/>
      <c r="EY224" s="162"/>
      <c r="EZ224" s="162"/>
      <c r="FA224" s="162"/>
      <c r="FB224" s="162"/>
      <c r="FC224" s="162"/>
      <c r="FD224" s="162"/>
      <c r="FE224" s="162"/>
      <c r="FF224" s="162"/>
      <c r="FG224" s="162"/>
      <c r="FH224" s="162"/>
      <c r="FI224" s="162"/>
      <c r="FJ224" s="162"/>
      <c r="FK224" s="162"/>
      <c r="FL224" s="162"/>
      <c r="FM224" s="162"/>
      <c r="FN224" s="162"/>
      <c r="FO224" s="162"/>
      <c r="FP224" s="162"/>
      <c r="FQ224" s="162"/>
      <c r="FR224" s="162"/>
      <c r="FS224" s="162"/>
      <c r="FT224" s="162"/>
      <c r="FU224" s="162"/>
      <c r="FV224" s="162"/>
      <c r="FW224" s="162"/>
      <c r="FX224" s="162"/>
      <c r="FY224" s="162"/>
      <c r="FZ224" s="162"/>
      <c r="GA224" s="162"/>
      <c r="GB224" s="162"/>
      <c r="GC224" s="162"/>
      <c r="GD224" s="162"/>
      <c r="GE224" s="162"/>
      <c r="GF224" s="162"/>
      <c r="GG224" s="162"/>
      <c r="GH224" s="162"/>
      <c r="GI224" s="162"/>
      <c r="GJ224" s="162"/>
      <c r="GK224" s="162"/>
      <c r="GL224" s="162"/>
      <c r="GM224" s="162"/>
      <c r="GN224" s="162"/>
    </row>
  </sheetData>
  <pageMargins left="0.15748031496062992" right="0.70866141732283472" top="0.15748031496062992" bottom="0.15748031496062992" header="0.15748031496062992" footer="0.15748031496062992"/>
  <pageSetup paperSize="9" scale="83"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5">
    <tabColor rgb="FF0099FF"/>
  </sheetPr>
  <dimension ref="A1:GN224"/>
  <sheetViews>
    <sheetView showGridLines="0" zoomScale="80" zoomScaleNormal="80" workbookViewId="0">
      <pane xSplit="2" ySplit="14" topLeftCell="GA212" activePane="bottomRight" state="frozenSplit"/>
      <selection sqref="A1:XFD1048576"/>
      <selection pane="topRight" sqref="A1:XFD1048576"/>
      <selection pane="bottomLeft" sqref="A1:XFD1048576"/>
      <selection pane="bottomRight" activeCell="GI228" sqref="GI228"/>
    </sheetView>
  </sheetViews>
  <sheetFormatPr baseColWidth="10" defaultColWidth="11.42578125" defaultRowHeight="14.25" x14ac:dyDescent="0.2"/>
  <cols>
    <col min="1" max="1" width="1.5703125" style="238" customWidth="1"/>
    <col min="2" max="2" width="60.7109375" style="95" customWidth="1"/>
    <col min="3" max="196" width="15.28515625" style="96" bestFit="1" customWidth="1"/>
    <col min="197" max="16384" width="11.42578125" style="97"/>
  </cols>
  <sheetData>
    <row r="1" spans="1:196" x14ac:dyDescent="0.2">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row>
    <row r="2" spans="1:196" x14ac:dyDescent="0.2">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c r="BP2" s="97"/>
      <c r="BQ2" s="97"/>
      <c r="BR2" s="97"/>
      <c r="BS2" s="97"/>
      <c r="BT2" s="97"/>
      <c r="BU2" s="97"/>
      <c r="BV2" s="97"/>
      <c r="BW2" s="97"/>
      <c r="BX2" s="97"/>
      <c r="BY2" s="97"/>
      <c r="BZ2" s="97"/>
      <c r="CA2" s="97"/>
      <c r="CB2" s="97"/>
      <c r="CC2" s="97"/>
      <c r="CD2" s="97"/>
      <c r="CE2" s="97"/>
      <c r="CF2" s="97"/>
      <c r="CG2" s="97"/>
      <c r="CH2" s="97"/>
      <c r="CI2" s="97"/>
      <c r="CJ2" s="97"/>
      <c r="CK2" s="97"/>
      <c r="CL2" s="97"/>
      <c r="CM2" s="97"/>
      <c r="CN2" s="97"/>
      <c r="CO2" s="97"/>
      <c r="CP2" s="97"/>
      <c r="CQ2" s="97"/>
      <c r="CR2" s="97"/>
      <c r="CS2" s="97"/>
      <c r="CT2" s="97"/>
      <c r="CU2" s="97"/>
      <c r="CV2" s="97"/>
      <c r="CW2" s="97"/>
      <c r="CX2" s="97"/>
      <c r="CY2" s="97"/>
      <c r="CZ2" s="97"/>
      <c r="DA2" s="97"/>
      <c r="DB2" s="97"/>
      <c r="DC2" s="97"/>
      <c r="DD2" s="97"/>
      <c r="DE2" s="97"/>
      <c r="DF2" s="97"/>
      <c r="DG2" s="97"/>
      <c r="DH2" s="97"/>
      <c r="DI2" s="97"/>
      <c r="DJ2" s="97"/>
      <c r="DK2" s="97"/>
      <c r="DL2" s="97"/>
      <c r="DM2" s="97"/>
      <c r="DN2" s="97"/>
      <c r="DO2" s="97"/>
      <c r="DP2" s="97"/>
      <c r="DQ2" s="97"/>
      <c r="DR2" s="97"/>
      <c r="DS2" s="97"/>
      <c r="DT2" s="97"/>
      <c r="DU2" s="97"/>
      <c r="DV2" s="97"/>
      <c r="DW2" s="97"/>
      <c r="DX2" s="97"/>
      <c r="DY2" s="97"/>
      <c r="DZ2" s="97"/>
      <c r="EA2" s="97"/>
      <c r="EB2" s="97"/>
      <c r="EC2" s="97"/>
      <c r="ED2" s="97"/>
      <c r="EE2" s="97"/>
      <c r="EF2" s="97"/>
      <c r="EG2" s="97"/>
      <c r="EH2" s="97"/>
      <c r="EI2" s="97"/>
      <c r="EJ2" s="97"/>
      <c r="EK2" s="97"/>
      <c r="EL2" s="97"/>
      <c r="EM2" s="97"/>
      <c r="EN2" s="97"/>
      <c r="EO2" s="97"/>
      <c r="EP2" s="97"/>
      <c r="EQ2" s="97"/>
      <c r="ER2" s="97"/>
      <c r="ES2" s="97"/>
      <c r="ET2" s="97"/>
      <c r="EU2" s="97"/>
      <c r="EV2" s="97"/>
      <c r="EW2" s="97"/>
      <c r="EX2" s="97"/>
      <c r="EY2" s="97"/>
      <c r="EZ2" s="97"/>
      <c r="FA2" s="97"/>
      <c r="FB2" s="97"/>
      <c r="FC2" s="97"/>
      <c r="FD2" s="97"/>
      <c r="FE2" s="97"/>
      <c r="FF2" s="97"/>
      <c r="FG2" s="97"/>
      <c r="FH2" s="97"/>
      <c r="FI2" s="97"/>
      <c r="FJ2" s="97"/>
      <c r="FK2" s="97"/>
      <c r="FL2" s="97"/>
      <c r="FM2" s="97"/>
      <c r="FN2" s="97"/>
      <c r="FO2" s="97"/>
      <c r="FP2" s="97"/>
      <c r="FQ2" s="97"/>
      <c r="FR2" s="97"/>
      <c r="FS2" s="97"/>
      <c r="FT2" s="97"/>
      <c r="FU2" s="97"/>
      <c r="FV2" s="97"/>
      <c r="FW2" s="97"/>
      <c r="FX2" s="97"/>
      <c r="FY2" s="97"/>
      <c r="FZ2" s="97"/>
      <c r="GA2" s="97"/>
      <c r="GB2" s="97"/>
      <c r="GC2" s="97"/>
      <c r="GD2" s="97"/>
      <c r="GE2" s="97"/>
      <c r="GF2" s="97"/>
      <c r="GG2" s="97"/>
      <c r="GH2" s="97"/>
      <c r="GI2" s="97"/>
      <c r="GJ2" s="97"/>
      <c r="GK2" s="97"/>
      <c r="GL2" s="97"/>
      <c r="GM2" s="97"/>
      <c r="GN2" s="97"/>
    </row>
    <row r="3" spans="1:196" x14ac:dyDescent="0.2">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c r="BM3" s="97"/>
      <c r="BN3" s="97"/>
      <c r="BO3" s="97"/>
      <c r="BP3" s="97"/>
      <c r="BQ3" s="97"/>
      <c r="BR3" s="97"/>
      <c r="BS3" s="97"/>
      <c r="BT3" s="97"/>
      <c r="BU3" s="97"/>
      <c r="BV3" s="97"/>
      <c r="BW3" s="97"/>
      <c r="BX3" s="97"/>
      <c r="BY3" s="97"/>
      <c r="BZ3" s="97"/>
      <c r="CA3" s="97"/>
      <c r="CB3" s="97"/>
      <c r="CC3" s="97"/>
      <c r="CD3" s="97"/>
      <c r="CE3" s="97"/>
      <c r="CF3" s="97"/>
      <c r="CG3" s="97"/>
      <c r="CH3" s="97"/>
      <c r="CI3" s="97"/>
      <c r="CJ3" s="97"/>
      <c r="CK3" s="97"/>
      <c r="CL3" s="97"/>
      <c r="CM3" s="97"/>
      <c r="CN3" s="97"/>
      <c r="CO3" s="97"/>
      <c r="CP3" s="97"/>
      <c r="CQ3" s="97"/>
      <c r="CR3" s="97"/>
      <c r="CS3" s="97"/>
      <c r="CT3" s="97"/>
      <c r="CU3" s="97"/>
      <c r="CV3" s="97"/>
      <c r="CW3" s="97"/>
      <c r="CX3" s="97"/>
      <c r="CY3" s="97"/>
      <c r="CZ3" s="97"/>
      <c r="DA3" s="97"/>
      <c r="DB3" s="97"/>
      <c r="DC3" s="97"/>
      <c r="DD3" s="97"/>
      <c r="DE3" s="97"/>
      <c r="DF3" s="97"/>
      <c r="DG3" s="97"/>
      <c r="DH3" s="97"/>
      <c r="DI3" s="97"/>
      <c r="DJ3" s="97"/>
      <c r="DK3" s="97"/>
      <c r="DL3" s="97"/>
      <c r="DM3" s="97"/>
      <c r="DN3" s="97"/>
      <c r="DO3" s="97"/>
      <c r="DP3" s="97"/>
      <c r="DQ3" s="97"/>
      <c r="DR3" s="97"/>
      <c r="DS3" s="97"/>
      <c r="DT3" s="97"/>
      <c r="DU3" s="97"/>
      <c r="DV3" s="97"/>
      <c r="DW3" s="97"/>
      <c r="DX3" s="97"/>
      <c r="DY3" s="97"/>
      <c r="DZ3" s="97"/>
      <c r="EA3" s="97"/>
      <c r="EB3" s="97"/>
      <c r="EC3" s="97"/>
      <c r="ED3" s="97"/>
      <c r="EE3" s="97"/>
      <c r="EF3" s="97"/>
      <c r="EG3" s="97"/>
      <c r="EH3" s="97"/>
      <c r="EI3" s="97"/>
      <c r="EJ3" s="97"/>
      <c r="EK3" s="97"/>
      <c r="EL3" s="97"/>
      <c r="EM3" s="97"/>
      <c r="EN3" s="97"/>
      <c r="EO3" s="97"/>
      <c r="EP3" s="97"/>
      <c r="EQ3" s="97"/>
      <c r="ER3" s="97"/>
      <c r="ES3" s="97"/>
      <c r="ET3" s="97"/>
      <c r="EU3" s="97"/>
      <c r="EV3" s="97"/>
      <c r="EW3" s="97"/>
      <c r="EX3" s="97"/>
      <c r="EY3" s="97"/>
      <c r="EZ3" s="97"/>
      <c r="FA3" s="97"/>
      <c r="FB3" s="97"/>
      <c r="FC3" s="97"/>
      <c r="FD3" s="97"/>
      <c r="FE3" s="97"/>
      <c r="FF3" s="97"/>
      <c r="FG3" s="97"/>
      <c r="FH3" s="97"/>
      <c r="FI3" s="97"/>
      <c r="FJ3" s="97"/>
      <c r="FK3" s="97"/>
      <c r="FL3" s="97"/>
      <c r="FM3" s="97"/>
      <c r="FN3" s="97"/>
      <c r="FO3" s="97"/>
      <c r="FP3" s="97"/>
      <c r="FQ3" s="97"/>
      <c r="FR3" s="97"/>
      <c r="FS3" s="97"/>
      <c r="FT3" s="97"/>
      <c r="FU3" s="97"/>
      <c r="FV3" s="97"/>
      <c r="FW3" s="97"/>
      <c r="FX3" s="97"/>
      <c r="FY3" s="97"/>
      <c r="FZ3" s="97"/>
      <c r="GA3" s="97"/>
      <c r="GB3" s="97"/>
      <c r="GC3" s="97"/>
      <c r="GD3" s="97"/>
      <c r="GE3" s="97"/>
      <c r="GF3" s="97"/>
      <c r="GG3" s="97"/>
      <c r="GH3" s="97"/>
      <c r="GI3" s="97"/>
      <c r="GJ3" s="97"/>
      <c r="GK3" s="97"/>
      <c r="GL3" s="97"/>
      <c r="GM3" s="97"/>
      <c r="GN3" s="97"/>
    </row>
    <row r="4" spans="1:196" x14ac:dyDescent="0.2">
      <c r="O4" s="97"/>
      <c r="P4" s="97"/>
      <c r="Q4" s="97"/>
      <c r="R4" s="97"/>
      <c r="S4" s="97"/>
      <c r="T4" s="97"/>
      <c r="U4" s="97"/>
      <c r="V4" s="97"/>
      <c r="W4" s="97"/>
      <c r="X4" s="97"/>
      <c r="Y4" s="97"/>
      <c r="Z4" s="97"/>
      <c r="AA4" s="97"/>
      <c r="AB4" s="97"/>
      <c r="AC4" s="97"/>
      <c r="AD4" s="97"/>
      <c r="AE4" s="97"/>
      <c r="AF4" s="97"/>
      <c r="AG4" s="97"/>
      <c r="AH4" s="97"/>
      <c r="AI4" s="97"/>
      <c r="AJ4" s="97"/>
      <c r="AK4" s="97"/>
      <c r="AL4" s="97"/>
      <c r="AM4" s="97"/>
      <c r="AN4" s="97"/>
      <c r="AO4" s="97"/>
      <c r="AP4" s="97"/>
      <c r="AQ4" s="97"/>
      <c r="AR4" s="97"/>
      <c r="AS4" s="97"/>
      <c r="AT4" s="97"/>
      <c r="AU4" s="97"/>
      <c r="AV4" s="97"/>
      <c r="AW4" s="97"/>
      <c r="AX4" s="97"/>
      <c r="AY4" s="97"/>
      <c r="AZ4" s="97"/>
      <c r="BA4" s="97"/>
      <c r="BB4" s="97"/>
      <c r="BC4" s="97"/>
      <c r="BD4" s="97"/>
      <c r="BE4" s="97"/>
      <c r="BF4" s="97"/>
      <c r="BG4" s="97"/>
      <c r="BH4" s="97"/>
      <c r="BI4" s="97"/>
      <c r="BJ4" s="97"/>
      <c r="BK4" s="97"/>
      <c r="BL4" s="97"/>
      <c r="BM4" s="97"/>
      <c r="BN4" s="97"/>
      <c r="BO4" s="97"/>
      <c r="BP4" s="97"/>
      <c r="BQ4" s="97"/>
      <c r="BR4" s="97"/>
      <c r="BS4" s="97"/>
      <c r="BT4" s="97"/>
      <c r="BU4" s="97"/>
      <c r="BV4" s="97"/>
      <c r="BW4" s="97"/>
      <c r="BX4" s="97"/>
      <c r="BY4" s="97"/>
      <c r="BZ4" s="97"/>
      <c r="CA4" s="97"/>
      <c r="CB4" s="97"/>
      <c r="CC4" s="97"/>
      <c r="CD4" s="97"/>
      <c r="CE4" s="97"/>
      <c r="CF4" s="97"/>
      <c r="CG4" s="97"/>
      <c r="CH4" s="97"/>
      <c r="CI4" s="97"/>
      <c r="CJ4" s="97"/>
      <c r="CK4" s="97"/>
      <c r="CL4" s="97"/>
      <c r="CM4" s="97"/>
      <c r="CN4" s="97"/>
      <c r="CO4" s="97"/>
      <c r="CP4" s="97"/>
      <c r="CQ4" s="97"/>
      <c r="CR4" s="97"/>
      <c r="CS4" s="97"/>
      <c r="CT4" s="97"/>
      <c r="CU4" s="97"/>
      <c r="CV4" s="97"/>
      <c r="CW4" s="97"/>
      <c r="CX4" s="97"/>
      <c r="CY4" s="97"/>
      <c r="CZ4" s="97"/>
      <c r="DA4" s="97"/>
      <c r="DB4" s="97"/>
      <c r="DC4" s="97"/>
      <c r="DD4" s="97"/>
      <c r="DE4" s="97"/>
      <c r="DF4" s="97"/>
      <c r="DG4" s="97"/>
      <c r="DH4" s="97"/>
      <c r="DI4" s="97"/>
      <c r="DJ4" s="97"/>
      <c r="DK4" s="97"/>
      <c r="DL4" s="97"/>
      <c r="DM4" s="97"/>
      <c r="DN4" s="97"/>
      <c r="DO4" s="97"/>
      <c r="DP4" s="97"/>
      <c r="DQ4" s="97"/>
      <c r="DR4" s="97"/>
      <c r="DS4" s="97"/>
      <c r="DT4" s="97"/>
      <c r="DU4" s="97"/>
      <c r="DV4" s="97"/>
      <c r="DW4" s="97"/>
      <c r="DX4" s="97"/>
      <c r="DY4" s="97"/>
      <c r="DZ4" s="97"/>
      <c r="EA4" s="97"/>
      <c r="EB4" s="97"/>
      <c r="EC4" s="97"/>
      <c r="ED4" s="97"/>
      <c r="EE4" s="97"/>
      <c r="EF4" s="97"/>
      <c r="EG4" s="97"/>
      <c r="EH4" s="97"/>
      <c r="EI4" s="97"/>
      <c r="EJ4" s="97"/>
      <c r="EK4" s="97"/>
      <c r="EL4" s="97"/>
      <c r="EM4" s="97"/>
      <c r="EN4" s="97"/>
      <c r="EO4" s="97"/>
      <c r="EP4" s="97"/>
      <c r="EQ4" s="97"/>
      <c r="ER4" s="97"/>
      <c r="ES4" s="97"/>
      <c r="ET4" s="97"/>
      <c r="EU4" s="97"/>
      <c r="EV4" s="97"/>
      <c r="EW4" s="97"/>
      <c r="EX4" s="97"/>
      <c r="EY4" s="97"/>
      <c r="EZ4" s="97"/>
      <c r="FA4" s="97"/>
      <c r="FB4" s="97"/>
      <c r="FC4" s="97"/>
      <c r="FD4" s="97"/>
      <c r="FE4" s="97"/>
      <c r="FF4" s="97"/>
      <c r="FG4" s="97"/>
      <c r="FH4" s="97"/>
      <c r="FI4" s="97"/>
      <c r="FJ4" s="97"/>
      <c r="FK4" s="97"/>
      <c r="FL4" s="97"/>
      <c r="FM4" s="97"/>
      <c r="FN4" s="97"/>
      <c r="FO4" s="97"/>
      <c r="FP4" s="97"/>
      <c r="FQ4" s="97"/>
      <c r="FR4" s="97"/>
      <c r="FS4" s="97"/>
      <c r="FT4" s="97"/>
      <c r="FU4" s="97"/>
      <c r="FV4" s="97"/>
      <c r="FW4" s="97"/>
      <c r="FX4" s="97"/>
      <c r="FY4" s="97"/>
      <c r="FZ4" s="97"/>
      <c r="GA4" s="97"/>
      <c r="GB4" s="97"/>
      <c r="GC4" s="97"/>
      <c r="GD4" s="97"/>
      <c r="GE4" s="97"/>
      <c r="GF4" s="97"/>
      <c r="GG4" s="97"/>
      <c r="GH4" s="97"/>
      <c r="GI4" s="97"/>
      <c r="GJ4" s="97"/>
      <c r="GK4" s="97"/>
      <c r="GL4" s="97"/>
      <c r="GM4" s="97"/>
      <c r="GN4" s="97"/>
    </row>
    <row r="5" spans="1:196" x14ac:dyDescent="0.2">
      <c r="O5" s="97"/>
      <c r="P5" s="97"/>
      <c r="Q5" s="97"/>
      <c r="R5" s="97"/>
      <c r="S5" s="97"/>
      <c r="T5" s="97"/>
      <c r="U5" s="97"/>
      <c r="V5" s="97"/>
      <c r="W5" s="97"/>
      <c r="X5" s="97"/>
      <c r="Y5" s="97"/>
      <c r="Z5" s="97"/>
      <c r="AA5" s="97"/>
      <c r="AB5" s="97"/>
      <c r="AC5" s="97"/>
      <c r="AD5" s="97"/>
      <c r="AE5" s="97"/>
      <c r="AF5" s="97"/>
      <c r="AG5" s="97"/>
      <c r="AH5" s="97"/>
      <c r="AI5" s="97"/>
      <c r="AJ5" s="97"/>
      <c r="AK5" s="97"/>
      <c r="AL5" s="97"/>
      <c r="AM5" s="97"/>
      <c r="AN5" s="97"/>
      <c r="AO5" s="97"/>
      <c r="AP5" s="97"/>
      <c r="AQ5" s="97"/>
      <c r="AR5" s="97"/>
      <c r="AS5" s="97"/>
      <c r="AT5" s="97"/>
      <c r="AU5" s="97"/>
      <c r="AV5" s="97"/>
      <c r="AW5" s="97"/>
      <c r="AX5" s="97"/>
      <c r="AY5" s="97"/>
      <c r="AZ5" s="97"/>
      <c r="BA5" s="97"/>
      <c r="BB5" s="97"/>
      <c r="BC5" s="97"/>
      <c r="BD5" s="97"/>
      <c r="BE5" s="97"/>
      <c r="BF5" s="97"/>
      <c r="BG5" s="97"/>
      <c r="BH5" s="97"/>
      <c r="BI5" s="97"/>
      <c r="BJ5" s="97"/>
      <c r="BK5" s="97"/>
      <c r="BL5" s="97"/>
      <c r="BM5" s="97"/>
      <c r="BN5" s="97"/>
      <c r="BO5" s="97"/>
      <c r="BP5" s="97"/>
      <c r="BQ5" s="97"/>
      <c r="BR5" s="97"/>
      <c r="BS5" s="97"/>
      <c r="BT5" s="97"/>
      <c r="BU5" s="97"/>
      <c r="BV5" s="97"/>
      <c r="BW5" s="97"/>
      <c r="BX5" s="97"/>
      <c r="BY5" s="97"/>
      <c r="BZ5" s="97"/>
      <c r="CA5" s="97"/>
      <c r="CB5" s="97"/>
      <c r="CC5" s="97"/>
      <c r="CD5" s="97"/>
      <c r="CE5" s="97"/>
      <c r="CF5" s="97"/>
      <c r="CG5" s="97"/>
      <c r="CH5" s="97"/>
      <c r="CI5" s="97"/>
      <c r="CJ5" s="97"/>
      <c r="CK5" s="97"/>
      <c r="CL5" s="97"/>
      <c r="CM5" s="97"/>
      <c r="CN5" s="97"/>
      <c r="CO5" s="97"/>
      <c r="CP5" s="97"/>
      <c r="CQ5" s="97"/>
      <c r="CR5" s="97"/>
      <c r="CS5" s="97"/>
      <c r="CT5" s="97"/>
      <c r="CU5" s="97"/>
      <c r="CV5" s="97"/>
      <c r="CW5" s="97"/>
      <c r="CX5" s="97"/>
      <c r="CY5" s="97"/>
      <c r="CZ5" s="97"/>
      <c r="DA5" s="97"/>
      <c r="DB5" s="97"/>
      <c r="DC5" s="97"/>
      <c r="DD5" s="97"/>
      <c r="DE5" s="97"/>
      <c r="DF5" s="97"/>
      <c r="DG5" s="97"/>
      <c r="DH5" s="97"/>
      <c r="DI5" s="97"/>
      <c r="DJ5" s="97"/>
      <c r="DK5" s="97"/>
      <c r="DL5" s="97"/>
      <c r="DM5" s="97"/>
      <c r="DN5" s="97"/>
      <c r="DO5" s="97"/>
      <c r="DP5" s="97"/>
      <c r="DQ5" s="97"/>
      <c r="DR5" s="97"/>
      <c r="DS5" s="97"/>
      <c r="DT5" s="97"/>
      <c r="DU5" s="97"/>
      <c r="DV5" s="97"/>
      <c r="DW5" s="97"/>
      <c r="DX5" s="97"/>
      <c r="DY5" s="97"/>
      <c r="DZ5" s="97"/>
      <c r="EA5" s="97"/>
      <c r="EB5" s="97"/>
      <c r="EC5" s="97"/>
      <c r="ED5" s="97"/>
      <c r="EE5" s="97"/>
      <c r="EF5" s="97"/>
      <c r="EG5" s="97"/>
      <c r="EH5" s="97"/>
      <c r="EI5" s="97"/>
      <c r="EJ5" s="97"/>
      <c r="EK5" s="97"/>
      <c r="EL5" s="97"/>
      <c r="EM5" s="97"/>
      <c r="EN5" s="97"/>
      <c r="EO5" s="97"/>
      <c r="EP5" s="97"/>
      <c r="EQ5" s="97"/>
      <c r="ER5" s="97"/>
      <c r="ES5" s="97"/>
      <c r="ET5" s="97"/>
      <c r="EU5" s="97"/>
      <c r="EV5" s="97"/>
      <c r="EW5" s="97"/>
      <c r="EX5" s="97"/>
      <c r="EY5" s="97"/>
      <c r="EZ5" s="97"/>
      <c r="FA5" s="97"/>
      <c r="FB5" s="97"/>
      <c r="FC5" s="97"/>
      <c r="FD5" s="97"/>
      <c r="FE5" s="97"/>
      <c r="FF5" s="97"/>
      <c r="FG5" s="97"/>
      <c r="FH5" s="97"/>
      <c r="FI5" s="97"/>
      <c r="FJ5" s="97"/>
      <c r="FK5" s="97"/>
      <c r="FL5" s="97"/>
      <c r="FM5" s="97"/>
      <c r="FN5" s="97"/>
      <c r="FO5" s="97"/>
      <c r="FP5" s="97"/>
      <c r="FQ5" s="97"/>
      <c r="FR5" s="97"/>
      <c r="FS5" s="97"/>
      <c r="FT5" s="97"/>
      <c r="FU5" s="97"/>
      <c r="FV5" s="97"/>
      <c r="FW5" s="97"/>
      <c r="FX5" s="97"/>
      <c r="FY5" s="97"/>
      <c r="FZ5" s="97"/>
      <c r="GA5" s="97"/>
      <c r="GB5" s="97"/>
      <c r="GC5" s="97"/>
      <c r="GD5" s="97"/>
      <c r="GE5" s="97"/>
      <c r="GF5" s="97"/>
      <c r="GG5" s="97"/>
      <c r="GH5" s="97"/>
      <c r="GI5" s="97"/>
      <c r="GJ5" s="97"/>
      <c r="GK5" s="97"/>
      <c r="GL5" s="97"/>
      <c r="GM5" s="97"/>
      <c r="GN5" s="97"/>
    </row>
    <row r="6" spans="1:196" x14ac:dyDescent="0.2">
      <c r="O6" s="97"/>
      <c r="P6" s="97"/>
      <c r="Q6" s="97"/>
      <c r="R6" s="97"/>
      <c r="S6" s="97"/>
      <c r="T6" s="97"/>
      <c r="U6" s="97"/>
      <c r="V6" s="97"/>
      <c r="W6" s="97"/>
      <c r="X6" s="97"/>
      <c r="Y6" s="97"/>
      <c r="Z6" s="97"/>
      <c r="AA6" s="97"/>
      <c r="AB6" s="97"/>
      <c r="AC6" s="97"/>
      <c r="AD6" s="97"/>
      <c r="AE6" s="97"/>
      <c r="AF6" s="97"/>
      <c r="AG6" s="97"/>
      <c r="AH6" s="97"/>
      <c r="AI6" s="97"/>
      <c r="AJ6" s="97"/>
      <c r="AK6" s="97"/>
      <c r="AL6" s="97"/>
      <c r="AM6" s="97"/>
      <c r="AN6" s="97"/>
      <c r="AO6" s="97"/>
      <c r="AP6" s="97"/>
      <c r="AQ6" s="97"/>
      <c r="AR6" s="97"/>
      <c r="AS6" s="97"/>
      <c r="AT6" s="97"/>
      <c r="AU6" s="97"/>
      <c r="AV6" s="97"/>
      <c r="AW6" s="97"/>
      <c r="AX6" s="97"/>
      <c r="AY6" s="97"/>
      <c r="AZ6" s="97"/>
      <c r="BA6" s="97"/>
      <c r="BB6" s="97"/>
      <c r="BC6" s="97"/>
      <c r="BD6" s="97"/>
      <c r="BE6" s="97"/>
      <c r="BF6" s="97"/>
      <c r="BG6" s="97"/>
      <c r="BH6" s="97"/>
      <c r="BI6" s="97"/>
      <c r="BJ6" s="97"/>
      <c r="BK6" s="97"/>
      <c r="BL6" s="97"/>
      <c r="BM6" s="97"/>
      <c r="BN6" s="97"/>
      <c r="BO6" s="97"/>
      <c r="BP6" s="97"/>
      <c r="BQ6" s="97"/>
      <c r="BR6" s="97"/>
      <c r="BS6" s="97"/>
      <c r="BT6" s="97"/>
      <c r="BU6" s="97"/>
      <c r="BV6" s="97"/>
      <c r="BW6" s="97"/>
      <c r="BX6" s="97"/>
      <c r="BY6" s="97"/>
      <c r="BZ6" s="97"/>
      <c r="CA6" s="97"/>
      <c r="CB6" s="97"/>
      <c r="CC6" s="97"/>
      <c r="CD6" s="97"/>
      <c r="CE6" s="97"/>
      <c r="CF6" s="97"/>
      <c r="CG6" s="97"/>
      <c r="CH6" s="97"/>
      <c r="CI6" s="97"/>
      <c r="CJ6" s="97"/>
      <c r="CK6" s="97"/>
      <c r="CL6" s="97"/>
      <c r="CM6" s="97"/>
      <c r="CN6" s="97"/>
      <c r="CO6" s="97"/>
      <c r="CP6" s="97"/>
      <c r="CQ6" s="97"/>
      <c r="CR6" s="97"/>
      <c r="CS6" s="97"/>
      <c r="CT6" s="97"/>
      <c r="CU6" s="97"/>
      <c r="CV6" s="97"/>
      <c r="CW6" s="97"/>
      <c r="CX6" s="97"/>
      <c r="CY6" s="97"/>
      <c r="CZ6" s="97"/>
      <c r="DA6" s="97"/>
      <c r="DB6" s="97"/>
      <c r="DC6" s="97"/>
      <c r="DD6" s="97"/>
      <c r="DE6" s="97"/>
      <c r="DF6" s="97"/>
      <c r="DG6" s="97"/>
      <c r="DH6" s="97"/>
      <c r="DI6" s="97"/>
      <c r="DJ6" s="97"/>
      <c r="DK6" s="97"/>
      <c r="DL6" s="97"/>
      <c r="DM6" s="97"/>
      <c r="DN6" s="97"/>
      <c r="DO6" s="97"/>
      <c r="DP6" s="97"/>
      <c r="DQ6" s="97"/>
      <c r="DR6" s="97"/>
      <c r="DS6" s="97"/>
      <c r="DT6" s="97"/>
      <c r="DU6" s="97"/>
      <c r="DV6" s="97"/>
      <c r="DW6" s="97"/>
      <c r="DX6" s="97"/>
      <c r="DY6" s="97"/>
      <c r="DZ6" s="97"/>
      <c r="EA6" s="97"/>
      <c r="EB6" s="97"/>
      <c r="EC6" s="97"/>
      <c r="ED6" s="97"/>
      <c r="EE6" s="97"/>
      <c r="EF6" s="97"/>
      <c r="EG6" s="97"/>
      <c r="EH6" s="97"/>
      <c r="EI6" s="97"/>
      <c r="EJ6" s="97"/>
      <c r="EK6" s="97"/>
      <c r="EL6" s="97"/>
      <c r="EM6" s="97"/>
      <c r="EN6" s="97"/>
      <c r="EO6" s="97"/>
      <c r="EP6" s="97"/>
      <c r="EQ6" s="97"/>
      <c r="ER6" s="97"/>
      <c r="ES6" s="97"/>
      <c r="ET6" s="97"/>
      <c r="EU6" s="97"/>
      <c r="EV6" s="97"/>
      <c r="EW6" s="97"/>
      <c r="EX6" s="97"/>
      <c r="EY6" s="97"/>
      <c r="EZ6" s="97"/>
      <c r="FA6" s="97"/>
      <c r="FB6" s="97"/>
      <c r="FC6" s="97"/>
      <c r="FD6" s="97"/>
      <c r="FE6" s="97"/>
      <c r="FF6" s="97"/>
      <c r="FG6" s="97"/>
      <c r="FH6" s="97"/>
      <c r="FI6" s="97"/>
      <c r="FJ6" s="97"/>
      <c r="FK6" s="97"/>
      <c r="FL6" s="97"/>
      <c r="FM6" s="97"/>
      <c r="FN6" s="97"/>
      <c r="FO6" s="97"/>
      <c r="FP6" s="97"/>
      <c r="FQ6" s="97"/>
      <c r="FR6" s="97"/>
      <c r="FS6" s="97"/>
      <c r="FT6" s="97"/>
      <c r="FU6" s="97"/>
      <c r="FV6" s="97"/>
      <c r="FW6" s="97"/>
      <c r="FX6" s="97"/>
      <c r="FY6" s="97"/>
      <c r="FZ6" s="97"/>
      <c r="GA6" s="97"/>
      <c r="GB6" s="97"/>
      <c r="GC6" s="97"/>
      <c r="GD6" s="97"/>
      <c r="GE6" s="97"/>
      <c r="GF6" s="97"/>
      <c r="GG6" s="97"/>
      <c r="GH6" s="97"/>
      <c r="GI6" s="97"/>
      <c r="GJ6" s="97"/>
      <c r="GK6" s="97"/>
      <c r="GL6" s="97"/>
      <c r="GM6" s="97"/>
      <c r="GN6" s="97"/>
    </row>
    <row r="7" spans="1:196" x14ac:dyDescent="0.2">
      <c r="O7" s="97"/>
      <c r="P7" s="97"/>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c r="AV7" s="97"/>
      <c r="AW7" s="97"/>
      <c r="AX7" s="97"/>
      <c r="AY7" s="97"/>
      <c r="AZ7" s="97"/>
      <c r="BA7" s="97"/>
      <c r="BB7" s="97"/>
      <c r="BC7" s="97"/>
      <c r="BD7" s="97"/>
      <c r="BE7" s="97"/>
      <c r="BF7" s="97"/>
      <c r="BG7" s="97"/>
      <c r="BH7" s="97"/>
      <c r="BI7" s="97"/>
      <c r="BJ7" s="97"/>
      <c r="BK7" s="97"/>
      <c r="BL7" s="97"/>
      <c r="BM7" s="97"/>
      <c r="BN7" s="97"/>
      <c r="BO7" s="97"/>
      <c r="BP7" s="97"/>
      <c r="BQ7" s="97"/>
      <c r="BR7" s="97"/>
      <c r="BS7" s="97"/>
      <c r="BT7" s="97"/>
      <c r="BU7" s="97"/>
      <c r="BV7" s="97"/>
      <c r="BW7" s="97"/>
      <c r="BX7" s="97"/>
      <c r="BY7" s="97"/>
      <c r="BZ7" s="97"/>
      <c r="CA7" s="97"/>
      <c r="CB7" s="97"/>
      <c r="CC7" s="97"/>
      <c r="CD7" s="97"/>
      <c r="CE7" s="97"/>
      <c r="CF7" s="97"/>
      <c r="CG7" s="97"/>
      <c r="CH7" s="97"/>
      <c r="CI7" s="97"/>
      <c r="CJ7" s="97"/>
      <c r="CK7" s="97"/>
      <c r="CL7" s="97"/>
      <c r="CM7" s="97"/>
      <c r="CN7" s="97"/>
      <c r="CO7" s="97"/>
      <c r="CP7" s="97"/>
      <c r="CQ7" s="97"/>
      <c r="CR7" s="97"/>
      <c r="CS7" s="97"/>
      <c r="CT7" s="97"/>
      <c r="CU7" s="97"/>
      <c r="CV7" s="97"/>
      <c r="CW7" s="97"/>
      <c r="CX7" s="97"/>
      <c r="CY7" s="97"/>
      <c r="CZ7" s="97"/>
      <c r="DA7" s="97"/>
      <c r="DB7" s="97"/>
      <c r="DC7" s="97"/>
      <c r="DD7" s="97"/>
      <c r="DE7" s="97"/>
      <c r="DF7" s="97"/>
      <c r="DG7" s="97"/>
      <c r="DH7" s="97"/>
      <c r="DI7" s="97"/>
      <c r="DJ7" s="97"/>
      <c r="DK7" s="97"/>
      <c r="DL7" s="97"/>
      <c r="DM7" s="97"/>
      <c r="DN7" s="97"/>
      <c r="DO7" s="97"/>
      <c r="DP7" s="97"/>
      <c r="DQ7" s="97"/>
      <c r="DR7" s="97"/>
      <c r="DS7" s="97"/>
      <c r="DT7" s="97"/>
      <c r="DU7" s="97"/>
      <c r="DV7" s="97"/>
      <c r="DW7" s="97"/>
      <c r="DX7" s="97"/>
      <c r="DY7" s="97"/>
      <c r="DZ7" s="97"/>
      <c r="EA7" s="97"/>
      <c r="EB7" s="97"/>
      <c r="EC7" s="97"/>
      <c r="ED7" s="97"/>
      <c r="EE7" s="97"/>
      <c r="EF7" s="97"/>
      <c r="EG7" s="97"/>
      <c r="EH7" s="97"/>
      <c r="EI7" s="97"/>
      <c r="EJ7" s="97"/>
      <c r="EK7" s="97"/>
      <c r="EL7" s="97"/>
      <c r="EM7" s="97"/>
      <c r="EN7" s="97"/>
      <c r="EO7" s="97"/>
      <c r="EP7" s="97"/>
      <c r="EQ7" s="97"/>
      <c r="ER7" s="97"/>
      <c r="ES7" s="97"/>
      <c r="ET7" s="97"/>
      <c r="EU7" s="97"/>
      <c r="EV7" s="97"/>
      <c r="EW7" s="97"/>
      <c r="EX7" s="97"/>
      <c r="EY7" s="97"/>
      <c r="EZ7" s="97"/>
      <c r="FA7" s="97"/>
      <c r="FB7" s="97"/>
      <c r="FC7" s="97"/>
      <c r="FD7" s="97"/>
      <c r="FE7" s="97"/>
      <c r="FF7" s="97"/>
      <c r="FG7" s="97"/>
      <c r="FH7" s="97"/>
      <c r="FI7" s="97"/>
      <c r="FJ7" s="97"/>
      <c r="FK7" s="97"/>
      <c r="FL7" s="97"/>
      <c r="FM7" s="97"/>
      <c r="FN7" s="97"/>
      <c r="FO7" s="97"/>
      <c r="FP7" s="97"/>
      <c r="FQ7" s="97"/>
      <c r="FR7" s="97"/>
      <c r="FS7" s="97"/>
      <c r="FT7" s="97"/>
      <c r="FU7" s="97"/>
      <c r="FV7" s="97"/>
      <c r="FW7" s="97"/>
      <c r="FX7" s="97"/>
      <c r="FY7" s="97"/>
      <c r="FZ7" s="97"/>
      <c r="GA7" s="97"/>
      <c r="GB7" s="97"/>
      <c r="GC7" s="97"/>
      <c r="GD7" s="97"/>
      <c r="GE7" s="97"/>
      <c r="GF7" s="97"/>
      <c r="GG7" s="97"/>
      <c r="GH7" s="97"/>
      <c r="GI7" s="97"/>
      <c r="GJ7" s="97"/>
      <c r="GK7" s="97"/>
      <c r="GL7" s="97"/>
      <c r="GM7" s="97"/>
      <c r="GN7" s="97"/>
    </row>
    <row r="8" spans="1:196" x14ac:dyDescent="0.2">
      <c r="O8" s="97"/>
      <c r="P8" s="97"/>
      <c r="Q8" s="97"/>
      <c r="R8" s="97"/>
      <c r="S8" s="97"/>
      <c r="T8" s="97"/>
      <c r="U8" s="97"/>
      <c r="V8" s="97"/>
      <c r="W8" s="97"/>
      <c r="X8" s="97"/>
      <c r="Y8" s="97"/>
      <c r="Z8" s="97"/>
      <c r="AA8" s="97"/>
      <c r="AB8" s="97"/>
      <c r="AC8" s="97"/>
      <c r="AD8" s="97"/>
      <c r="AE8" s="97"/>
      <c r="AF8" s="97"/>
      <c r="AG8" s="97"/>
      <c r="AH8" s="97"/>
      <c r="AI8" s="97"/>
      <c r="AJ8" s="97"/>
      <c r="AK8" s="97"/>
      <c r="AL8" s="97"/>
      <c r="AM8" s="97"/>
      <c r="AN8" s="97"/>
      <c r="AO8" s="97"/>
      <c r="AP8" s="97"/>
      <c r="AQ8" s="97"/>
      <c r="AR8" s="97"/>
      <c r="AS8" s="97"/>
      <c r="AT8" s="97"/>
      <c r="AU8" s="97"/>
      <c r="AV8" s="97"/>
      <c r="AW8" s="97"/>
      <c r="AX8" s="97"/>
      <c r="AY8" s="97"/>
      <c r="AZ8" s="97"/>
      <c r="BA8" s="97"/>
      <c r="BB8" s="97"/>
      <c r="BC8" s="97"/>
      <c r="BD8" s="97"/>
      <c r="BE8" s="97"/>
      <c r="BF8" s="97"/>
      <c r="BG8" s="97"/>
      <c r="BH8" s="97"/>
      <c r="BI8" s="97"/>
      <c r="BJ8" s="97"/>
      <c r="BK8" s="97"/>
      <c r="BL8" s="97"/>
      <c r="BM8" s="97"/>
      <c r="BN8" s="97"/>
      <c r="BO8" s="97"/>
      <c r="BP8" s="97"/>
      <c r="BQ8" s="97"/>
      <c r="BR8" s="97"/>
      <c r="BS8" s="97"/>
      <c r="BT8" s="97"/>
      <c r="BU8" s="97"/>
      <c r="BV8" s="97"/>
      <c r="BW8" s="97"/>
      <c r="BX8" s="97"/>
      <c r="BY8" s="97"/>
      <c r="BZ8" s="97"/>
      <c r="CA8" s="97"/>
      <c r="CB8" s="97"/>
      <c r="CC8" s="97"/>
      <c r="CD8" s="97"/>
      <c r="CE8" s="97"/>
      <c r="CF8" s="97"/>
      <c r="CG8" s="97"/>
      <c r="CH8" s="97"/>
      <c r="CI8" s="97"/>
      <c r="CJ8" s="97"/>
      <c r="CK8" s="97"/>
      <c r="CL8" s="97"/>
      <c r="CM8" s="97"/>
      <c r="CN8" s="97"/>
      <c r="CO8" s="97"/>
      <c r="CP8" s="97"/>
      <c r="CQ8" s="97"/>
      <c r="CR8" s="97"/>
      <c r="CS8" s="97"/>
      <c r="CT8" s="97"/>
      <c r="CU8" s="97"/>
      <c r="CV8" s="97"/>
      <c r="CW8" s="97"/>
      <c r="CX8" s="97"/>
      <c r="CY8" s="97"/>
      <c r="CZ8" s="97"/>
      <c r="DA8" s="97"/>
      <c r="DB8" s="97"/>
      <c r="DC8" s="97"/>
      <c r="DD8" s="97"/>
      <c r="DE8" s="97"/>
      <c r="DF8" s="97"/>
      <c r="DG8" s="97"/>
      <c r="DH8" s="97"/>
      <c r="DI8" s="97"/>
      <c r="DJ8" s="97"/>
      <c r="DK8" s="97"/>
      <c r="DL8" s="97"/>
      <c r="DM8" s="97"/>
      <c r="DN8" s="97"/>
      <c r="DO8" s="97"/>
      <c r="DP8" s="97"/>
      <c r="DQ8" s="97"/>
      <c r="DR8" s="97"/>
      <c r="DS8" s="97"/>
      <c r="DT8" s="97"/>
      <c r="DU8" s="97"/>
      <c r="DV8" s="97"/>
      <c r="DW8" s="97"/>
      <c r="DX8" s="97"/>
      <c r="DY8" s="97"/>
      <c r="DZ8" s="97"/>
      <c r="EA8" s="97"/>
      <c r="EB8" s="97"/>
      <c r="EC8" s="97"/>
      <c r="ED8" s="97"/>
      <c r="EE8" s="97"/>
      <c r="EF8" s="97"/>
      <c r="EG8" s="97"/>
      <c r="EH8" s="97"/>
      <c r="EI8" s="97"/>
      <c r="EJ8" s="97"/>
      <c r="EK8" s="97"/>
      <c r="EL8" s="97"/>
      <c r="EM8" s="97"/>
      <c r="EN8" s="97"/>
      <c r="EO8" s="97"/>
      <c r="EP8" s="97"/>
      <c r="EQ8" s="97"/>
      <c r="ER8" s="97"/>
      <c r="ES8" s="97"/>
      <c r="ET8" s="97"/>
      <c r="EU8" s="97"/>
      <c r="EV8" s="97"/>
      <c r="EW8" s="97"/>
      <c r="EX8" s="97"/>
      <c r="EY8" s="97"/>
      <c r="EZ8" s="97"/>
      <c r="FA8" s="97"/>
      <c r="FB8" s="97"/>
      <c r="FC8" s="97"/>
      <c r="FD8" s="97"/>
      <c r="FE8" s="97"/>
      <c r="FF8" s="97"/>
      <c r="FG8" s="97"/>
      <c r="FH8" s="97"/>
      <c r="FI8" s="97"/>
      <c r="FJ8" s="97"/>
      <c r="FK8" s="97"/>
      <c r="FL8" s="97"/>
      <c r="FM8" s="97"/>
      <c r="FN8" s="97"/>
      <c r="FO8" s="97"/>
      <c r="FP8" s="97"/>
      <c r="FQ8" s="97"/>
      <c r="FR8" s="97"/>
      <c r="FS8" s="97"/>
      <c r="FT8" s="97"/>
      <c r="FU8" s="97"/>
      <c r="FV8" s="97"/>
      <c r="FW8" s="97"/>
      <c r="FX8" s="97"/>
      <c r="FY8" s="97"/>
      <c r="FZ8" s="97"/>
      <c r="GA8" s="97"/>
      <c r="GB8" s="97"/>
      <c r="GC8" s="97"/>
      <c r="GD8" s="97"/>
      <c r="GE8" s="97"/>
      <c r="GF8" s="97"/>
      <c r="GG8" s="97"/>
      <c r="GH8" s="97"/>
      <c r="GI8" s="97"/>
      <c r="GJ8" s="97"/>
      <c r="GK8" s="97"/>
      <c r="GL8" s="97"/>
      <c r="GM8" s="97"/>
      <c r="GN8" s="97"/>
    </row>
    <row r="9" spans="1:196" x14ac:dyDescent="0.2">
      <c r="O9" s="97"/>
      <c r="P9" s="97"/>
      <c r="Q9" s="97"/>
      <c r="R9" s="97"/>
      <c r="S9" s="97"/>
      <c r="T9" s="97"/>
      <c r="U9" s="97"/>
      <c r="V9" s="97"/>
      <c r="W9" s="97"/>
      <c r="X9" s="97"/>
      <c r="Y9" s="97"/>
      <c r="Z9" s="97"/>
      <c r="AA9" s="97"/>
      <c r="AB9" s="97"/>
      <c r="AC9" s="97"/>
      <c r="AD9" s="97"/>
      <c r="AE9" s="97"/>
      <c r="AF9" s="97"/>
      <c r="AG9" s="97"/>
      <c r="AH9" s="97"/>
      <c r="AI9" s="97"/>
      <c r="AJ9" s="97"/>
      <c r="AK9" s="97"/>
      <c r="AL9" s="97"/>
      <c r="AM9" s="97"/>
      <c r="AN9" s="97"/>
      <c r="AO9" s="97"/>
      <c r="AP9" s="97"/>
      <c r="AQ9" s="97"/>
      <c r="AR9" s="97"/>
      <c r="AS9" s="97"/>
      <c r="AT9" s="97"/>
      <c r="AU9" s="97"/>
      <c r="AV9" s="97"/>
      <c r="AW9" s="97"/>
      <c r="AX9" s="97"/>
      <c r="AY9" s="97"/>
      <c r="AZ9" s="97"/>
      <c r="BA9" s="97"/>
      <c r="BB9" s="97"/>
      <c r="BC9" s="97"/>
      <c r="BD9" s="97"/>
      <c r="BE9" s="97"/>
      <c r="BF9" s="97"/>
      <c r="BG9" s="97"/>
      <c r="BH9" s="97"/>
      <c r="BI9" s="97"/>
      <c r="BJ9" s="97"/>
      <c r="BK9" s="97"/>
      <c r="BL9" s="97"/>
      <c r="BM9" s="97"/>
      <c r="BN9" s="97"/>
      <c r="BO9" s="97"/>
      <c r="BP9" s="97"/>
      <c r="BQ9" s="97"/>
      <c r="BR9" s="97"/>
      <c r="BS9" s="97"/>
      <c r="BT9" s="97"/>
      <c r="BU9" s="97"/>
      <c r="BV9" s="97"/>
      <c r="BW9" s="97"/>
      <c r="BX9" s="97"/>
      <c r="BY9" s="97"/>
      <c r="BZ9" s="97"/>
      <c r="CA9" s="97"/>
      <c r="CB9" s="97"/>
      <c r="CC9" s="97"/>
      <c r="CD9" s="97"/>
      <c r="CE9" s="97"/>
      <c r="CF9" s="97"/>
      <c r="CG9" s="97"/>
      <c r="CH9" s="97"/>
      <c r="CI9" s="97"/>
      <c r="CJ9" s="97"/>
      <c r="CK9" s="97"/>
      <c r="CL9" s="97"/>
      <c r="CM9" s="97"/>
      <c r="CN9" s="97"/>
      <c r="CO9" s="97"/>
      <c r="CP9" s="97"/>
      <c r="CQ9" s="97"/>
      <c r="CR9" s="97"/>
      <c r="CS9" s="97"/>
      <c r="CT9" s="97"/>
      <c r="CU9" s="97"/>
      <c r="CV9" s="97"/>
      <c r="CW9" s="97"/>
      <c r="CX9" s="97"/>
      <c r="CY9" s="97"/>
      <c r="CZ9" s="97"/>
      <c r="DA9" s="97"/>
      <c r="DB9" s="97"/>
      <c r="DC9" s="97"/>
      <c r="DD9" s="97"/>
      <c r="DE9" s="97"/>
      <c r="DF9" s="97"/>
      <c r="DG9" s="97"/>
      <c r="DH9" s="97"/>
      <c r="DI9" s="97"/>
      <c r="DJ9" s="97"/>
      <c r="DK9" s="97"/>
      <c r="DL9" s="97"/>
      <c r="DM9" s="97"/>
      <c r="DN9" s="97"/>
      <c r="DO9" s="97"/>
      <c r="DP9" s="97"/>
      <c r="DQ9" s="97"/>
      <c r="DR9" s="97"/>
      <c r="DS9" s="97"/>
      <c r="DT9" s="97"/>
      <c r="DU9" s="97"/>
      <c r="DV9" s="97"/>
      <c r="DW9" s="97"/>
      <c r="DX9" s="97"/>
      <c r="DY9" s="97"/>
      <c r="DZ9" s="97"/>
      <c r="EA9" s="97"/>
      <c r="EB9" s="97"/>
      <c r="EC9" s="97"/>
      <c r="ED9" s="97"/>
      <c r="EE9" s="97"/>
      <c r="EF9" s="97"/>
      <c r="EG9" s="97"/>
      <c r="EH9" s="97"/>
      <c r="EI9" s="97"/>
      <c r="EJ9" s="97"/>
      <c r="EK9" s="97"/>
      <c r="EL9" s="97"/>
      <c r="EM9" s="97"/>
      <c r="EN9" s="97"/>
      <c r="EO9" s="97"/>
      <c r="EP9" s="97"/>
      <c r="EQ9" s="97"/>
      <c r="ER9" s="97"/>
      <c r="ES9" s="97"/>
      <c r="ET9" s="97"/>
      <c r="EU9" s="97"/>
      <c r="EV9" s="97"/>
      <c r="EW9" s="97"/>
      <c r="EX9" s="97"/>
      <c r="EY9" s="97"/>
      <c r="EZ9" s="97"/>
      <c r="FA9" s="97"/>
      <c r="FB9" s="97"/>
      <c r="FC9" s="97"/>
      <c r="FD9" s="97"/>
      <c r="FE9" s="97"/>
      <c r="FF9" s="97"/>
      <c r="FG9" s="97"/>
      <c r="FH9" s="97"/>
      <c r="FI9" s="97"/>
      <c r="FJ9" s="97"/>
      <c r="FK9" s="97"/>
      <c r="FL9" s="97"/>
      <c r="FM9" s="97"/>
      <c r="FN9" s="97"/>
      <c r="FO9" s="97"/>
      <c r="FP9" s="97"/>
      <c r="FQ9" s="97"/>
      <c r="FR9" s="97"/>
      <c r="FS9" s="97"/>
      <c r="FT9" s="97"/>
      <c r="FU9" s="97"/>
      <c r="FV9" s="97"/>
      <c r="FW9" s="97"/>
      <c r="FX9" s="97"/>
      <c r="FY9" s="97"/>
      <c r="FZ9" s="97"/>
      <c r="GA9" s="97"/>
      <c r="GB9" s="97"/>
      <c r="GC9" s="97"/>
      <c r="GD9" s="97"/>
      <c r="GE9" s="97"/>
      <c r="GF9" s="97"/>
      <c r="GG9" s="97"/>
      <c r="GH9" s="97"/>
      <c r="GI9" s="97"/>
      <c r="GJ9" s="97"/>
      <c r="GK9" s="97"/>
      <c r="GL9" s="97"/>
      <c r="GM9" s="97"/>
      <c r="GN9" s="97"/>
    </row>
    <row r="10" spans="1:196" x14ac:dyDescent="0.2">
      <c r="O10" s="97"/>
      <c r="P10" s="97"/>
      <c r="Q10" s="97"/>
      <c r="R10" s="97"/>
      <c r="S10" s="97"/>
      <c r="T10" s="97"/>
      <c r="U10" s="97"/>
      <c r="V10" s="97"/>
      <c r="W10" s="97"/>
      <c r="X10" s="97"/>
      <c r="Y10" s="97"/>
      <c r="Z10" s="97"/>
      <c r="AA10" s="97"/>
      <c r="AB10" s="97"/>
      <c r="AC10" s="97"/>
      <c r="AD10" s="97"/>
      <c r="AE10" s="97"/>
      <c r="AF10" s="97"/>
      <c r="AG10" s="97"/>
      <c r="AH10" s="97"/>
      <c r="AI10" s="97"/>
      <c r="AJ10" s="97"/>
      <c r="AK10" s="97"/>
      <c r="AL10" s="97"/>
      <c r="AM10" s="97"/>
      <c r="AN10" s="97"/>
      <c r="AO10" s="97"/>
      <c r="AP10" s="97"/>
      <c r="AQ10" s="97"/>
      <c r="AR10" s="97"/>
      <c r="AS10" s="97"/>
      <c r="AT10" s="97"/>
      <c r="AU10" s="97"/>
      <c r="AV10" s="97"/>
      <c r="AW10" s="97"/>
      <c r="AX10" s="97"/>
      <c r="AY10" s="97"/>
      <c r="AZ10" s="97"/>
      <c r="BA10" s="97"/>
      <c r="BB10" s="97"/>
      <c r="BC10" s="97"/>
      <c r="BD10" s="97"/>
      <c r="BE10" s="97"/>
      <c r="BF10" s="97"/>
      <c r="BG10" s="97"/>
      <c r="BH10" s="97"/>
      <c r="BI10" s="97"/>
      <c r="BJ10" s="97"/>
      <c r="BK10" s="97"/>
      <c r="BL10" s="97"/>
      <c r="BM10" s="97"/>
      <c r="BN10" s="97"/>
      <c r="BO10" s="97"/>
      <c r="BP10" s="97"/>
      <c r="BQ10" s="97"/>
      <c r="BR10" s="97"/>
      <c r="BS10" s="97"/>
      <c r="BT10" s="97"/>
      <c r="BU10" s="97"/>
      <c r="BV10" s="97"/>
      <c r="BW10" s="97"/>
      <c r="BX10" s="97"/>
      <c r="BY10" s="97"/>
      <c r="BZ10" s="97"/>
      <c r="CA10" s="97"/>
      <c r="CB10" s="97"/>
      <c r="CC10" s="97"/>
      <c r="CD10" s="97"/>
      <c r="CE10" s="97"/>
      <c r="CF10" s="97"/>
      <c r="CG10" s="97"/>
      <c r="CH10" s="97"/>
      <c r="CI10" s="97"/>
      <c r="CJ10" s="97"/>
      <c r="CK10" s="97"/>
      <c r="CL10" s="97"/>
      <c r="CM10" s="97"/>
      <c r="CN10" s="97"/>
      <c r="CO10" s="97"/>
      <c r="CP10" s="97"/>
      <c r="CQ10" s="97"/>
      <c r="CR10" s="97"/>
      <c r="CS10" s="97"/>
      <c r="CT10" s="97"/>
      <c r="CU10" s="97"/>
      <c r="CV10" s="97"/>
      <c r="CW10" s="97"/>
      <c r="CX10" s="97"/>
      <c r="CY10" s="97"/>
      <c r="CZ10" s="97"/>
      <c r="DA10" s="97"/>
      <c r="DB10" s="97"/>
      <c r="DC10" s="97"/>
      <c r="DD10" s="97"/>
      <c r="DE10" s="97"/>
      <c r="DF10" s="97"/>
      <c r="DG10" s="97"/>
      <c r="DH10" s="97"/>
      <c r="DI10" s="97"/>
      <c r="DJ10" s="97"/>
      <c r="DK10" s="97"/>
      <c r="DL10" s="97"/>
      <c r="DM10" s="97"/>
      <c r="DN10" s="97"/>
      <c r="DO10" s="97"/>
      <c r="DP10" s="97"/>
      <c r="DQ10" s="97"/>
      <c r="DR10" s="97"/>
      <c r="DS10" s="97"/>
      <c r="DT10" s="97"/>
      <c r="DU10" s="97"/>
      <c r="DV10" s="97"/>
      <c r="DW10" s="97"/>
      <c r="DX10" s="97"/>
      <c r="DY10" s="97"/>
      <c r="DZ10" s="97"/>
      <c r="EA10" s="97"/>
      <c r="EB10" s="237"/>
      <c r="EC10" s="237"/>
      <c r="ED10" s="237"/>
      <c r="EE10" s="237"/>
      <c r="EF10" s="237"/>
      <c r="EG10" s="237"/>
      <c r="EH10" s="237"/>
      <c r="EI10" s="237"/>
      <c r="EJ10" s="237"/>
      <c r="EK10" s="237"/>
      <c r="EL10" s="237"/>
      <c r="EM10" s="237"/>
      <c r="EN10" s="237"/>
      <c r="EO10" s="237"/>
      <c r="EP10" s="237"/>
      <c r="EQ10" s="237"/>
      <c r="ER10" s="237"/>
      <c r="ES10" s="237"/>
      <c r="ET10" s="237"/>
      <c r="EU10" s="237"/>
      <c r="EV10" s="237"/>
      <c r="EW10" s="237"/>
      <c r="EX10" s="237"/>
      <c r="EY10" s="237"/>
      <c r="EZ10" s="237"/>
      <c r="FA10" s="237"/>
      <c r="FB10" s="237"/>
      <c r="FC10" s="237"/>
      <c r="FD10" s="237"/>
      <c r="FE10" s="237"/>
      <c r="FF10" s="237"/>
      <c r="FG10" s="237"/>
      <c r="FH10" s="237"/>
      <c r="FI10" s="237"/>
      <c r="FJ10" s="237"/>
      <c r="FK10" s="237"/>
      <c r="FL10" s="237"/>
      <c r="FM10" s="237"/>
      <c r="FN10" s="237"/>
      <c r="FO10" s="237"/>
      <c r="FP10" s="237"/>
      <c r="FQ10" s="237"/>
      <c r="FR10" s="237"/>
      <c r="FS10" s="237"/>
      <c r="FT10" s="237"/>
      <c r="FU10" s="237"/>
      <c r="FV10" s="237"/>
      <c r="FW10" s="237"/>
      <c r="FX10" s="237"/>
      <c r="FY10" s="237"/>
      <c r="FZ10" s="237"/>
      <c r="GA10" s="237"/>
      <c r="GB10" s="237"/>
      <c r="GC10" s="237"/>
      <c r="GD10" s="237"/>
      <c r="GE10" s="237"/>
      <c r="GF10" s="237"/>
      <c r="GG10" s="237"/>
      <c r="GH10" s="237"/>
      <c r="GI10" s="237"/>
      <c r="GJ10" s="237"/>
      <c r="GK10" s="237"/>
      <c r="GL10" s="237"/>
      <c r="GM10" s="237"/>
      <c r="GN10" s="237"/>
    </row>
    <row r="11" spans="1:196" x14ac:dyDescent="0.2">
      <c r="O11" s="97"/>
      <c r="P11" s="97"/>
      <c r="Q11" s="97"/>
      <c r="R11" s="97"/>
      <c r="S11" s="97"/>
      <c r="T11" s="97"/>
      <c r="U11" s="97"/>
      <c r="V11" s="97"/>
      <c r="W11" s="97"/>
      <c r="X11" s="97"/>
      <c r="Y11" s="97"/>
      <c r="Z11" s="97"/>
      <c r="AA11" s="97"/>
      <c r="AB11" s="97"/>
      <c r="AC11" s="97"/>
      <c r="AD11" s="97"/>
      <c r="AE11" s="97"/>
      <c r="AF11" s="97"/>
      <c r="AG11" s="97"/>
      <c r="AH11" s="97"/>
      <c r="AI11" s="97"/>
      <c r="AJ11" s="97"/>
      <c r="AK11" s="97"/>
      <c r="AL11" s="97"/>
      <c r="AM11" s="97"/>
      <c r="AN11" s="97"/>
      <c r="AO11" s="97"/>
      <c r="AP11" s="97"/>
      <c r="AQ11" s="97"/>
      <c r="AR11" s="97"/>
      <c r="AS11" s="97"/>
      <c r="AT11" s="97"/>
      <c r="AU11" s="97"/>
      <c r="AV11" s="97"/>
      <c r="AW11" s="97"/>
      <c r="AX11" s="97"/>
      <c r="AY11" s="97"/>
      <c r="AZ11" s="97"/>
      <c r="BA11" s="97"/>
      <c r="BB11" s="97"/>
      <c r="BC11" s="97"/>
      <c r="BD11" s="97"/>
      <c r="BE11" s="97"/>
      <c r="BF11" s="97"/>
      <c r="BG11" s="97"/>
      <c r="BH11" s="97"/>
      <c r="BI11" s="97"/>
      <c r="BJ11" s="97"/>
      <c r="BK11" s="97"/>
      <c r="BL11" s="97"/>
      <c r="BM11" s="97"/>
      <c r="BN11" s="97"/>
      <c r="BO11" s="97"/>
      <c r="BP11" s="97"/>
      <c r="BQ11" s="97"/>
      <c r="BR11" s="97"/>
      <c r="BS11" s="97"/>
      <c r="BT11" s="97"/>
      <c r="BU11" s="97"/>
      <c r="BV11" s="97"/>
      <c r="BW11" s="97"/>
      <c r="BX11" s="97"/>
      <c r="BY11" s="97"/>
      <c r="BZ11" s="97"/>
      <c r="CA11" s="97"/>
      <c r="CB11" s="97"/>
      <c r="CC11" s="97"/>
      <c r="CD11" s="97"/>
      <c r="CE11" s="97"/>
      <c r="CF11" s="97"/>
      <c r="CG11" s="97"/>
      <c r="CH11" s="97"/>
      <c r="CI11" s="97"/>
      <c r="CJ11" s="97"/>
      <c r="CK11" s="97"/>
      <c r="CL11" s="97"/>
      <c r="CM11" s="97"/>
      <c r="CN11" s="97"/>
      <c r="CO11" s="97"/>
      <c r="CP11" s="97"/>
      <c r="CQ11" s="97"/>
      <c r="CR11" s="97"/>
      <c r="CS11" s="97"/>
      <c r="CT11" s="97"/>
      <c r="CU11" s="97"/>
      <c r="CV11" s="97"/>
      <c r="CW11" s="97"/>
      <c r="CX11" s="97"/>
      <c r="CY11" s="97"/>
      <c r="CZ11" s="97"/>
      <c r="DA11" s="97"/>
      <c r="DB11" s="97"/>
      <c r="DC11" s="97"/>
      <c r="DD11" s="97"/>
      <c r="DE11" s="97"/>
      <c r="DF11" s="97"/>
      <c r="DG11" s="97"/>
      <c r="DH11" s="97"/>
      <c r="DI11" s="97"/>
      <c r="DJ11" s="97"/>
      <c r="DK11" s="97"/>
      <c r="DL11" s="97"/>
      <c r="DM11" s="97"/>
      <c r="DN11" s="97"/>
      <c r="DO11" s="97"/>
      <c r="DP11" s="97"/>
      <c r="DQ11" s="97"/>
      <c r="DR11" s="97"/>
      <c r="DS11" s="97"/>
      <c r="DT11" s="97"/>
      <c r="DU11" s="97"/>
      <c r="DV11" s="97"/>
      <c r="DW11" s="97"/>
      <c r="DX11" s="97"/>
      <c r="DY11" s="97"/>
      <c r="DZ11" s="97"/>
      <c r="EA11" s="97"/>
      <c r="EB11" s="97"/>
      <c r="EC11" s="97"/>
      <c r="ED11" s="97"/>
      <c r="EE11" s="97"/>
      <c r="EF11" s="97"/>
      <c r="EG11" s="97"/>
      <c r="EH11" s="97"/>
      <c r="EI11" s="97"/>
      <c r="EJ11" s="97"/>
      <c r="EK11" s="97"/>
      <c r="EL11" s="97"/>
      <c r="EM11" s="97"/>
      <c r="EN11" s="97"/>
      <c r="EO11" s="97"/>
      <c r="EP11" s="97"/>
      <c r="EQ11" s="97"/>
      <c r="ER11" s="97"/>
      <c r="ES11" s="97"/>
      <c r="ET11" s="97"/>
      <c r="EU11" s="97"/>
      <c r="EV11" s="97"/>
      <c r="EW11" s="97"/>
      <c r="EX11" s="97"/>
      <c r="EY11" s="97"/>
      <c r="EZ11" s="97"/>
      <c r="FA11" s="97"/>
      <c r="FB11" s="97"/>
      <c r="FC11" s="97"/>
      <c r="FD11" s="97"/>
      <c r="FE11" s="97"/>
      <c r="FF11" s="97"/>
      <c r="FG11" s="97"/>
      <c r="FH11" s="97"/>
      <c r="FI11" s="97"/>
      <c r="FJ11" s="97"/>
      <c r="FK11" s="97"/>
      <c r="FL11" s="97"/>
      <c r="FM11" s="97"/>
      <c r="FN11" s="97"/>
      <c r="FO11" s="97"/>
      <c r="FP11" s="97"/>
      <c r="FQ11" s="97"/>
      <c r="FR11" s="97"/>
      <c r="FS11" s="97"/>
      <c r="FT11" s="97"/>
      <c r="FU11" s="97"/>
      <c r="FV11" s="97"/>
      <c r="FW11" s="97"/>
      <c r="FX11" s="97"/>
      <c r="FY11" s="97"/>
      <c r="FZ11" s="97"/>
      <c r="GA11" s="97"/>
      <c r="GB11" s="97"/>
      <c r="GC11" s="97"/>
      <c r="GD11" s="97"/>
      <c r="GE11" s="97"/>
      <c r="GF11" s="97"/>
      <c r="GG11" s="97"/>
      <c r="GH11" s="97"/>
      <c r="GI11" s="97"/>
      <c r="GJ11" s="97"/>
      <c r="GK11" s="97"/>
      <c r="GL11" s="97"/>
      <c r="GM11" s="97"/>
      <c r="GN11" s="97"/>
    </row>
    <row r="12" spans="1:196" s="98" customFormat="1" ht="54" x14ac:dyDescent="0.25">
      <c r="A12" s="134"/>
      <c r="B12" s="126" t="s">
        <v>1823</v>
      </c>
      <c r="C12" s="236"/>
      <c r="D12" s="236"/>
      <c r="E12" s="236"/>
      <c r="F12" s="236"/>
      <c r="G12" s="236"/>
      <c r="H12" s="236"/>
      <c r="I12" s="236"/>
      <c r="J12" s="236"/>
      <c r="K12" s="236"/>
      <c r="L12" s="236"/>
      <c r="M12" s="236"/>
      <c r="N12" s="236"/>
      <c r="O12" s="236"/>
      <c r="P12" s="236"/>
      <c r="Q12" s="236"/>
      <c r="R12" s="236"/>
      <c r="S12" s="236"/>
      <c r="T12" s="236"/>
      <c r="U12" s="236"/>
      <c r="V12" s="236"/>
      <c r="W12" s="236"/>
      <c r="X12" s="236"/>
      <c r="Y12" s="236"/>
      <c r="Z12" s="236"/>
      <c r="AA12" s="236"/>
      <c r="AB12" s="236"/>
      <c r="AC12" s="236"/>
      <c r="AD12" s="236"/>
      <c r="AE12" s="236"/>
      <c r="AF12" s="236"/>
      <c r="AG12" s="236"/>
      <c r="AH12" s="236"/>
      <c r="AI12" s="236"/>
      <c r="AJ12" s="236"/>
      <c r="AK12" s="236"/>
      <c r="AL12" s="236"/>
      <c r="AM12" s="236"/>
      <c r="AN12" s="236"/>
      <c r="AO12" s="236"/>
      <c r="AP12" s="236"/>
      <c r="AQ12" s="236"/>
      <c r="AR12" s="236"/>
      <c r="AS12" s="236"/>
      <c r="AT12" s="236"/>
      <c r="AU12" s="236"/>
      <c r="AV12" s="236"/>
      <c r="AW12" s="236"/>
      <c r="AX12" s="236"/>
      <c r="AY12" s="236"/>
      <c r="AZ12" s="236"/>
      <c r="BA12" s="236"/>
      <c r="BB12" s="236"/>
      <c r="BC12" s="236"/>
      <c r="BD12" s="236"/>
      <c r="BE12" s="236"/>
      <c r="BF12" s="236"/>
      <c r="BG12" s="236"/>
      <c r="BH12" s="236"/>
      <c r="BI12" s="236"/>
      <c r="BJ12" s="236"/>
      <c r="BK12" s="236"/>
      <c r="BL12" s="236"/>
      <c r="BM12" s="236"/>
      <c r="BN12" s="236"/>
      <c r="BO12" s="236"/>
      <c r="BP12" s="236"/>
      <c r="BQ12" s="236"/>
      <c r="BR12" s="236"/>
      <c r="BS12" s="236"/>
      <c r="BT12" s="236"/>
      <c r="BU12" s="236"/>
      <c r="BV12" s="236"/>
      <c r="BW12" s="236"/>
      <c r="BX12" s="236"/>
      <c r="BY12" s="236"/>
      <c r="BZ12" s="236"/>
      <c r="CA12" s="236"/>
      <c r="CB12" s="236"/>
      <c r="CC12" s="236"/>
      <c r="CD12" s="236"/>
      <c r="CE12" s="236"/>
      <c r="CF12" s="236"/>
      <c r="CG12" s="236"/>
      <c r="CH12" s="236"/>
      <c r="CI12" s="236"/>
      <c r="CJ12" s="236"/>
      <c r="CK12" s="236"/>
      <c r="CL12" s="236"/>
      <c r="CM12" s="236"/>
      <c r="CN12" s="236"/>
      <c r="CO12" s="236"/>
      <c r="CP12" s="236"/>
      <c r="CQ12" s="236"/>
      <c r="CR12" s="236"/>
      <c r="CS12" s="236"/>
      <c r="CT12" s="236"/>
      <c r="CU12" s="236"/>
      <c r="CV12" s="236"/>
      <c r="CW12" s="236"/>
      <c r="CX12" s="236"/>
      <c r="CY12" s="236"/>
      <c r="CZ12" s="236"/>
      <c r="DA12" s="236"/>
      <c r="DB12" s="236"/>
      <c r="DC12" s="236"/>
      <c r="DD12" s="236"/>
      <c r="DE12" s="236"/>
      <c r="DF12" s="236"/>
      <c r="DG12" s="236"/>
      <c r="DH12" s="236"/>
      <c r="DI12" s="236"/>
      <c r="DJ12" s="236"/>
      <c r="DK12" s="236"/>
      <c r="DL12" s="236"/>
      <c r="DM12" s="236"/>
      <c r="DN12" s="236"/>
      <c r="DO12" s="236"/>
      <c r="DP12" s="236"/>
      <c r="DQ12" s="236"/>
      <c r="DR12" s="236"/>
      <c r="DS12" s="236"/>
      <c r="DT12" s="236"/>
      <c r="DU12" s="236"/>
      <c r="DV12" s="236"/>
      <c r="DW12" s="236"/>
      <c r="DX12" s="236"/>
      <c r="DY12" s="236"/>
      <c r="DZ12" s="236"/>
      <c r="EA12" s="236"/>
      <c r="EB12" s="236"/>
      <c r="EC12" s="236"/>
      <c r="ED12" s="236"/>
      <c r="EE12" s="236"/>
      <c r="EF12" s="236"/>
      <c r="EG12" s="236"/>
      <c r="EH12" s="236"/>
      <c r="EI12" s="236"/>
      <c r="EJ12" s="236"/>
      <c r="EK12" s="236"/>
      <c r="EL12" s="236"/>
      <c r="EM12" s="236"/>
      <c r="EN12" s="236"/>
      <c r="EO12" s="236"/>
      <c r="EP12" s="236"/>
      <c r="EQ12" s="236"/>
      <c r="ER12" s="236"/>
      <c r="ES12" s="236"/>
      <c r="ET12" s="236"/>
      <c r="EU12" s="236"/>
      <c r="EV12" s="236"/>
      <c r="EW12" s="236"/>
      <c r="EX12" s="236"/>
      <c r="EY12" s="236"/>
      <c r="EZ12" s="236"/>
      <c r="FA12" s="236"/>
      <c r="FB12" s="236"/>
      <c r="FC12" s="236"/>
      <c r="FD12" s="236"/>
      <c r="FE12" s="236"/>
      <c r="FF12" s="236"/>
      <c r="FG12" s="236"/>
      <c r="FH12" s="236"/>
      <c r="FI12" s="236"/>
      <c r="FJ12" s="236"/>
      <c r="FK12" s="236"/>
      <c r="FL12" s="236"/>
      <c r="FM12" s="236"/>
      <c r="FN12" s="236"/>
      <c r="FO12" s="236"/>
      <c r="FP12" s="236"/>
      <c r="FQ12" s="236"/>
      <c r="FR12" s="236"/>
      <c r="FS12" s="236"/>
      <c r="FT12" s="236"/>
      <c r="FU12" s="236"/>
      <c r="FV12" s="236"/>
      <c r="FW12" s="236"/>
      <c r="FX12" s="236"/>
      <c r="FY12" s="236"/>
      <c r="FZ12" s="236"/>
      <c r="GA12" s="236"/>
      <c r="GB12" s="236"/>
      <c r="GC12" s="236"/>
      <c r="GD12" s="236"/>
      <c r="GE12" s="236"/>
      <c r="GF12" s="236"/>
      <c r="GG12" s="236"/>
      <c r="GH12" s="236"/>
      <c r="GI12" s="236"/>
      <c r="GJ12" s="236"/>
      <c r="GK12" s="236"/>
      <c r="GL12" s="236"/>
      <c r="GM12" s="236"/>
      <c r="GN12" s="236"/>
    </row>
    <row r="13" spans="1:196" s="98" customFormat="1" ht="15.75" thickBot="1" x14ac:dyDescent="0.3">
      <c r="A13" s="134"/>
      <c r="B13" s="128" t="s">
        <v>48</v>
      </c>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c r="BZ13" s="129"/>
      <c r="CA13" s="129"/>
      <c r="CB13" s="129"/>
      <c r="CC13" s="129"/>
      <c r="CD13" s="129"/>
      <c r="CE13" s="129"/>
      <c r="CF13" s="129"/>
      <c r="CG13" s="129"/>
      <c r="CH13" s="129"/>
      <c r="CI13" s="129"/>
      <c r="CJ13" s="129"/>
      <c r="CK13" s="129"/>
      <c r="CL13" s="129"/>
      <c r="CM13" s="129"/>
      <c r="CN13" s="129"/>
      <c r="CO13" s="129"/>
      <c r="CP13" s="129"/>
      <c r="CQ13" s="129"/>
      <c r="CR13" s="129"/>
      <c r="CS13" s="129"/>
      <c r="CT13" s="129"/>
      <c r="CU13" s="129"/>
      <c r="CV13" s="129"/>
      <c r="CW13" s="129"/>
      <c r="CX13" s="129"/>
      <c r="CY13" s="129"/>
      <c r="CZ13" s="129"/>
      <c r="DA13" s="129"/>
      <c r="DB13" s="129"/>
      <c r="DC13" s="129"/>
      <c r="DD13" s="129"/>
      <c r="DE13" s="129"/>
      <c r="DF13" s="129"/>
      <c r="DG13" s="129"/>
      <c r="DH13" s="129"/>
      <c r="DI13" s="129"/>
      <c r="DJ13" s="129"/>
      <c r="DK13" s="129"/>
      <c r="DL13" s="129"/>
      <c r="DM13" s="129"/>
      <c r="DN13" s="129"/>
      <c r="DO13" s="129"/>
      <c r="DP13" s="129"/>
      <c r="DQ13" s="129"/>
      <c r="DR13" s="129"/>
      <c r="DS13" s="129"/>
      <c r="DT13" s="129"/>
      <c r="DU13" s="129"/>
      <c r="DV13" s="129"/>
      <c r="DW13" s="129"/>
      <c r="DX13" s="129"/>
      <c r="DY13" s="129"/>
      <c r="DZ13" s="129"/>
      <c r="EA13" s="129"/>
      <c r="EB13" s="129"/>
      <c r="EC13" s="129"/>
      <c r="ED13" s="129"/>
      <c r="EE13" s="129"/>
      <c r="EF13" s="129"/>
      <c r="EG13" s="129"/>
      <c r="EH13" s="129"/>
      <c r="EI13" s="129"/>
      <c r="EJ13" s="129"/>
      <c r="EK13" s="129"/>
      <c r="EL13" s="129"/>
      <c r="EM13" s="129"/>
      <c r="EN13" s="129"/>
      <c r="EO13" s="129"/>
      <c r="EP13" s="129"/>
      <c r="EQ13" s="129"/>
      <c r="ER13" s="129"/>
      <c r="ES13" s="129"/>
      <c r="ET13" s="129"/>
      <c r="EU13" s="129"/>
      <c r="EV13" s="129"/>
      <c r="EW13" s="129"/>
      <c r="EX13" s="129"/>
      <c r="EY13" s="129"/>
      <c r="EZ13" s="129"/>
      <c r="FA13" s="129"/>
      <c r="FB13" s="129"/>
      <c r="FC13" s="129"/>
      <c r="FD13" s="129"/>
      <c r="FE13" s="129"/>
      <c r="FF13" s="129"/>
      <c r="FG13" s="129"/>
      <c r="FH13" s="129"/>
      <c r="FI13" s="129"/>
      <c r="FJ13" s="129"/>
      <c r="FK13" s="129"/>
      <c r="FL13" s="129"/>
      <c r="FM13" s="129"/>
      <c r="FN13" s="129"/>
      <c r="FO13" s="129"/>
      <c r="FP13" s="129"/>
      <c r="FQ13" s="129"/>
      <c r="FR13" s="129"/>
      <c r="FS13" s="129"/>
      <c r="FT13" s="129"/>
      <c r="FU13" s="129"/>
      <c r="FV13" s="129"/>
      <c r="FW13" s="129"/>
      <c r="FX13" s="129"/>
      <c r="FY13" s="129"/>
      <c r="FZ13" s="129"/>
      <c r="GA13" s="129"/>
      <c r="GB13" s="129"/>
      <c r="GC13" s="129"/>
      <c r="GD13" s="129"/>
      <c r="GE13" s="129"/>
      <c r="GF13" s="129"/>
      <c r="GG13" s="129"/>
      <c r="GH13" s="129"/>
      <c r="GI13" s="129"/>
      <c r="GJ13" s="129"/>
      <c r="GK13" s="129"/>
      <c r="GL13" s="129"/>
      <c r="GM13" s="129"/>
      <c r="GN13" s="129"/>
    </row>
    <row r="14" spans="1:196" s="106" customFormat="1" ht="24.75" customHeight="1" thickBot="1" x14ac:dyDescent="0.25">
      <c r="A14" s="239"/>
      <c r="B14" s="104" t="s">
        <v>33</v>
      </c>
      <c r="C14" s="105">
        <v>40179</v>
      </c>
      <c r="D14" s="105">
        <v>40210</v>
      </c>
      <c r="E14" s="105">
        <v>40238</v>
      </c>
      <c r="F14" s="105">
        <v>40269</v>
      </c>
      <c r="G14" s="105">
        <v>40299</v>
      </c>
      <c r="H14" s="105">
        <v>40330</v>
      </c>
      <c r="I14" s="105">
        <v>40360</v>
      </c>
      <c r="J14" s="105">
        <v>40391</v>
      </c>
      <c r="K14" s="105">
        <v>40422</v>
      </c>
      <c r="L14" s="105">
        <v>40452</v>
      </c>
      <c r="M14" s="105">
        <v>40483</v>
      </c>
      <c r="N14" s="105">
        <v>40513</v>
      </c>
      <c r="O14" s="105">
        <v>40544</v>
      </c>
      <c r="P14" s="105">
        <v>40575</v>
      </c>
      <c r="Q14" s="105">
        <v>40603</v>
      </c>
      <c r="R14" s="105">
        <v>40634</v>
      </c>
      <c r="S14" s="105">
        <v>40664</v>
      </c>
      <c r="T14" s="105">
        <v>40695</v>
      </c>
      <c r="U14" s="105">
        <v>40725</v>
      </c>
      <c r="V14" s="105">
        <v>40756</v>
      </c>
      <c r="W14" s="105">
        <v>40787</v>
      </c>
      <c r="X14" s="105">
        <v>40817</v>
      </c>
      <c r="Y14" s="105">
        <v>40848</v>
      </c>
      <c r="Z14" s="105">
        <v>40878</v>
      </c>
      <c r="AA14" s="105">
        <v>40909</v>
      </c>
      <c r="AB14" s="105">
        <v>40940</v>
      </c>
      <c r="AC14" s="105">
        <v>40969</v>
      </c>
      <c r="AD14" s="105">
        <v>41000</v>
      </c>
      <c r="AE14" s="105">
        <v>41030</v>
      </c>
      <c r="AF14" s="105">
        <v>41061</v>
      </c>
      <c r="AG14" s="105">
        <v>41091</v>
      </c>
      <c r="AH14" s="105">
        <v>41122</v>
      </c>
      <c r="AI14" s="105">
        <v>41153</v>
      </c>
      <c r="AJ14" s="105">
        <v>41183</v>
      </c>
      <c r="AK14" s="105">
        <v>41214</v>
      </c>
      <c r="AL14" s="105">
        <v>41244</v>
      </c>
      <c r="AM14" s="105">
        <v>41275</v>
      </c>
      <c r="AN14" s="105">
        <v>41306</v>
      </c>
      <c r="AO14" s="105">
        <v>41334</v>
      </c>
      <c r="AP14" s="105">
        <v>41365</v>
      </c>
      <c r="AQ14" s="105">
        <v>41395</v>
      </c>
      <c r="AR14" s="105">
        <v>41426</v>
      </c>
      <c r="AS14" s="105">
        <v>41456</v>
      </c>
      <c r="AT14" s="105">
        <v>41487</v>
      </c>
      <c r="AU14" s="105">
        <v>41518</v>
      </c>
      <c r="AV14" s="105">
        <v>41548</v>
      </c>
      <c r="AW14" s="105">
        <v>41579</v>
      </c>
      <c r="AX14" s="105">
        <v>41609</v>
      </c>
      <c r="AY14" s="105">
        <v>41640</v>
      </c>
      <c r="AZ14" s="105">
        <v>41671</v>
      </c>
      <c r="BA14" s="105">
        <v>41699</v>
      </c>
      <c r="BB14" s="105">
        <v>41730</v>
      </c>
      <c r="BC14" s="105">
        <v>41760</v>
      </c>
      <c r="BD14" s="105">
        <v>41791</v>
      </c>
      <c r="BE14" s="105">
        <v>41821</v>
      </c>
      <c r="BF14" s="105">
        <v>41852</v>
      </c>
      <c r="BG14" s="105">
        <v>41883</v>
      </c>
      <c r="BH14" s="105">
        <v>41913</v>
      </c>
      <c r="BI14" s="105">
        <v>41944</v>
      </c>
      <c r="BJ14" s="105">
        <v>41974</v>
      </c>
      <c r="BK14" s="105">
        <v>42005</v>
      </c>
      <c r="BL14" s="105">
        <v>42036</v>
      </c>
      <c r="BM14" s="105">
        <v>42064</v>
      </c>
      <c r="BN14" s="105">
        <v>42095</v>
      </c>
      <c r="BO14" s="105">
        <v>42125</v>
      </c>
      <c r="BP14" s="105">
        <v>42156</v>
      </c>
      <c r="BQ14" s="105">
        <v>42186</v>
      </c>
      <c r="BR14" s="105">
        <v>42217</v>
      </c>
      <c r="BS14" s="105">
        <v>42248</v>
      </c>
      <c r="BT14" s="105">
        <v>42278</v>
      </c>
      <c r="BU14" s="105">
        <v>42309</v>
      </c>
      <c r="BV14" s="105">
        <v>42339</v>
      </c>
      <c r="BW14" s="105">
        <v>42370</v>
      </c>
      <c r="BX14" s="105">
        <v>42401</v>
      </c>
      <c r="BY14" s="105">
        <v>42430</v>
      </c>
      <c r="BZ14" s="105">
        <v>42461</v>
      </c>
      <c r="CA14" s="105">
        <v>42491</v>
      </c>
      <c r="CB14" s="105">
        <v>42522</v>
      </c>
      <c r="CC14" s="105">
        <v>42552</v>
      </c>
      <c r="CD14" s="105">
        <v>42583</v>
      </c>
      <c r="CE14" s="105">
        <v>42614</v>
      </c>
      <c r="CF14" s="105">
        <v>42644</v>
      </c>
      <c r="CG14" s="105">
        <v>42675</v>
      </c>
      <c r="CH14" s="105">
        <v>42705</v>
      </c>
      <c r="CI14" s="105">
        <v>42736</v>
      </c>
      <c r="CJ14" s="105">
        <v>42767</v>
      </c>
      <c r="CK14" s="105">
        <v>42795</v>
      </c>
      <c r="CL14" s="105">
        <v>42826</v>
      </c>
      <c r="CM14" s="105">
        <v>42856</v>
      </c>
      <c r="CN14" s="105">
        <v>42887</v>
      </c>
      <c r="CO14" s="105">
        <v>42917</v>
      </c>
      <c r="CP14" s="105">
        <v>42948</v>
      </c>
      <c r="CQ14" s="105">
        <v>42979</v>
      </c>
      <c r="CR14" s="105">
        <v>43009</v>
      </c>
      <c r="CS14" s="105">
        <v>43040</v>
      </c>
      <c r="CT14" s="105">
        <v>43070</v>
      </c>
      <c r="CU14" s="105">
        <v>43101</v>
      </c>
      <c r="CV14" s="105">
        <v>43132</v>
      </c>
      <c r="CW14" s="105">
        <v>43160</v>
      </c>
      <c r="CX14" s="105">
        <v>43191</v>
      </c>
      <c r="CY14" s="105">
        <v>43221</v>
      </c>
      <c r="CZ14" s="105">
        <v>43252</v>
      </c>
      <c r="DA14" s="105">
        <v>43282</v>
      </c>
      <c r="DB14" s="105">
        <v>43313</v>
      </c>
      <c r="DC14" s="105">
        <v>43344</v>
      </c>
      <c r="DD14" s="105">
        <v>43374</v>
      </c>
      <c r="DE14" s="105">
        <v>43405</v>
      </c>
      <c r="DF14" s="105">
        <v>43435</v>
      </c>
      <c r="DG14" s="105">
        <v>43466</v>
      </c>
      <c r="DH14" s="105">
        <v>43497</v>
      </c>
      <c r="DI14" s="105">
        <v>43525</v>
      </c>
      <c r="DJ14" s="105">
        <v>43556</v>
      </c>
      <c r="DK14" s="105">
        <v>43586</v>
      </c>
      <c r="DL14" s="105">
        <v>43617</v>
      </c>
      <c r="DM14" s="105">
        <v>43647</v>
      </c>
      <c r="DN14" s="105">
        <v>43678</v>
      </c>
      <c r="DO14" s="105">
        <v>43709</v>
      </c>
      <c r="DP14" s="105">
        <v>43739</v>
      </c>
      <c r="DQ14" s="105">
        <v>43770</v>
      </c>
      <c r="DR14" s="105">
        <v>43800</v>
      </c>
      <c r="DS14" s="105">
        <v>43831</v>
      </c>
      <c r="DT14" s="105">
        <v>43862</v>
      </c>
      <c r="DU14" s="105">
        <v>43891</v>
      </c>
      <c r="DV14" s="105">
        <v>43922</v>
      </c>
      <c r="DW14" s="105">
        <v>43952</v>
      </c>
      <c r="DX14" s="105">
        <v>43983</v>
      </c>
      <c r="DY14" s="105">
        <v>44013</v>
      </c>
      <c r="DZ14" s="105">
        <v>44044</v>
      </c>
      <c r="EA14" s="105">
        <v>44075</v>
      </c>
      <c r="EB14" s="105">
        <v>44105</v>
      </c>
      <c r="EC14" s="105">
        <v>44136</v>
      </c>
      <c r="ED14" s="105">
        <v>44166</v>
      </c>
      <c r="EE14" s="105">
        <v>44197</v>
      </c>
      <c r="EF14" s="105">
        <v>44228</v>
      </c>
      <c r="EG14" s="105">
        <v>44256</v>
      </c>
      <c r="EH14" s="105">
        <v>44287</v>
      </c>
      <c r="EI14" s="105">
        <v>44317</v>
      </c>
      <c r="EJ14" s="105">
        <v>44348</v>
      </c>
      <c r="EK14" s="105">
        <v>44378</v>
      </c>
      <c r="EL14" s="105">
        <v>44409</v>
      </c>
      <c r="EM14" s="105">
        <v>44440</v>
      </c>
      <c r="EN14" s="105">
        <v>44470</v>
      </c>
      <c r="EO14" s="105">
        <v>44501</v>
      </c>
      <c r="EP14" s="105">
        <v>44531</v>
      </c>
      <c r="EQ14" s="105">
        <v>44562</v>
      </c>
      <c r="ER14" s="105">
        <v>44593</v>
      </c>
      <c r="ES14" s="105">
        <v>44621</v>
      </c>
      <c r="ET14" s="105">
        <v>44652</v>
      </c>
      <c r="EU14" s="105">
        <v>44682</v>
      </c>
      <c r="EV14" s="105">
        <v>44713</v>
      </c>
      <c r="EW14" s="105">
        <v>44743</v>
      </c>
      <c r="EX14" s="105">
        <v>44774</v>
      </c>
      <c r="EY14" s="105">
        <v>44805</v>
      </c>
      <c r="EZ14" s="105">
        <v>44835</v>
      </c>
      <c r="FA14" s="105">
        <v>44866</v>
      </c>
      <c r="FB14" s="105">
        <v>44896</v>
      </c>
      <c r="FC14" s="105">
        <v>44927</v>
      </c>
      <c r="FD14" s="105">
        <v>44958</v>
      </c>
      <c r="FE14" s="105">
        <v>44986</v>
      </c>
      <c r="FF14" s="105">
        <v>45017</v>
      </c>
      <c r="FG14" s="105">
        <v>45047</v>
      </c>
      <c r="FH14" s="105">
        <v>45078</v>
      </c>
      <c r="FI14" s="105">
        <v>45108</v>
      </c>
      <c r="FJ14" s="105">
        <v>45139</v>
      </c>
      <c r="FK14" s="105">
        <v>45170</v>
      </c>
      <c r="FL14" s="105">
        <v>45200</v>
      </c>
      <c r="FM14" s="105">
        <v>45231</v>
      </c>
      <c r="FN14" s="105">
        <v>45261</v>
      </c>
      <c r="FO14" s="105">
        <v>45292</v>
      </c>
      <c r="FP14" s="105">
        <v>45323</v>
      </c>
      <c r="FQ14" s="105">
        <v>45352</v>
      </c>
      <c r="FR14" s="105">
        <v>45383</v>
      </c>
      <c r="FS14" s="105">
        <v>45413</v>
      </c>
      <c r="FT14" s="105">
        <v>45444</v>
      </c>
      <c r="FU14" s="105">
        <v>45474</v>
      </c>
      <c r="FV14" s="105">
        <v>45505</v>
      </c>
      <c r="FW14" s="105">
        <v>45536</v>
      </c>
      <c r="FX14" s="105">
        <v>45566</v>
      </c>
      <c r="FY14" s="105">
        <v>45597</v>
      </c>
      <c r="FZ14" s="105">
        <v>45627</v>
      </c>
      <c r="GA14" s="105">
        <v>45658</v>
      </c>
      <c r="GB14" s="105">
        <v>45689</v>
      </c>
      <c r="GC14" s="105">
        <v>45717</v>
      </c>
      <c r="GD14" s="105">
        <v>45748</v>
      </c>
      <c r="GE14" s="105">
        <v>45778</v>
      </c>
      <c r="GF14" s="105">
        <v>45809</v>
      </c>
      <c r="GG14" s="105">
        <v>45839</v>
      </c>
      <c r="GH14" s="105">
        <v>45870</v>
      </c>
      <c r="GI14" s="105">
        <v>45901</v>
      </c>
      <c r="GJ14" s="105">
        <v>45931</v>
      </c>
      <c r="GK14" s="105">
        <v>45962</v>
      </c>
      <c r="GL14" s="105">
        <v>45992</v>
      </c>
      <c r="GM14" s="105">
        <v>46023</v>
      </c>
      <c r="GN14" s="105">
        <v>46054</v>
      </c>
    </row>
    <row r="15" spans="1:196" s="132" customFormat="1" x14ac:dyDescent="0.25">
      <c r="A15" s="134"/>
      <c r="B15" s="130" t="s">
        <v>23</v>
      </c>
      <c r="C15" s="131"/>
      <c r="D15" s="131"/>
      <c r="E15" s="131"/>
      <c r="F15" s="131"/>
      <c r="G15" s="131"/>
      <c r="H15" s="131"/>
      <c r="I15" s="131"/>
      <c r="J15" s="131"/>
      <c r="K15" s="131"/>
      <c r="L15" s="131"/>
      <c r="M15" s="131"/>
      <c r="N15" s="131"/>
      <c r="O15" s="131"/>
      <c r="P15" s="131"/>
      <c r="Q15" s="131"/>
      <c r="R15" s="131"/>
      <c r="S15" s="131"/>
      <c r="T15" s="131"/>
      <c r="U15" s="131"/>
      <c r="V15" s="131"/>
      <c r="W15" s="131"/>
      <c r="X15" s="131"/>
      <c r="Y15" s="131"/>
      <c r="Z15" s="131"/>
      <c r="AA15" s="131"/>
      <c r="AB15" s="131"/>
      <c r="AC15" s="131"/>
      <c r="AD15" s="131"/>
      <c r="AE15" s="131"/>
      <c r="AF15" s="131"/>
      <c r="AG15" s="131"/>
      <c r="AH15" s="131"/>
      <c r="AI15" s="131"/>
      <c r="AJ15" s="131"/>
      <c r="AK15" s="131"/>
      <c r="AL15" s="131"/>
      <c r="AM15" s="131"/>
      <c r="AN15" s="131"/>
      <c r="AO15" s="131"/>
      <c r="AP15" s="131"/>
      <c r="AQ15" s="131"/>
      <c r="AR15" s="131"/>
      <c r="AS15" s="131"/>
      <c r="AT15" s="131"/>
      <c r="AU15" s="131"/>
      <c r="AV15" s="131"/>
      <c r="AW15" s="131"/>
      <c r="AX15" s="131"/>
      <c r="AY15" s="131"/>
      <c r="AZ15" s="131"/>
      <c r="BA15" s="131"/>
      <c r="BB15" s="131"/>
      <c r="BC15" s="131"/>
      <c r="BD15" s="131"/>
      <c r="BE15" s="163"/>
      <c r="BF15" s="163"/>
      <c r="BG15" s="163"/>
      <c r="BH15" s="163"/>
      <c r="BI15" s="163"/>
      <c r="BJ15" s="163"/>
      <c r="BK15" s="163"/>
      <c r="BL15" s="163"/>
      <c r="BM15" s="163"/>
      <c r="BN15" s="163"/>
      <c r="BO15" s="163"/>
      <c r="BP15" s="163"/>
      <c r="BQ15" s="163"/>
      <c r="BR15" s="163"/>
      <c r="BS15" s="163"/>
      <c r="BT15" s="163"/>
      <c r="BU15" s="163"/>
      <c r="BV15" s="163"/>
      <c r="BW15" s="163"/>
      <c r="BX15" s="163"/>
      <c r="BY15" s="163"/>
      <c r="BZ15" s="163"/>
      <c r="CA15" s="163"/>
      <c r="CB15" s="163"/>
      <c r="CC15" s="163"/>
      <c r="CD15" s="163"/>
      <c r="CE15" s="163"/>
      <c r="CF15" s="163"/>
      <c r="CG15" s="163"/>
      <c r="CH15" s="163"/>
      <c r="CI15" s="163"/>
      <c r="CJ15" s="163"/>
      <c r="CK15" s="163"/>
      <c r="CL15" s="163"/>
      <c r="CM15" s="163"/>
      <c r="CN15" s="163"/>
      <c r="CO15" s="163"/>
      <c r="CP15" s="163"/>
      <c r="CQ15" s="163"/>
      <c r="CR15" s="163"/>
      <c r="CS15" s="163"/>
      <c r="CT15" s="163"/>
      <c r="CU15" s="163"/>
      <c r="CV15" s="163"/>
      <c r="CW15" s="163"/>
      <c r="CX15" s="163"/>
      <c r="CY15" s="163"/>
      <c r="CZ15" s="163"/>
      <c r="DA15" s="163"/>
      <c r="DB15" s="163"/>
      <c r="DC15" s="163"/>
      <c r="DD15" s="163"/>
      <c r="DE15" s="163"/>
      <c r="DF15" s="163"/>
      <c r="DG15" s="163"/>
      <c r="DH15" s="163"/>
      <c r="DI15" s="163"/>
      <c r="DJ15" s="163"/>
      <c r="DK15" s="163"/>
      <c r="DL15" s="163"/>
      <c r="DM15" s="163"/>
      <c r="DN15" s="163"/>
      <c r="DO15" s="163"/>
      <c r="DP15" s="163"/>
      <c r="DQ15" s="163"/>
      <c r="DR15" s="163"/>
      <c r="DS15" s="163"/>
      <c r="DT15" s="163"/>
      <c r="DU15" s="163"/>
      <c r="DV15" s="163"/>
      <c r="DW15" s="163"/>
      <c r="DX15" s="163"/>
      <c r="DY15" s="163"/>
      <c r="DZ15" s="163"/>
      <c r="EA15" s="163"/>
      <c r="EB15" s="163"/>
      <c r="EC15" s="163"/>
      <c r="ED15" s="163"/>
      <c r="EE15" s="131"/>
      <c r="EF15" s="131"/>
      <c r="EG15" s="131"/>
      <c r="EH15" s="131"/>
      <c r="EI15" s="131"/>
      <c r="EJ15" s="131"/>
      <c r="EK15" s="131"/>
      <c r="EL15" s="131"/>
      <c r="EM15" s="131"/>
      <c r="EN15" s="131"/>
      <c r="EO15" s="131"/>
      <c r="EP15" s="131"/>
      <c r="EQ15" s="131"/>
      <c r="ER15" s="131"/>
      <c r="ES15" s="131"/>
      <c r="ET15" s="131"/>
      <c r="EU15" s="131"/>
      <c r="EV15" s="131"/>
      <c r="EW15" s="131"/>
      <c r="EX15" s="131"/>
      <c r="EY15" s="131"/>
      <c r="EZ15" s="131"/>
      <c r="FA15" s="131"/>
      <c r="FB15" s="131"/>
      <c r="FC15" s="131"/>
      <c r="FD15" s="131"/>
      <c r="FE15" s="131"/>
      <c r="FF15" s="131"/>
      <c r="FG15" s="131"/>
      <c r="FH15" s="131"/>
      <c r="FI15" s="131"/>
      <c r="FJ15" s="131"/>
      <c r="FK15" s="131"/>
      <c r="FL15" s="131"/>
      <c r="FM15" s="131"/>
      <c r="FN15" s="131"/>
      <c r="FO15" s="131"/>
      <c r="FP15" s="131"/>
      <c r="FQ15" s="131"/>
      <c r="FR15" s="131"/>
      <c r="FS15" s="131"/>
      <c r="FT15" s="131"/>
      <c r="FU15" s="131"/>
      <c r="FV15" s="131"/>
      <c r="FW15" s="131"/>
      <c r="FX15" s="131"/>
      <c r="FY15" s="131"/>
      <c r="FZ15" s="131"/>
      <c r="GA15" s="131"/>
      <c r="GB15" s="131"/>
      <c r="GC15" s="131"/>
      <c r="GD15" s="131"/>
      <c r="GE15" s="131"/>
      <c r="GF15" s="131"/>
      <c r="GG15" s="131"/>
      <c r="GH15" s="131"/>
      <c r="GI15" s="131"/>
      <c r="GJ15" s="131"/>
      <c r="GK15" s="131"/>
      <c r="GL15" s="131"/>
      <c r="GM15" s="131"/>
      <c r="GN15" s="131"/>
    </row>
    <row r="16" spans="1:196" s="132" customFormat="1" x14ac:dyDescent="0.25">
      <c r="A16" s="134"/>
      <c r="B16" s="115" t="s">
        <v>50</v>
      </c>
      <c r="C16" s="133">
        <v>8583837</v>
      </c>
      <c r="D16" s="133">
        <v>8460678</v>
      </c>
      <c r="E16" s="133">
        <v>9864186</v>
      </c>
      <c r="F16" s="133">
        <v>8353960</v>
      </c>
      <c r="G16" s="133">
        <v>7875444</v>
      </c>
      <c r="H16" s="133">
        <v>9195765</v>
      </c>
      <c r="I16" s="133">
        <v>7782165</v>
      </c>
      <c r="J16" s="133">
        <v>7274953</v>
      </c>
      <c r="K16" s="133">
        <v>9286180</v>
      </c>
      <c r="L16" s="133">
        <v>8883536</v>
      </c>
      <c r="M16" s="133">
        <v>8663639</v>
      </c>
      <c r="N16" s="133">
        <v>9104298</v>
      </c>
      <c r="O16" s="133">
        <v>9907746</v>
      </c>
      <c r="P16" s="133">
        <v>9506305</v>
      </c>
      <c r="Q16" s="133">
        <v>10029984</v>
      </c>
      <c r="R16" s="133">
        <v>8400081</v>
      </c>
      <c r="S16" s="133">
        <v>9409023</v>
      </c>
      <c r="T16" s="133">
        <v>8666291</v>
      </c>
      <c r="U16" s="133">
        <v>7677763</v>
      </c>
      <c r="V16" s="133">
        <v>7525021</v>
      </c>
      <c r="W16" s="133">
        <v>9553998</v>
      </c>
      <c r="X16" s="133">
        <v>9300774</v>
      </c>
      <c r="Y16" s="133">
        <v>9300231</v>
      </c>
      <c r="Z16" s="133">
        <v>9291616</v>
      </c>
      <c r="AA16" s="133">
        <v>9763592</v>
      </c>
      <c r="AB16" s="133">
        <v>9247215</v>
      </c>
      <c r="AC16" s="133">
        <v>9463320</v>
      </c>
      <c r="AD16" s="133">
        <v>8404224</v>
      </c>
      <c r="AE16" s="133">
        <v>8111372</v>
      </c>
      <c r="AF16" s="133">
        <v>8787522</v>
      </c>
      <c r="AG16" s="133">
        <v>8421548</v>
      </c>
      <c r="AH16" s="133">
        <v>7365815</v>
      </c>
      <c r="AI16" s="133">
        <v>8860107</v>
      </c>
      <c r="AJ16" s="133">
        <v>10292419</v>
      </c>
      <c r="AK16" s="133">
        <v>8950052</v>
      </c>
      <c r="AL16" s="133">
        <v>9070547</v>
      </c>
      <c r="AM16" s="133">
        <v>10157221</v>
      </c>
      <c r="AN16" s="133">
        <v>9557844</v>
      </c>
      <c r="AO16" s="133">
        <v>9020430</v>
      </c>
      <c r="AP16" s="133">
        <v>8813892</v>
      </c>
      <c r="AQ16" s="133">
        <v>8194640</v>
      </c>
      <c r="AR16" s="133">
        <v>8498142</v>
      </c>
      <c r="AS16" s="133">
        <v>8697333</v>
      </c>
      <c r="AT16" s="133">
        <v>6860173</v>
      </c>
      <c r="AU16" s="133">
        <v>9462569</v>
      </c>
      <c r="AV16" s="133">
        <v>9680933</v>
      </c>
      <c r="AW16" s="133">
        <v>8459985</v>
      </c>
      <c r="AX16" s="133">
        <v>9252244</v>
      </c>
      <c r="AY16" s="133">
        <v>9658680</v>
      </c>
      <c r="AZ16" s="133">
        <v>9232924</v>
      </c>
      <c r="BA16" s="133">
        <v>8961407</v>
      </c>
      <c r="BB16" s="133">
        <v>8784687</v>
      </c>
      <c r="BC16" s="133">
        <v>7868781</v>
      </c>
      <c r="BD16" s="133">
        <v>8681235</v>
      </c>
      <c r="BE16" s="133">
        <v>8396167</v>
      </c>
      <c r="BF16" s="133">
        <v>6929319</v>
      </c>
      <c r="BG16" s="133">
        <v>9822107</v>
      </c>
      <c r="BH16" s="133">
        <v>9649835</v>
      </c>
      <c r="BI16" s="133">
        <v>8511189</v>
      </c>
      <c r="BJ16" s="133">
        <v>9420580</v>
      </c>
      <c r="BK16" s="133">
        <v>9003827</v>
      </c>
      <c r="BL16" s="133">
        <v>9563174</v>
      </c>
      <c r="BM16" s="133">
        <v>10130529</v>
      </c>
      <c r="BN16" s="133">
        <v>8982781</v>
      </c>
      <c r="BO16" s="133">
        <v>7574535</v>
      </c>
      <c r="BP16" s="133">
        <v>9299486</v>
      </c>
      <c r="BQ16" s="133">
        <v>8335113</v>
      </c>
      <c r="BR16" s="133">
        <v>7131061</v>
      </c>
      <c r="BS16" s="133">
        <v>10011157</v>
      </c>
      <c r="BT16" s="133">
        <v>9411201</v>
      </c>
      <c r="BU16" s="133">
        <v>9134739</v>
      </c>
      <c r="BV16" s="133">
        <v>9733617</v>
      </c>
      <c r="BW16" s="133">
        <v>9260032</v>
      </c>
      <c r="BX16" s="133">
        <v>9824631</v>
      </c>
      <c r="BY16" s="133">
        <v>10581269</v>
      </c>
      <c r="BZ16" s="133">
        <v>9013784</v>
      </c>
      <c r="CA16" s="133">
        <v>9076168</v>
      </c>
      <c r="CB16" s="133">
        <v>9449558</v>
      </c>
      <c r="CC16" s="133">
        <v>8084421</v>
      </c>
      <c r="CD16" s="133">
        <v>7939149</v>
      </c>
      <c r="CE16" s="133">
        <v>9989694</v>
      </c>
      <c r="CF16" s="133">
        <v>9579143</v>
      </c>
      <c r="CG16" s="133">
        <v>9762352</v>
      </c>
      <c r="CH16" s="133">
        <v>10228459</v>
      </c>
      <c r="CI16" s="133">
        <v>10975944</v>
      </c>
      <c r="CJ16" s="133">
        <v>8962043</v>
      </c>
      <c r="CK16" s="133">
        <v>10523474</v>
      </c>
      <c r="CL16" s="133">
        <v>8315455</v>
      </c>
      <c r="CM16" s="133">
        <v>9576699</v>
      </c>
      <c r="CN16" s="133">
        <v>9975679</v>
      </c>
      <c r="CO16" s="133">
        <v>9064461</v>
      </c>
      <c r="CP16" s="133">
        <v>8567749</v>
      </c>
      <c r="CQ16" s="133">
        <v>10621933</v>
      </c>
      <c r="CR16" s="133">
        <v>11366774</v>
      </c>
      <c r="CS16" s="133">
        <v>10512132</v>
      </c>
      <c r="CT16" s="133">
        <v>10391400</v>
      </c>
      <c r="CU16" s="133">
        <v>11780238</v>
      </c>
      <c r="CV16" s="133">
        <v>10646524</v>
      </c>
      <c r="CW16" s="133">
        <v>11067669</v>
      </c>
      <c r="CX16" s="133">
        <v>9965130</v>
      </c>
      <c r="CY16" s="133">
        <v>9330831</v>
      </c>
      <c r="CZ16" s="133">
        <v>10040245</v>
      </c>
      <c r="DA16" s="133">
        <v>9427350</v>
      </c>
      <c r="DB16" s="133">
        <v>8490117</v>
      </c>
      <c r="DC16" s="133">
        <v>9988254</v>
      </c>
      <c r="DD16" s="133">
        <v>11544656</v>
      </c>
      <c r="DE16" s="133">
        <v>10580270</v>
      </c>
      <c r="DF16" s="133">
        <v>10281368</v>
      </c>
      <c r="DG16" s="133">
        <v>11454285</v>
      </c>
      <c r="DH16" s="133">
        <v>10831560</v>
      </c>
      <c r="DI16" s="133">
        <v>10593871</v>
      </c>
      <c r="DJ16" s="133">
        <v>10259943</v>
      </c>
      <c r="DK16" s="133">
        <v>9720843</v>
      </c>
      <c r="DL16" s="133">
        <v>9573753</v>
      </c>
      <c r="DM16" s="133">
        <v>10245946</v>
      </c>
      <c r="DN16" s="133">
        <v>7930966</v>
      </c>
      <c r="DO16" s="133">
        <v>10784198</v>
      </c>
      <c r="DP16" s="133">
        <v>11437844</v>
      </c>
      <c r="DQ16" s="133">
        <v>9924907</v>
      </c>
      <c r="DR16" s="133">
        <v>10744874</v>
      </c>
      <c r="DS16" s="133">
        <v>11324856</v>
      </c>
      <c r="DT16" s="133">
        <v>10605588</v>
      </c>
      <c r="DU16" s="133">
        <v>5603656</v>
      </c>
      <c r="DV16" s="133">
        <v>5603656</v>
      </c>
      <c r="DW16" s="133">
        <v>7063905</v>
      </c>
      <c r="DX16" s="133">
        <v>9647446</v>
      </c>
      <c r="DY16" s="133">
        <v>9127877</v>
      </c>
      <c r="DZ16" s="133">
        <v>8012677</v>
      </c>
      <c r="EA16" s="133">
        <v>10823625</v>
      </c>
      <c r="EB16" s="133">
        <v>9967587</v>
      </c>
      <c r="EC16" s="133">
        <v>9477950</v>
      </c>
      <c r="ED16" s="133">
        <v>9223245</v>
      </c>
      <c r="EE16" s="133">
        <v>9382791</v>
      </c>
      <c r="EF16" s="133">
        <v>9282221</v>
      </c>
      <c r="EG16" s="133">
        <v>11185302</v>
      </c>
      <c r="EH16" s="133">
        <v>9440858</v>
      </c>
      <c r="EI16" s="133">
        <v>8800442</v>
      </c>
      <c r="EJ16" s="133">
        <v>10108917</v>
      </c>
      <c r="EK16" s="133">
        <v>8738734</v>
      </c>
      <c r="EL16" s="133">
        <v>8252262</v>
      </c>
      <c r="EM16" s="133">
        <v>10250264</v>
      </c>
      <c r="EN16" s="133">
        <v>10310665</v>
      </c>
      <c r="EO16" s="133">
        <v>10403893</v>
      </c>
      <c r="EP16" s="133">
        <v>10640013</v>
      </c>
      <c r="EQ16" s="133">
        <v>10321425</v>
      </c>
      <c r="ER16" s="133">
        <v>9238756</v>
      </c>
      <c r="ES16" s="133">
        <v>11460834</v>
      </c>
      <c r="ET16" s="133">
        <v>9481964</v>
      </c>
      <c r="EU16" s="133">
        <v>9901547</v>
      </c>
      <c r="EV16" s="133">
        <v>10200591</v>
      </c>
      <c r="EW16" s="133">
        <v>8711297</v>
      </c>
      <c r="EX16" s="133">
        <v>8593731</v>
      </c>
      <c r="EY16" s="133">
        <v>10485300</v>
      </c>
      <c r="EZ16" s="133">
        <v>10590726</v>
      </c>
      <c r="FA16" s="133">
        <v>10369031</v>
      </c>
      <c r="FB16" s="133">
        <v>10756229</v>
      </c>
      <c r="FC16" s="133">
        <v>11015334</v>
      </c>
      <c r="FD16" s="133">
        <v>9626836</v>
      </c>
      <c r="FE16" s="133">
        <v>11137501</v>
      </c>
      <c r="FF16" s="133">
        <v>8823732</v>
      </c>
      <c r="FG16" s="133">
        <v>9296908</v>
      </c>
      <c r="FH16" s="133">
        <v>10501112</v>
      </c>
      <c r="FI16" s="133">
        <v>8592194</v>
      </c>
      <c r="FJ16" s="133">
        <v>8306529</v>
      </c>
      <c r="FK16" s="133">
        <v>9794897</v>
      </c>
      <c r="FL16" s="133">
        <v>10532078</v>
      </c>
      <c r="FM16" s="133">
        <v>10806226</v>
      </c>
      <c r="FN16" s="133">
        <v>11005817</v>
      </c>
      <c r="FO16" s="133">
        <v>11436062.43</v>
      </c>
      <c r="FP16" s="133">
        <v>11021196.74</v>
      </c>
      <c r="FQ16" s="133">
        <v>10370479.189999999</v>
      </c>
      <c r="FR16" s="133">
        <v>10460623.33</v>
      </c>
      <c r="FS16" s="133">
        <v>9942590.0600000005</v>
      </c>
      <c r="FT16" s="133">
        <v>10052656.800000001</v>
      </c>
      <c r="FU16" s="133">
        <v>10361279.32</v>
      </c>
      <c r="FV16" s="133">
        <v>8069382.1100000003</v>
      </c>
      <c r="FW16" s="133">
        <v>10535363.289999999</v>
      </c>
      <c r="FX16" s="133">
        <v>11220438.039999999</v>
      </c>
      <c r="FY16" s="133">
        <v>9949780.3200000003</v>
      </c>
      <c r="FZ16" s="133">
        <v>11129740.939999999</v>
      </c>
      <c r="GA16" s="133">
        <v>13349409.48</v>
      </c>
      <c r="GB16" s="133">
        <v>11809090.470000001</v>
      </c>
      <c r="GC16" s="133">
        <v>11851892.59</v>
      </c>
      <c r="GD16" s="133">
        <v>11242517.109999999</v>
      </c>
      <c r="GE16" s="133">
        <v>11087267.449999999</v>
      </c>
      <c r="GF16" s="133">
        <v>11260806.609999999</v>
      </c>
      <c r="GG16" s="133">
        <v>11142739.92</v>
      </c>
      <c r="GH16" s="133">
        <v>8760658.9299999997</v>
      </c>
      <c r="GI16" s="133">
        <v>12291067.859999999</v>
      </c>
      <c r="GJ16" s="133">
        <v>12339205.119999999</v>
      </c>
      <c r="GK16" s="133">
        <v>10530840.810000001</v>
      </c>
      <c r="GL16" s="133">
        <v>12707130.09</v>
      </c>
      <c r="GM16" s="133">
        <v>11815979.49</v>
      </c>
      <c r="GN16" s="133">
        <v>11249726.59</v>
      </c>
    </row>
    <row r="17" spans="1:196" s="132" customFormat="1" x14ac:dyDescent="0.25">
      <c r="A17" s="134"/>
      <c r="B17" s="135" t="s">
        <v>51</v>
      </c>
      <c r="C17" s="133">
        <v>2444982</v>
      </c>
      <c r="D17" s="133">
        <v>2400265</v>
      </c>
      <c r="E17" s="133">
        <v>2833821</v>
      </c>
      <c r="F17" s="133">
        <v>2377684</v>
      </c>
      <c r="G17" s="133">
        <v>2131011</v>
      </c>
      <c r="H17" s="133">
        <v>2548391</v>
      </c>
      <c r="I17" s="133">
        <v>2328633</v>
      </c>
      <c r="J17" s="133">
        <v>2175208</v>
      </c>
      <c r="K17" s="133">
        <v>2283068</v>
      </c>
      <c r="L17" s="133">
        <v>2265840</v>
      </c>
      <c r="M17" s="133">
        <v>2269298</v>
      </c>
      <c r="N17" s="133">
        <v>2480624</v>
      </c>
      <c r="O17" s="133">
        <v>2475999</v>
      </c>
      <c r="P17" s="133">
        <v>2305624</v>
      </c>
      <c r="Q17" s="133">
        <v>2652225</v>
      </c>
      <c r="R17" s="133">
        <v>2141868</v>
      </c>
      <c r="S17" s="133">
        <v>2549626</v>
      </c>
      <c r="T17" s="133">
        <v>2255920</v>
      </c>
      <c r="U17" s="133">
        <v>2058857</v>
      </c>
      <c r="V17" s="133">
        <v>2046649</v>
      </c>
      <c r="W17" s="133">
        <v>2227069</v>
      </c>
      <c r="X17" s="133">
        <v>2174016</v>
      </c>
      <c r="Y17" s="133">
        <v>2206825</v>
      </c>
      <c r="Z17" s="133">
        <v>2194629</v>
      </c>
      <c r="AA17" s="133">
        <v>2442322</v>
      </c>
      <c r="AB17" s="133">
        <v>2375214</v>
      </c>
      <c r="AC17" s="133">
        <v>2491831</v>
      </c>
      <c r="AD17" s="133">
        <v>2025795</v>
      </c>
      <c r="AE17" s="133">
        <v>2001630</v>
      </c>
      <c r="AF17" s="133">
        <v>2178164</v>
      </c>
      <c r="AG17" s="133">
        <v>2126756</v>
      </c>
      <c r="AH17" s="133">
        <v>2008169</v>
      </c>
      <c r="AI17" s="133">
        <v>1954560</v>
      </c>
      <c r="AJ17" s="133">
        <v>2348325</v>
      </c>
      <c r="AK17" s="133">
        <v>2144738</v>
      </c>
      <c r="AL17" s="133">
        <v>2070273</v>
      </c>
      <c r="AM17" s="133">
        <v>2465068</v>
      </c>
      <c r="AN17" s="133">
        <v>2269308</v>
      </c>
      <c r="AO17" s="133">
        <v>2159999</v>
      </c>
      <c r="AP17" s="133">
        <v>2058571</v>
      </c>
      <c r="AQ17" s="133">
        <v>1957573</v>
      </c>
      <c r="AR17" s="133">
        <v>2012740</v>
      </c>
      <c r="AS17" s="133">
        <v>2234854</v>
      </c>
      <c r="AT17" s="133">
        <v>1788761</v>
      </c>
      <c r="AU17" s="133">
        <v>1993892</v>
      </c>
      <c r="AV17" s="133">
        <v>2177744</v>
      </c>
      <c r="AW17" s="133">
        <v>1917577</v>
      </c>
      <c r="AX17" s="133">
        <v>2060271</v>
      </c>
      <c r="AY17" s="133">
        <v>2209516</v>
      </c>
      <c r="AZ17" s="133">
        <v>2079886</v>
      </c>
      <c r="BA17" s="133">
        <v>2050343</v>
      </c>
      <c r="BB17" s="133">
        <v>2019562</v>
      </c>
      <c r="BC17" s="133">
        <v>1840543</v>
      </c>
      <c r="BD17" s="133">
        <v>1957481</v>
      </c>
      <c r="BE17" s="133">
        <v>1997019</v>
      </c>
      <c r="BF17" s="133">
        <v>1692107</v>
      </c>
      <c r="BG17" s="133">
        <v>1981406</v>
      </c>
      <c r="BH17" s="133">
        <v>2020480</v>
      </c>
      <c r="BI17" s="133">
        <v>1772870</v>
      </c>
      <c r="BJ17" s="133">
        <v>1994646</v>
      </c>
      <c r="BK17" s="133">
        <v>1967476</v>
      </c>
      <c r="BL17" s="133">
        <v>1956076</v>
      </c>
      <c r="BM17" s="133">
        <v>2168276</v>
      </c>
      <c r="BN17" s="133">
        <v>1938391</v>
      </c>
      <c r="BO17" s="133">
        <v>1658667</v>
      </c>
      <c r="BP17" s="133">
        <v>1958588</v>
      </c>
      <c r="BQ17" s="133">
        <v>1910604</v>
      </c>
      <c r="BR17" s="133">
        <v>1601362</v>
      </c>
      <c r="BS17" s="133">
        <v>1888452</v>
      </c>
      <c r="BT17" s="133">
        <v>1832385</v>
      </c>
      <c r="BU17" s="133">
        <v>1778050</v>
      </c>
      <c r="BV17" s="133">
        <v>1885936</v>
      </c>
      <c r="BW17" s="133">
        <v>1803632</v>
      </c>
      <c r="BX17" s="133">
        <v>1831807</v>
      </c>
      <c r="BY17" s="133">
        <v>1981503</v>
      </c>
      <c r="BZ17" s="133">
        <v>1719065</v>
      </c>
      <c r="CA17" s="133">
        <v>1775883</v>
      </c>
      <c r="CB17" s="133">
        <v>1812437</v>
      </c>
      <c r="CC17" s="133">
        <v>1597619</v>
      </c>
      <c r="CD17" s="133">
        <v>1624791</v>
      </c>
      <c r="CE17" s="133">
        <v>1728687</v>
      </c>
      <c r="CF17" s="133">
        <v>1680281</v>
      </c>
      <c r="CG17" s="133">
        <v>1690031</v>
      </c>
      <c r="CH17" s="133">
        <v>1801846</v>
      </c>
      <c r="CI17" s="133">
        <v>1995355</v>
      </c>
      <c r="CJ17" s="133">
        <v>1632735</v>
      </c>
      <c r="CK17" s="133">
        <v>1942808</v>
      </c>
      <c r="CL17" s="133">
        <v>1518317</v>
      </c>
      <c r="CM17" s="133">
        <v>1570373</v>
      </c>
      <c r="CN17" s="133">
        <v>1736050</v>
      </c>
      <c r="CO17" s="133">
        <v>1633938</v>
      </c>
      <c r="CP17" s="133">
        <v>1618367</v>
      </c>
      <c r="CQ17" s="133">
        <v>1689228</v>
      </c>
      <c r="CR17" s="133">
        <v>1778116</v>
      </c>
      <c r="CS17" s="133">
        <v>1695535</v>
      </c>
      <c r="CT17" s="133">
        <v>1641779</v>
      </c>
      <c r="CU17" s="133">
        <v>1915734</v>
      </c>
      <c r="CV17" s="133">
        <v>1714829</v>
      </c>
      <c r="CW17" s="133">
        <v>1806818</v>
      </c>
      <c r="CX17" s="133">
        <v>1617140</v>
      </c>
      <c r="CY17" s="133">
        <v>1528997</v>
      </c>
      <c r="CZ17" s="133">
        <v>1601310</v>
      </c>
      <c r="DA17" s="133">
        <v>1558105</v>
      </c>
      <c r="DB17" s="133">
        <v>1519460</v>
      </c>
      <c r="DC17" s="133">
        <v>1469429</v>
      </c>
      <c r="DD17" s="133">
        <v>1745041</v>
      </c>
      <c r="DE17" s="133">
        <v>1613084</v>
      </c>
      <c r="DF17" s="133">
        <v>1520668</v>
      </c>
      <c r="DG17" s="133">
        <v>1695929</v>
      </c>
      <c r="DH17" s="133">
        <v>1658608</v>
      </c>
      <c r="DI17" s="133">
        <v>1626846</v>
      </c>
      <c r="DJ17" s="133">
        <v>1519231</v>
      </c>
      <c r="DK17" s="133">
        <v>1464024</v>
      </c>
      <c r="DL17" s="133">
        <v>1427259</v>
      </c>
      <c r="DM17" s="133">
        <v>1563290</v>
      </c>
      <c r="DN17" s="133">
        <v>1269328</v>
      </c>
      <c r="DO17" s="133">
        <v>1480827</v>
      </c>
      <c r="DP17" s="133">
        <v>1577808</v>
      </c>
      <c r="DQ17" s="133">
        <v>1377619</v>
      </c>
      <c r="DR17" s="133">
        <v>1486261</v>
      </c>
      <c r="DS17" s="133">
        <v>1578040</v>
      </c>
      <c r="DT17" s="133">
        <v>1456200</v>
      </c>
      <c r="DU17" s="133">
        <v>1271672</v>
      </c>
      <c r="DV17" s="133">
        <v>1271672</v>
      </c>
      <c r="DW17" s="133">
        <v>1349899</v>
      </c>
      <c r="DX17" s="133">
        <v>1549193</v>
      </c>
      <c r="DY17" s="133">
        <v>1424449</v>
      </c>
      <c r="DZ17" s="133">
        <v>1286955</v>
      </c>
      <c r="EA17" s="133">
        <v>1539311</v>
      </c>
      <c r="EB17" s="133">
        <v>1490544</v>
      </c>
      <c r="EC17" s="133">
        <v>1554703</v>
      </c>
      <c r="ED17" s="133">
        <v>1567828</v>
      </c>
      <c r="EE17" s="133">
        <v>1534687</v>
      </c>
      <c r="EF17" s="133">
        <v>1442116</v>
      </c>
      <c r="EG17" s="133">
        <v>1658806</v>
      </c>
      <c r="EH17" s="133">
        <v>1451166</v>
      </c>
      <c r="EI17" s="133">
        <v>1357010</v>
      </c>
      <c r="EJ17" s="133">
        <v>1475881</v>
      </c>
      <c r="EK17" s="133">
        <v>1238719</v>
      </c>
      <c r="EL17" s="133">
        <v>1237699</v>
      </c>
      <c r="EM17" s="133">
        <v>1403016</v>
      </c>
      <c r="EN17" s="133">
        <v>1303729</v>
      </c>
      <c r="EO17" s="133">
        <v>1305817</v>
      </c>
      <c r="EP17" s="133">
        <v>1327887</v>
      </c>
      <c r="EQ17" s="133">
        <v>1349930</v>
      </c>
      <c r="ER17" s="133">
        <v>1199990</v>
      </c>
      <c r="ES17" s="133">
        <v>1394550</v>
      </c>
      <c r="ET17" s="133">
        <v>1258555</v>
      </c>
      <c r="EU17" s="133">
        <v>1281605</v>
      </c>
      <c r="EV17" s="133">
        <v>1350960</v>
      </c>
      <c r="EW17" s="133">
        <v>1188843</v>
      </c>
      <c r="EX17" s="133">
        <v>1235606</v>
      </c>
      <c r="EY17" s="133">
        <v>1356137</v>
      </c>
      <c r="EZ17" s="133">
        <v>1307312</v>
      </c>
      <c r="FA17" s="133">
        <v>1239270</v>
      </c>
      <c r="FB17" s="133">
        <v>1295457</v>
      </c>
      <c r="FC17" s="133">
        <v>1456291</v>
      </c>
      <c r="FD17" s="133">
        <v>1204759</v>
      </c>
      <c r="FE17" s="133">
        <v>1409620</v>
      </c>
      <c r="FF17" s="133">
        <v>1150095</v>
      </c>
      <c r="FG17" s="133">
        <v>1244947</v>
      </c>
      <c r="FH17" s="133">
        <v>1333998</v>
      </c>
      <c r="FI17" s="133">
        <v>1131738</v>
      </c>
      <c r="FJ17" s="133">
        <v>1091733</v>
      </c>
      <c r="FK17" s="133">
        <v>1199052</v>
      </c>
      <c r="FL17" s="133">
        <v>1264265</v>
      </c>
      <c r="FM17" s="133">
        <v>1221896</v>
      </c>
      <c r="FN17" s="133">
        <v>1243458</v>
      </c>
      <c r="FO17" s="133">
        <v>1362875.54</v>
      </c>
      <c r="FP17" s="133">
        <v>1210224.06</v>
      </c>
      <c r="FQ17" s="133">
        <v>1185037.04</v>
      </c>
      <c r="FR17" s="133">
        <v>1236282.99</v>
      </c>
      <c r="FS17" s="133">
        <v>1151682.19</v>
      </c>
      <c r="FT17" s="133">
        <v>1125836.1399999999</v>
      </c>
      <c r="FU17" s="133">
        <v>1202648.1000000001</v>
      </c>
      <c r="FV17" s="133">
        <v>970427.5</v>
      </c>
      <c r="FW17" s="133">
        <v>1145944.25</v>
      </c>
      <c r="FX17" s="133">
        <v>1228714.3500000001</v>
      </c>
      <c r="FY17" s="133">
        <v>1061753.6100000001</v>
      </c>
      <c r="FZ17" s="133">
        <v>1105712.3500000001</v>
      </c>
      <c r="GA17" s="133">
        <v>1339148.96</v>
      </c>
      <c r="GB17" s="133">
        <v>1139345.8</v>
      </c>
      <c r="GC17" s="133">
        <v>1153730.6299999999</v>
      </c>
      <c r="GD17" s="133">
        <v>1170382.51</v>
      </c>
      <c r="GE17" s="133">
        <v>1095598.1100000001</v>
      </c>
      <c r="GF17" s="133">
        <v>1092015.81</v>
      </c>
      <c r="GG17" s="133">
        <v>1112037.8600000001</v>
      </c>
      <c r="GH17" s="133">
        <v>893107.77</v>
      </c>
      <c r="GI17" s="133">
        <v>1153790.6000000001</v>
      </c>
      <c r="GJ17" s="133">
        <v>1140995.2</v>
      </c>
      <c r="GK17" s="133">
        <v>955893.66</v>
      </c>
      <c r="GL17" s="133">
        <v>1120327.8899999999</v>
      </c>
      <c r="GM17" s="133">
        <v>1175801.6299999999</v>
      </c>
      <c r="GN17" s="133">
        <v>1028755.34</v>
      </c>
    </row>
    <row r="18" spans="1:196" s="132" customFormat="1" x14ac:dyDescent="0.25">
      <c r="A18" s="134"/>
      <c r="B18" s="135" t="s">
        <v>36</v>
      </c>
      <c r="C18" s="133">
        <v>366558</v>
      </c>
      <c r="D18" s="133">
        <v>370462</v>
      </c>
      <c r="E18" s="133">
        <v>474190</v>
      </c>
      <c r="F18" s="133">
        <v>394196</v>
      </c>
      <c r="G18" s="133">
        <v>379647</v>
      </c>
      <c r="H18" s="133">
        <v>476021</v>
      </c>
      <c r="I18" s="133">
        <v>383101</v>
      </c>
      <c r="J18" s="133">
        <v>304059</v>
      </c>
      <c r="K18" s="133">
        <v>417901</v>
      </c>
      <c r="L18" s="133">
        <v>410491</v>
      </c>
      <c r="M18" s="133">
        <v>403359</v>
      </c>
      <c r="N18" s="133">
        <v>394394</v>
      </c>
      <c r="O18" s="133">
        <v>400105</v>
      </c>
      <c r="P18" s="133">
        <v>387835</v>
      </c>
      <c r="Q18" s="133">
        <v>451451</v>
      </c>
      <c r="R18" s="133">
        <v>394186</v>
      </c>
      <c r="S18" s="133">
        <v>464487</v>
      </c>
      <c r="T18" s="133">
        <v>409701</v>
      </c>
      <c r="U18" s="133">
        <v>349366</v>
      </c>
      <c r="V18" s="133">
        <v>300890</v>
      </c>
      <c r="W18" s="133">
        <v>416828</v>
      </c>
      <c r="X18" s="133">
        <v>396312</v>
      </c>
      <c r="Y18" s="133">
        <v>404009</v>
      </c>
      <c r="Z18" s="133">
        <v>394148</v>
      </c>
      <c r="AA18" s="133">
        <v>429442</v>
      </c>
      <c r="AB18" s="133">
        <v>409237</v>
      </c>
      <c r="AC18" s="133">
        <v>428402</v>
      </c>
      <c r="AD18" s="133">
        <v>394242</v>
      </c>
      <c r="AE18" s="133">
        <v>382088</v>
      </c>
      <c r="AF18" s="133">
        <v>464411</v>
      </c>
      <c r="AG18" s="133">
        <v>413440</v>
      </c>
      <c r="AH18" s="133">
        <v>305633</v>
      </c>
      <c r="AI18" s="133">
        <v>404909</v>
      </c>
      <c r="AJ18" s="133">
        <v>472861</v>
      </c>
      <c r="AK18" s="133">
        <v>407366</v>
      </c>
      <c r="AL18" s="133">
        <v>374612</v>
      </c>
      <c r="AM18" s="133">
        <v>427687</v>
      </c>
      <c r="AN18" s="133">
        <v>413584</v>
      </c>
      <c r="AO18" s="133">
        <v>428696</v>
      </c>
      <c r="AP18" s="133">
        <v>438267</v>
      </c>
      <c r="AQ18" s="133">
        <v>421063</v>
      </c>
      <c r="AR18" s="133">
        <v>460098</v>
      </c>
      <c r="AS18" s="133">
        <v>433065</v>
      </c>
      <c r="AT18" s="133">
        <v>281294</v>
      </c>
      <c r="AU18" s="133">
        <v>432123</v>
      </c>
      <c r="AV18" s="133">
        <v>453800</v>
      </c>
      <c r="AW18" s="133">
        <v>400249</v>
      </c>
      <c r="AX18" s="133">
        <v>399769</v>
      </c>
      <c r="AY18" s="133">
        <v>431146</v>
      </c>
      <c r="AZ18" s="133">
        <v>442950</v>
      </c>
      <c r="BA18" s="133">
        <v>427105</v>
      </c>
      <c r="BB18" s="133">
        <v>456380</v>
      </c>
      <c r="BC18" s="133">
        <v>410706</v>
      </c>
      <c r="BD18" s="133">
        <v>457575</v>
      </c>
      <c r="BE18" s="133">
        <v>424150</v>
      </c>
      <c r="BF18" s="133">
        <v>287574</v>
      </c>
      <c r="BG18" s="133">
        <v>470474</v>
      </c>
      <c r="BH18" s="133">
        <v>458822</v>
      </c>
      <c r="BI18" s="133">
        <v>401549</v>
      </c>
      <c r="BJ18" s="133">
        <v>423221</v>
      </c>
      <c r="BK18" s="133">
        <v>389766</v>
      </c>
      <c r="BL18" s="133">
        <v>443526</v>
      </c>
      <c r="BM18" s="133">
        <v>493078</v>
      </c>
      <c r="BN18" s="133">
        <v>470840</v>
      </c>
      <c r="BO18" s="133">
        <v>397435</v>
      </c>
      <c r="BP18" s="133">
        <v>534421</v>
      </c>
      <c r="BQ18" s="133">
        <v>431125</v>
      </c>
      <c r="BR18" s="133">
        <v>316397</v>
      </c>
      <c r="BS18" s="133">
        <v>473492</v>
      </c>
      <c r="BT18" s="133">
        <v>455400</v>
      </c>
      <c r="BU18" s="133">
        <v>455590</v>
      </c>
      <c r="BV18" s="133">
        <v>448286</v>
      </c>
      <c r="BW18" s="133">
        <v>442481</v>
      </c>
      <c r="BX18" s="133">
        <v>453800</v>
      </c>
      <c r="BY18" s="133">
        <v>486485</v>
      </c>
      <c r="BZ18" s="133">
        <v>474924</v>
      </c>
      <c r="CA18" s="133">
        <v>474302</v>
      </c>
      <c r="CB18" s="133">
        <v>526580</v>
      </c>
      <c r="CC18" s="133">
        <v>412125</v>
      </c>
      <c r="CD18" s="133">
        <v>345222</v>
      </c>
      <c r="CE18" s="133">
        <v>505680</v>
      </c>
      <c r="CF18" s="133">
        <v>447499</v>
      </c>
      <c r="CG18" s="133">
        <v>484698</v>
      </c>
      <c r="CH18" s="133">
        <v>455239</v>
      </c>
      <c r="CI18" s="133">
        <v>506575</v>
      </c>
      <c r="CJ18" s="133">
        <v>448054</v>
      </c>
      <c r="CK18" s="133">
        <v>560163</v>
      </c>
      <c r="CL18" s="133">
        <v>458894</v>
      </c>
      <c r="CM18" s="133">
        <v>498634</v>
      </c>
      <c r="CN18" s="133">
        <v>543421</v>
      </c>
      <c r="CO18" s="133">
        <v>432117</v>
      </c>
      <c r="CP18" s="133">
        <v>365520</v>
      </c>
      <c r="CQ18" s="133">
        <v>503581</v>
      </c>
      <c r="CR18" s="133">
        <v>532462</v>
      </c>
      <c r="CS18" s="133">
        <v>503031</v>
      </c>
      <c r="CT18" s="133">
        <v>458932</v>
      </c>
      <c r="CU18" s="133">
        <v>510641</v>
      </c>
      <c r="CV18" s="133">
        <v>486599</v>
      </c>
      <c r="CW18" s="133">
        <v>512381</v>
      </c>
      <c r="CX18" s="133">
        <v>507519</v>
      </c>
      <c r="CY18" s="133">
        <v>471194</v>
      </c>
      <c r="CZ18" s="133">
        <v>569837</v>
      </c>
      <c r="DA18" s="133">
        <v>495119</v>
      </c>
      <c r="DB18" s="133">
        <v>374299</v>
      </c>
      <c r="DC18" s="133">
        <v>483622</v>
      </c>
      <c r="DD18" s="133">
        <v>570728</v>
      </c>
      <c r="DE18" s="133">
        <v>514699</v>
      </c>
      <c r="DF18" s="133">
        <v>460564</v>
      </c>
      <c r="DG18" s="133">
        <v>535000</v>
      </c>
      <c r="DH18" s="133">
        <v>503350</v>
      </c>
      <c r="DI18" s="133">
        <v>530839</v>
      </c>
      <c r="DJ18" s="133">
        <v>518773</v>
      </c>
      <c r="DK18" s="133">
        <v>505163</v>
      </c>
      <c r="DL18" s="133">
        <v>508683</v>
      </c>
      <c r="DM18" s="133">
        <v>502225</v>
      </c>
      <c r="DN18" s="133">
        <v>334482</v>
      </c>
      <c r="DO18" s="133">
        <v>488997</v>
      </c>
      <c r="DP18" s="133">
        <v>578171</v>
      </c>
      <c r="DQ18" s="133">
        <v>494950</v>
      </c>
      <c r="DR18" s="133">
        <v>498417</v>
      </c>
      <c r="DS18" s="133">
        <v>537252</v>
      </c>
      <c r="DT18" s="133">
        <v>504688</v>
      </c>
      <c r="DU18" s="133">
        <v>216204</v>
      </c>
      <c r="DV18" s="133">
        <v>216204</v>
      </c>
      <c r="DW18" s="133">
        <v>410057</v>
      </c>
      <c r="DX18" s="133">
        <v>581325</v>
      </c>
      <c r="DY18" s="133">
        <v>524949</v>
      </c>
      <c r="DZ18" s="133">
        <v>351118</v>
      </c>
      <c r="EA18" s="133">
        <v>543042</v>
      </c>
      <c r="EB18" s="133">
        <v>528242</v>
      </c>
      <c r="EC18" s="133">
        <v>506231</v>
      </c>
      <c r="ED18" s="133">
        <v>491212</v>
      </c>
      <c r="EE18" s="133">
        <v>505359</v>
      </c>
      <c r="EF18" s="133">
        <v>501511</v>
      </c>
      <c r="EG18" s="133">
        <v>592275</v>
      </c>
      <c r="EH18" s="133">
        <v>527305</v>
      </c>
      <c r="EI18" s="133">
        <v>486806</v>
      </c>
      <c r="EJ18" s="133">
        <v>624494</v>
      </c>
      <c r="EK18" s="133">
        <v>488510</v>
      </c>
      <c r="EL18" s="133">
        <v>370357</v>
      </c>
      <c r="EM18" s="133">
        <v>547659</v>
      </c>
      <c r="EN18" s="133">
        <v>534978</v>
      </c>
      <c r="EO18" s="133">
        <v>508723</v>
      </c>
      <c r="EP18" s="133">
        <v>521731</v>
      </c>
      <c r="EQ18" s="133">
        <v>539775</v>
      </c>
      <c r="ER18" s="133">
        <v>498764</v>
      </c>
      <c r="ES18" s="133">
        <v>608260</v>
      </c>
      <c r="ET18" s="133">
        <v>503739</v>
      </c>
      <c r="EU18" s="133">
        <v>574760</v>
      </c>
      <c r="EV18" s="133">
        <v>601300</v>
      </c>
      <c r="EW18" s="133">
        <v>484639</v>
      </c>
      <c r="EX18" s="133">
        <v>417269</v>
      </c>
      <c r="EY18" s="133">
        <v>575377</v>
      </c>
      <c r="EZ18" s="133">
        <v>532913</v>
      </c>
      <c r="FA18" s="133">
        <v>532988</v>
      </c>
      <c r="FB18" s="133">
        <v>510135</v>
      </c>
      <c r="FC18" s="133">
        <v>594828</v>
      </c>
      <c r="FD18" s="133">
        <v>529159</v>
      </c>
      <c r="FE18" s="133">
        <v>632833</v>
      </c>
      <c r="FF18" s="133">
        <v>507231</v>
      </c>
      <c r="FG18" s="133">
        <v>546447</v>
      </c>
      <c r="FH18" s="133">
        <v>690048</v>
      </c>
      <c r="FI18" s="133">
        <v>516807</v>
      </c>
      <c r="FJ18" s="133">
        <v>434867</v>
      </c>
      <c r="FK18" s="133">
        <v>569667</v>
      </c>
      <c r="FL18" s="133">
        <v>596090</v>
      </c>
      <c r="FM18" s="133">
        <v>582598</v>
      </c>
      <c r="FN18" s="133">
        <v>537969</v>
      </c>
      <c r="FO18" s="133">
        <v>607493.71</v>
      </c>
      <c r="FP18" s="133">
        <v>577681.96</v>
      </c>
      <c r="FQ18" s="133">
        <v>581061.96</v>
      </c>
      <c r="FR18" s="133">
        <v>591827.41</v>
      </c>
      <c r="FS18" s="133">
        <v>568550.51</v>
      </c>
      <c r="FT18" s="133">
        <v>639157.87</v>
      </c>
      <c r="FU18" s="133">
        <v>608749.13</v>
      </c>
      <c r="FV18" s="133">
        <v>394706.16</v>
      </c>
      <c r="FW18" s="133">
        <v>591067.5</v>
      </c>
      <c r="FX18" s="133">
        <v>630359.43000000005</v>
      </c>
      <c r="FY18" s="133">
        <v>570318.43999999994</v>
      </c>
      <c r="FZ18" s="133">
        <v>544997.97</v>
      </c>
      <c r="GA18" s="133">
        <v>535740.25</v>
      </c>
      <c r="GB18" s="133">
        <v>466246.78</v>
      </c>
      <c r="GC18" s="133">
        <v>484342.42</v>
      </c>
      <c r="GD18" s="133">
        <v>469330.71</v>
      </c>
      <c r="GE18" s="133">
        <v>443373.58</v>
      </c>
      <c r="GF18" s="133">
        <v>475381.14</v>
      </c>
      <c r="GG18" s="133">
        <v>452114.17</v>
      </c>
      <c r="GH18" s="133">
        <v>300459.28999999998</v>
      </c>
      <c r="GI18" s="133">
        <v>484695.25</v>
      </c>
      <c r="GJ18" s="133">
        <v>467426.67</v>
      </c>
      <c r="GK18" s="133">
        <v>396012.09</v>
      </c>
      <c r="GL18" s="133">
        <v>413336.81</v>
      </c>
      <c r="GM18" s="133">
        <v>407790.02</v>
      </c>
      <c r="GN18" s="133">
        <v>397503.88</v>
      </c>
    </row>
    <row r="19" spans="1:196" s="132" customFormat="1" x14ac:dyDescent="0.25">
      <c r="A19" s="134"/>
      <c r="B19" s="135" t="s">
        <v>2135</v>
      </c>
      <c r="C19" s="133">
        <v>49356</v>
      </c>
      <c r="D19" s="133">
        <v>52663</v>
      </c>
      <c r="E19" s="133">
        <v>61698</v>
      </c>
      <c r="F19" s="133">
        <v>56750</v>
      </c>
      <c r="G19" s="133">
        <v>51146</v>
      </c>
      <c r="H19" s="133">
        <v>65965</v>
      </c>
      <c r="I19" s="133">
        <v>63180</v>
      </c>
      <c r="J19" s="133">
        <v>70124</v>
      </c>
      <c r="K19" s="133">
        <v>73056</v>
      </c>
      <c r="L19" s="133">
        <v>62645</v>
      </c>
      <c r="M19" s="133">
        <v>53981</v>
      </c>
      <c r="N19" s="133">
        <v>57830</v>
      </c>
      <c r="O19" s="133">
        <v>55447</v>
      </c>
      <c r="P19" s="133">
        <v>54593</v>
      </c>
      <c r="Q19" s="133">
        <v>62612</v>
      </c>
      <c r="R19" s="133">
        <v>56779</v>
      </c>
      <c r="S19" s="133">
        <v>72784</v>
      </c>
      <c r="T19" s="133">
        <v>64367</v>
      </c>
      <c r="U19" s="133">
        <v>62229</v>
      </c>
      <c r="V19" s="133">
        <v>71399</v>
      </c>
      <c r="W19" s="133">
        <v>71972</v>
      </c>
      <c r="X19" s="133">
        <v>63839</v>
      </c>
      <c r="Y19" s="133">
        <v>63592</v>
      </c>
      <c r="Z19" s="133">
        <v>62908</v>
      </c>
      <c r="AA19" s="133">
        <v>67378</v>
      </c>
      <c r="AB19" s="133">
        <v>57061</v>
      </c>
      <c r="AC19" s="133">
        <v>62339</v>
      </c>
      <c r="AD19" s="133">
        <v>58022</v>
      </c>
      <c r="AE19" s="133">
        <v>55186</v>
      </c>
      <c r="AF19" s="133">
        <v>64601</v>
      </c>
      <c r="AG19" s="133">
        <v>65793</v>
      </c>
      <c r="AH19" s="133">
        <v>64834</v>
      </c>
      <c r="AI19" s="133">
        <v>64770</v>
      </c>
      <c r="AJ19" s="133">
        <v>71202</v>
      </c>
      <c r="AK19" s="133">
        <v>59233</v>
      </c>
      <c r="AL19" s="133">
        <v>56243</v>
      </c>
      <c r="AM19" s="133">
        <v>59434</v>
      </c>
      <c r="AN19" s="133">
        <v>50618</v>
      </c>
      <c r="AO19" s="133">
        <v>54471</v>
      </c>
      <c r="AP19" s="133">
        <v>54713</v>
      </c>
      <c r="AQ19" s="133">
        <v>50382</v>
      </c>
      <c r="AR19" s="133">
        <v>64602</v>
      </c>
      <c r="AS19" s="133">
        <v>74078</v>
      </c>
      <c r="AT19" s="133">
        <v>59638</v>
      </c>
      <c r="AU19" s="133">
        <v>74032</v>
      </c>
      <c r="AV19" s="133">
        <v>70843</v>
      </c>
      <c r="AW19" s="133">
        <v>61029</v>
      </c>
      <c r="AX19" s="133">
        <v>60080</v>
      </c>
      <c r="AY19" s="133">
        <v>60502</v>
      </c>
      <c r="AZ19" s="133">
        <v>58158</v>
      </c>
      <c r="BA19" s="133">
        <v>60258</v>
      </c>
      <c r="BB19" s="133">
        <v>64621</v>
      </c>
      <c r="BC19" s="133">
        <v>57705</v>
      </c>
      <c r="BD19" s="133">
        <v>65833</v>
      </c>
      <c r="BE19" s="133">
        <v>72615</v>
      </c>
      <c r="BF19" s="133">
        <v>63800</v>
      </c>
      <c r="BG19" s="133">
        <v>78632</v>
      </c>
      <c r="BH19" s="133">
        <v>68717</v>
      </c>
      <c r="BI19" s="133">
        <v>61160</v>
      </c>
      <c r="BJ19" s="133">
        <v>62668</v>
      </c>
      <c r="BK19" s="133">
        <v>56027</v>
      </c>
      <c r="BL19" s="133">
        <v>57296</v>
      </c>
      <c r="BM19" s="133">
        <v>66221</v>
      </c>
      <c r="BN19" s="133">
        <v>66992</v>
      </c>
      <c r="BO19" s="133">
        <v>54151</v>
      </c>
      <c r="BP19" s="133">
        <v>83168</v>
      </c>
      <c r="BQ19" s="133">
        <v>75522</v>
      </c>
      <c r="BR19" s="133">
        <v>77143</v>
      </c>
      <c r="BS19" s="133">
        <v>83570</v>
      </c>
      <c r="BT19" s="133">
        <v>76031</v>
      </c>
      <c r="BU19" s="133">
        <v>72334</v>
      </c>
      <c r="BV19" s="133">
        <v>68242</v>
      </c>
      <c r="BW19" s="133">
        <v>62921</v>
      </c>
      <c r="BX19" s="133">
        <v>65716</v>
      </c>
      <c r="BY19" s="133">
        <v>63502</v>
      </c>
      <c r="BZ19" s="133">
        <v>64242</v>
      </c>
      <c r="CA19" s="133">
        <v>68970</v>
      </c>
      <c r="CB19" s="133">
        <v>80635</v>
      </c>
      <c r="CC19" s="133">
        <v>72883</v>
      </c>
      <c r="CD19" s="133">
        <v>80308</v>
      </c>
      <c r="CE19" s="133">
        <v>81614</v>
      </c>
      <c r="CF19" s="133">
        <v>78896</v>
      </c>
      <c r="CG19" s="133">
        <v>76241</v>
      </c>
      <c r="CH19" s="133">
        <v>74106</v>
      </c>
      <c r="CI19" s="133">
        <v>71955</v>
      </c>
      <c r="CJ19" s="133">
        <v>64265</v>
      </c>
      <c r="CK19" s="133">
        <v>82339</v>
      </c>
      <c r="CL19" s="133">
        <v>72525</v>
      </c>
      <c r="CM19" s="133">
        <v>73834</v>
      </c>
      <c r="CN19" s="133">
        <v>88566</v>
      </c>
      <c r="CO19" s="133">
        <v>82991</v>
      </c>
      <c r="CP19" s="133">
        <v>98110</v>
      </c>
      <c r="CQ19" s="133">
        <v>92957</v>
      </c>
      <c r="CR19" s="133">
        <v>92509</v>
      </c>
      <c r="CS19" s="133">
        <v>81989</v>
      </c>
      <c r="CT19" s="133">
        <v>70521</v>
      </c>
      <c r="CU19" s="133">
        <v>79963</v>
      </c>
      <c r="CV19" s="133">
        <v>73831</v>
      </c>
      <c r="CW19" s="133">
        <v>73235</v>
      </c>
      <c r="CX19" s="133">
        <v>76189</v>
      </c>
      <c r="CY19" s="133">
        <v>82917</v>
      </c>
      <c r="CZ19" s="133">
        <v>92928</v>
      </c>
      <c r="DA19" s="133">
        <v>94950</v>
      </c>
      <c r="DB19" s="133">
        <v>84172</v>
      </c>
      <c r="DC19" s="133">
        <v>85702</v>
      </c>
      <c r="DD19" s="133">
        <v>87547</v>
      </c>
      <c r="DE19" s="133">
        <v>83441</v>
      </c>
      <c r="DF19" s="133">
        <v>66824</v>
      </c>
      <c r="DG19" s="133">
        <v>74374</v>
      </c>
      <c r="DH19" s="133">
        <v>71757</v>
      </c>
      <c r="DI19" s="133">
        <v>75887</v>
      </c>
      <c r="DJ19" s="133">
        <v>76274</v>
      </c>
      <c r="DK19" s="133">
        <v>75335</v>
      </c>
      <c r="DL19" s="133">
        <v>85697</v>
      </c>
      <c r="DM19" s="133">
        <v>95797</v>
      </c>
      <c r="DN19" s="133">
        <v>79171</v>
      </c>
      <c r="DO19" s="133">
        <v>87082</v>
      </c>
      <c r="DP19" s="133">
        <v>95372</v>
      </c>
      <c r="DQ19" s="133">
        <v>78965</v>
      </c>
      <c r="DR19" s="133">
        <v>77647</v>
      </c>
      <c r="DS19" s="133">
        <v>78742</v>
      </c>
      <c r="DT19" s="133">
        <v>74752</v>
      </c>
      <c r="DU19" s="133">
        <v>69398</v>
      </c>
      <c r="DV19" s="133">
        <v>69398</v>
      </c>
      <c r="DW19" s="133">
        <v>64266</v>
      </c>
      <c r="DX19" s="133">
        <v>88128</v>
      </c>
      <c r="DY19" s="133">
        <v>88973</v>
      </c>
      <c r="DZ19" s="133">
        <v>81544</v>
      </c>
      <c r="EA19" s="133">
        <v>86654</v>
      </c>
      <c r="EB19" s="133">
        <v>82749</v>
      </c>
      <c r="EC19" s="133">
        <v>78100</v>
      </c>
      <c r="ED19" s="133">
        <v>76263</v>
      </c>
      <c r="EE19" s="133">
        <v>72788</v>
      </c>
      <c r="EF19" s="133">
        <v>70195</v>
      </c>
      <c r="EG19" s="133">
        <v>76081</v>
      </c>
      <c r="EH19" s="133">
        <v>80615</v>
      </c>
      <c r="EI19" s="133">
        <v>76882</v>
      </c>
      <c r="EJ19" s="133">
        <v>95779</v>
      </c>
      <c r="EK19" s="133">
        <v>80707</v>
      </c>
      <c r="EL19" s="133">
        <v>82279</v>
      </c>
      <c r="EM19" s="133">
        <v>84209</v>
      </c>
      <c r="EN19" s="133">
        <v>82482</v>
      </c>
      <c r="EO19" s="133">
        <v>72970</v>
      </c>
      <c r="EP19" s="133">
        <v>73551</v>
      </c>
      <c r="EQ19" s="133">
        <v>58640</v>
      </c>
      <c r="ER19" s="133">
        <v>54784</v>
      </c>
      <c r="ES19" s="133">
        <v>57138</v>
      </c>
      <c r="ET19" s="133">
        <v>49505</v>
      </c>
      <c r="EU19" s="133">
        <v>60587</v>
      </c>
      <c r="EV19" s="133">
        <v>64814</v>
      </c>
      <c r="EW19" s="133">
        <v>59231</v>
      </c>
      <c r="EX19" s="133">
        <v>57950</v>
      </c>
      <c r="EY19" s="133">
        <v>65555</v>
      </c>
      <c r="EZ19" s="133">
        <v>56220</v>
      </c>
      <c r="FA19" s="133">
        <v>56346</v>
      </c>
      <c r="FB19" s="133">
        <v>52294</v>
      </c>
      <c r="FC19" s="133">
        <v>52525</v>
      </c>
      <c r="FD19" s="133">
        <v>57820</v>
      </c>
      <c r="FE19" s="133">
        <v>64041</v>
      </c>
      <c r="FF19" s="133">
        <v>54938</v>
      </c>
      <c r="FG19" s="133">
        <v>56028</v>
      </c>
      <c r="FH19" s="133">
        <v>74622</v>
      </c>
      <c r="FI19" s="133">
        <v>65526</v>
      </c>
      <c r="FJ19" s="133">
        <v>63383</v>
      </c>
      <c r="FK19" s="133">
        <v>75308</v>
      </c>
      <c r="FL19" s="133">
        <v>74707</v>
      </c>
      <c r="FM19" s="133">
        <v>64129</v>
      </c>
      <c r="FN19" s="133">
        <v>53327</v>
      </c>
      <c r="FO19" s="133">
        <v>56382.6</v>
      </c>
      <c r="FP19" s="133">
        <v>60938.27</v>
      </c>
      <c r="FQ19" s="133">
        <v>59064</v>
      </c>
      <c r="FR19" s="133">
        <v>57557.279999999999</v>
      </c>
      <c r="FS19" s="133">
        <v>60442.6</v>
      </c>
      <c r="FT19" s="133">
        <v>66826.52</v>
      </c>
      <c r="FU19" s="133">
        <v>78571.210000000006</v>
      </c>
      <c r="FV19" s="133">
        <v>63303.15</v>
      </c>
      <c r="FW19" s="133">
        <v>66773.38</v>
      </c>
      <c r="FX19" s="133">
        <v>68049.75</v>
      </c>
      <c r="FY19" s="133">
        <v>58817.75</v>
      </c>
      <c r="FZ19" s="133">
        <v>56049.2</v>
      </c>
      <c r="GA19" s="133">
        <v>60829.33</v>
      </c>
      <c r="GB19" s="133">
        <v>61778.92</v>
      </c>
      <c r="GC19" s="133">
        <v>62686.95</v>
      </c>
      <c r="GD19" s="133">
        <v>61558.01</v>
      </c>
      <c r="GE19" s="133">
        <v>71306.679999999993</v>
      </c>
      <c r="GF19" s="133">
        <v>77460.19</v>
      </c>
      <c r="GG19" s="133">
        <v>74437.210000000006</v>
      </c>
      <c r="GH19" s="133">
        <v>65256.66</v>
      </c>
      <c r="GI19" s="133">
        <v>70299.55</v>
      </c>
      <c r="GJ19" s="133">
        <v>72437.5</v>
      </c>
      <c r="GK19" s="133">
        <v>57247.72</v>
      </c>
      <c r="GL19" s="133">
        <v>60652.84</v>
      </c>
      <c r="GM19" s="133">
        <v>55194.6</v>
      </c>
      <c r="GN19" s="133">
        <v>67429.11</v>
      </c>
    </row>
    <row r="20" spans="1:196" s="132" customFormat="1" x14ac:dyDescent="0.25">
      <c r="A20" s="134"/>
      <c r="B20" s="135" t="s">
        <v>1619</v>
      </c>
      <c r="C20" s="133">
        <v>88</v>
      </c>
      <c r="D20" s="133">
        <v>133</v>
      </c>
      <c r="E20" s="133">
        <v>250</v>
      </c>
      <c r="F20" s="133">
        <v>264</v>
      </c>
      <c r="G20" s="133">
        <v>197</v>
      </c>
      <c r="H20" s="133">
        <v>231</v>
      </c>
      <c r="I20" s="133">
        <v>168</v>
      </c>
      <c r="J20" s="133">
        <v>98</v>
      </c>
      <c r="K20" s="133">
        <v>281</v>
      </c>
      <c r="L20" s="133">
        <v>123</v>
      </c>
      <c r="M20" s="133">
        <v>197</v>
      </c>
      <c r="N20" s="133">
        <v>172</v>
      </c>
      <c r="O20" s="133">
        <v>245</v>
      </c>
      <c r="P20" s="133">
        <v>280</v>
      </c>
      <c r="Q20" s="133">
        <v>195</v>
      </c>
      <c r="R20" s="133">
        <v>123</v>
      </c>
      <c r="S20" s="133">
        <v>93</v>
      </c>
      <c r="T20" s="133">
        <v>172</v>
      </c>
      <c r="U20" s="133">
        <v>123</v>
      </c>
      <c r="V20" s="133">
        <v>203</v>
      </c>
      <c r="W20" s="133">
        <v>172</v>
      </c>
      <c r="X20" s="133">
        <v>353</v>
      </c>
      <c r="Y20" s="133">
        <v>108</v>
      </c>
      <c r="Z20" s="133">
        <v>270</v>
      </c>
      <c r="AA20" s="133">
        <v>147</v>
      </c>
      <c r="AB20" s="133">
        <v>172</v>
      </c>
      <c r="AC20" s="133">
        <v>211</v>
      </c>
      <c r="AD20" s="133">
        <v>210</v>
      </c>
      <c r="AE20" s="133">
        <v>291</v>
      </c>
      <c r="AF20" s="133">
        <v>281</v>
      </c>
      <c r="AG20" s="133">
        <v>232</v>
      </c>
      <c r="AH20" s="133">
        <v>302</v>
      </c>
      <c r="AI20" s="133">
        <v>232</v>
      </c>
      <c r="AJ20" s="133">
        <v>348</v>
      </c>
      <c r="AK20" s="133">
        <v>254</v>
      </c>
      <c r="AL20" s="133">
        <v>249</v>
      </c>
      <c r="AM20" s="133">
        <v>245</v>
      </c>
      <c r="AN20" s="133">
        <v>246</v>
      </c>
      <c r="AO20" s="133">
        <v>409</v>
      </c>
      <c r="AP20" s="133">
        <v>161</v>
      </c>
      <c r="AQ20" s="133">
        <v>401</v>
      </c>
      <c r="AR20" s="133">
        <v>341</v>
      </c>
      <c r="AS20" s="133">
        <v>458</v>
      </c>
      <c r="AT20" s="133">
        <v>221</v>
      </c>
      <c r="AU20" s="133">
        <v>350</v>
      </c>
      <c r="AV20" s="133">
        <v>287</v>
      </c>
      <c r="AW20" s="133">
        <v>475</v>
      </c>
      <c r="AX20" s="133">
        <v>229</v>
      </c>
      <c r="AY20" s="133">
        <v>285</v>
      </c>
      <c r="AZ20" s="133">
        <v>341</v>
      </c>
      <c r="BA20" s="133">
        <v>284</v>
      </c>
      <c r="BB20" s="133">
        <v>285</v>
      </c>
      <c r="BC20" s="133">
        <v>362</v>
      </c>
      <c r="BD20" s="133">
        <v>261</v>
      </c>
      <c r="BE20" s="133">
        <v>319</v>
      </c>
      <c r="BF20" s="133">
        <v>245</v>
      </c>
      <c r="BG20" s="133">
        <v>226</v>
      </c>
      <c r="BH20" s="133">
        <v>346</v>
      </c>
      <c r="BI20" s="133">
        <v>236</v>
      </c>
      <c r="BJ20" s="133">
        <v>282</v>
      </c>
      <c r="BK20" s="133">
        <v>233</v>
      </c>
      <c r="BL20" s="133">
        <v>338</v>
      </c>
      <c r="BM20" s="133">
        <v>134</v>
      </c>
      <c r="BN20" s="133">
        <v>530</v>
      </c>
      <c r="BO20" s="133">
        <v>221</v>
      </c>
      <c r="BP20" s="133">
        <v>320</v>
      </c>
      <c r="BQ20" s="133">
        <v>429</v>
      </c>
      <c r="BR20" s="133">
        <v>192</v>
      </c>
      <c r="BS20" s="133">
        <v>356</v>
      </c>
      <c r="BT20" s="133">
        <v>243</v>
      </c>
      <c r="BU20" s="133">
        <v>396</v>
      </c>
      <c r="BV20" s="133">
        <v>136</v>
      </c>
      <c r="BW20" s="133">
        <v>232</v>
      </c>
      <c r="BX20" s="133">
        <v>332</v>
      </c>
      <c r="BY20" s="133">
        <v>289</v>
      </c>
      <c r="BZ20" s="133">
        <v>289</v>
      </c>
      <c r="CA20" s="133">
        <v>193</v>
      </c>
      <c r="CB20" s="133">
        <v>481</v>
      </c>
      <c r="CC20" s="133">
        <v>204</v>
      </c>
      <c r="CD20" s="133">
        <v>165</v>
      </c>
      <c r="CE20" s="133">
        <v>550</v>
      </c>
      <c r="CF20" s="133">
        <v>617</v>
      </c>
      <c r="CG20" s="133">
        <v>436</v>
      </c>
      <c r="CH20" s="133">
        <v>303</v>
      </c>
      <c r="CI20" s="133">
        <v>316</v>
      </c>
      <c r="CJ20" s="133">
        <v>345</v>
      </c>
      <c r="CK20" s="133">
        <v>439</v>
      </c>
      <c r="CL20" s="133">
        <v>483</v>
      </c>
      <c r="CM20" s="133">
        <v>354</v>
      </c>
      <c r="CN20" s="133">
        <v>397</v>
      </c>
      <c r="CO20" s="133">
        <v>414</v>
      </c>
      <c r="CP20" s="133">
        <v>274</v>
      </c>
      <c r="CQ20" s="133">
        <v>256</v>
      </c>
      <c r="CR20" s="133">
        <v>409</v>
      </c>
      <c r="CS20" s="133">
        <v>399</v>
      </c>
      <c r="CT20" s="133">
        <v>328</v>
      </c>
      <c r="CU20" s="133">
        <v>376</v>
      </c>
      <c r="CV20" s="133">
        <v>420</v>
      </c>
      <c r="CW20" s="133">
        <v>282</v>
      </c>
      <c r="CX20" s="133">
        <v>432</v>
      </c>
      <c r="CY20" s="133">
        <v>180</v>
      </c>
      <c r="CZ20" s="133">
        <v>465</v>
      </c>
      <c r="DA20" s="133">
        <v>305</v>
      </c>
      <c r="DB20" s="133">
        <v>411</v>
      </c>
      <c r="DC20" s="133">
        <v>348</v>
      </c>
      <c r="DD20" s="133">
        <v>425</v>
      </c>
      <c r="DE20" s="133">
        <v>364</v>
      </c>
      <c r="DF20" s="133">
        <v>462</v>
      </c>
      <c r="DG20" s="133">
        <v>305</v>
      </c>
      <c r="DH20" s="133">
        <v>326</v>
      </c>
      <c r="DI20" s="133">
        <v>565</v>
      </c>
      <c r="DJ20" s="133">
        <v>407</v>
      </c>
      <c r="DK20" s="133">
        <v>468</v>
      </c>
      <c r="DL20" s="133">
        <v>596</v>
      </c>
      <c r="DM20" s="133">
        <v>323</v>
      </c>
      <c r="DN20" s="133">
        <v>208</v>
      </c>
      <c r="DO20" s="133">
        <v>490</v>
      </c>
      <c r="DP20" s="133">
        <v>673</v>
      </c>
      <c r="DQ20" s="133">
        <v>264</v>
      </c>
      <c r="DR20" s="133">
        <v>276</v>
      </c>
      <c r="DS20" s="133">
        <v>468</v>
      </c>
      <c r="DT20" s="133">
        <v>600</v>
      </c>
      <c r="DU20" s="133">
        <v>232</v>
      </c>
      <c r="DV20" s="133">
        <v>232</v>
      </c>
      <c r="DW20" s="133">
        <v>180</v>
      </c>
      <c r="DX20" s="133">
        <v>416</v>
      </c>
      <c r="DY20" s="133">
        <v>616</v>
      </c>
      <c r="DZ20" s="133">
        <v>336</v>
      </c>
      <c r="EA20" s="133">
        <v>647</v>
      </c>
      <c r="EB20" s="133">
        <v>547</v>
      </c>
      <c r="EC20" s="133">
        <v>372</v>
      </c>
      <c r="ED20" s="133">
        <v>448</v>
      </c>
      <c r="EE20" s="133">
        <v>640</v>
      </c>
      <c r="EF20" s="133">
        <v>401</v>
      </c>
      <c r="EG20" s="133">
        <v>792</v>
      </c>
      <c r="EH20" s="133">
        <v>749</v>
      </c>
      <c r="EI20" s="133">
        <v>432</v>
      </c>
      <c r="EJ20" s="133">
        <v>627</v>
      </c>
      <c r="EK20" s="133">
        <v>248</v>
      </c>
      <c r="EL20" s="133">
        <v>400</v>
      </c>
      <c r="EM20" s="133">
        <v>469</v>
      </c>
      <c r="EN20" s="133">
        <v>668</v>
      </c>
      <c r="EO20" s="133">
        <v>588</v>
      </c>
      <c r="EP20" s="133">
        <v>364</v>
      </c>
      <c r="EQ20" s="133">
        <v>420</v>
      </c>
      <c r="ER20" s="133">
        <v>542</v>
      </c>
      <c r="ES20" s="133">
        <v>512</v>
      </c>
      <c r="ET20" s="133">
        <v>383</v>
      </c>
      <c r="EU20" s="133">
        <v>462</v>
      </c>
      <c r="EV20" s="133">
        <v>444</v>
      </c>
      <c r="EW20" s="133">
        <v>452</v>
      </c>
      <c r="EX20" s="133">
        <v>528</v>
      </c>
      <c r="EY20" s="133">
        <v>364</v>
      </c>
      <c r="EZ20" s="133">
        <v>670</v>
      </c>
      <c r="FA20" s="133">
        <v>740</v>
      </c>
      <c r="FB20" s="133">
        <v>394</v>
      </c>
      <c r="FC20" s="133">
        <v>680</v>
      </c>
      <c r="FD20" s="133">
        <v>692</v>
      </c>
      <c r="FE20" s="133">
        <v>639</v>
      </c>
      <c r="FF20" s="133">
        <v>742</v>
      </c>
      <c r="FG20" s="133">
        <v>552</v>
      </c>
      <c r="FH20" s="133">
        <v>821</v>
      </c>
      <c r="FI20" s="133">
        <v>504</v>
      </c>
      <c r="FJ20" s="133">
        <v>560</v>
      </c>
      <c r="FK20" s="133">
        <v>566</v>
      </c>
      <c r="FL20" s="133">
        <v>841</v>
      </c>
      <c r="FM20" s="133">
        <v>722</v>
      </c>
      <c r="FN20" s="133">
        <v>684</v>
      </c>
      <c r="FO20" s="133">
        <v>484</v>
      </c>
      <c r="FP20" s="133">
        <v>864</v>
      </c>
      <c r="FQ20" s="133">
        <v>692.4</v>
      </c>
      <c r="FR20" s="133">
        <v>797.4</v>
      </c>
      <c r="FS20" s="133">
        <v>652</v>
      </c>
      <c r="FT20" s="133">
        <v>753.4</v>
      </c>
      <c r="FU20" s="133">
        <v>1145.4000000000001</v>
      </c>
      <c r="FV20" s="133">
        <v>547.29999999999995</v>
      </c>
      <c r="FW20" s="133">
        <v>1204</v>
      </c>
      <c r="FX20" s="133">
        <v>1282.7</v>
      </c>
      <c r="FY20" s="133">
        <v>1072.5</v>
      </c>
      <c r="FZ20" s="133">
        <v>1151.9000000000001</v>
      </c>
      <c r="GA20" s="133">
        <v>1173.4000000000001</v>
      </c>
      <c r="GB20" s="133">
        <v>1518.4</v>
      </c>
      <c r="GC20" s="133">
        <v>1071.4000000000001</v>
      </c>
      <c r="GD20" s="133">
        <v>978.56</v>
      </c>
      <c r="GE20" s="133">
        <v>1385.8</v>
      </c>
      <c r="GF20" s="133">
        <v>1148.5</v>
      </c>
      <c r="GG20" s="133">
        <v>898.3</v>
      </c>
      <c r="GH20" s="133">
        <v>1022.16</v>
      </c>
      <c r="GI20" s="133">
        <v>1371</v>
      </c>
      <c r="GJ20" s="133">
        <v>1453.4</v>
      </c>
      <c r="GK20" s="133">
        <v>1513.4</v>
      </c>
      <c r="GL20" s="133">
        <v>1274.8</v>
      </c>
      <c r="GM20" s="133">
        <v>1244.5</v>
      </c>
      <c r="GN20" s="133">
        <v>1107.4000000000001</v>
      </c>
    </row>
    <row r="21" spans="1:196" s="132" customFormat="1" x14ac:dyDescent="0.25">
      <c r="A21" s="134"/>
      <c r="B21" s="135" t="s">
        <v>37</v>
      </c>
      <c r="C21" s="133">
        <v>188127</v>
      </c>
      <c r="D21" s="133">
        <v>201484</v>
      </c>
      <c r="E21" s="133">
        <v>257259</v>
      </c>
      <c r="F21" s="133">
        <v>218809</v>
      </c>
      <c r="G21" s="133">
        <v>207124</v>
      </c>
      <c r="H21" s="133">
        <v>241610</v>
      </c>
      <c r="I21" s="133">
        <v>189354</v>
      </c>
      <c r="J21" s="133">
        <v>160912</v>
      </c>
      <c r="K21" s="133">
        <v>208355</v>
      </c>
      <c r="L21" s="133">
        <v>218240</v>
      </c>
      <c r="M21" s="133">
        <v>214191</v>
      </c>
      <c r="N21" s="133">
        <v>215461</v>
      </c>
      <c r="O21" s="133">
        <v>216942</v>
      </c>
      <c r="P21" s="133">
        <v>231276</v>
      </c>
      <c r="Q21" s="133">
        <v>270335</v>
      </c>
      <c r="R21" s="133">
        <v>232302</v>
      </c>
      <c r="S21" s="133">
        <v>267263</v>
      </c>
      <c r="T21" s="133">
        <v>225538</v>
      </c>
      <c r="U21" s="133">
        <v>189981</v>
      </c>
      <c r="V21" s="133">
        <v>168862</v>
      </c>
      <c r="W21" s="133">
        <v>219878</v>
      </c>
      <c r="X21" s="133">
        <v>222899</v>
      </c>
      <c r="Y21" s="133">
        <v>231094</v>
      </c>
      <c r="Z21" s="133">
        <v>224488</v>
      </c>
      <c r="AA21" s="133">
        <v>245128</v>
      </c>
      <c r="AB21" s="133">
        <v>241774</v>
      </c>
      <c r="AC21" s="133">
        <v>267247</v>
      </c>
      <c r="AD21" s="133">
        <v>237381</v>
      </c>
      <c r="AE21" s="133">
        <v>225989</v>
      </c>
      <c r="AF21" s="133">
        <v>250769</v>
      </c>
      <c r="AG21" s="133">
        <v>223209</v>
      </c>
      <c r="AH21" s="133">
        <v>169212</v>
      </c>
      <c r="AI21" s="133">
        <v>214281</v>
      </c>
      <c r="AJ21" s="133">
        <v>267011</v>
      </c>
      <c r="AK21" s="133">
        <v>239336</v>
      </c>
      <c r="AL21" s="133">
        <v>226019</v>
      </c>
      <c r="AM21" s="133">
        <v>245351</v>
      </c>
      <c r="AN21" s="133">
        <v>241626</v>
      </c>
      <c r="AO21" s="133">
        <v>254528</v>
      </c>
      <c r="AP21" s="133">
        <v>256875</v>
      </c>
      <c r="AQ21" s="133">
        <v>233491</v>
      </c>
      <c r="AR21" s="133">
        <v>241354</v>
      </c>
      <c r="AS21" s="133">
        <v>239827</v>
      </c>
      <c r="AT21" s="133">
        <v>163873</v>
      </c>
      <c r="AU21" s="133">
        <v>245803</v>
      </c>
      <c r="AV21" s="133">
        <v>277958</v>
      </c>
      <c r="AW21" s="133">
        <v>240706</v>
      </c>
      <c r="AX21" s="133">
        <v>246314</v>
      </c>
      <c r="AY21" s="133">
        <v>262043</v>
      </c>
      <c r="AZ21" s="133">
        <v>274005</v>
      </c>
      <c r="BA21" s="133">
        <v>281119</v>
      </c>
      <c r="BB21" s="133">
        <v>283293</v>
      </c>
      <c r="BC21" s="133">
        <v>265109</v>
      </c>
      <c r="BD21" s="133">
        <v>274464</v>
      </c>
      <c r="BE21" s="133">
        <v>237040</v>
      </c>
      <c r="BF21" s="133">
        <v>170816</v>
      </c>
      <c r="BG21" s="133">
        <v>284699</v>
      </c>
      <c r="BH21" s="133">
        <v>286640</v>
      </c>
      <c r="BI21" s="133">
        <v>264517</v>
      </c>
      <c r="BJ21" s="133">
        <v>268439</v>
      </c>
      <c r="BK21" s="133">
        <v>242201</v>
      </c>
      <c r="BL21" s="133">
        <v>288543</v>
      </c>
      <c r="BM21" s="133">
        <v>341253</v>
      </c>
      <c r="BN21" s="133">
        <v>313536</v>
      </c>
      <c r="BO21" s="133">
        <v>264077</v>
      </c>
      <c r="BP21" s="133">
        <v>335109</v>
      </c>
      <c r="BQ21" s="133">
        <v>270894</v>
      </c>
      <c r="BR21" s="133">
        <v>204730</v>
      </c>
      <c r="BS21" s="133">
        <v>300222</v>
      </c>
      <c r="BT21" s="133">
        <v>308696</v>
      </c>
      <c r="BU21" s="133">
        <v>305584</v>
      </c>
      <c r="BV21" s="133">
        <v>305969</v>
      </c>
      <c r="BW21" s="133">
        <v>300782</v>
      </c>
      <c r="BX21" s="133">
        <v>330756</v>
      </c>
      <c r="BY21" s="133">
        <v>338083</v>
      </c>
      <c r="BZ21" s="133">
        <v>325028</v>
      </c>
      <c r="CA21" s="133">
        <v>328739</v>
      </c>
      <c r="CB21" s="133">
        <v>331909</v>
      </c>
      <c r="CC21" s="133">
        <v>265592</v>
      </c>
      <c r="CD21" s="133">
        <v>238403</v>
      </c>
      <c r="CE21" s="133">
        <v>327704</v>
      </c>
      <c r="CF21" s="133">
        <v>316462</v>
      </c>
      <c r="CG21" s="133">
        <v>330200</v>
      </c>
      <c r="CH21" s="133">
        <v>324263</v>
      </c>
      <c r="CI21" s="133">
        <v>352525</v>
      </c>
      <c r="CJ21" s="133">
        <v>324509</v>
      </c>
      <c r="CK21" s="133">
        <v>392974</v>
      </c>
      <c r="CL21" s="133">
        <v>331995</v>
      </c>
      <c r="CM21" s="133">
        <v>339219</v>
      </c>
      <c r="CN21" s="133">
        <v>355087</v>
      </c>
      <c r="CO21" s="133">
        <v>297136</v>
      </c>
      <c r="CP21" s="133">
        <v>261165</v>
      </c>
      <c r="CQ21" s="133">
        <v>345402</v>
      </c>
      <c r="CR21" s="133">
        <v>385668</v>
      </c>
      <c r="CS21" s="133">
        <v>361916</v>
      </c>
      <c r="CT21" s="133">
        <v>317005</v>
      </c>
      <c r="CU21" s="133">
        <v>374645</v>
      </c>
      <c r="CV21" s="133">
        <v>358265</v>
      </c>
      <c r="CW21" s="133">
        <v>380517</v>
      </c>
      <c r="CX21" s="133">
        <v>361479</v>
      </c>
      <c r="CY21" s="133">
        <v>346129</v>
      </c>
      <c r="CZ21" s="133">
        <v>392228</v>
      </c>
      <c r="DA21" s="133">
        <v>333383</v>
      </c>
      <c r="DB21" s="133">
        <v>270536</v>
      </c>
      <c r="DC21" s="133">
        <v>350696</v>
      </c>
      <c r="DD21" s="133">
        <v>420535</v>
      </c>
      <c r="DE21" s="133">
        <v>386793</v>
      </c>
      <c r="DF21" s="133">
        <v>322862</v>
      </c>
      <c r="DG21" s="133">
        <v>382283</v>
      </c>
      <c r="DH21" s="133">
        <v>375195</v>
      </c>
      <c r="DI21" s="133">
        <v>392780</v>
      </c>
      <c r="DJ21" s="133">
        <v>378649</v>
      </c>
      <c r="DK21" s="133">
        <v>358158</v>
      </c>
      <c r="DL21" s="133">
        <v>346794</v>
      </c>
      <c r="DM21" s="133">
        <v>348629</v>
      </c>
      <c r="DN21" s="133">
        <v>251721</v>
      </c>
      <c r="DO21" s="133">
        <v>365808</v>
      </c>
      <c r="DP21" s="133">
        <v>462366</v>
      </c>
      <c r="DQ21" s="133">
        <v>411032</v>
      </c>
      <c r="DR21" s="133">
        <v>391768</v>
      </c>
      <c r="DS21" s="133">
        <v>441639</v>
      </c>
      <c r="DT21" s="133">
        <v>416976</v>
      </c>
      <c r="DU21" s="133">
        <v>195659</v>
      </c>
      <c r="DV21" s="133">
        <v>195659</v>
      </c>
      <c r="DW21" s="133">
        <v>272672</v>
      </c>
      <c r="DX21" s="133">
        <v>391449</v>
      </c>
      <c r="DY21" s="133">
        <v>367509</v>
      </c>
      <c r="DZ21" s="133">
        <v>266447</v>
      </c>
      <c r="EA21" s="133">
        <v>407178</v>
      </c>
      <c r="EB21" s="133">
        <v>441044</v>
      </c>
      <c r="EC21" s="133">
        <v>409031</v>
      </c>
      <c r="ED21" s="133">
        <v>401138</v>
      </c>
      <c r="EE21" s="133">
        <v>400557</v>
      </c>
      <c r="EF21" s="133">
        <v>405042</v>
      </c>
      <c r="EG21" s="133">
        <v>453067</v>
      </c>
      <c r="EH21" s="133">
        <v>421910</v>
      </c>
      <c r="EI21" s="133">
        <v>379500</v>
      </c>
      <c r="EJ21" s="133">
        <v>454544</v>
      </c>
      <c r="EK21" s="133">
        <v>355737</v>
      </c>
      <c r="EL21" s="133">
        <v>302530</v>
      </c>
      <c r="EM21" s="133">
        <v>448815</v>
      </c>
      <c r="EN21" s="133">
        <v>463978</v>
      </c>
      <c r="EO21" s="133">
        <v>446236</v>
      </c>
      <c r="EP21" s="133">
        <v>436883</v>
      </c>
      <c r="EQ21" s="133">
        <v>442082</v>
      </c>
      <c r="ER21" s="133">
        <v>419866</v>
      </c>
      <c r="ES21" s="133">
        <v>489131</v>
      </c>
      <c r="ET21" s="133">
        <v>396289</v>
      </c>
      <c r="EU21" s="133">
        <v>463316</v>
      </c>
      <c r="EV21" s="133">
        <v>439924</v>
      </c>
      <c r="EW21" s="133">
        <v>339589</v>
      </c>
      <c r="EX21" s="133">
        <v>321631</v>
      </c>
      <c r="EY21" s="133">
        <v>475835</v>
      </c>
      <c r="EZ21" s="133">
        <v>459496</v>
      </c>
      <c r="FA21" s="133">
        <v>466490</v>
      </c>
      <c r="FB21" s="133">
        <v>427020</v>
      </c>
      <c r="FC21" s="133">
        <v>550065</v>
      </c>
      <c r="FD21" s="133">
        <v>516500</v>
      </c>
      <c r="FE21" s="133">
        <v>608810</v>
      </c>
      <c r="FF21" s="133">
        <v>454751</v>
      </c>
      <c r="FG21" s="133">
        <v>499235</v>
      </c>
      <c r="FH21" s="133">
        <v>572802</v>
      </c>
      <c r="FI21" s="133">
        <v>441664</v>
      </c>
      <c r="FJ21" s="133">
        <v>383546</v>
      </c>
      <c r="FK21" s="133">
        <v>532328</v>
      </c>
      <c r="FL21" s="133">
        <v>585821</v>
      </c>
      <c r="FM21" s="133">
        <v>563246</v>
      </c>
      <c r="FN21" s="133">
        <v>522820</v>
      </c>
      <c r="FO21" s="133">
        <v>600035.53</v>
      </c>
      <c r="FP21" s="133">
        <v>634061.73</v>
      </c>
      <c r="FQ21" s="133">
        <v>613617.68999999994</v>
      </c>
      <c r="FR21" s="133">
        <v>577013.73</v>
      </c>
      <c r="FS21" s="133">
        <v>543320.37</v>
      </c>
      <c r="FT21" s="133">
        <v>566024.68000000005</v>
      </c>
      <c r="FU21" s="133">
        <v>559142.82999999996</v>
      </c>
      <c r="FV21" s="133">
        <v>384950.95</v>
      </c>
      <c r="FW21" s="133">
        <v>580836.05000000005</v>
      </c>
      <c r="FX21" s="133">
        <v>657787.31000000006</v>
      </c>
      <c r="FY21" s="133">
        <v>576988.49</v>
      </c>
      <c r="FZ21" s="133">
        <v>576742.68999999994</v>
      </c>
      <c r="GA21" s="133">
        <v>639294.79</v>
      </c>
      <c r="GB21" s="133">
        <v>583742.41</v>
      </c>
      <c r="GC21" s="133">
        <v>627443.35</v>
      </c>
      <c r="GD21" s="133">
        <v>553872.25</v>
      </c>
      <c r="GE21" s="133">
        <v>597429.46</v>
      </c>
      <c r="GF21" s="133">
        <v>560503.61</v>
      </c>
      <c r="GG21" s="133">
        <v>562428.71</v>
      </c>
      <c r="GH21" s="133">
        <v>410125.37</v>
      </c>
      <c r="GI21" s="133">
        <v>633969.57999999996</v>
      </c>
      <c r="GJ21" s="133">
        <v>646212.47</v>
      </c>
      <c r="GK21" s="133">
        <v>565768.85</v>
      </c>
      <c r="GL21" s="133">
        <v>626293.9</v>
      </c>
      <c r="GM21" s="133">
        <v>644319.89</v>
      </c>
      <c r="GN21" s="133">
        <v>679078.5</v>
      </c>
    </row>
    <row r="22" spans="1:196" s="132" customFormat="1" x14ac:dyDescent="0.25">
      <c r="A22" s="134"/>
      <c r="B22" s="135" t="s">
        <v>99</v>
      </c>
      <c r="C22" s="133">
        <v>10306</v>
      </c>
      <c r="D22" s="133">
        <v>10269</v>
      </c>
      <c r="E22" s="133">
        <v>14284</v>
      </c>
      <c r="F22" s="133">
        <v>12151</v>
      </c>
      <c r="G22" s="133">
        <v>13085</v>
      </c>
      <c r="H22" s="133">
        <v>15863</v>
      </c>
      <c r="I22" s="133">
        <v>12527</v>
      </c>
      <c r="J22" s="133">
        <v>12029</v>
      </c>
      <c r="K22" s="133">
        <v>15640</v>
      </c>
      <c r="L22" s="133">
        <v>13730</v>
      </c>
      <c r="M22" s="133">
        <v>16316</v>
      </c>
      <c r="N22" s="133">
        <v>12181</v>
      </c>
      <c r="O22" s="133">
        <v>11638</v>
      </c>
      <c r="P22" s="133">
        <v>11563</v>
      </c>
      <c r="Q22" s="133">
        <v>12690</v>
      </c>
      <c r="R22" s="133">
        <v>10957</v>
      </c>
      <c r="S22" s="133">
        <v>12790</v>
      </c>
      <c r="T22" s="133">
        <v>13866</v>
      </c>
      <c r="U22" s="133">
        <v>11532</v>
      </c>
      <c r="V22" s="133">
        <v>9537</v>
      </c>
      <c r="W22" s="133">
        <v>10042</v>
      </c>
      <c r="X22" s="133">
        <v>19360</v>
      </c>
      <c r="Y22" s="133">
        <v>11281</v>
      </c>
      <c r="Z22" s="133">
        <v>11929</v>
      </c>
      <c r="AA22" s="133">
        <v>13585</v>
      </c>
      <c r="AB22" s="133">
        <v>11487</v>
      </c>
      <c r="AC22" s="133">
        <v>12290</v>
      </c>
      <c r="AD22" s="133">
        <v>7904</v>
      </c>
      <c r="AE22" s="133">
        <v>9859</v>
      </c>
      <c r="AF22" s="133">
        <v>8817</v>
      </c>
      <c r="AG22" s="133">
        <v>9279</v>
      </c>
      <c r="AH22" s="133">
        <v>7557</v>
      </c>
      <c r="AI22" s="133">
        <v>7867</v>
      </c>
      <c r="AJ22" s="133">
        <v>10617</v>
      </c>
      <c r="AK22" s="133">
        <v>6740</v>
      </c>
      <c r="AL22" s="133">
        <v>8736</v>
      </c>
      <c r="AM22" s="133">
        <v>9610</v>
      </c>
      <c r="AN22" s="133">
        <v>5813</v>
      </c>
      <c r="AO22" s="133">
        <v>6872</v>
      </c>
      <c r="AP22" s="133">
        <v>6263</v>
      </c>
      <c r="AQ22" s="133">
        <v>5700</v>
      </c>
      <c r="AR22" s="133">
        <v>8264</v>
      </c>
      <c r="AS22" s="133">
        <v>7812</v>
      </c>
      <c r="AT22" s="133">
        <v>8503</v>
      </c>
      <c r="AU22" s="133">
        <v>9927</v>
      </c>
      <c r="AV22" s="133">
        <v>10721</v>
      </c>
      <c r="AW22" s="133">
        <v>9466</v>
      </c>
      <c r="AX22" s="133">
        <v>8592</v>
      </c>
      <c r="AY22" s="133">
        <v>9800</v>
      </c>
      <c r="AZ22" s="133">
        <v>8692</v>
      </c>
      <c r="BA22" s="133">
        <v>7192</v>
      </c>
      <c r="BB22" s="133">
        <v>7063</v>
      </c>
      <c r="BC22" s="133">
        <v>9677</v>
      </c>
      <c r="BD22" s="133">
        <v>8759</v>
      </c>
      <c r="BE22" s="133">
        <v>10274</v>
      </c>
      <c r="BF22" s="133">
        <v>6860</v>
      </c>
      <c r="BG22" s="133">
        <v>8351</v>
      </c>
      <c r="BH22" s="133">
        <v>10288</v>
      </c>
      <c r="BI22" s="133">
        <v>6126</v>
      </c>
      <c r="BJ22" s="133">
        <v>7548</v>
      </c>
      <c r="BK22" s="133">
        <v>6107</v>
      </c>
      <c r="BL22" s="133">
        <v>4646</v>
      </c>
      <c r="BM22" s="133">
        <v>8227</v>
      </c>
      <c r="BN22" s="133">
        <v>5861</v>
      </c>
      <c r="BO22" s="133">
        <v>5253</v>
      </c>
      <c r="BP22" s="133">
        <v>8304</v>
      </c>
      <c r="BQ22" s="133">
        <v>5992</v>
      </c>
      <c r="BR22" s="133">
        <v>6731</v>
      </c>
      <c r="BS22" s="133">
        <v>8062</v>
      </c>
      <c r="BT22" s="133">
        <v>11103</v>
      </c>
      <c r="BU22" s="133">
        <v>7420</v>
      </c>
      <c r="BV22" s="133">
        <v>4935</v>
      </c>
      <c r="BW22" s="133">
        <v>8978</v>
      </c>
      <c r="BX22" s="133">
        <v>7425</v>
      </c>
      <c r="BY22" s="133">
        <v>5428</v>
      </c>
      <c r="BZ22" s="133">
        <v>8815</v>
      </c>
      <c r="CA22" s="133">
        <v>6264</v>
      </c>
      <c r="CB22" s="133">
        <v>5931</v>
      </c>
      <c r="CC22" s="133">
        <v>10038</v>
      </c>
      <c r="CD22" s="133">
        <v>8681</v>
      </c>
      <c r="CE22" s="133">
        <v>10368</v>
      </c>
      <c r="CF22" s="133">
        <v>8352</v>
      </c>
      <c r="CG22" s="133">
        <v>7734</v>
      </c>
      <c r="CH22" s="133">
        <v>11445</v>
      </c>
      <c r="CI22" s="133">
        <v>10896</v>
      </c>
      <c r="CJ22" s="133">
        <v>11203</v>
      </c>
      <c r="CK22" s="133">
        <v>10540</v>
      </c>
      <c r="CL22" s="133">
        <v>12658</v>
      </c>
      <c r="CM22" s="133">
        <v>7058</v>
      </c>
      <c r="CN22" s="133">
        <v>6579</v>
      </c>
      <c r="CO22" s="133">
        <v>7621</v>
      </c>
      <c r="CP22" s="133">
        <v>6139</v>
      </c>
      <c r="CQ22" s="133">
        <v>6226</v>
      </c>
      <c r="CR22" s="133">
        <v>6568</v>
      </c>
      <c r="CS22" s="133">
        <v>6071</v>
      </c>
      <c r="CT22" s="133">
        <v>5309</v>
      </c>
      <c r="CU22" s="133">
        <v>11003</v>
      </c>
      <c r="CV22" s="133">
        <v>3555</v>
      </c>
      <c r="CW22" s="133">
        <v>8160</v>
      </c>
      <c r="CX22" s="133">
        <v>10177</v>
      </c>
      <c r="CY22" s="133">
        <v>5855</v>
      </c>
      <c r="CZ22" s="133">
        <v>7479</v>
      </c>
      <c r="DA22" s="133">
        <v>7977</v>
      </c>
      <c r="DB22" s="133">
        <v>5192</v>
      </c>
      <c r="DC22" s="133">
        <v>7605</v>
      </c>
      <c r="DD22" s="133">
        <v>5623</v>
      </c>
      <c r="DE22" s="133">
        <v>7811</v>
      </c>
      <c r="DF22" s="133">
        <v>5142</v>
      </c>
      <c r="DG22" s="133">
        <v>8451</v>
      </c>
      <c r="DH22" s="133">
        <v>4470</v>
      </c>
      <c r="DI22" s="133">
        <v>3907</v>
      </c>
      <c r="DJ22" s="133">
        <v>5919</v>
      </c>
      <c r="DK22" s="133">
        <v>7408</v>
      </c>
      <c r="DL22" s="133">
        <v>5356</v>
      </c>
      <c r="DM22" s="133">
        <v>9643</v>
      </c>
      <c r="DN22" s="133">
        <v>7499</v>
      </c>
      <c r="DO22" s="133">
        <v>4247</v>
      </c>
      <c r="DP22" s="133">
        <v>10652</v>
      </c>
      <c r="DQ22" s="133">
        <v>4113</v>
      </c>
      <c r="DR22" s="133">
        <v>7213</v>
      </c>
      <c r="DS22" s="133">
        <v>10865</v>
      </c>
      <c r="DT22" s="133">
        <v>6977</v>
      </c>
      <c r="DU22" s="133">
        <v>8427</v>
      </c>
      <c r="DV22" s="133">
        <v>8427</v>
      </c>
      <c r="DW22" s="133">
        <v>5190</v>
      </c>
      <c r="DX22" s="133">
        <v>11074</v>
      </c>
      <c r="DY22" s="133">
        <v>7576</v>
      </c>
      <c r="DZ22" s="133">
        <v>9856</v>
      </c>
      <c r="EA22" s="133">
        <v>6825</v>
      </c>
      <c r="EB22" s="133">
        <v>14388</v>
      </c>
      <c r="EC22" s="133">
        <v>9759</v>
      </c>
      <c r="ED22" s="133">
        <v>6768</v>
      </c>
      <c r="EE22" s="133">
        <v>7500</v>
      </c>
      <c r="EF22" s="133">
        <v>6798</v>
      </c>
      <c r="EG22" s="133">
        <v>8423</v>
      </c>
      <c r="EH22" s="133">
        <v>13398</v>
      </c>
      <c r="EI22" s="133">
        <v>9666</v>
      </c>
      <c r="EJ22" s="133">
        <v>10513</v>
      </c>
      <c r="EK22" s="133">
        <v>11416</v>
      </c>
      <c r="EL22" s="133">
        <v>6109</v>
      </c>
      <c r="EM22" s="133">
        <v>14719</v>
      </c>
      <c r="EN22" s="133">
        <v>9690</v>
      </c>
      <c r="EO22" s="133">
        <v>8161</v>
      </c>
      <c r="EP22" s="133">
        <v>15021</v>
      </c>
      <c r="EQ22" s="133">
        <v>15576</v>
      </c>
      <c r="ER22" s="133">
        <v>6841</v>
      </c>
      <c r="ES22" s="133">
        <v>12405</v>
      </c>
      <c r="ET22" s="133">
        <v>7661</v>
      </c>
      <c r="EU22" s="133">
        <v>8936</v>
      </c>
      <c r="EV22" s="133">
        <v>12676</v>
      </c>
      <c r="EW22" s="133">
        <v>13293</v>
      </c>
      <c r="EX22" s="136">
        <v>6625</v>
      </c>
      <c r="EY22" s="136">
        <v>10246</v>
      </c>
      <c r="EZ22" s="136">
        <v>9378</v>
      </c>
      <c r="FA22" s="136">
        <v>14383</v>
      </c>
      <c r="FB22" s="136">
        <v>10103</v>
      </c>
      <c r="FC22" s="136">
        <v>8187</v>
      </c>
      <c r="FD22" s="136">
        <v>10913</v>
      </c>
      <c r="FE22" s="136">
        <v>7228</v>
      </c>
      <c r="FF22" s="136">
        <v>5494</v>
      </c>
      <c r="FG22" s="136">
        <v>8693</v>
      </c>
      <c r="FH22" s="136">
        <v>16670</v>
      </c>
      <c r="FI22" s="136">
        <v>7492</v>
      </c>
      <c r="FJ22" s="136">
        <v>6276</v>
      </c>
      <c r="FK22" s="136">
        <v>12402</v>
      </c>
      <c r="FL22" s="136">
        <v>7999</v>
      </c>
      <c r="FM22" s="136">
        <v>9763</v>
      </c>
      <c r="FN22" s="136">
        <v>6538</v>
      </c>
      <c r="FO22" s="136">
        <v>12000.57</v>
      </c>
      <c r="FP22" s="136">
        <v>5868.83</v>
      </c>
      <c r="FQ22" s="136">
        <v>7485.24</v>
      </c>
      <c r="FR22" s="136">
        <v>3782.05</v>
      </c>
      <c r="FS22" s="136">
        <v>16217.32</v>
      </c>
      <c r="FT22" s="136">
        <v>17098.98</v>
      </c>
      <c r="FU22" s="136">
        <v>20863.650000000001</v>
      </c>
      <c r="FV22" s="136">
        <v>9033.33</v>
      </c>
      <c r="FW22" s="136">
        <v>7941.33</v>
      </c>
      <c r="FX22" s="136">
        <v>8719.25</v>
      </c>
      <c r="FY22" s="136">
        <v>7969.23</v>
      </c>
      <c r="FZ22" s="136">
        <v>10464.24</v>
      </c>
      <c r="GA22" s="136">
        <v>14390.800000000001</v>
      </c>
      <c r="GB22" s="136">
        <v>7026.0599999999995</v>
      </c>
      <c r="GC22" s="136">
        <v>11511.57</v>
      </c>
      <c r="GD22" s="136">
        <v>2580.46</v>
      </c>
      <c r="GE22" s="136">
        <v>13099.98</v>
      </c>
      <c r="GF22" s="136">
        <v>6578.6500000000005</v>
      </c>
      <c r="GG22" s="136">
        <v>7887</v>
      </c>
      <c r="GH22" s="136">
        <v>9176.58</v>
      </c>
      <c r="GI22" s="136">
        <v>12055.03</v>
      </c>
      <c r="GJ22" s="136">
        <v>19557.620000000003</v>
      </c>
      <c r="GK22" s="136">
        <v>6447.98</v>
      </c>
      <c r="GL22" s="136">
        <v>11105.539999999999</v>
      </c>
      <c r="GM22" s="136">
        <v>9851.9600000000009</v>
      </c>
      <c r="GN22" s="136">
        <v>8688.06</v>
      </c>
    </row>
    <row r="23" spans="1:196" s="132" customFormat="1" x14ac:dyDescent="0.25">
      <c r="A23" s="134"/>
      <c r="B23" s="135" t="s">
        <v>41</v>
      </c>
      <c r="C23" s="133">
        <v>11385</v>
      </c>
      <c r="D23" s="133">
        <v>14735</v>
      </c>
      <c r="E23" s="133">
        <v>19028</v>
      </c>
      <c r="F23" s="133">
        <v>13717</v>
      </c>
      <c r="G23" s="133">
        <v>10278</v>
      </c>
      <c r="H23" s="133">
        <v>12249</v>
      </c>
      <c r="I23" s="133">
        <v>7203</v>
      </c>
      <c r="J23" s="133">
        <v>4797</v>
      </c>
      <c r="K23" s="133">
        <v>4927</v>
      </c>
      <c r="L23" s="133">
        <v>6800</v>
      </c>
      <c r="M23" s="133">
        <v>7302</v>
      </c>
      <c r="N23" s="133">
        <v>6683</v>
      </c>
      <c r="O23" s="133">
        <v>10461</v>
      </c>
      <c r="P23" s="133">
        <v>14410</v>
      </c>
      <c r="Q23" s="133">
        <v>16203</v>
      </c>
      <c r="R23" s="133">
        <v>10577</v>
      </c>
      <c r="S23" s="133">
        <v>7910</v>
      </c>
      <c r="T23" s="133">
        <v>5269</v>
      </c>
      <c r="U23" s="133">
        <v>5138</v>
      </c>
      <c r="V23" s="133">
        <v>5342</v>
      </c>
      <c r="W23" s="133">
        <v>3851</v>
      </c>
      <c r="X23" s="133">
        <v>5070</v>
      </c>
      <c r="Y23" s="133">
        <v>4374</v>
      </c>
      <c r="Z23" s="133">
        <v>5870</v>
      </c>
      <c r="AA23" s="133">
        <v>8222</v>
      </c>
      <c r="AB23" s="133">
        <v>11521</v>
      </c>
      <c r="AC23" s="133">
        <v>16274</v>
      </c>
      <c r="AD23" s="133">
        <v>8185</v>
      </c>
      <c r="AE23" s="133">
        <v>5312</v>
      </c>
      <c r="AF23" s="133">
        <v>4812</v>
      </c>
      <c r="AG23" s="133">
        <v>4765</v>
      </c>
      <c r="AH23" s="133">
        <v>4068</v>
      </c>
      <c r="AI23" s="133">
        <v>4212</v>
      </c>
      <c r="AJ23" s="133">
        <v>4476</v>
      </c>
      <c r="AK23" s="133">
        <v>3708</v>
      </c>
      <c r="AL23" s="133">
        <v>3077</v>
      </c>
      <c r="AM23" s="133">
        <v>7926</v>
      </c>
      <c r="AN23" s="133">
        <v>10178</v>
      </c>
      <c r="AO23" s="133">
        <v>10883</v>
      </c>
      <c r="AP23" s="133">
        <v>7225</v>
      </c>
      <c r="AQ23" s="133">
        <v>4949</v>
      </c>
      <c r="AR23" s="133">
        <v>4563</v>
      </c>
      <c r="AS23" s="133">
        <v>5924</v>
      </c>
      <c r="AT23" s="133">
        <v>4269</v>
      </c>
      <c r="AU23" s="133">
        <v>4278</v>
      </c>
      <c r="AV23" s="133">
        <v>4923</v>
      </c>
      <c r="AW23" s="133">
        <v>3217</v>
      </c>
      <c r="AX23" s="133">
        <v>6479</v>
      </c>
      <c r="AY23" s="133">
        <v>9224</v>
      </c>
      <c r="AZ23" s="133">
        <v>10949</v>
      </c>
      <c r="BA23" s="133">
        <v>12024</v>
      </c>
      <c r="BB23" s="133">
        <v>9635</v>
      </c>
      <c r="BC23" s="133">
        <v>7017</v>
      </c>
      <c r="BD23" s="133">
        <v>8083</v>
      </c>
      <c r="BE23" s="133">
        <v>8431</v>
      </c>
      <c r="BF23" s="133">
        <v>6697</v>
      </c>
      <c r="BG23" s="133">
        <v>8020</v>
      </c>
      <c r="BH23" s="133">
        <v>5624</v>
      </c>
      <c r="BI23" s="133">
        <v>5772</v>
      </c>
      <c r="BJ23" s="133">
        <v>7601</v>
      </c>
      <c r="BK23" s="133">
        <v>10114</v>
      </c>
      <c r="BL23" s="133">
        <v>11336</v>
      </c>
      <c r="BM23" s="133">
        <v>15258</v>
      </c>
      <c r="BN23" s="133">
        <v>9705</v>
      </c>
      <c r="BO23" s="133">
        <v>7498</v>
      </c>
      <c r="BP23" s="133">
        <v>4339</v>
      </c>
      <c r="BQ23" s="133">
        <v>3606</v>
      </c>
      <c r="BR23" s="133">
        <v>4036</v>
      </c>
      <c r="BS23" s="133">
        <v>6215</v>
      </c>
      <c r="BT23" s="133">
        <v>3445</v>
      </c>
      <c r="BU23" s="133">
        <v>3893</v>
      </c>
      <c r="BV23" s="133">
        <v>4570</v>
      </c>
      <c r="BW23" s="133">
        <v>7689</v>
      </c>
      <c r="BX23" s="133">
        <v>15405</v>
      </c>
      <c r="BY23" s="133">
        <v>12569</v>
      </c>
      <c r="BZ23" s="133">
        <v>6906</v>
      </c>
      <c r="CA23" s="133">
        <v>4855</v>
      </c>
      <c r="CB23" s="133">
        <v>3921</v>
      </c>
      <c r="CC23" s="133">
        <v>2582</v>
      </c>
      <c r="CD23" s="133">
        <v>5275</v>
      </c>
      <c r="CE23" s="133">
        <v>4035</v>
      </c>
      <c r="CF23" s="133">
        <v>3128</v>
      </c>
      <c r="CG23" s="133">
        <v>3158</v>
      </c>
      <c r="CH23" s="133">
        <v>3327</v>
      </c>
      <c r="CI23" s="133">
        <v>6878</v>
      </c>
      <c r="CJ23" s="133">
        <v>10548</v>
      </c>
      <c r="CK23" s="133">
        <v>13278</v>
      </c>
      <c r="CL23" s="133">
        <v>5612</v>
      </c>
      <c r="CM23" s="133">
        <v>4882</v>
      </c>
      <c r="CN23" s="133">
        <v>3870</v>
      </c>
      <c r="CO23" s="133">
        <v>3769</v>
      </c>
      <c r="CP23" s="133">
        <v>4590</v>
      </c>
      <c r="CQ23" s="133">
        <v>3930</v>
      </c>
      <c r="CR23" s="133">
        <v>3977</v>
      </c>
      <c r="CS23" s="133">
        <v>3537</v>
      </c>
      <c r="CT23" s="133">
        <v>4246</v>
      </c>
      <c r="CU23" s="133">
        <v>8189</v>
      </c>
      <c r="CV23" s="133">
        <v>9369</v>
      </c>
      <c r="CW23" s="133">
        <v>14090</v>
      </c>
      <c r="CX23" s="133">
        <v>7251</v>
      </c>
      <c r="CY23" s="133">
        <v>3947</v>
      </c>
      <c r="CZ23" s="133">
        <v>4049</v>
      </c>
      <c r="DA23" s="133">
        <v>3984</v>
      </c>
      <c r="DB23" s="133">
        <v>3628</v>
      </c>
      <c r="DC23" s="133">
        <v>3955</v>
      </c>
      <c r="DD23" s="133">
        <v>3163</v>
      </c>
      <c r="DE23" s="133">
        <v>2441</v>
      </c>
      <c r="DF23" s="133">
        <v>3208</v>
      </c>
      <c r="DG23" s="133">
        <v>7799</v>
      </c>
      <c r="DH23" s="133">
        <v>14434</v>
      </c>
      <c r="DI23" s="133">
        <v>12540</v>
      </c>
      <c r="DJ23" s="133">
        <v>6336</v>
      </c>
      <c r="DK23" s="133">
        <v>3254</v>
      </c>
      <c r="DL23" s="133">
        <v>3482</v>
      </c>
      <c r="DM23" s="133">
        <v>4179</v>
      </c>
      <c r="DN23" s="133">
        <v>3451</v>
      </c>
      <c r="DO23" s="133">
        <v>1960</v>
      </c>
      <c r="DP23" s="133">
        <v>2134</v>
      </c>
      <c r="DQ23" s="133">
        <v>2142</v>
      </c>
      <c r="DR23" s="133">
        <v>4738</v>
      </c>
      <c r="DS23" s="133">
        <v>10172</v>
      </c>
      <c r="DT23" s="133">
        <v>11053</v>
      </c>
      <c r="DU23" s="133">
        <v>3016</v>
      </c>
      <c r="DV23" s="133">
        <v>3016</v>
      </c>
      <c r="DW23" s="133">
        <v>3104</v>
      </c>
      <c r="DX23" s="133">
        <v>2371</v>
      </c>
      <c r="DY23" s="133">
        <v>2352</v>
      </c>
      <c r="DZ23" s="133">
        <v>2862</v>
      </c>
      <c r="EA23" s="133">
        <v>2480</v>
      </c>
      <c r="EB23" s="133">
        <v>2193</v>
      </c>
      <c r="EC23" s="133">
        <v>2642</v>
      </c>
      <c r="ED23" s="133">
        <v>3164</v>
      </c>
      <c r="EE23" s="133">
        <v>3715</v>
      </c>
      <c r="EF23" s="133">
        <v>4289</v>
      </c>
      <c r="EG23" s="133">
        <v>4487</v>
      </c>
      <c r="EH23" s="133">
        <v>2935</v>
      </c>
      <c r="EI23" s="133">
        <v>1948</v>
      </c>
      <c r="EJ23" s="133">
        <v>2936</v>
      </c>
      <c r="EK23" s="133">
        <v>2374</v>
      </c>
      <c r="EL23" s="133">
        <v>3772</v>
      </c>
      <c r="EM23" s="133">
        <v>2530</v>
      </c>
      <c r="EN23" s="133">
        <v>2568</v>
      </c>
      <c r="EO23" s="133">
        <v>2450</v>
      </c>
      <c r="EP23" s="133">
        <v>5052</v>
      </c>
      <c r="EQ23" s="133">
        <v>10571</v>
      </c>
      <c r="ER23" s="133">
        <v>14904</v>
      </c>
      <c r="ES23" s="133">
        <v>11400</v>
      </c>
      <c r="ET23" s="133">
        <v>4513</v>
      </c>
      <c r="EU23" s="133">
        <v>3281</v>
      </c>
      <c r="EV23" s="133">
        <v>3019</v>
      </c>
      <c r="EW23" s="133">
        <v>3681</v>
      </c>
      <c r="EX23" s="133">
        <v>4376</v>
      </c>
      <c r="EY23" s="133">
        <v>3686</v>
      </c>
      <c r="EZ23" s="133">
        <v>2967</v>
      </c>
      <c r="FA23" s="133">
        <v>2742</v>
      </c>
      <c r="FB23" s="133">
        <v>4905</v>
      </c>
      <c r="FC23" s="133">
        <v>10666</v>
      </c>
      <c r="FD23" s="133">
        <v>17458</v>
      </c>
      <c r="FE23" s="133">
        <v>13670</v>
      </c>
      <c r="FF23" s="133">
        <v>7048</v>
      </c>
      <c r="FG23" s="133">
        <v>4106</v>
      </c>
      <c r="FH23" s="133">
        <v>4954</v>
      </c>
      <c r="FI23" s="133">
        <v>5388</v>
      </c>
      <c r="FJ23" s="133">
        <v>5739</v>
      </c>
      <c r="FK23" s="133">
        <v>5734</v>
      </c>
      <c r="FL23" s="133">
        <v>4818</v>
      </c>
      <c r="FM23" s="133">
        <v>4428</v>
      </c>
      <c r="FN23" s="133">
        <v>7913</v>
      </c>
      <c r="FO23" s="133">
        <v>14108.99</v>
      </c>
      <c r="FP23" s="133">
        <v>16549.490000000002</v>
      </c>
      <c r="FQ23" s="133">
        <v>15773.45</v>
      </c>
      <c r="FR23" s="133">
        <v>8078.31</v>
      </c>
      <c r="FS23" s="133">
        <v>6305.87</v>
      </c>
      <c r="FT23" s="133">
        <v>6005.49</v>
      </c>
      <c r="FU23" s="133">
        <v>6655.94</v>
      </c>
      <c r="FV23" s="133">
        <v>6985.56</v>
      </c>
      <c r="FW23" s="133">
        <v>7284.39</v>
      </c>
      <c r="FX23" s="133">
        <v>7108.63</v>
      </c>
      <c r="FY23" s="133">
        <v>6695.68</v>
      </c>
      <c r="FZ23" s="133">
        <v>9776.15</v>
      </c>
      <c r="GA23" s="133">
        <v>16079.75</v>
      </c>
      <c r="GB23" s="133">
        <v>20052.25</v>
      </c>
      <c r="GC23" s="133">
        <v>16730.64</v>
      </c>
      <c r="GD23" s="133">
        <v>9984.9500000000007</v>
      </c>
      <c r="GE23" s="133">
        <v>8432.07</v>
      </c>
      <c r="GF23" s="133">
        <v>8235.5499999999993</v>
      </c>
      <c r="GG23" s="133">
        <v>9534.6299999999992</v>
      </c>
      <c r="GH23" s="133">
        <v>8949.3700000000008</v>
      </c>
      <c r="GI23" s="133">
        <v>9658.02</v>
      </c>
      <c r="GJ23" s="133">
        <v>9726.85</v>
      </c>
      <c r="GK23" s="133">
        <v>8229.82</v>
      </c>
      <c r="GL23" s="133">
        <v>13339.89</v>
      </c>
      <c r="GM23" s="133">
        <v>18107.03</v>
      </c>
      <c r="GN23" s="133">
        <v>21775.64</v>
      </c>
    </row>
    <row r="24" spans="1:196" s="132" customFormat="1" ht="15" customHeight="1" x14ac:dyDescent="0.25">
      <c r="A24" s="134"/>
      <c r="B24" s="135" t="s">
        <v>19</v>
      </c>
      <c r="C24" s="133">
        <v>4613</v>
      </c>
      <c r="D24" s="133">
        <v>2878</v>
      </c>
      <c r="E24" s="133">
        <v>14506</v>
      </c>
      <c r="F24" s="133">
        <v>27731</v>
      </c>
      <c r="G24" s="133">
        <v>37685</v>
      </c>
      <c r="H24" s="133">
        <v>45981</v>
      </c>
      <c r="I24" s="133">
        <v>45484</v>
      </c>
      <c r="J24" s="133">
        <v>41124</v>
      </c>
      <c r="K24" s="133">
        <v>57036</v>
      </c>
      <c r="L24" s="133">
        <v>69230</v>
      </c>
      <c r="M24" s="133">
        <v>49902</v>
      </c>
      <c r="N24" s="133">
        <v>20185</v>
      </c>
      <c r="O24" s="133">
        <v>5943</v>
      </c>
      <c r="P24" s="133">
        <v>3751</v>
      </c>
      <c r="Q24" s="133">
        <v>13125</v>
      </c>
      <c r="R24" s="133">
        <v>28828</v>
      </c>
      <c r="S24" s="133">
        <v>44705</v>
      </c>
      <c r="T24" s="133">
        <v>44298</v>
      </c>
      <c r="U24" s="133">
        <v>40450</v>
      </c>
      <c r="V24" s="133">
        <v>43349</v>
      </c>
      <c r="W24" s="133">
        <v>61911</v>
      </c>
      <c r="X24" s="133">
        <v>66005</v>
      </c>
      <c r="Y24" s="133">
        <v>49697</v>
      </c>
      <c r="Z24" s="133">
        <v>19685</v>
      </c>
      <c r="AA24" s="133">
        <v>7026</v>
      </c>
      <c r="AB24" s="133">
        <v>5895</v>
      </c>
      <c r="AC24" s="133">
        <v>14545</v>
      </c>
      <c r="AD24" s="133">
        <v>34401</v>
      </c>
      <c r="AE24" s="133">
        <v>41016</v>
      </c>
      <c r="AF24" s="133">
        <v>51453</v>
      </c>
      <c r="AG24" s="133">
        <v>46729</v>
      </c>
      <c r="AH24" s="133">
        <v>51020</v>
      </c>
      <c r="AI24" s="133">
        <v>66844</v>
      </c>
      <c r="AJ24" s="133">
        <v>81317</v>
      </c>
      <c r="AK24" s="133">
        <v>52524</v>
      </c>
      <c r="AL24" s="133">
        <v>19617</v>
      </c>
      <c r="AM24" s="133">
        <v>8754</v>
      </c>
      <c r="AN24" s="133">
        <v>5156</v>
      </c>
      <c r="AO24" s="133">
        <v>16496</v>
      </c>
      <c r="AP24" s="133">
        <v>34353</v>
      </c>
      <c r="AQ24" s="133">
        <v>44614</v>
      </c>
      <c r="AR24" s="133">
        <v>45296</v>
      </c>
      <c r="AS24" s="133">
        <v>49551</v>
      </c>
      <c r="AT24" s="133">
        <v>38757</v>
      </c>
      <c r="AU24" s="133">
        <v>57480</v>
      </c>
      <c r="AV24" s="133">
        <v>75032</v>
      </c>
      <c r="AW24" s="133">
        <v>46547</v>
      </c>
      <c r="AX24" s="133">
        <v>21297</v>
      </c>
      <c r="AY24" s="133">
        <v>10641</v>
      </c>
      <c r="AZ24" s="133">
        <v>9432</v>
      </c>
      <c r="BA24" s="133">
        <v>26732</v>
      </c>
      <c r="BB24" s="133">
        <v>53251</v>
      </c>
      <c r="BC24" s="133">
        <v>60975</v>
      </c>
      <c r="BD24" s="133">
        <v>82358</v>
      </c>
      <c r="BE24" s="133">
        <v>69260</v>
      </c>
      <c r="BF24" s="133">
        <v>60767</v>
      </c>
      <c r="BG24" s="133">
        <v>98292</v>
      </c>
      <c r="BH24" s="133">
        <v>112394</v>
      </c>
      <c r="BI24" s="133">
        <v>69076</v>
      </c>
      <c r="BJ24" s="133">
        <v>32134</v>
      </c>
      <c r="BK24" s="133">
        <v>9946</v>
      </c>
      <c r="BL24" s="133">
        <v>4901</v>
      </c>
      <c r="BM24" s="133">
        <v>33289</v>
      </c>
      <c r="BN24" s="133">
        <v>52056</v>
      </c>
      <c r="BO24" s="133">
        <v>57378</v>
      </c>
      <c r="BP24" s="133">
        <v>75126</v>
      </c>
      <c r="BQ24" s="133">
        <v>65032</v>
      </c>
      <c r="BR24" s="133">
        <v>62793</v>
      </c>
      <c r="BS24" s="133">
        <v>101472</v>
      </c>
      <c r="BT24" s="133">
        <v>97532</v>
      </c>
      <c r="BU24" s="133">
        <v>74740</v>
      </c>
      <c r="BV24" s="133">
        <v>26631</v>
      </c>
      <c r="BW24" s="133">
        <v>9752</v>
      </c>
      <c r="BX24" s="133">
        <v>8022</v>
      </c>
      <c r="BY24" s="133">
        <v>37241</v>
      </c>
      <c r="BZ24" s="133">
        <v>58954</v>
      </c>
      <c r="CA24" s="133">
        <v>72224</v>
      </c>
      <c r="CB24" s="133">
        <v>80526</v>
      </c>
      <c r="CC24" s="133">
        <v>64153</v>
      </c>
      <c r="CD24" s="133">
        <v>71322</v>
      </c>
      <c r="CE24" s="133">
        <v>95840</v>
      </c>
      <c r="CF24" s="133">
        <v>100237</v>
      </c>
      <c r="CG24" s="133">
        <v>75647</v>
      </c>
      <c r="CH24" s="133">
        <v>27011</v>
      </c>
      <c r="CI24" s="133">
        <v>9645</v>
      </c>
      <c r="CJ24" s="133">
        <v>9155</v>
      </c>
      <c r="CK24" s="133">
        <v>45115</v>
      </c>
      <c r="CL24" s="133">
        <v>56007</v>
      </c>
      <c r="CM24" s="133">
        <v>72700</v>
      </c>
      <c r="CN24" s="133">
        <v>85654</v>
      </c>
      <c r="CO24" s="133">
        <v>68426</v>
      </c>
      <c r="CP24" s="133">
        <v>73770</v>
      </c>
      <c r="CQ24" s="133">
        <v>103215</v>
      </c>
      <c r="CR24" s="133">
        <v>110180</v>
      </c>
      <c r="CS24" s="133">
        <v>79255</v>
      </c>
      <c r="CT24" s="133">
        <v>23992</v>
      </c>
      <c r="CU24" s="133">
        <v>8646</v>
      </c>
      <c r="CV24" s="133">
        <v>10860</v>
      </c>
      <c r="CW24" s="133">
        <v>48578</v>
      </c>
      <c r="CX24" s="133">
        <v>67345</v>
      </c>
      <c r="CY24" s="133">
        <v>75179</v>
      </c>
      <c r="CZ24" s="133">
        <v>89550</v>
      </c>
      <c r="DA24" s="133">
        <v>68528</v>
      </c>
      <c r="DB24" s="133">
        <v>68919</v>
      </c>
      <c r="DC24" s="133">
        <v>99509</v>
      </c>
      <c r="DD24" s="133">
        <v>115381</v>
      </c>
      <c r="DE24" s="133">
        <v>81345</v>
      </c>
      <c r="DF24" s="133">
        <v>20391</v>
      </c>
      <c r="DG24" s="133">
        <v>8949</v>
      </c>
      <c r="DH24" s="133">
        <v>10168</v>
      </c>
      <c r="DI24" s="133">
        <v>49813</v>
      </c>
      <c r="DJ24" s="133">
        <v>71215</v>
      </c>
      <c r="DK24" s="133">
        <v>73175</v>
      </c>
      <c r="DL24" s="133">
        <v>79502</v>
      </c>
      <c r="DM24" s="133">
        <v>75886</v>
      </c>
      <c r="DN24" s="133">
        <v>65864</v>
      </c>
      <c r="DO24" s="133">
        <v>101772</v>
      </c>
      <c r="DP24" s="133">
        <v>117328</v>
      </c>
      <c r="DQ24" s="133">
        <v>78308</v>
      </c>
      <c r="DR24" s="133">
        <v>21771</v>
      </c>
      <c r="DS24" s="133">
        <v>9636</v>
      </c>
      <c r="DT24" s="133">
        <v>9709</v>
      </c>
      <c r="DU24" s="133">
        <v>3433</v>
      </c>
      <c r="DV24" s="133">
        <v>3433</v>
      </c>
      <c r="DW24" s="133">
        <v>3406</v>
      </c>
      <c r="DX24" s="133">
        <v>1797</v>
      </c>
      <c r="DY24" s="133">
        <v>22236</v>
      </c>
      <c r="DZ24" s="133">
        <v>45344</v>
      </c>
      <c r="EA24" s="133">
        <v>62088</v>
      </c>
      <c r="EB24" s="133">
        <v>80820</v>
      </c>
      <c r="EC24" s="133">
        <v>15861</v>
      </c>
      <c r="ED24" s="133">
        <v>3154</v>
      </c>
      <c r="EE24" s="133">
        <v>2522</v>
      </c>
      <c r="EF24" s="133">
        <v>544</v>
      </c>
      <c r="EG24" s="133">
        <v>324</v>
      </c>
      <c r="EH24" s="133">
        <v>80</v>
      </c>
      <c r="EI24" s="133">
        <v>6928</v>
      </c>
      <c r="EJ24" s="133">
        <v>49590</v>
      </c>
      <c r="EK24" s="133">
        <v>53143</v>
      </c>
      <c r="EL24" s="133">
        <v>59877</v>
      </c>
      <c r="EM24" s="133">
        <v>90517</v>
      </c>
      <c r="EN24" s="133">
        <v>97592</v>
      </c>
      <c r="EO24" s="133">
        <v>67833</v>
      </c>
      <c r="EP24" s="133">
        <v>14289</v>
      </c>
      <c r="EQ24" s="133">
        <v>5272</v>
      </c>
      <c r="ER24" s="133">
        <v>4492</v>
      </c>
      <c r="ES24" s="133">
        <v>33316</v>
      </c>
      <c r="ET24" s="133">
        <v>41626</v>
      </c>
      <c r="EU24" s="133">
        <v>66710</v>
      </c>
      <c r="EV24" s="133">
        <v>65989</v>
      </c>
      <c r="EW24" s="133">
        <v>52468</v>
      </c>
      <c r="EX24" s="133">
        <v>61247</v>
      </c>
      <c r="EY24" s="133">
        <v>90595</v>
      </c>
      <c r="EZ24" s="133">
        <v>97861</v>
      </c>
      <c r="FA24" s="133">
        <v>62788</v>
      </c>
      <c r="FB24" s="133">
        <v>15300</v>
      </c>
      <c r="FC24" s="133">
        <v>6011</v>
      </c>
      <c r="FD24" s="133">
        <v>8486</v>
      </c>
      <c r="FE24" s="133">
        <v>40217</v>
      </c>
      <c r="FF24" s="133">
        <v>50718</v>
      </c>
      <c r="FG24" s="133">
        <v>74490</v>
      </c>
      <c r="FH24" s="133">
        <v>65651</v>
      </c>
      <c r="FI24" s="133">
        <v>55752</v>
      </c>
      <c r="FJ24" s="133">
        <v>58255</v>
      </c>
      <c r="FK24" s="133">
        <v>95185</v>
      </c>
      <c r="FL24" s="133">
        <v>105728</v>
      </c>
      <c r="FM24" s="133">
        <v>65384</v>
      </c>
      <c r="FN24" s="133">
        <v>13500</v>
      </c>
      <c r="FO24" s="133">
        <v>6172.3</v>
      </c>
      <c r="FP24" s="133">
        <v>11560</v>
      </c>
      <c r="FQ24" s="133">
        <v>35936</v>
      </c>
      <c r="FR24" s="133">
        <v>67197.45</v>
      </c>
      <c r="FS24" s="133">
        <v>66596.800000000003</v>
      </c>
      <c r="FT24" s="133">
        <v>65002.44</v>
      </c>
      <c r="FU24" s="133">
        <v>61240.24</v>
      </c>
      <c r="FV24" s="133">
        <v>57929.1</v>
      </c>
      <c r="FW24" s="133">
        <v>95001.16</v>
      </c>
      <c r="FX24" s="133">
        <v>105626.23</v>
      </c>
      <c r="FY24" s="133">
        <v>63753.34</v>
      </c>
      <c r="FZ24" s="133">
        <v>14311.2</v>
      </c>
      <c r="GA24" s="133">
        <v>3724.1</v>
      </c>
      <c r="GB24" s="133">
        <v>11914.32</v>
      </c>
      <c r="GC24" s="133">
        <v>42652.23</v>
      </c>
      <c r="GD24" s="133">
        <v>64489.97</v>
      </c>
      <c r="GE24" s="133">
        <v>66436.56</v>
      </c>
      <c r="GF24" s="133">
        <v>61602.21</v>
      </c>
      <c r="GG24" s="133">
        <v>55685.66</v>
      </c>
      <c r="GH24" s="133">
        <v>54455.67</v>
      </c>
      <c r="GI24" s="133">
        <v>92049.89</v>
      </c>
      <c r="GJ24" s="133">
        <v>94458.63</v>
      </c>
      <c r="GK24" s="133">
        <v>60586.17</v>
      </c>
      <c r="GL24" s="133">
        <v>14541.11</v>
      </c>
      <c r="GM24" s="133">
        <v>4026.4</v>
      </c>
      <c r="GN24" s="133">
        <v>8097.52</v>
      </c>
    </row>
    <row r="25" spans="1:196" s="137" customFormat="1" x14ac:dyDescent="0.25">
      <c r="A25" s="134"/>
      <c r="B25" s="135" t="s">
        <v>1869</v>
      </c>
      <c r="C25" s="136"/>
      <c r="D25" s="136"/>
      <c r="E25" s="136"/>
      <c r="F25" s="136"/>
      <c r="G25" s="136"/>
      <c r="H25" s="136"/>
      <c r="I25" s="136"/>
      <c r="J25" s="136"/>
      <c r="K25" s="136"/>
      <c r="L25" s="136"/>
      <c r="M25" s="136"/>
      <c r="N25" s="136"/>
      <c r="O25" s="136"/>
      <c r="P25" s="136"/>
      <c r="Q25" s="136"/>
      <c r="R25" s="136"/>
      <c r="S25" s="136"/>
      <c r="T25" s="136"/>
      <c r="U25" s="136"/>
      <c r="V25" s="136"/>
      <c r="W25" s="136"/>
      <c r="X25" s="136"/>
      <c r="Y25" s="136"/>
      <c r="Z25" s="136"/>
      <c r="AA25" s="136"/>
      <c r="AB25" s="136"/>
      <c r="AC25" s="136"/>
      <c r="AD25" s="136"/>
      <c r="AE25" s="136"/>
      <c r="AF25" s="136"/>
      <c r="AG25" s="136"/>
      <c r="AH25" s="136"/>
      <c r="AI25" s="136"/>
      <c r="AJ25" s="136"/>
      <c r="AK25" s="136"/>
      <c r="AL25" s="136"/>
      <c r="AM25" s="136"/>
      <c r="AN25" s="136"/>
      <c r="AO25" s="136"/>
      <c r="AP25" s="136"/>
      <c r="AQ25" s="136"/>
      <c r="AR25" s="136"/>
      <c r="AS25" s="136"/>
      <c r="AT25" s="136"/>
      <c r="AU25" s="136"/>
      <c r="AV25" s="136"/>
      <c r="AW25" s="136"/>
      <c r="AX25" s="136"/>
      <c r="AY25" s="136"/>
      <c r="AZ25" s="136"/>
      <c r="BA25" s="136"/>
      <c r="BB25" s="136"/>
      <c r="BC25" s="136"/>
      <c r="BD25" s="136"/>
      <c r="BE25" s="136"/>
      <c r="BF25" s="136"/>
      <c r="BG25" s="136"/>
      <c r="BH25" s="136"/>
      <c r="BI25" s="136"/>
      <c r="BJ25" s="136"/>
      <c r="BK25" s="136"/>
      <c r="BL25" s="136"/>
      <c r="BM25" s="136"/>
      <c r="BN25" s="136"/>
      <c r="BO25" s="136"/>
      <c r="BP25" s="136"/>
      <c r="BQ25" s="136"/>
      <c r="BR25" s="136"/>
      <c r="BS25" s="136"/>
      <c r="BT25" s="136"/>
      <c r="BU25" s="136"/>
      <c r="BV25" s="136"/>
      <c r="BW25" s="136"/>
      <c r="BX25" s="136"/>
      <c r="BY25" s="136"/>
      <c r="BZ25" s="136"/>
      <c r="CA25" s="136"/>
      <c r="CB25" s="136"/>
      <c r="CC25" s="136"/>
      <c r="CD25" s="136"/>
      <c r="CE25" s="136"/>
      <c r="CF25" s="136"/>
      <c r="CG25" s="136"/>
      <c r="CH25" s="136"/>
      <c r="CI25" s="136"/>
      <c r="CJ25" s="136"/>
      <c r="CK25" s="136"/>
      <c r="CL25" s="136"/>
      <c r="CM25" s="136"/>
      <c r="CN25" s="136"/>
      <c r="CO25" s="136"/>
      <c r="CP25" s="136"/>
      <c r="CQ25" s="136"/>
      <c r="CR25" s="136"/>
      <c r="CS25" s="136"/>
      <c r="CT25" s="136"/>
      <c r="CU25" s="136"/>
      <c r="CV25" s="136"/>
      <c r="CW25" s="136"/>
      <c r="CX25" s="136"/>
      <c r="CY25" s="136"/>
      <c r="CZ25" s="136"/>
      <c r="DA25" s="136"/>
      <c r="DB25" s="136"/>
      <c r="DC25" s="136"/>
      <c r="DD25" s="136"/>
      <c r="DE25" s="136"/>
      <c r="DF25" s="136"/>
      <c r="DG25" s="136"/>
      <c r="DH25" s="136"/>
      <c r="DI25" s="136"/>
      <c r="DJ25" s="136"/>
      <c r="DK25" s="136"/>
      <c r="DL25" s="136"/>
      <c r="DM25" s="136"/>
      <c r="DN25" s="136"/>
      <c r="DO25" s="136"/>
      <c r="DP25" s="136"/>
      <c r="DQ25" s="136"/>
      <c r="DR25" s="136"/>
      <c r="DS25" s="136"/>
      <c r="DT25" s="136"/>
      <c r="DU25" s="136"/>
      <c r="DV25" s="136"/>
      <c r="DW25" s="136"/>
      <c r="DX25" s="136"/>
      <c r="DY25" s="136"/>
      <c r="DZ25" s="136"/>
      <c r="EA25" s="136"/>
      <c r="EB25" s="136"/>
      <c r="EC25" s="136"/>
      <c r="ED25" s="136"/>
      <c r="EE25" s="136">
        <v>30615</v>
      </c>
      <c r="EF25" s="136">
        <v>60859</v>
      </c>
      <c r="EG25" s="136">
        <v>926454</v>
      </c>
      <c r="EH25" s="136">
        <v>742060</v>
      </c>
      <c r="EI25" s="136">
        <v>519610</v>
      </c>
      <c r="EJ25" s="136">
        <v>781140</v>
      </c>
      <c r="EK25" s="136">
        <v>631316</v>
      </c>
      <c r="EL25" s="136">
        <v>485169</v>
      </c>
      <c r="EM25" s="136">
        <v>279972</v>
      </c>
      <c r="EN25" s="136">
        <v>163218</v>
      </c>
      <c r="EO25" s="136">
        <v>264573</v>
      </c>
      <c r="EP25" s="136">
        <v>765710</v>
      </c>
      <c r="EQ25" s="136">
        <v>584354</v>
      </c>
      <c r="ER25" s="136">
        <v>181766</v>
      </c>
      <c r="ES25" s="136">
        <v>49039</v>
      </c>
      <c r="ET25" s="136">
        <v>52358</v>
      </c>
      <c r="EU25" s="136">
        <v>51654</v>
      </c>
      <c r="EV25" s="136">
        <v>61008</v>
      </c>
      <c r="EW25" s="136">
        <v>112602</v>
      </c>
      <c r="EX25" s="136">
        <v>54480</v>
      </c>
      <c r="EY25" s="136">
        <v>40088</v>
      </c>
      <c r="EZ25" s="136">
        <v>47840</v>
      </c>
      <c r="FA25" s="136">
        <v>48945</v>
      </c>
      <c r="FB25" s="136">
        <v>71592</v>
      </c>
      <c r="FC25" s="136">
        <v>47899</v>
      </c>
      <c r="FD25" s="136">
        <v>16572</v>
      </c>
      <c r="FE25" s="136">
        <v>7967</v>
      </c>
      <c r="FF25" s="136">
        <v>3406</v>
      </c>
      <c r="FG25" s="136">
        <v>2677</v>
      </c>
      <c r="FH25" s="136">
        <v>2787</v>
      </c>
      <c r="FI25" s="136">
        <v>1531</v>
      </c>
      <c r="FJ25" s="136">
        <v>920</v>
      </c>
      <c r="FK25" s="136">
        <v>1966</v>
      </c>
      <c r="FL25" s="136">
        <v>32936</v>
      </c>
      <c r="FM25" s="136">
        <v>35717</v>
      </c>
      <c r="FN25" s="136">
        <v>17633</v>
      </c>
      <c r="FO25" s="136">
        <v>3314.74</v>
      </c>
      <c r="FP25" s="136">
        <v>1191.8399999999999</v>
      </c>
      <c r="FQ25" s="136">
        <v>680.6</v>
      </c>
      <c r="FR25" s="136">
        <v>532.32000000000005</v>
      </c>
      <c r="FS25" s="136">
        <v>910.78</v>
      </c>
      <c r="FT25" s="136">
        <v>2591.6</v>
      </c>
      <c r="FU25" s="136">
        <v>1059.1199999999999</v>
      </c>
      <c r="FV25" s="136">
        <v>330.6</v>
      </c>
      <c r="FW25" s="136">
        <v>134.6</v>
      </c>
      <c r="FX25" s="136">
        <v>4125.24</v>
      </c>
      <c r="FY25" s="136">
        <v>9368.1</v>
      </c>
      <c r="FZ25" s="136">
        <v>4502.32</v>
      </c>
      <c r="GA25" s="136">
        <v>921.4</v>
      </c>
      <c r="GB25" s="136">
        <v>267.2</v>
      </c>
      <c r="GC25" s="136">
        <v>126.52</v>
      </c>
      <c r="GD25" s="136">
        <v>50</v>
      </c>
      <c r="GE25" s="136">
        <v>9.6</v>
      </c>
      <c r="GF25" s="136">
        <v>25</v>
      </c>
      <c r="GG25" s="136">
        <v>0</v>
      </c>
      <c r="GH25" s="136">
        <v>0</v>
      </c>
      <c r="GI25" s="136">
        <v>0</v>
      </c>
      <c r="GJ25" s="136">
        <v>25</v>
      </c>
      <c r="GK25" s="136">
        <v>0</v>
      </c>
      <c r="GL25" s="136">
        <v>0</v>
      </c>
      <c r="GM25" s="136">
        <v>0</v>
      </c>
      <c r="GN25" s="136">
        <v>0</v>
      </c>
    </row>
    <row r="26" spans="1:196" s="137" customFormat="1" collapsed="1" x14ac:dyDescent="0.2">
      <c r="A26" s="134"/>
      <c r="B26" s="138" t="s">
        <v>96</v>
      </c>
      <c r="C26" s="136">
        <v>12296</v>
      </c>
      <c r="D26" s="136">
        <v>12814</v>
      </c>
      <c r="E26" s="136">
        <v>17677</v>
      </c>
      <c r="F26" s="136">
        <v>14024</v>
      </c>
      <c r="G26" s="136">
        <v>11263</v>
      </c>
      <c r="H26" s="136">
        <v>15876</v>
      </c>
      <c r="I26" s="136">
        <v>13374</v>
      </c>
      <c r="J26" s="136">
        <v>15628</v>
      </c>
      <c r="K26" s="136">
        <v>13755</v>
      </c>
      <c r="L26" s="136">
        <v>12910</v>
      </c>
      <c r="M26" s="136">
        <v>13615</v>
      </c>
      <c r="N26" s="136">
        <v>13571</v>
      </c>
      <c r="O26" s="136">
        <v>11843</v>
      </c>
      <c r="P26" s="136">
        <v>15514</v>
      </c>
      <c r="Q26" s="136">
        <v>18098</v>
      </c>
      <c r="R26" s="136">
        <v>13259</v>
      </c>
      <c r="S26" s="136">
        <v>15251</v>
      </c>
      <c r="T26" s="136">
        <v>15045</v>
      </c>
      <c r="U26" s="136">
        <v>16414</v>
      </c>
      <c r="V26" s="136">
        <v>15658</v>
      </c>
      <c r="W26" s="136">
        <v>15052</v>
      </c>
      <c r="X26" s="136">
        <v>14387</v>
      </c>
      <c r="Y26" s="136">
        <v>16556</v>
      </c>
      <c r="Z26" s="136">
        <v>18180</v>
      </c>
      <c r="AA26" s="136">
        <v>14980</v>
      </c>
      <c r="AB26" s="136">
        <v>14287</v>
      </c>
      <c r="AC26" s="136">
        <v>14170</v>
      </c>
      <c r="AD26" s="136">
        <v>13394</v>
      </c>
      <c r="AE26" s="136">
        <v>11979</v>
      </c>
      <c r="AF26" s="136">
        <v>18809</v>
      </c>
      <c r="AG26" s="136">
        <v>17484</v>
      </c>
      <c r="AH26" s="136">
        <v>16561</v>
      </c>
      <c r="AI26" s="136">
        <v>14153</v>
      </c>
      <c r="AJ26" s="136">
        <v>16137</v>
      </c>
      <c r="AK26" s="136">
        <v>13264</v>
      </c>
      <c r="AL26" s="136">
        <v>14625</v>
      </c>
      <c r="AM26" s="136">
        <v>14760</v>
      </c>
      <c r="AN26" s="136">
        <v>16675</v>
      </c>
      <c r="AO26" s="136">
        <v>16862</v>
      </c>
      <c r="AP26" s="136">
        <v>14103</v>
      </c>
      <c r="AQ26" s="136">
        <v>12823</v>
      </c>
      <c r="AR26" s="136">
        <v>17522</v>
      </c>
      <c r="AS26" s="136">
        <v>18180</v>
      </c>
      <c r="AT26" s="136">
        <v>12297</v>
      </c>
      <c r="AU26" s="136">
        <v>15727</v>
      </c>
      <c r="AV26" s="136">
        <v>16457</v>
      </c>
      <c r="AW26" s="136">
        <v>15336</v>
      </c>
      <c r="AX26" s="136">
        <v>17587</v>
      </c>
      <c r="AY26" s="136">
        <v>15565</v>
      </c>
      <c r="AZ26" s="136">
        <v>17048</v>
      </c>
      <c r="BA26" s="136">
        <v>16662</v>
      </c>
      <c r="BB26" s="136">
        <v>15785</v>
      </c>
      <c r="BC26" s="136">
        <v>17387</v>
      </c>
      <c r="BD26" s="136">
        <v>16147</v>
      </c>
      <c r="BE26" s="136">
        <v>3386722</v>
      </c>
      <c r="BF26" s="136">
        <v>41670</v>
      </c>
      <c r="BG26" s="136">
        <v>23170</v>
      </c>
      <c r="BH26" s="136">
        <v>2813296</v>
      </c>
      <c r="BI26" s="136">
        <v>88506</v>
      </c>
      <c r="BJ26" s="136">
        <v>980411</v>
      </c>
      <c r="BK26" s="136">
        <v>4353495</v>
      </c>
      <c r="BL26" s="136">
        <v>433881</v>
      </c>
      <c r="BM26" s="136">
        <v>21036</v>
      </c>
      <c r="BN26" s="136">
        <v>4374256</v>
      </c>
      <c r="BO26" s="136">
        <v>148056</v>
      </c>
      <c r="BP26" s="136">
        <v>68040</v>
      </c>
      <c r="BQ26" s="136">
        <v>3748279</v>
      </c>
      <c r="BR26" s="136">
        <v>89050</v>
      </c>
      <c r="BS26" s="136">
        <v>82905</v>
      </c>
      <c r="BT26" s="136">
        <v>3940295</v>
      </c>
      <c r="BU26" s="136">
        <v>18783</v>
      </c>
      <c r="BV26" s="136">
        <v>16403</v>
      </c>
      <c r="BW26" s="136">
        <v>4689032</v>
      </c>
      <c r="BX26" s="136">
        <v>234018</v>
      </c>
      <c r="BY26" s="136">
        <v>19223</v>
      </c>
      <c r="BZ26" s="136">
        <v>4523671</v>
      </c>
      <c r="CA26" s="136">
        <v>61023</v>
      </c>
      <c r="CB26" s="136">
        <v>16179</v>
      </c>
      <c r="CC26" s="136">
        <v>4108874</v>
      </c>
      <c r="CD26" s="136">
        <v>18865</v>
      </c>
      <c r="CE26" s="136">
        <v>19770</v>
      </c>
      <c r="CF26" s="136">
        <v>4093456</v>
      </c>
      <c r="CG26" s="136">
        <v>92783</v>
      </c>
      <c r="CH26" s="136">
        <v>20292</v>
      </c>
      <c r="CI26" s="136">
        <v>4751378</v>
      </c>
      <c r="CJ26" s="136">
        <v>339447</v>
      </c>
      <c r="CK26" s="136">
        <v>20745</v>
      </c>
      <c r="CL26" s="136">
        <v>4589006</v>
      </c>
      <c r="CM26" s="136">
        <v>119352</v>
      </c>
      <c r="CN26" s="136">
        <v>20715</v>
      </c>
      <c r="CO26" s="136">
        <v>3884909</v>
      </c>
      <c r="CP26" s="136">
        <v>227991</v>
      </c>
      <c r="CQ26" s="136">
        <v>23413</v>
      </c>
      <c r="CR26" s="136">
        <v>3940397</v>
      </c>
      <c r="CS26" s="136">
        <v>104091</v>
      </c>
      <c r="CT26" s="136">
        <v>18623</v>
      </c>
      <c r="CU26" s="136">
        <v>916758</v>
      </c>
      <c r="CV26" s="136">
        <v>120120</v>
      </c>
      <c r="CW26" s="136">
        <v>22249</v>
      </c>
      <c r="CX26" s="136">
        <v>298153</v>
      </c>
      <c r="CY26" s="136">
        <v>16842</v>
      </c>
      <c r="CZ26" s="136">
        <v>22301</v>
      </c>
      <c r="DA26" s="136">
        <v>79623</v>
      </c>
      <c r="DB26" s="136">
        <v>19356</v>
      </c>
      <c r="DC26" s="136">
        <v>22039</v>
      </c>
      <c r="DD26" s="136">
        <v>77408</v>
      </c>
      <c r="DE26" s="136">
        <v>23299</v>
      </c>
      <c r="DF26" s="136">
        <v>15528</v>
      </c>
      <c r="DG26" s="136">
        <v>85656</v>
      </c>
      <c r="DH26" s="136">
        <v>19431</v>
      </c>
      <c r="DI26" s="136">
        <v>20032</v>
      </c>
      <c r="DJ26" s="136">
        <v>83103</v>
      </c>
      <c r="DK26" s="136">
        <v>17086</v>
      </c>
      <c r="DL26" s="136">
        <v>18456</v>
      </c>
      <c r="DM26" s="136">
        <v>77758</v>
      </c>
      <c r="DN26" s="136">
        <v>21528</v>
      </c>
      <c r="DO26" s="136">
        <v>18273</v>
      </c>
      <c r="DP26" s="136">
        <v>85286</v>
      </c>
      <c r="DQ26" s="136">
        <v>20690</v>
      </c>
      <c r="DR26" s="136">
        <v>22705</v>
      </c>
      <c r="DS26" s="136">
        <v>81594</v>
      </c>
      <c r="DT26" s="136">
        <v>27060</v>
      </c>
      <c r="DU26" s="136">
        <v>1934010</v>
      </c>
      <c r="DV26" s="136">
        <v>1934010</v>
      </c>
      <c r="DW26" s="136">
        <v>1050805</v>
      </c>
      <c r="DX26" s="136">
        <v>590645</v>
      </c>
      <c r="DY26" s="136">
        <v>396337</v>
      </c>
      <c r="DZ26" s="136">
        <v>200276</v>
      </c>
      <c r="EA26" s="136">
        <v>328172</v>
      </c>
      <c r="EB26" s="136">
        <v>491016</v>
      </c>
      <c r="EC26" s="136">
        <v>811021</v>
      </c>
      <c r="ED26" s="136">
        <v>558514</v>
      </c>
      <c r="EE26" s="136">
        <v>628913</v>
      </c>
      <c r="EF26" s="136">
        <v>540668</v>
      </c>
      <c r="EG26" s="136">
        <v>593826</v>
      </c>
      <c r="EH26" s="136">
        <v>569870</v>
      </c>
      <c r="EI26" s="136">
        <v>392846</v>
      </c>
      <c r="EJ26" s="136">
        <v>293219</v>
      </c>
      <c r="EK26" s="136">
        <v>279629</v>
      </c>
      <c r="EL26" s="136">
        <v>217530</v>
      </c>
      <c r="EM26" s="136">
        <v>261518</v>
      </c>
      <c r="EN26" s="136">
        <v>308855</v>
      </c>
      <c r="EO26" s="136">
        <v>279034</v>
      </c>
      <c r="EP26" s="136">
        <v>341146</v>
      </c>
      <c r="EQ26" s="136">
        <v>531073</v>
      </c>
      <c r="ER26" s="136">
        <v>357637</v>
      </c>
      <c r="ES26" s="136">
        <v>383266</v>
      </c>
      <c r="ET26" s="136">
        <v>354249</v>
      </c>
      <c r="EU26" s="136">
        <v>284373</v>
      </c>
      <c r="EV26" s="136">
        <v>291024</v>
      </c>
      <c r="EW26" s="136">
        <v>321684</v>
      </c>
      <c r="EX26" s="136">
        <v>231236</v>
      </c>
      <c r="EY26" s="136">
        <v>285903</v>
      </c>
      <c r="EZ26" s="136">
        <v>258409</v>
      </c>
      <c r="FA26" s="136">
        <v>179036</v>
      </c>
      <c r="FB26" s="136">
        <v>164163</v>
      </c>
      <c r="FC26" s="136">
        <v>229799</v>
      </c>
      <c r="FD26" s="136">
        <v>156930</v>
      </c>
      <c r="FE26" s="136">
        <v>198633</v>
      </c>
      <c r="FF26" s="136">
        <v>193427</v>
      </c>
      <c r="FG26" s="136">
        <v>164756</v>
      </c>
      <c r="FH26" s="136">
        <v>185233</v>
      </c>
      <c r="FI26" s="136">
        <v>191880</v>
      </c>
      <c r="FJ26" s="136">
        <v>148059</v>
      </c>
      <c r="FK26" s="136">
        <v>179604</v>
      </c>
      <c r="FL26" s="136">
        <v>235622</v>
      </c>
      <c r="FM26" s="136">
        <v>175959</v>
      </c>
      <c r="FN26" s="136">
        <v>173230</v>
      </c>
      <c r="FO26" s="136">
        <v>233392.1400000006</v>
      </c>
      <c r="FP26" s="136">
        <v>182264.21999999881</v>
      </c>
      <c r="FQ26" s="136">
        <v>172960.45999999903</v>
      </c>
      <c r="FR26" s="136">
        <v>219710.90999999829</v>
      </c>
      <c r="FS26" s="136">
        <v>164185.70000000112</v>
      </c>
      <c r="FT26" s="136">
        <v>169376.75999999978</v>
      </c>
      <c r="FU26" s="136">
        <v>179938.95999999903</v>
      </c>
      <c r="FV26" s="136">
        <v>141416.59999999963</v>
      </c>
      <c r="FW26" s="136">
        <v>182602.1799999997</v>
      </c>
      <c r="FX26" s="136">
        <v>200125.66999999993</v>
      </c>
      <c r="FY26" s="136">
        <v>177430.48000000045</v>
      </c>
      <c r="FZ26" s="136">
        <v>187324.03000000119</v>
      </c>
      <c r="GA26" s="136">
        <v>209916.58999999799</v>
      </c>
      <c r="GB26" s="136">
        <v>186934.58999999799</v>
      </c>
      <c r="GC26" s="136">
        <v>197482.75000000186</v>
      </c>
      <c r="GD26" s="136">
        <v>183654.64999999851</v>
      </c>
      <c r="GE26" s="136">
        <v>198579.30000000075</v>
      </c>
      <c r="GF26" s="136">
        <v>195422.93999999948</v>
      </c>
      <c r="GG26" s="136">
        <v>188411.11999999732</v>
      </c>
      <c r="GH26" s="136">
        <v>148265.89000000246</v>
      </c>
      <c r="GI26" s="136">
        <v>208526</v>
      </c>
      <c r="GJ26" s="136">
        <v>213047.54000000097</v>
      </c>
      <c r="GK26" s="136">
        <v>182889.07999999821</v>
      </c>
      <c r="GL26" s="136">
        <v>224730.04999999888</v>
      </c>
      <c r="GM26" s="136">
        <v>228522.07999999821</v>
      </c>
      <c r="GN26" s="136">
        <v>218329.52999999933</v>
      </c>
    </row>
    <row r="27" spans="1:196" s="132" customFormat="1" x14ac:dyDescent="0.25">
      <c r="A27" s="134"/>
      <c r="B27" s="135" t="s">
        <v>35</v>
      </c>
      <c r="C27" s="133">
        <v>-437178</v>
      </c>
      <c r="D27" s="133">
        <v>-482700</v>
      </c>
      <c r="E27" s="133">
        <v>-530941</v>
      </c>
      <c r="F27" s="133">
        <v>-459844</v>
      </c>
      <c r="G27" s="133">
        <v>-425257</v>
      </c>
      <c r="H27" s="133">
        <v>-492354</v>
      </c>
      <c r="I27" s="133">
        <v>-423762</v>
      </c>
      <c r="J27" s="133">
        <v>-398985</v>
      </c>
      <c r="K27" s="133">
        <v>-463818</v>
      </c>
      <c r="L27" s="133">
        <v>-462646</v>
      </c>
      <c r="M27" s="133">
        <v>-441938</v>
      </c>
      <c r="N27" s="133">
        <v>-448852</v>
      </c>
      <c r="O27" s="133">
        <v>-497483</v>
      </c>
      <c r="P27" s="133">
        <v>-474760</v>
      </c>
      <c r="Q27" s="133">
        <v>-512688</v>
      </c>
      <c r="R27" s="133">
        <v>-441140</v>
      </c>
      <c r="S27" s="133">
        <v>-480465</v>
      </c>
      <c r="T27" s="133">
        <v>-445934</v>
      </c>
      <c r="U27" s="133">
        <v>-410268</v>
      </c>
      <c r="V27" s="133">
        <v>-388909</v>
      </c>
      <c r="W27" s="133">
        <v>-456670</v>
      </c>
      <c r="X27" s="133">
        <v>-452662</v>
      </c>
      <c r="Y27" s="133">
        <v>-441529</v>
      </c>
      <c r="Z27" s="133">
        <v>-424938</v>
      </c>
      <c r="AA27" s="133">
        <v>-504346</v>
      </c>
      <c r="AB27" s="133">
        <v>-473024</v>
      </c>
      <c r="AC27" s="133">
        <v>-492634</v>
      </c>
      <c r="AD27" s="133">
        <v>-449527</v>
      </c>
      <c r="AE27" s="133">
        <v>-416368</v>
      </c>
      <c r="AF27" s="133">
        <v>-451882</v>
      </c>
      <c r="AG27" s="133">
        <v>-436946</v>
      </c>
      <c r="AH27" s="133">
        <v>-378160</v>
      </c>
      <c r="AI27" s="133">
        <v>-404595</v>
      </c>
      <c r="AJ27" s="133">
        <v>-511203</v>
      </c>
      <c r="AK27" s="133">
        <v>-434785</v>
      </c>
      <c r="AL27" s="133">
        <v>-395685</v>
      </c>
      <c r="AM27" s="133">
        <v>-521521</v>
      </c>
      <c r="AN27" s="133">
        <v>-477991</v>
      </c>
      <c r="AO27" s="133">
        <v>-477423</v>
      </c>
      <c r="AP27" s="133">
        <v>-463985</v>
      </c>
      <c r="AQ27" s="133">
        <v>-418795</v>
      </c>
      <c r="AR27" s="133">
        <v>-420532</v>
      </c>
      <c r="AS27" s="133">
        <v>-450657</v>
      </c>
      <c r="AT27" s="133">
        <v>-357876</v>
      </c>
      <c r="AU27" s="133">
        <v>-451816</v>
      </c>
      <c r="AV27" s="133">
        <v>-462622</v>
      </c>
      <c r="AW27" s="133">
        <v>-408031</v>
      </c>
      <c r="AX27" s="133">
        <v>-406695</v>
      </c>
      <c r="AY27" s="133">
        <v>-481649</v>
      </c>
      <c r="AZ27" s="133">
        <v>-461790</v>
      </c>
      <c r="BA27" s="133">
        <v>-467978</v>
      </c>
      <c r="BB27" s="133">
        <v>-448795</v>
      </c>
      <c r="BC27" s="133">
        <v>-417661</v>
      </c>
      <c r="BD27" s="133">
        <v>-431012</v>
      </c>
      <c r="BE27" s="133">
        <v>-415861</v>
      </c>
      <c r="BF27" s="133">
        <v>-359499</v>
      </c>
      <c r="BG27" s="133">
        <v>-457529</v>
      </c>
      <c r="BH27" s="133">
        <v>-458422</v>
      </c>
      <c r="BI27" s="133">
        <v>-407991</v>
      </c>
      <c r="BJ27" s="133">
        <v>-418265</v>
      </c>
      <c r="BK27" s="133">
        <v>-434481</v>
      </c>
      <c r="BL27" s="133">
        <v>-500977</v>
      </c>
      <c r="BM27" s="133">
        <v>-508229</v>
      </c>
      <c r="BN27" s="133">
        <v>-463624</v>
      </c>
      <c r="BO27" s="133">
        <v>-383499</v>
      </c>
      <c r="BP27" s="133">
        <v>-455532</v>
      </c>
      <c r="BQ27" s="133">
        <v>-411982</v>
      </c>
      <c r="BR27" s="133">
        <v>-345186</v>
      </c>
      <c r="BS27" s="133">
        <v>-433775</v>
      </c>
      <c r="BT27" s="133">
        <v>-435013</v>
      </c>
      <c r="BU27" s="133">
        <v>-411875</v>
      </c>
      <c r="BV27" s="133">
        <v>-392431</v>
      </c>
      <c r="BW27" s="133">
        <v>-459252</v>
      </c>
      <c r="BX27" s="133">
        <v>-460729</v>
      </c>
      <c r="BY27" s="133">
        <v>-445561</v>
      </c>
      <c r="BZ27" s="133">
        <v>-465074</v>
      </c>
      <c r="CA27" s="133">
        <v>-429675</v>
      </c>
      <c r="CB27" s="133">
        <v>-424670</v>
      </c>
      <c r="CC27" s="133">
        <v>-404736</v>
      </c>
      <c r="CD27" s="133">
        <v>-364274</v>
      </c>
      <c r="CE27" s="133">
        <v>-448988</v>
      </c>
      <c r="CF27" s="133">
        <v>-428180</v>
      </c>
      <c r="CG27" s="133">
        <v>-417411</v>
      </c>
      <c r="CH27" s="133">
        <v>-424310</v>
      </c>
      <c r="CI27" s="133">
        <v>-509201</v>
      </c>
      <c r="CJ27" s="133">
        <v>-434079</v>
      </c>
      <c r="CK27" s="133">
        <v>-490844</v>
      </c>
      <c r="CL27" s="133">
        <v>-402094</v>
      </c>
      <c r="CM27" s="133">
        <v>-399775</v>
      </c>
      <c r="CN27" s="133">
        <v>-446596</v>
      </c>
      <c r="CO27" s="133">
        <v>-389651</v>
      </c>
      <c r="CP27" s="133">
        <v>-356684</v>
      </c>
      <c r="CQ27" s="133">
        <v>-446306</v>
      </c>
      <c r="CR27" s="133">
        <v>-452767</v>
      </c>
      <c r="CS27" s="133">
        <v>-408697</v>
      </c>
      <c r="CT27" s="133">
        <v>-368771</v>
      </c>
      <c r="CU27" s="133">
        <v>-535483</v>
      </c>
      <c r="CV27" s="133">
        <v>-444722</v>
      </c>
      <c r="CW27" s="133">
        <v>-486925</v>
      </c>
      <c r="CX27" s="133">
        <v>-430101</v>
      </c>
      <c r="CY27" s="133">
        <v>-380026</v>
      </c>
      <c r="CZ27" s="133">
        <v>-437414</v>
      </c>
      <c r="DA27" s="133">
        <v>-397197</v>
      </c>
      <c r="DB27" s="133">
        <v>-368921</v>
      </c>
      <c r="DC27" s="133">
        <v>-401325</v>
      </c>
      <c r="DD27" s="133">
        <v>-449155</v>
      </c>
      <c r="DE27" s="133">
        <v>-428682</v>
      </c>
      <c r="DF27" s="133">
        <v>-293557</v>
      </c>
      <c r="DG27" s="133">
        <v>-540567</v>
      </c>
      <c r="DH27" s="133">
        <v>-455392</v>
      </c>
      <c r="DI27" s="133">
        <v>-494806</v>
      </c>
      <c r="DJ27" s="133">
        <v>-411967</v>
      </c>
      <c r="DK27" s="133">
        <v>-415657</v>
      </c>
      <c r="DL27" s="133">
        <v>-405198</v>
      </c>
      <c r="DM27" s="133">
        <v>-404421</v>
      </c>
      <c r="DN27" s="133">
        <v>-358089</v>
      </c>
      <c r="DO27" s="133">
        <v>-407853</v>
      </c>
      <c r="DP27" s="133">
        <v>-467451</v>
      </c>
      <c r="DQ27" s="133">
        <v>-382583</v>
      </c>
      <c r="DR27" s="133">
        <v>-323060</v>
      </c>
      <c r="DS27" s="133">
        <v>-545022</v>
      </c>
      <c r="DT27" s="133">
        <v>-428881</v>
      </c>
      <c r="DU27" s="133">
        <v>-324070</v>
      </c>
      <c r="DV27" s="133">
        <v>-324070</v>
      </c>
      <c r="DW27" s="133">
        <v>-348677</v>
      </c>
      <c r="DX27" s="133">
        <v>-409023</v>
      </c>
      <c r="DY27" s="133">
        <v>-412945</v>
      </c>
      <c r="DZ27" s="133">
        <v>-325833</v>
      </c>
      <c r="EA27" s="133">
        <v>-410566</v>
      </c>
      <c r="EB27" s="133">
        <v>-439102</v>
      </c>
      <c r="EC27" s="133">
        <v>-403506</v>
      </c>
      <c r="ED27" s="133">
        <v>-294595</v>
      </c>
      <c r="EE27" s="133">
        <v>-494284</v>
      </c>
      <c r="EF27" s="133">
        <v>-348728</v>
      </c>
      <c r="EG27" s="133">
        <v>-502450</v>
      </c>
      <c r="EH27" s="133">
        <v>-451417</v>
      </c>
      <c r="EI27" s="133">
        <v>-370072</v>
      </c>
      <c r="EJ27" s="133">
        <v>-416942</v>
      </c>
      <c r="EK27" s="133">
        <v>-392672</v>
      </c>
      <c r="EL27" s="133">
        <v>-332532</v>
      </c>
      <c r="EM27" s="133">
        <v>-398086</v>
      </c>
      <c r="EN27" s="133">
        <v>-358553</v>
      </c>
      <c r="EO27" s="133">
        <v>-485792</v>
      </c>
      <c r="EP27" s="133">
        <v>-350744</v>
      </c>
      <c r="EQ27" s="133">
        <v>-499430</v>
      </c>
      <c r="ER27" s="133">
        <v>-400394</v>
      </c>
      <c r="ES27" s="133">
        <v>-442647</v>
      </c>
      <c r="ET27" s="133">
        <v>-434864</v>
      </c>
      <c r="EU27" s="133">
        <v>-383623</v>
      </c>
      <c r="EV27" s="133">
        <v>-401992</v>
      </c>
      <c r="EW27" s="133">
        <v>-392182</v>
      </c>
      <c r="EX27" s="133">
        <v>-322645</v>
      </c>
      <c r="EY27" s="133">
        <v>-448573</v>
      </c>
      <c r="EZ27" s="133">
        <v>-395196</v>
      </c>
      <c r="FA27" s="133">
        <v>-367686</v>
      </c>
      <c r="FB27" s="133">
        <v>-330929</v>
      </c>
      <c r="FC27" s="133">
        <v>-519101</v>
      </c>
      <c r="FD27" s="133">
        <v>-391145</v>
      </c>
      <c r="FE27" s="133">
        <v>-481937</v>
      </c>
      <c r="FF27" s="133">
        <v>-368606</v>
      </c>
      <c r="FG27" s="133">
        <v>-368622</v>
      </c>
      <c r="FH27" s="133">
        <v>-449344</v>
      </c>
      <c r="FI27" s="133">
        <v>-342789</v>
      </c>
      <c r="FJ27" s="133">
        <v>-314579</v>
      </c>
      <c r="FK27" s="133">
        <v>-426991</v>
      </c>
      <c r="FL27" s="133">
        <v>-393684</v>
      </c>
      <c r="FM27" s="133">
        <v>-372477</v>
      </c>
      <c r="FN27" s="133">
        <v>-329648</v>
      </c>
      <c r="FO27" s="133">
        <v>-503021</v>
      </c>
      <c r="FP27" s="133">
        <v>-424483</v>
      </c>
      <c r="FQ27" s="133">
        <v>-448779</v>
      </c>
      <c r="FR27" s="133">
        <v>-394223</v>
      </c>
      <c r="FS27" s="133">
        <v>-791380</v>
      </c>
      <c r="FT27" s="133">
        <v>-732286</v>
      </c>
      <c r="FU27" s="133">
        <v>-742142</v>
      </c>
      <c r="FV27" s="133">
        <v>-672822</v>
      </c>
      <c r="FW27" s="133">
        <v>-706849</v>
      </c>
      <c r="FX27" s="133">
        <v>-775290</v>
      </c>
      <c r="FY27" s="133">
        <v>-654298</v>
      </c>
      <c r="FZ27" s="133">
        <v>-507716</v>
      </c>
      <c r="GA27" s="133">
        <v>-1037664</v>
      </c>
      <c r="GB27" s="133">
        <v>-743250</v>
      </c>
      <c r="GC27" s="133">
        <v>-848112</v>
      </c>
      <c r="GD27" s="133">
        <v>-723990</v>
      </c>
      <c r="GE27" s="133">
        <v>-752668</v>
      </c>
      <c r="GF27" s="133">
        <v>-711954</v>
      </c>
      <c r="GG27" s="133">
        <v>-650980</v>
      </c>
      <c r="GH27" s="133">
        <v>-600278</v>
      </c>
      <c r="GI27" s="133">
        <v>-672986</v>
      </c>
      <c r="GJ27" s="133">
        <v>-714918</v>
      </c>
      <c r="GK27" s="133">
        <v>-549178</v>
      </c>
      <c r="GL27" s="133">
        <v>-464336</v>
      </c>
      <c r="GM27" s="133">
        <v>-940278</v>
      </c>
      <c r="GN27" s="133">
        <v>-770860</v>
      </c>
    </row>
    <row r="28" spans="1:196" s="132" customFormat="1" x14ac:dyDescent="0.25">
      <c r="A28" s="134"/>
      <c r="B28" s="135" t="s">
        <v>1620</v>
      </c>
      <c r="C28" s="133">
        <v>-3438</v>
      </c>
      <c r="D28" s="133">
        <v>-3618</v>
      </c>
      <c r="E28" s="133">
        <v>-4554</v>
      </c>
      <c r="F28" s="133">
        <v>-3888</v>
      </c>
      <c r="G28" s="133">
        <v>-3348</v>
      </c>
      <c r="H28" s="133">
        <v>-4806</v>
      </c>
      <c r="I28" s="133">
        <v>-3438</v>
      </c>
      <c r="J28" s="133">
        <v>-3348</v>
      </c>
      <c r="K28" s="133">
        <v>-4446</v>
      </c>
      <c r="L28" s="133">
        <v>-3798</v>
      </c>
      <c r="M28" s="133">
        <v>-4122</v>
      </c>
      <c r="N28" s="133">
        <v>-5094</v>
      </c>
      <c r="O28" s="133">
        <v>-4176</v>
      </c>
      <c r="P28" s="133">
        <v>-4464</v>
      </c>
      <c r="Q28" s="133">
        <v>-2682</v>
      </c>
      <c r="R28" s="133">
        <v>-1242</v>
      </c>
      <c r="S28" s="133">
        <v>-1026</v>
      </c>
      <c r="T28" s="133">
        <v>-720</v>
      </c>
      <c r="U28" s="133">
        <v>-720</v>
      </c>
      <c r="V28" s="133">
        <v>-306</v>
      </c>
      <c r="W28" s="133">
        <v>-648</v>
      </c>
      <c r="X28" s="133">
        <v>-432</v>
      </c>
      <c r="Y28" s="133">
        <v>-468</v>
      </c>
      <c r="Z28" s="133">
        <v>-432</v>
      </c>
      <c r="AA28" s="133">
        <v>-612</v>
      </c>
      <c r="AB28" s="133">
        <v>-504</v>
      </c>
      <c r="AC28" s="133">
        <v>-486</v>
      </c>
      <c r="AD28" s="133">
        <v>-378</v>
      </c>
      <c r="AE28" s="133">
        <v>-486</v>
      </c>
      <c r="AF28" s="133">
        <v>-270</v>
      </c>
      <c r="AG28" s="133">
        <v>-378</v>
      </c>
      <c r="AH28" s="133">
        <v>-216</v>
      </c>
      <c r="AI28" s="133">
        <v>-450</v>
      </c>
      <c r="AJ28" s="133">
        <v>-288</v>
      </c>
      <c r="AK28" s="133">
        <v>-234</v>
      </c>
      <c r="AL28" s="133">
        <v>-324</v>
      </c>
      <c r="AM28" s="133">
        <v>-486</v>
      </c>
      <c r="AN28" s="133">
        <v>-288</v>
      </c>
      <c r="AO28" s="133">
        <v>-504</v>
      </c>
      <c r="AP28" s="133">
        <v>-540</v>
      </c>
      <c r="AQ28" s="133">
        <v>-252</v>
      </c>
      <c r="AR28" s="133">
        <v>-378</v>
      </c>
      <c r="AS28" s="133">
        <v>-396</v>
      </c>
      <c r="AT28" s="133">
        <v>-216</v>
      </c>
      <c r="AU28" s="133">
        <v>-360</v>
      </c>
      <c r="AV28" s="133">
        <v>-450</v>
      </c>
      <c r="AW28" s="133">
        <v>-522</v>
      </c>
      <c r="AX28" s="133">
        <v>-450</v>
      </c>
      <c r="AY28" s="133">
        <v>-252</v>
      </c>
      <c r="AZ28" s="133">
        <v>-396</v>
      </c>
      <c r="BA28" s="133">
        <v>-306</v>
      </c>
      <c r="BB28" s="133">
        <v>-558</v>
      </c>
      <c r="BC28" s="133">
        <v>-594</v>
      </c>
      <c r="BD28" s="133">
        <v>-630</v>
      </c>
      <c r="BE28" s="133">
        <v>-288</v>
      </c>
      <c r="BF28" s="133">
        <v>-306</v>
      </c>
      <c r="BG28" s="133">
        <v>-306</v>
      </c>
      <c r="BH28" s="133">
        <v>-630</v>
      </c>
      <c r="BI28" s="133">
        <v>-342</v>
      </c>
      <c r="BJ28" s="133">
        <v>-504</v>
      </c>
      <c r="BK28" s="133">
        <v>-522</v>
      </c>
      <c r="BL28" s="133">
        <v>-612</v>
      </c>
      <c r="BM28" s="133">
        <v>-792</v>
      </c>
      <c r="BN28" s="133">
        <v>-522</v>
      </c>
      <c r="BO28" s="133">
        <v>-468</v>
      </c>
      <c r="BP28" s="133">
        <v>-666</v>
      </c>
      <c r="BQ28" s="133">
        <v>-486</v>
      </c>
      <c r="BR28" s="133">
        <v>-396</v>
      </c>
      <c r="BS28" s="133">
        <v>-630</v>
      </c>
      <c r="BT28" s="133">
        <v>-756</v>
      </c>
      <c r="BU28" s="133">
        <v>-522</v>
      </c>
      <c r="BV28" s="133">
        <v>-630</v>
      </c>
      <c r="BW28" s="133">
        <v>-486</v>
      </c>
      <c r="BX28" s="133">
        <v>-630</v>
      </c>
      <c r="BY28" s="133">
        <v>-846</v>
      </c>
      <c r="BZ28" s="133">
        <v>-540</v>
      </c>
      <c r="CA28" s="133">
        <v>-432</v>
      </c>
      <c r="CB28" s="133">
        <v>-594</v>
      </c>
      <c r="CC28" s="133">
        <v>-378</v>
      </c>
      <c r="CD28" s="133">
        <v>-270</v>
      </c>
      <c r="CE28" s="133">
        <v>-468</v>
      </c>
      <c r="CF28" s="133">
        <v>-630</v>
      </c>
      <c r="CG28" s="133">
        <v>-612</v>
      </c>
      <c r="CH28" s="133">
        <v>-414</v>
      </c>
      <c r="CI28" s="133">
        <v>-558</v>
      </c>
      <c r="CJ28" s="133">
        <v>-756</v>
      </c>
      <c r="CK28" s="133">
        <v>-702</v>
      </c>
      <c r="CL28" s="133">
        <v>-702</v>
      </c>
      <c r="CM28" s="133">
        <v>-576</v>
      </c>
      <c r="CN28" s="133">
        <v>-864</v>
      </c>
      <c r="CO28" s="133">
        <v>-954</v>
      </c>
      <c r="CP28" s="133">
        <v>-720</v>
      </c>
      <c r="CQ28" s="133">
        <v>-1206</v>
      </c>
      <c r="CR28" s="133">
        <v>-1062</v>
      </c>
      <c r="CS28" s="133">
        <v>-1008</v>
      </c>
      <c r="CT28" s="133">
        <v>-1242</v>
      </c>
      <c r="CU28" s="133">
        <v>-1044</v>
      </c>
      <c r="CV28" s="133">
        <v>-1638</v>
      </c>
      <c r="CW28" s="133">
        <v>-1854</v>
      </c>
      <c r="CX28" s="133">
        <v>-1296</v>
      </c>
      <c r="CY28" s="133">
        <v>-1386</v>
      </c>
      <c r="CZ28" s="133">
        <v>-1692</v>
      </c>
      <c r="DA28" s="133">
        <v>-1350</v>
      </c>
      <c r="DB28" s="133">
        <v>-1206</v>
      </c>
      <c r="DC28" s="133">
        <v>-1620</v>
      </c>
      <c r="DD28" s="133">
        <v>-1692</v>
      </c>
      <c r="DE28" s="133">
        <v>-1512</v>
      </c>
      <c r="DF28" s="133">
        <v>-1422</v>
      </c>
      <c r="DG28" s="133">
        <v>-1674</v>
      </c>
      <c r="DH28" s="133">
        <v>-1764</v>
      </c>
      <c r="DI28" s="133">
        <v>-1872</v>
      </c>
      <c r="DJ28" s="133">
        <v>-1962</v>
      </c>
      <c r="DK28" s="133">
        <v>-1638</v>
      </c>
      <c r="DL28" s="133">
        <v>-2124</v>
      </c>
      <c r="DM28" s="133">
        <v>-2178</v>
      </c>
      <c r="DN28" s="133">
        <v>-1062</v>
      </c>
      <c r="DO28" s="133">
        <v>-2538</v>
      </c>
      <c r="DP28" s="133">
        <v>-2970</v>
      </c>
      <c r="DQ28" s="133">
        <v>-2880</v>
      </c>
      <c r="DR28" s="133">
        <v>-2808</v>
      </c>
      <c r="DS28" s="133">
        <v>-3276</v>
      </c>
      <c r="DT28" s="133">
        <v>-3204</v>
      </c>
      <c r="DU28" s="133">
        <v>-558</v>
      </c>
      <c r="DV28" s="133">
        <v>-558</v>
      </c>
      <c r="DW28" s="133">
        <v>-1476</v>
      </c>
      <c r="DX28" s="133">
        <v>-2448</v>
      </c>
      <c r="DY28" s="133">
        <v>-2538</v>
      </c>
      <c r="DZ28" s="133">
        <v>-1584</v>
      </c>
      <c r="EA28" s="133">
        <v>-2682</v>
      </c>
      <c r="EB28" s="133">
        <v>-4128</v>
      </c>
      <c r="EC28" s="133">
        <v>-5376</v>
      </c>
      <c r="ED28" s="133">
        <v>-3960</v>
      </c>
      <c r="EE28" s="133">
        <v>-4488</v>
      </c>
      <c r="EF28" s="133">
        <v>-4704</v>
      </c>
      <c r="EG28" s="133">
        <v>-5592</v>
      </c>
      <c r="EH28" s="133">
        <v>-5256</v>
      </c>
      <c r="EI28" s="133">
        <v>-4560</v>
      </c>
      <c r="EJ28" s="133">
        <v>-5376</v>
      </c>
      <c r="EK28" s="133">
        <v>-3528</v>
      </c>
      <c r="EL28" s="133">
        <v>-3024</v>
      </c>
      <c r="EM28" s="133">
        <v>-5424</v>
      </c>
      <c r="EN28" s="133">
        <v>-5568</v>
      </c>
      <c r="EO28" s="133">
        <v>-4848</v>
      </c>
      <c r="EP28" s="133">
        <v>-5688</v>
      </c>
      <c r="EQ28" s="133">
        <v>-5448</v>
      </c>
      <c r="ER28" s="133">
        <v>-5328</v>
      </c>
      <c r="ES28" s="133">
        <v>-6888</v>
      </c>
      <c r="ET28" s="133">
        <v>-5448</v>
      </c>
      <c r="EU28" s="133">
        <v>-6840</v>
      </c>
      <c r="EV28" s="133">
        <v>-5352</v>
      </c>
      <c r="EW28" s="133">
        <v>-4344</v>
      </c>
      <c r="EX28" s="133">
        <v>-4008</v>
      </c>
      <c r="EY28" s="133">
        <v>-6360</v>
      </c>
      <c r="EZ28" s="133">
        <v>-7296</v>
      </c>
      <c r="FA28" s="133">
        <v>-7368</v>
      </c>
      <c r="FB28" s="133">
        <v>-6024</v>
      </c>
      <c r="FC28" s="133">
        <v>-7992</v>
      </c>
      <c r="FD28" s="133">
        <v>-7608</v>
      </c>
      <c r="FE28" s="133">
        <v>-9792</v>
      </c>
      <c r="FF28" s="133">
        <v>-6288</v>
      </c>
      <c r="FG28" s="133">
        <v>-7680</v>
      </c>
      <c r="FH28" s="133">
        <v>-8712</v>
      </c>
      <c r="FI28" s="133">
        <v>-6528</v>
      </c>
      <c r="FJ28" s="133">
        <v>-4944</v>
      </c>
      <c r="FK28" s="133">
        <v>-8424</v>
      </c>
      <c r="FL28" s="133">
        <v>-9504</v>
      </c>
      <c r="FM28" s="133">
        <v>-10272</v>
      </c>
      <c r="FN28" s="133">
        <v>-8808</v>
      </c>
      <c r="FO28" s="133">
        <v>-9216</v>
      </c>
      <c r="FP28" s="133">
        <v>-11352</v>
      </c>
      <c r="FQ28" s="133">
        <v>-11376</v>
      </c>
      <c r="FR28" s="133">
        <v>-11952</v>
      </c>
      <c r="FS28" s="133">
        <v>-9384</v>
      </c>
      <c r="FT28" s="133">
        <v>-9744</v>
      </c>
      <c r="FU28" s="133">
        <v>-10944</v>
      </c>
      <c r="FV28" s="133">
        <v>-6744</v>
      </c>
      <c r="FW28" s="133">
        <v>-10464</v>
      </c>
      <c r="FX28" s="133">
        <v>-12912</v>
      </c>
      <c r="FY28" s="133">
        <v>-11640</v>
      </c>
      <c r="FZ28" s="133">
        <v>-11184</v>
      </c>
      <c r="GA28" s="133">
        <v>-13608</v>
      </c>
      <c r="GB28" s="133">
        <v>-12264</v>
      </c>
      <c r="GC28" s="133">
        <v>-13248</v>
      </c>
      <c r="GD28" s="133">
        <v>-13368</v>
      </c>
      <c r="GE28" s="133">
        <v>-11976</v>
      </c>
      <c r="GF28" s="133">
        <v>-11568</v>
      </c>
      <c r="GG28" s="133">
        <v>-11808</v>
      </c>
      <c r="GH28" s="133">
        <v>-8496</v>
      </c>
      <c r="GI28" s="133">
        <v>-14616</v>
      </c>
      <c r="GJ28" s="133">
        <v>-17496</v>
      </c>
      <c r="GK28" s="133">
        <v>-13608</v>
      </c>
      <c r="GL28" s="133">
        <v>-15816</v>
      </c>
      <c r="GM28" s="133">
        <v>-15384</v>
      </c>
      <c r="GN28" s="133">
        <v>-16416</v>
      </c>
    </row>
    <row r="29" spans="1:196" s="132" customFormat="1" x14ac:dyDescent="0.25">
      <c r="A29" s="134"/>
      <c r="B29" s="110" t="s">
        <v>70</v>
      </c>
      <c r="C29" s="139">
        <v>11230932</v>
      </c>
      <c r="D29" s="139">
        <v>11040063</v>
      </c>
      <c r="E29" s="139">
        <v>13021404</v>
      </c>
      <c r="F29" s="139">
        <v>11005554</v>
      </c>
      <c r="G29" s="139">
        <v>10288275</v>
      </c>
      <c r="H29" s="139">
        <v>12120792</v>
      </c>
      <c r="I29" s="139">
        <v>10397989</v>
      </c>
      <c r="J29" s="139">
        <v>9656599</v>
      </c>
      <c r="K29" s="139">
        <v>11891935</v>
      </c>
      <c r="L29" s="139">
        <v>11477101</v>
      </c>
      <c r="M29" s="139">
        <v>11245740</v>
      </c>
      <c r="N29" s="139">
        <v>11851453</v>
      </c>
      <c r="O29" s="139">
        <v>12594710</v>
      </c>
      <c r="P29" s="139">
        <v>12051927</v>
      </c>
      <c r="Q29" s="139">
        <v>13011548</v>
      </c>
      <c r="R29" s="139">
        <v>10846578</v>
      </c>
      <c r="S29" s="139">
        <v>12362441</v>
      </c>
      <c r="T29" s="139">
        <v>11253813</v>
      </c>
      <c r="U29" s="139">
        <v>10000865</v>
      </c>
      <c r="V29" s="139">
        <v>9797695</v>
      </c>
      <c r="W29" s="139">
        <v>12123455</v>
      </c>
      <c r="X29" s="139">
        <v>11809921</v>
      </c>
      <c r="Y29" s="139">
        <v>11845770</v>
      </c>
      <c r="Z29" s="139">
        <v>11798353</v>
      </c>
      <c r="AA29" s="139">
        <v>12486864</v>
      </c>
      <c r="AB29" s="139">
        <v>11900335</v>
      </c>
      <c r="AC29" s="139">
        <v>12277509</v>
      </c>
      <c r="AD29" s="139">
        <v>10733853</v>
      </c>
      <c r="AE29" s="139">
        <v>10427868</v>
      </c>
      <c r="AF29" s="139">
        <v>11377487</v>
      </c>
      <c r="AG29" s="139">
        <v>10891911</v>
      </c>
      <c r="AH29" s="139">
        <v>9614795</v>
      </c>
      <c r="AI29" s="139">
        <v>11186890</v>
      </c>
      <c r="AJ29" s="139">
        <v>13053222</v>
      </c>
      <c r="AK29" s="139">
        <v>11442196</v>
      </c>
      <c r="AL29" s="139">
        <v>11447989</v>
      </c>
      <c r="AM29" s="139">
        <v>12874049</v>
      </c>
      <c r="AN29" s="139">
        <v>12092769</v>
      </c>
      <c r="AO29" s="139">
        <v>11491719</v>
      </c>
      <c r="AP29" s="139">
        <v>11219898</v>
      </c>
      <c r="AQ29" s="139">
        <v>10506589</v>
      </c>
      <c r="AR29" s="139">
        <v>10932012</v>
      </c>
      <c r="AS29" s="139">
        <v>11310029</v>
      </c>
      <c r="AT29" s="139">
        <v>8859694</v>
      </c>
      <c r="AU29" s="139">
        <v>11844005</v>
      </c>
      <c r="AV29" s="139">
        <v>12305626</v>
      </c>
      <c r="AW29" s="139">
        <v>10746034</v>
      </c>
      <c r="AX29" s="139">
        <v>11665717</v>
      </c>
      <c r="AY29" s="139">
        <v>12185501</v>
      </c>
      <c r="AZ29" s="139">
        <v>11672199</v>
      </c>
      <c r="BA29" s="139">
        <v>11374842</v>
      </c>
      <c r="BB29" s="139">
        <v>11245209</v>
      </c>
      <c r="BC29" s="139">
        <v>10120007</v>
      </c>
      <c r="BD29" s="139">
        <v>11120554</v>
      </c>
      <c r="BE29" s="139">
        <v>14185848</v>
      </c>
      <c r="BF29" s="139">
        <v>8900050</v>
      </c>
      <c r="BG29" s="139">
        <v>12317542</v>
      </c>
      <c r="BH29" s="139">
        <v>14967390</v>
      </c>
      <c r="BI29" s="139">
        <v>10772668</v>
      </c>
      <c r="BJ29" s="139">
        <v>12778761</v>
      </c>
      <c r="BK29" s="139">
        <v>15604189</v>
      </c>
      <c r="BL29" s="139">
        <v>12262128</v>
      </c>
      <c r="BM29" s="139">
        <v>12768280</v>
      </c>
      <c r="BN29" s="139">
        <v>15750802</v>
      </c>
      <c r="BO29" s="139">
        <v>9783304</v>
      </c>
      <c r="BP29" s="139">
        <v>11910703</v>
      </c>
      <c r="BQ29" s="139">
        <v>14434128</v>
      </c>
      <c r="BR29" s="139">
        <v>9147913</v>
      </c>
      <c r="BS29" s="139">
        <v>12521498</v>
      </c>
      <c r="BT29" s="139">
        <v>15700562</v>
      </c>
      <c r="BU29" s="139">
        <v>11439132</v>
      </c>
      <c r="BV29" s="139">
        <v>12101664</v>
      </c>
      <c r="BW29" s="139">
        <v>16125793</v>
      </c>
      <c r="BX29" s="139">
        <v>12310553</v>
      </c>
      <c r="BY29" s="139">
        <v>13079185</v>
      </c>
      <c r="BZ29" s="139">
        <v>15730064</v>
      </c>
      <c r="CA29" s="139">
        <v>11438514</v>
      </c>
      <c r="CB29" s="139">
        <v>11882893</v>
      </c>
      <c r="CC29" s="139">
        <v>14213377</v>
      </c>
      <c r="CD29" s="139">
        <v>9967637</v>
      </c>
      <c r="CE29" s="139">
        <v>12314486</v>
      </c>
      <c r="CF29" s="139">
        <v>15879261</v>
      </c>
      <c r="CG29" s="139">
        <v>12105257</v>
      </c>
      <c r="CH29" s="139">
        <v>12521567</v>
      </c>
      <c r="CI29" s="139">
        <v>18171708</v>
      </c>
      <c r="CJ29" s="139">
        <v>11367469</v>
      </c>
      <c r="CK29" s="139">
        <v>13100329</v>
      </c>
      <c r="CL29" s="139">
        <v>14958156</v>
      </c>
      <c r="CM29" s="139">
        <v>11862754</v>
      </c>
      <c r="CN29" s="139">
        <v>12368558</v>
      </c>
      <c r="CO29" s="139">
        <v>15085177</v>
      </c>
      <c r="CP29" s="139">
        <v>10866271</v>
      </c>
      <c r="CQ29" s="139">
        <v>12942629</v>
      </c>
      <c r="CR29" s="139">
        <v>17763231</v>
      </c>
      <c r="CS29" s="139">
        <v>12938251</v>
      </c>
      <c r="CT29" s="139">
        <v>12562122</v>
      </c>
      <c r="CU29" s="139">
        <v>15069666</v>
      </c>
      <c r="CV29" s="139">
        <v>12978012</v>
      </c>
      <c r="CW29" s="139">
        <v>13445200</v>
      </c>
      <c r="CX29" s="139">
        <v>12479418</v>
      </c>
      <c r="CY29" s="139">
        <v>11480659</v>
      </c>
      <c r="CZ29" s="139">
        <v>12381286</v>
      </c>
      <c r="DA29" s="139">
        <v>11670777</v>
      </c>
      <c r="DB29" s="139">
        <v>10465963</v>
      </c>
      <c r="DC29" s="139">
        <v>12108214</v>
      </c>
      <c r="DD29" s="139">
        <v>14119660</v>
      </c>
      <c r="DE29" s="139">
        <v>12863353</v>
      </c>
      <c r="DF29" s="139">
        <v>12402038</v>
      </c>
      <c r="DG29" s="139">
        <v>13710790</v>
      </c>
      <c r="DH29" s="139">
        <v>13032143</v>
      </c>
      <c r="DI29" s="139">
        <v>12810402</v>
      </c>
      <c r="DJ29" s="139">
        <v>12505921</v>
      </c>
      <c r="DK29" s="139">
        <v>11807619</v>
      </c>
      <c r="DL29" s="139">
        <v>11642256</v>
      </c>
      <c r="DM29" s="139">
        <v>12517077</v>
      </c>
      <c r="DN29" s="139">
        <v>9605067</v>
      </c>
      <c r="DO29" s="139">
        <v>12923263</v>
      </c>
      <c r="DP29" s="139">
        <v>13897213</v>
      </c>
      <c r="DQ29" s="139">
        <v>12007527</v>
      </c>
      <c r="DR29" s="139">
        <v>12929802</v>
      </c>
      <c r="DS29" s="139">
        <v>13524966</v>
      </c>
      <c r="DT29" s="139">
        <v>12681518</v>
      </c>
      <c r="DU29" s="139">
        <v>8981079</v>
      </c>
      <c r="DV29" s="139">
        <v>8981079</v>
      </c>
      <c r="DW29" s="139">
        <v>9873331</v>
      </c>
      <c r="DX29" s="139">
        <v>12452373</v>
      </c>
      <c r="DY29" s="139">
        <v>11547391</v>
      </c>
      <c r="DZ29" s="139">
        <v>9929998</v>
      </c>
      <c r="EA29" s="139">
        <v>13386774</v>
      </c>
      <c r="EB29" s="139">
        <v>12655900</v>
      </c>
      <c r="EC29" s="139">
        <v>12456788</v>
      </c>
      <c r="ED29" s="139">
        <v>12033179</v>
      </c>
      <c r="EE29" s="139">
        <v>12071315</v>
      </c>
      <c r="EF29" s="139">
        <v>11961212</v>
      </c>
      <c r="EG29" s="139">
        <v>14991795</v>
      </c>
      <c r="EH29" s="139">
        <v>12794273</v>
      </c>
      <c r="EI29" s="139">
        <v>11657438</v>
      </c>
      <c r="EJ29" s="139">
        <v>13475322</v>
      </c>
      <c r="EK29" s="139">
        <v>11484333</v>
      </c>
      <c r="EL29" s="139">
        <v>10682428</v>
      </c>
      <c r="EM29" s="139">
        <v>12980178</v>
      </c>
      <c r="EN29" s="139">
        <v>12914302</v>
      </c>
      <c r="EO29" s="139">
        <v>12869638</v>
      </c>
      <c r="EP29" s="139">
        <v>13785215</v>
      </c>
      <c r="EQ29" s="139">
        <v>13354240</v>
      </c>
      <c r="ER29" s="139">
        <v>11572620</v>
      </c>
      <c r="ES29" s="139">
        <v>14050316</v>
      </c>
      <c r="ET29" s="139">
        <v>11710530</v>
      </c>
      <c r="EU29" s="139">
        <v>12306768</v>
      </c>
      <c r="EV29" s="139">
        <v>12684405</v>
      </c>
      <c r="EW29" s="139">
        <v>10891253</v>
      </c>
      <c r="EX29" s="139">
        <v>10658026</v>
      </c>
      <c r="EY29" s="139">
        <v>12934153</v>
      </c>
      <c r="EZ29" s="139">
        <v>12961300</v>
      </c>
      <c r="FA29" s="139">
        <v>12597705</v>
      </c>
      <c r="FB29" s="139">
        <v>12970639</v>
      </c>
      <c r="FC29" s="139">
        <v>13445192</v>
      </c>
      <c r="FD29" s="139">
        <v>11747372</v>
      </c>
      <c r="FE29" s="139">
        <v>13629430</v>
      </c>
      <c r="FF29" s="139">
        <v>10876688</v>
      </c>
      <c r="FG29" s="139">
        <v>11522537</v>
      </c>
      <c r="FH29" s="139">
        <v>12990642</v>
      </c>
      <c r="FI29" s="139">
        <v>10661159</v>
      </c>
      <c r="FJ29" s="139">
        <v>10180344</v>
      </c>
      <c r="FK29" s="139">
        <v>12031294</v>
      </c>
      <c r="FL29" s="139">
        <v>13037717</v>
      </c>
      <c r="FM29" s="139">
        <v>13147319</v>
      </c>
      <c r="FN29" s="139">
        <v>13244433</v>
      </c>
      <c r="FO29" s="139">
        <v>13820085.550000001</v>
      </c>
      <c r="FP29" s="139">
        <v>13286566.140000001</v>
      </c>
      <c r="FQ29" s="139">
        <v>12582633.029999999</v>
      </c>
      <c r="FR29" s="139">
        <v>12817228.18</v>
      </c>
      <c r="FS29" s="139">
        <v>11720690.199999999</v>
      </c>
      <c r="FT29" s="139">
        <v>11969300.68</v>
      </c>
      <c r="FU29" s="139">
        <v>12328207.9</v>
      </c>
      <c r="FV29" s="139">
        <v>9419446.3599999994</v>
      </c>
      <c r="FW29" s="139">
        <v>12496839.130000001</v>
      </c>
      <c r="FX29" s="139">
        <v>13344134.6</v>
      </c>
      <c r="FY29" s="139">
        <v>11818009.939999999</v>
      </c>
      <c r="FZ29" s="139">
        <v>13121872.99</v>
      </c>
      <c r="GA29" s="139">
        <v>15119356.85</v>
      </c>
      <c r="GB29" s="139">
        <v>13532403.199999999</v>
      </c>
      <c r="GC29" s="139">
        <v>13588311.050000001</v>
      </c>
      <c r="GD29" s="139">
        <v>13022041.18</v>
      </c>
      <c r="GE29" s="139">
        <v>12818274.59</v>
      </c>
      <c r="GF29" s="139">
        <v>13015658.210000001</v>
      </c>
      <c r="GG29" s="139">
        <v>12943386.58</v>
      </c>
      <c r="GH29" s="139">
        <v>10042703.689999999</v>
      </c>
      <c r="GI29" s="139">
        <v>14269880.779999999</v>
      </c>
      <c r="GJ29" s="139">
        <v>14272132</v>
      </c>
      <c r="GK29" s="139">
        <v>12202643.58</v>
      </c>
      <c r="GL29" s="139">
        <v>14712580.92</v>
      </c>
      <c r="GM29" s="139">
        <v>13405175.6</v>
      </c>
      <c r="GN29" s="139">
        <v>12893215.57</v>
      </c>
    </row>
    <row r="30" spans="1:196" s="132" customFormat="1" x14ac:dyDescent="0.25">
      <c r="A30" s="134"/>
      <c r="B30" s="130" t="s">
        <v>24</v>
      </c>
      <c r="C30" s="140"/>
      <c r="D30" s="140"/>
      <c r="E30" s="140"/>
      <c r="F30" s="140"/>
      <c r="G30" s="140"/>
      <c r="H30" s="140"/>
      <c r="I30" s="140"/>
      <c r="J30" s="140"/>
      <c r="K30" s="140"/>
      <c r="L30" s="140"/>
      <c r="M30" s="140"/>
      <c r="N30" s="140"/>
      <c r="O30" s="140"/>
      <c r="P30" s="140"/>
      <c r="Q30" s="140"/>
      <c r="R30" s="140"/>
      <c r="S30" s="140"/>
      <c r="T30" s="140"/>
      <c r="U30" s="140"/>
      <c r="V30" s="140"/>
      <c r="W30" s="140"/>
      <c r="X30" s="140"/>
      <c r="Y30" s="140"/>
      <c r="Z30" s="140"/>
      <c r="AA30" s="140"/>
      <c r="AB30" s="140"/>
      <c r="AC30" s="140"/>
      <c r="AD30" s="140"/>
      <c r="AE30" s="140"/>
      <c r="AF30" s="140"/>
      <c r="AG30" s="140"/>
      <c r="AH30" s="140"/>
      <c r="AI30" s="140"/>
      <c r="AJ30" s="140"/>
      <c r="AK30" s="140"/>
      <c r="AL30" s="140"/>
      <c r="AM30" s="140"/>
      <c r="AN30" s="140"/>
      <c r="AO30" s="140"/>
      <c r="AP30" s="140"/>
      <c r="AQ30" s="140"/>
      <c r="AR30" s="140"/>
      <c r="AS30" s="140"/>
      <c r="AT30" s="140"/>
      <c r="AU30" s="140"/>
      <c r="AV30" s="140"/>
      <c r="AW30" s="140"/>
      <c r="AX30" s="140"/>
      <c r="AY30" s="140"/>
      <c r="AZ30" s="140"/>
      <c r="BA30" s="140"/>
      <c r="BB30" s="140"/>
      <c r="BC30" s="140"/>
      <c r="BD30" s="140"/>
      <c r="BE30" s="140"/>
      <c r="BF30" s="140"/>
      <c r="BG30" s="140"/>
      <c r="BH30" s="140"/>
      <c r="BI30" s="140"/>
      <c r="BJ30" s="140"/>
      <c r="BK30" s="140"/>
      <c r="BL30" s="140"/>
      <c r="BM30" s="140"/>
      <c r="BN30" s="140"/>
      <c r="BO30" s="140"/>
      <c r="BP30" s="140"/>
      <c r="BQ30" s="140"/>
      <c r="BR30" s="140"/>
      <c r="BS30" s="140"/>
      <c r="BT30" s="140"/>
      <c r="BU30" s="140"/>
      <c r="BV30" s="140"/>
      <c r="BW30" s="140"/>
      <c r="BX30" s="140"/>
      <c r="BY30" s="140"/>
      <c r="BZ30" s="140"/>
      <c r="CA30" s="140"/>
      <c r="CB30" s="140"/>
      <c r="CC30" s="140"/>
      <c r="CD30" s="140"/>
      <c r="CE30" s="140"/>
      <c r="CF30" s="140"/>
      <c r="CG30" s="140"/>
      <c r="CH30" s="140"/>
      <c r="CI30" s="140"/>
      <c r="CJ30" s="140"/>
      <c r="CK30" s="140"/>
      <c r="CL30" s="140"/>
      <c r="CM30" s="140"/>
      <c r="CN30" s="140"/>
      <c r="CO30" s="140"/>
      <c r="CP30" s="140"/>
      <c r="CQ30" s="140"/>
      <c r="CR30" s="140"/>
      <c r="CS30" s="140"/>
      <c r="CT30" s="140"/>
      <c r="CU30" s="140"/>
      <c r="CV30" s="140"/>
      <c r="CW30" s="140"/>
      <c r="CX30" s="140"/>
      <c r="CY30" s="140"/>
      <c r="CZ30" s="140"/>
      <c r="DA30" s="140"/>
      <c r="DB30" s="140"/>
      <c r="DC30" s="140"/>
      <c r="DD30" s="140"/>
      <c r="DE30" s="140"/>
      <c r="DF30" s="140"/>
      <c r="DG30" s="140"/>
      <c r="DH30" s="140"/>
      <c r="DI30" s="140"/>
      <c r="DJ30" s="140"/>
      <c r="DK30" s="140"/>
      <c r="DL30" s="140"/>
      <c r="DM30" s="140"/>
      <c r="DN30" s="140"/>
      <c r="DO30" s="140"/>
      <c r="DP30" s="140"/>
      <c r="DQ30" s="140"/>
      <c r="DR30" s="140"/>
      <c r="DS30" s="140"/>
      <c r="DT30" s="140"/>
      <c r="DU30" s="140"/>
      <c r="DV30" s="140"/>
      <c r="DW30" s="140"/>
      <c r="DX30" s="140"/>
      <c r="DY30" s="140"/>
      <c r="DZ30" s="140"/>
      <c r="EA30" s="140"/>
      <c r="EB30" s="140"/>
      <c r="EC30" s="140"/>
      <c r="ED30" s="140"/>
      <c r="EE30" s="140"/>
      <c r="EF30" s="140"/>
      <c r="EG30" s="140"/>
      <c r="EH30" s="140"/>
      <c r="EI30" s="140"/>
      <c r="EJ30" s="140"/>
      <c r="EK30" s="140"/>
      <c r="EL30" s="140"/>
      <c r="EM30" s="140"/>
      <c r="EN30" s="140"/>
      <c r="EO30" s="140"/>
      <c r="EP30" s="140"/>
      <c r="EQ30" s="140"/>
      <c r="ER30" s="140"/>
      <c r="ES30" s="140"/>
      <c r="ET30" s="140"/>
      <c r="EU30" s="140"/>
      <c r="EV30" s="140"/>
      <c r="EW30" s="140"/>
      <c r="EX30" s="140"/>
      <c r="EY30" s="140"/>
      <c r="EZ30" s="140"/>
      <c r="FA30" s="140"/>
      <c r="FB30" s="140"/>
      <c r="FC30" s="140"/>
      <c r="FD30" s="140"/>
      <c r="FE30" s="140"/>
      <c r="FF30" s="140"/>
      <c r="FG30" s="140"/>
      <c r="FH30" s="140"/>
      <c r="FI30" s="140"/>
      <c r="FJ30" s="140"/>
      <c r="FK30" s="140"/>
      <c r="FL30" s="140"/>
      <c r="FM30" s="140"/>
      <c r="FN30" s="140"/>
      <c r="FO30" s="140"/>
      <c r="FP30" s="140"/>
      <c r="FQ30" s="140"/>
      <c r="FR30" s="140"/>
      <c r="FS30" s="140"/>
      <c r="FT30" s="140"/>
      <c r="FU30" s="140"/>
      <c r="FV30" s="140"/>
      <c r="FW30" s="140"/>
      <c r="FX30" s="140"/>
      <c r="FY30" s="140"/>
      <c r="FZ30" s="140"/>
      <c r="GA30" s="140"/>
      <c r="GB30" s="140"/>
      <c r="GC30" s="140"/>
      <c r="GD30" s="140"/>
      <c r="GE30" s="140"/>
      <c r="GF30" s="140"/>
      <c r="GG30" s="140"/>
      <c r="GH30" s="140"/>
      <c r="GI30" s="140"/>
      <c r="GJ30" s="140"/>
      <c r="GK30" s="140"/>
      <c r="GL30" s="140"/>
      <c r="GM30" s="140"/>
      <c r="GN30" s="140"/>
    </row>
    <row r="31" spans="1:196" s="132" customFormat="1" x14ac:dyDescent="0.25">
      <c r="A31" s="134"/>
      <c r="B31" s="115" t="s">
        <v>50</v>
      </c>
      <c r="C31" s="133">
        <v>3625215</v>
      </c>
      <c r="D31" s="133">
        <v>3788030</v>
      </c>
      <c r="E31" s="133">
        <v>4622205</v>
      </c>
      <c r="F31" s="133">
        <v>3962959</v>
      </c>
      <c r="G31" s="133">
        <v>3636111</v>
      </c>
      <c r="H31" s="133">
        <v>4558785</v>
      </c>
      <c r="I31" s="133">
        <v>3685136</v>
      </c>
      <c r="J31" s="133">
        <v>2903810</v>
      </c>
      <c r="K31" s="133">
        <v>4054795</v>
      </c>
      <c r="L31" s="133">
        <v>3975356</v>
      </c>
      <c r="M31" s="133">
        <v>3842099</v>
      </c>
      <c r="N31" s="133">
        <v>3949998</v>
      </c>
      <c r="O31" s="133">
        <v>3984154</v>
      </c>
      <c r="P31" s="133">
        <v>3942221</v>
      </c>
      <c r="Q31" s="133">
        <v>4586674</v>
      </c>
      <c r="R31" s="133">
        <v>3881681</v>
      </c>
      <c r="S31" s="133">
        <v>4441157</v>
      </c>
      <c r="T31" s="133">
        <v>4003840</v>
      </c>
      <c r="U31" s="133">
        <v>3435102</v>
      </c>
      <c r="V31" s="133">
        <v>2888641</v>
      </c>
      <c r="W31" s="133">
        <v>4120159</v>
      </c>
      <c r="X31" s="133">
        <v>3991960</v>
      </c>
      <c r="Y31" s="133">
        <v>3995869</v>
      </c>
      <c r="Z31" s="133">
        <v>3908243</v>
      </c>
      <c r="AA31" s="133">
        <v>4133560</v>
      </c>
      <c r="AB31" s="133">
        <v>3930845</v>
      </c>
      <c r="AC31" s="133">
        <v>4238127</v>
      </c>
      <c r="AD31" s="133">
        <v>3788544</v>
      </c>
      <c r="AE31" s="133">
        <v>3652189</v>
      </c>
      <c r="AF31" s="133">
        <v>4274106</v>
      </c>
      <c r="AG31" s="133">
        <v>3852522</v>
      </c>
      <c r="AH31" s="133">
        <v>2923885</v>
      </c>
      <c r="AI31" s="133">
        <v>3823503</v>
      </c>
      <c r="AJ31" s="133">
        <v>4511134</v>
      </c>
      <c r="AK31" s="133">
        <v>3989178</v>
      </c>
      <c r="AL31" s="133">
        <v>3647094</v>
      </c>
      <c r="AM31" s="133">
        <v>4193232</v>
      </c>
      <c r="AN31" s="133">
        <v>3930685</v>
      </c>
      <c r="AO31" s="133">
        <v>3974734</v>
      </c>
      <c r="AP31" s="133">
        <v>4051962</v>
      </c>
      <c r="AQ31" s="133">
        <v>3762493</v>
      </c>
      <c r="AR31" s="133">
        <v>4148087</v>
      </c>
      <c r="AS31" s="133">
        <v>4070777</v>
      </c>
      <c r="AT31" s="133">
        <v>2698968</v>
      </c>
      <c r="AU31" s="133">
        <v>4009569</v>
      </c>
      <c r="AV31" s="133">
        <v>4378565</v>
      </c>
      <c r="AW31" s="133">
        <v>3802717</v>
      </c>
      <c r="AX31" s="133">
        <v>3839234</v>
      </c>
      <c r="AY31" s="133">
        <v>4174571</v>
      </c>
      <c r="AZ31" s="133">
        <v>4047485</v>
      </c>
      <c r="BA31" s="133">
        <v>4030021</v>
      </c>
      <c r="BB31" s="133">
        <v>4121119</v>
      </c>
      <c r="BC31" s="133">
        <v>3767056</v>
      </c>
      <c r="BD31" s="133">
        <v>4131059</v>
      </c>
      <c r="BE31" s="133">
        <v>3882459</v>
      </c>
      <c r="BF31" s="133">
        <v>2666453</v>
      </c>
      <c r="BG31" s="133">
        <v>4258743</v>
      </c>
      <c r="BH31" s="133">
        <v>4372323</v>
      </c>
      <c r="BI31" s="133">
        <v>3778567</v>
      </c>
      <c r="BJ31" s="133">
        <v>4064730</v>
      </c>
      <c r="BK31" s="133">
        <v>3665232</v>
      </c>
      <c r="BL31" s="133">
        <v>3822589</v>
      </c>
      <c r="BM31" s="133">
        <v>4560515</v>
      </c>
      <c r="BN31" s="133">
        <v>4194342</v>
      </c>
      <c r="BO31" s="133">
        <v>3549922</v>
      </c>
      <c r="BP31" s="133">
        <v>4541567</v>
      </c>
      <c r="BQ31" s="133">
        <v>3908295</v>
      </c>
      <c r="BR31" s="133">
        <v>2698013</v>
      </c>
      <c r="BS31" s="133">
        <v>4353891</v>
      </c>
      <c r="BT31" s="133">
        <v>4196793</v>
      </c>
      <c r="BU31" s="133">
        <v>4090847</v>
      </c>
      <c r="BV31" s="133">
        <v>4124174</v>
      </c>
      <c r="BW31" s="133">
        <v>4015128</v>
      </c>
      <c r="BX31" s="133">
        <v>4098139</v>
      </c>
      <c r="BY31" s="133">
        <v>4441820</v>
      </c>
      <c r="BZ31" s="133">
        <v>4044838</v>
      </c>
      <c r="CA31" s="133">
        <v>4183482</v>
      </c>
      <c r="CB31" s="133">
        <v>4545908</v>
      </c>
      <c r="CC31" s="133">
        <v>3534557</v>
      </c>
      <c r="CD31" s="133">
        <v>2941198</v>
      </c>
      <c r="CE31" s="133">
        <v>4321011</v>
      </c>
      <c r="CF31" s="133">
        <v>4081185</v>
      </c>
      <c r="CG31" s="133">
        <v>4137518</v>
      </c>
      <c r="CH31" s="133">
        <v>3995560</v>
      </c>
      <c r="CI31" s="133">
        <v>4333605</v>
      </c>
      <c r="CJ31" s="133">
        <v>3736386</v>
      </c>
      <c r="CK31" s="133">
        <v>4823878</v>
      </c>
      <c r="CL31" s="133">
        <v>3751909</v>
      </c>
      <c r="CM31" s="133">
        <v>4052019</v>
      </c>
      <c r="CN31" s="133">
        <v>4373515</v>
      </c>
      <c r="CO31" s="133">
        <v>3662403</v>
      </c>
      <c r="CP31" s="133">
        <v>3089677</v>
      </c>
      <c r="CQ31" s="133">
        <v>4323295</v>
      </c>
      <c r="CR31" s="133">
        <v>4636322</v>
      </c>
      <c r="CS31" s="133">
        <v>4487072</v>
      </c>
      <c r="CT31" s="133">
        <v>4093918</v>
      </c>
      <c r="CU31" s="133">
        <v>4471724</v>
      </c>
      <c r="CV31" s="133">
        <v>4367135</v>
      </c>
      <c r="CW31" s="133">
        <v>4651500</v>
      </c>
      <c r="CX31" s="133">
        <v>4249062</v>
      </c>
      <c r="CY31" s="133">
        <v>3983052</v>
      </c>
      <c r="CZ31" s="133">
        <v>4736361</v>
      </c>
      <c r="DA31" s="133">
        <v>4094535</v>
      </c>
      <c r="DB31" s="133">
        <v>3165170</v>
      </c>
      <c r="DC31" s="133">
        <v>4291026</v>
      </c>
      <c r="DD31" s="133">
        <v>4899227</v>
      </c>
      <c r="DE31" s="133">
        <v>4648334</v>
      </c>
      <c r="DF31" s="133">
        <v>4043031</v>
      </c>
      <c r="DG31" s="133">
        <v>4597836</v>
      </c>
      <c r="DH31" s="133">
        <v>4368792</v>
      </c>
      <c r="DI31" s="133">
        <v>4699555</v>
      </c>
      <c r="DJ31" s="133">
        <v>4394270</v>
      </c>
      <c r="DK31" s="133">
        <v>4408743</v>
      </c>
      <c r="DL31" s="133">
        <v>4397398</v>
      </c>
      <c r="DM31" s="133">
        <v>4407876</v>
      </c>
      <c r="DN31" s="133">
        <v>2946293</v>
      </c>
      <c r="DO31" s="133">
        <v>4522427</v>
      </c>
      <c r="DP31" s="133">
        <v>4921501</v>
      </c>
      <c r="DQ31" s="133">
        <v>4326750</v>
      </c>
      <c r="DR31" s="133">
        <v>4281209</v>
      </c>
      <c r="DS31" s="133">
        <v>4663916</v>
      </c>
      <c r="DT31" s="133">
        <v>4386393</v>
      </c>
      <c r="DU31" s="133">
        <v>1805589</v>
      </c>
      <c r="DV31" s="133">
        <v>1805589</v>
      </c>
      <c r="DW31" s="133">
        <v>3130736</v>
      </c>
      <c r="DX31" s="133">
        <v>4586542</v>
      </c>
      <c r="DY31" s="133">
        <v>4174539</v>
      </c>
      <c r="DZ31" s="133">
        <v>2871128</v>
      </c>
      <c r="EA31" s="133">
        <v>4677258</v>
      </c>
      <c r="EB31" s="133">
        <v>4476963</v>
      </c>
      <c r="EC31" s="133">
        <v>4354121</v>
      </c>
      <c r="ED31" s="133">
        <v>4237297</v>
      </c>
      <c r="EE31" s="133">
        <v>4300438</v>
      </c>
      <c r="EF31" s="133">
        <v>4111247</v>
      </c>
      <c r="EG31" s="133">
        <v>4833799</v>
      </c>
      <c r="EH31" s="133">
        <v>4310309</v>
      </c>
      <c r="EI31" s="133">
        <v>3995018</v>
      </c>
      <c r="EJ31" s="133">
        <v>4887084</v>
      </c>
      <c r="EK31" s="133">
        <v>3830249</v>
      </c>
      <c r="EL31" s="133">
        <v>2953593</v>
      </c>
      <c r="EM31" s="133">
        <v>4607987</v>
      </c>
      <c r="EN31" s="133">
        <v>4500027</v>
      </c>
      <c r="EO31" s="133">
        <v>4249521</v>
      </c>
      <c r="EP31" s="133">
        <v>4291936</v>
      </c>
      <c r="EQ31" s="133">
        <v>4352959</v>
      </c>
      <c r="ER31" s="133">
        <v>3925774</v>
      </c>
      <c r="ES31" s="133">
        <v>4831774</v>
      </c>
      <c r="ET31" s="133">
        <v>4091521</v>
      </c>
      <c r="EU31" s="133">
        <v>4724361</v>
      </c>
      <c r="EV31" s="133">
        <v>4858254</v>
      </c>
      <c r="EW31" s="133">
        <v>3854040</v>
      </c>
      <c r="EX31" s="133">
        <v>3228497</v>
      </c>
      <c r="EY31" s="133">
        <v>4915247</v>
      </c>
      <c r="EZ31" s="133">
        <v>4636961</v>
      </c>
      <c r="FA31" s="133">
        <v>4648302</v>
      </c>
      <c r="FB31" s="133">
        <v>4366681</v>
      </c>
      <c r="FC31" s="133">
        <v>4945880</v>
      </c>
      <c r="FD31" s="133">
        <v>4368895</v>
      </c>
      <c r="FE31" s="133">
        <v>5287059</v>
      </c>
      <c r="FF31" s="133">
        <v>4153837</v>
      </c>
      <c r="FG31" s="133">
        <v>4395623</v>
      </c>
      <c r="FH31" s="133">
        <v>5374404</v>
      </c>
      <c r="FI31" s="133">
        <v>3952974</v>
      </c>
      <c r="FJ31" s="133">
        <v>3289646</v>
      </c>
      <c r="FK31" s="133">
        <v>4778779</v>
      </c>
      <c r="FL31" s="133">
        <v>4949814</v>
      </c>
      <c r="FM31" s="133">
        <v>4959668</v>
      </c>
      <c r="FN31" s="133">
        <v>4561121</v>
      </c>
      <c r="FO31" s="133">
        <v>4971876.72</v>
      </c>
      <c r="FP31" s="133">
        <v>4920728.6399999997</v>
      </c>
      <c r="FQ31" s="133">
        <v>4852488.91</v>
      </c>
      <c r="FR31" s="133">
        <v>4584854.2699999996</v>
      </c>
      <c r="FS31" s="133">
        <v>4852038.5999999996</v>
      </c>
      <c r="FT31" s="133">
        <v>5066759.03</v>
      </c>
      <c r="FU31" s="133">
        <v>4817106.41</v>
      </c>
      <c r="FV31" s="133">
        <v>3156125.67</v>
      </c>
      <c r="FW31" s="133">
        <v>4911227.4400000004</v>
      </c>
      <c r="FX31" s="133">
        <v>5214943.58</v>
      </c>
      <c r="FY31" s="133">
        <v>4851246.22</v>
      </c>
      <c r="FZ31" s="133">
        <v>4663045.3899999997</v>
      </c>
      <c r="GA31" s="133">
        <v>5503886.7599999998</v>
      </c>
      <c r="GB31" s="133">
        <v>4977963.46</v>
      </c>
      <c r="GC31" s="133">
        <v>5343930.5199999996</v>
      </c>
      <c r="GD31" s="133">
        <v>4921842.53</v>
      </c>
      <c r="GE31" s="133">
        <v>5447085.0099999998</v>
      </c>
      <c r="GF31" s="133">
        <v>5301500.9000000004</v>
      </c>
      <c r="GG31" s="133">
        <v>4972834.9000000004</v>
      </c>
      <c r="GH31" s="133">
        <v>3343075.96</v>
      </c>
      <c r="GI31" s="133">
        <v>5558881.9199999999</v>
      </c>
      <c r="GJ31" s="133">
        <v>5620267.6399999997</v>
      </c>
      <c r="GK31" s="133">
        <v>4993903.92</v>
      </c>
      <c r="GL31" s="133">
        <v>5108888.76</v>
      </c>
      <c r="GM31" s="133">
        <v>5149807.75</v>
      </c>
      <c r="GN31" s="133">
        <v>5058280.97</v>
      </c>
    </row>
    <row r="32" spans="1:196" s="132" customFormat="1" x14ac:dyDescent="0.25">
      <c r="A32" s="134"/>
      <c r="B32" s="115" t="s">
        <v>51</v>
      </c>
      <c r="C32" s="133">
        <v>2844</v>
      </c>
      <c r="D32" s="133">
        <v>3976</v>
      </c>
      <c r="E32" s="133">
        <v>3851</v>
      </c>
      <c r="F32" s="133">
        <v>3322</v>
      </c>
      <c r="G32" s="133">
        <v>3136</v>
      </c>
      <c r="H32" s="133">
        <v>4110</v>
      </c>
      <c r="I32" s="133">
        <v>2590</v>
      </c>
      <c r="J32" s="133">
        <v>2960</v>
      </c>
      <c r="K32" s="133">
        <v>3583</v>
      </c>
      <c r="L32" s="133">
        <v>4158</v>
      </c>
      <c r="M32" s="133">
        <v>3205</v>
      </c>
      <c r="N32" s="133">
        <v>2714</v>
      </c>
      <c r="O32" s="133">
        <v>3531</v>
      </c>
      <c r="P32" s="133">
        <v>3596</v>
      </c>
      <c r="Q32" s="133">
        <v>3555</v>
      </c>
      <c r="R32" s="133">
        <v>2824</v>
      </c>
      <c r="S32" s="133">
        <v>3654</v>
      </c>
      <c r="T32" s="133">
        <v>3762</v>
      </c>
      <c r="U32" s="133">
        <v>2853</v>
      </c>
      <c r="V32" s="133">
        <v>3211</v>
      </c>
      <c r="W32" s="133">
        <v>2997</v>
      </c>
      <c r="X32" s="133">
        <v>3528</v>
      </c>
      <c r="Y32" s="133">
        <v>2896</v>
      </c>
      <c r="Z32" s="133">
        <v>2773</v>
      </c>
      <c r="AA32" s="133">
        <v>2362</v>
      </c>
      <c r="AB32" s="133">
        <v>2958</v>
      </c>
      <c r="AC32" s="133">
        <v>4760</v>
      </c>
      <c r="AD32" s="133">
        <v>2107</v>
      </c>
      <c r="AE32" s="133">
        <v>2572</v>
      </c>
      <c r="AF32" s="133">
        <v>3015</v>
      </c>
      <c r="AG32" s="133">
        <v>2774</v>
      </c>
      <c r="AH32" s="133">
        <v>3014</v>
      </c>
      <c r="AI32" s="133">
        <v>2827</v>
      </c>
      <c r="AJ32" s="133">
        <v>2974</v>
      </c>
      <c r="AK32" s="133">
        <v>2247</v>
      </c>
      <c r="AL32" s="133">
        <v>2418</v>
      </c>
      <c r="AM32" s="133">
        <v>3202</v>
      </c>
      <c r="AN32" s="133">
        <v>3429</v>
      </c>
      <c r="AO32" s="133">
        <v>2700</v>
      </c>
      <c r="AP32" s="133">
        <v>2467</v>
      </c>
      <c r="AQ32" s="133">
        <v>2821</v>
      </c>
      <c r="AR32" s="133">
        <v>2381</v>
      </c>
      <c r="AS32" s="133">
        <v>2895</v>
      </c>
      <c r="AT32" s="133">
        <v>1676</v>
      </c>
      <c r="AU32" s="133">
        <v>2823</v>
      </c>
      <c r="AV32" s="133">
        <v>2236</v>
      </c>
      <c r="AW32" s="133">
        <v>2224</v>
      </c>
      <c r="AX32" s="133">
        <v>2438</v>
      </c>
      <c r="AY32" s="133">
        <v>2438</v>
      </c>
      <c r="AZ32" s="133">
        <v>2703</v>
      </c>
      <c r="BA32" s="133">
        <v>2515</v>
      </c>
      <c r="BB32" s="133">
        <v>1916</v>
      </c>
      <c r="BC32" s="133">
        <v>1830</v>
      </c>
      <c r="BD32" s="133">
        <v>1845</v>
      </c>
      <c r="BE32" s="133">
        <v>1562</v>
      </c>
      <c r="BF32" s="133">
        <v>1151</v>
      </c>
      <c r="BG32" s="133">
        <v>2525</v>
      </c>
      <c r="BH32" s="133">
        <v>1690</v>
      </c>
      <c r="BI32" s="133">
        <v>1790</v>
      </c>
      <c r="BJ32" s="133">
        <v>2421</v>
      </c>
      <c r="BK32" s="133">
        <v>2103</v>
      </c>
      <c r="BL32" s="133">
        <v>4109</v>
      </c>
      <c r="BM32" s="133">
        <v>2609</v>
      </c>
      <c r="BN32" s="133">
        <v>1754</v>
      </c>
      <c r="BO32" s="133">
        <v>1582</v>
      </c>
      <c r="BP32" s="133">
        <v>1877</v>
      </c>
      <c r="BQ32" s="133">
        <v>2530</v>
      </c>
      <c r="BR32" s="133">
        <v>2391</v>
      </c>
      <c r="BS32" s="133">
        <v>1527</v>
      </c>
      <c r="BT32" s="133">
        <v>2291</v>
      </c>
      <c r="BU32" s="133">
        <v>1551</v>
      </c>
      <c r="BV32" s="133">
        <v>1518</v>
      </c>
      <c r="BW32" s="133">
        <v>2068</v>
      </c>
      <c r="BX32" s="133">
        <v>2311</v>
      </c>
      <c r="BY32" s="133">
        <v>2361</v>
      </c>
      <c r="BZ32" s="133">
        <v>1340</v>
      </c>
      <c r="CA32" s="133">
        <v>1914</v>
      </c>
      <c r="CB32" s="133">
        <v>1780</v>
      </c>
      <c r="CC32" s="133">
        <v>1621</v>
      </c>
      <c r="CD32" s="133">
        <v>1307</v>
      </c>
      <c r="CE32" s="133">
        <v>1252</v>
      </c>
      <c r="CF32" s="133">
        <v>1285</v>
      </c>
      <c r="CG32" s="133">
        <v>1243</v>
      </c>
      <c r="CH32" s="133">
        <v>1202</v>
      </c>
      <c r="CI32" s="133">
        <v>1415</v>
      </c>
      <c r="CJ32" s="133">
        <v>1165</v>
      </c>
      <c r="CK32" s="133">
        <v>1480</v>
      </c>
      <c r="CL32" s="133">
        <v>1868</v>
      </c>
      <c r="CM32" s="133">
        <v>1339</v>
      </c>
      <c r="CN32" s="133">
        <v>1441</v>
      </c>
      <c r="CO32" s="133">
        <v>1257</v>
      </c>
      <c r="CP32" s="133">
        <v>1309</v>
      </c>
      <c r="CQ32" s="133">
        <v>1405</v>
      </c>
      <c r="CR32" s="133">
        <v>4420</v>
      </c>
      <c r="CS32" s="133">
        <v>4946</v>
      </c>
      <c r="CT32" s="133">
        <v>5075</v>
      </c>
      <c r="CU32" s="133">
        <v>5921</v>
      </c>
      <c r="CV32" s="133">
        <v>6576</v>
      </c>
      <c r="CW32" s="133">
        <v>7081</v>
      </c>
      <c r="CX32" s="133">
        <v>5845</v>
      </c>
      <c r="CY32" s="133">
        <v>5212</v>
      </c>
      <c r="CZ32" s="133">
        <v>7161</v>
      </c>
      <c r="DA32" s="133">
        <v>5587</v>
      </c>
      <c r="DB32" s="133">
        <v>3207</v>
      </c>
      <c r="DC32" s="133">
        <v>4746</v>
      </c>
      <c r="DD32" s="133">
        <v>6086</v>
      </c>
      <c r="DE32" s="133">
        <v>5649</v>
      </c>
      <c r="DF32" s="133">
        <v>4477</v>
      </c>
      <c r="DG32" s="133">
        <v>5338</v>
      </c>
      <c r="DH32" s="133">
        <v>5917</v>
      </c>
      <c r="DI32" s="133">
        <v>5708</v>
      </c>
      <c r="DJ32" s="133">
        <v>4510</v>
      </c>
      <c r="DK32" s="133">
        <v>5166</v>
      </c>
      <c r="DL32" s="133">
        <v>4971</v>
      </c>
      <c r="DM32" s="133">
        <v>4926</v>
      </c>
      <c r="DN32" s="133">
        <v>3223</v>
      </c>
      <c r="DO32" s="133">
        <v>4960</v>
      </c>
      <c r="DP32" s="133">
        <v>5598</v>
      </c>
      <c r="DQ32" s="133">
        <v>4240</v>
      </c>
      <c r="DR32" s="133">
        <v>4464</v>
      </c>
      <c r="DS32" s="133">
        <v>4919</v>
      </c>
      <c r="DT32" s="133">
        <v>4403</v>
      </c>
      <c r="DU32" s="133">
        <v>2064</v>
      </c>
      <c r="DV32" s="133">
        <v>2064</v>
      </c>
      <c r="DW32" s="133">
        <v>2839</v>
      </c>
      <c r="DX32" s="133">
        <v>4779</v>
      </c>
      <c r="DY32" s="133">
        <v>4470</v>
      </c>
      <c r="DZ32" s="133">
        <v>3165</v>
      </c>
      <c r="EA32" s="133">
        <v>4603</v>
      </c>
      <c r="EB32" s="133">
        <v>4499</v>
      </c>
      <c r="EC32" s="133">
        <v>4559</v>
      </c>
      <c r="ED32" s="133">
        <v>3816</v>
      </c>
      <c r="EE32" s="133">
        <v>3934</v>
      </c>
      <c r="EF32" s="133">
        <v>4521</v>
      </c>
      <c r="EG32" s="133">
        <v>4669</v>
      </c>
      <c r="EH32" s="133">
        <v>3259</v>
      </c>
      <c r="EI32" s="133">
        <v>3388</v>
      </c>
      <c r="EJ32" s="133">
        <v>4664</v>
      </c>
      <c r="EK32" s="133">
        <v>3388</v>
      </c>
      <c r="EL32" s="133">
        <v>2785</v>
      </c>
      <c r="EM32" s="133">
        <v>4900</v>
      </c>
      <c r="EN32" s="133">
        <v>4671</v>
      </c>
      <c r="EO32" s="133">
        <v>3785</v>
      </c>
      <c r="EP32" s="133">
        <v>3757</v>
      </c>
      <c r="EQ32" s="133">
        <v>3553</v>
      </c>
      <c r="ER32" s="133">
        <v>3412</v>
      </c>
      <c r="ES32" s="133">
        <v>3492</v>
      </c>
      <c r="ET32" s="133">
        <v>3764</v>
      </c>
      <c r="EU32" s="133">
        <v>4088</v>
      </c>
      <c r="EV32" s="133">
        <v>3967</v>
      </c>
      <c r="EW32" s="133">
        <v>3248</v>
      </c>
      <c r="EX32" s="133">
        <v>2433</v>
      </c>
      <c r="EY32" s="133">
        <v>4859</v>
      </c>
      <c r="EZ32" s="133">
        <v>5813</v>
      </c>
      <c r="FA32" s="133">
        <v>5625</v>
      </c>
      <c r="FB32" s="133">
        <v>4892</v>
      </c>
      <c r="FC32" s="133">
        <v>5293</v>
      </c>
      <c r="FD32" s="133">
        <v>4996</v>
      </c>
      <c r="FE32" s="133">
        <v>3638</v>
      </c>
      <c r="FF32" s="133">
        <v>3841</v>
      </c>
      <c r="FG32" s="133">
        <v>4773</v>
      </c>
      <c r="FH32" s="133">
        <v>4026</v>
      </c>
      <c r="FI32" s="133">
        <v>4569</v>
      </c>
      <c r="FJ32" s="133">
        <v>2573</v>
      </c>
      <c r="FK32" s="133">
        <v>3876</v>
      </c>
      <c r="FL32" s="133">
        <v>4583</v>
      </c>
      <c r="FM32" s="133">
        <v>3144</v>
      </c>
      <c r="FN32" s="133">
        <v>3814</v>
      </c>
      <c r="FO32" s="133">
        <v>4722.42</v>
      </c>
      <c r="FP32" s="133">
        <v>4231.8500000000004</v>
      </c>
      <c r="FQ32" s="133">
        <v>4911.17</v>
      </c>
      <c r="FR32" s="133">
        <v>5287.91</v>
      </c>
      <c r="FS32" s="133">
        <v>4500.97</v>
      </c>
      <c r="FT32" s="133">
        <v>4151.2700000000004</v>
      </c>
      <c r="FU32" s="133">
        <v>4689.84</v>
      </c>
      <c r="FV32" s="133">
        <v>2697.3</v>
      </c>
      <c r="FW32" s="133">
        <v>4885.34</v>
      </c>
      <c r="FX32" s="133">
        <v>3834.97</v>
      </c>
      <c r="FY32" s="133">
        <v>4197.04</v>
      </c>
      <c r="FZ32" s="133">
        <v>4421.04</v>
      </c>
      <c r="GA32" s="133">
        <v>6720.38</v>
      </c>
      <c r="GB32" s="133">
        <v>5558.32</v>
      </c>
      <c r="GC32" s="133">
        <v>6140.26</v>
      </c>
      <c r="GD32" s="133">
        <v>5971.14</v>
      </c>
      <c r="GE32" s="133">
        <v>5467.18</v>
      </c>
      <c r="GF32" s="133">
        <v>6385.48</v>
      </c>
      <c r="GG32" s="133">
        <v>5821.59</v>
      </c>
      <c r="GH32" s="133">
        <v>3911.76</v>
      </c>
      <c r="GI32" s="133">
        <v>6729.93</v>
      </c>
      <c r="GJ32" s="133">
        <v>6073.84</v>
      </c>
      <c r="GK32" s="133">
        <v>5447.49</v>
      </c>
      <c r="GL32" s="133">
        <v>6423.21</v>
      </c>
      <c r="GM32" s="133">
        <v>6094.1</v>
      </c>
      <c r="GN32" s="133">
        <v>6412.1</v>
      </c>
    </row>
    <row r="33" spans="1:196" s="132" customFormat="1" x14ac:dyDescent="0.25">
      <c r="A33" s="134"/>
      <c r="B33" s="115" t="s">
        <v>36</v>
      </c>
      <c r="C33" s="133">
        <v>1611106</v>
      </c>
      <c r="D33" s="133">
        <v>1721464</v>
      </c>
      <c r="E33" s="133">
        <v>2106381</v>
      </c>
      <c r="F33" s="133">
        <v>1795065</v>
      </c>
      <c r="G33" s="133">
        <v>1648658</v>
      </c>
      <c r="H33" s="133">
        <v>2031728</v>
      </c>
      <c r="I33" s="133">
        <v>1621088</v>
      </c>
      <c r="J33" s="133">
        <v>1421929</v>
      </c>
      <c r="K33" s="133">
        <v>1864998</v>
      </c>
      <c r="L33" s="133">
        <v>1828350</v>
      </c>
      <c r="M33" s="133">
        <v>1749599</v>
      </c>
      <c r="N33" s="133">
        <v>1820391</v>
      </c>
      <c r="O33" s="133">
        <v>1845316</v>
      </c>
      <c r="P33" s="133">
        <v>1814417</v>
      </c>
      <c r="Q33" s="133">
        <v>2072020</v>
      </c>
      <c r="R33" s="133">
        <v>1752745</v>
      </c>
      <c r="S33" s="133">
        <v>1979035</v>
      </c>
      <c r="T33" s="133">
        <v>1774873</v>
      </c>
      <c r="U33" s="133">
        <v>1525892</v>
      </c>
      <c r="V33" s="133">
        <v>1427069</v>
      </c>
      <c r="W33" s="133">
        <v>1837776</v>
      </c>
      <c r="X33" s="133">
        <v>1784071</v>
      </c>
      <c r="Y33" s="133">
        <v>1790539</v>
      </c>
      <c r="Z33" s="133">
        <v>1742754</v>
      </c>
      <c r="AA33" s="133">
        <v>1878855</v>
      </c>
      <c r="AB33" s="133">
        <v>1769494</v>
      </c>
      <c r="AC33" s="133">
        <v>1895657</v>
      </c>
      <c r="AD33" s="133">
        <v>1694282</v>
      </c>
      <c r="AE33" s="133">
        <v>1694306</v>
      </c>
      <c r="AF33" s="133">
        <v>1932884</v>
      </c>
      <c r="AG33" s="133">
        <v>1732953</v>
      </c>
      <c r="AH33" s="133">
        <v>1404959</v>
      </c>
      <c r="AI33" s="133">
        <v>1740585</v>
      </c>
      <c r="AJ33" s="133">
        <v>2011644</v>
      </c>
      <c r="AK33" s="133">
        <v>1818295</v>
      </c>
      <c r="AL33" s="133">
        <v>1645047</v>
      </c>
      <c r="AM33" s="133">
        <v>1900265</v>
      </c>
      <c r="AN33" s="133">
        <v>1802119</v>
      </c>
      <c r="AO33" s="133">
        <v>1870466</v>
      </c>
      <c r="AP33" s="133">
        <v>1921284</v>
      </c>
      <c r="AQ33" s="133">
        <v>1758556</v>
      </c>
      <c r="AR33" s="133">
        <v>1903969</v>
      </c>
      <c r="AS33" s="133">
        <v>1837087</v>
      </c>
      <c r="AT33" s="133">
        <v>1330267</v>
      </c>
      <c r="AU33" s="133">
        <v>1864468</v>
      </c>
      <c r="AV33" s="133">
        <v>2017793</v>
      </c>
      <c r="AW33" s="133">
        <v>1776012</v>
      </c>
      <c r="AX33" s="133">
        <v>1784302</v>
      </c>
      <c r="AY33" s="133">
        <v>1973301</v>
      </c>
      <c r="AZ33" s="133">
        <v>1914670</v>
      </c>
      <c r="BA33" s="133">
        <v>1974251</v>
      </c>
      <c r="BB33" s="133">
        <v>1926139</v>
      </c>
      <c r="BC33" s="133">
        <v>1771197</v>
      </c>
      <c r="BD33" s="133">
        <v>1962653</v>
      </c>
      <c r="BE33" s="133">
        <v>1813836</v>
      </c>
      <c r="BF33" s="133">
        <v>1359105</v>
      </c>
      <c r="BG33" s="133">
        <v>2000093</v>
      </c>
      <c r="BH33" s="133">
        <v>2074806</v>
      </c>
      <c r="BI33" s="133">
        <v>1801379</v>
      </c>
      <c r="BJ33" s="133">
        <v>1917272</v>
      </c>
      <c r="BK33" s="133">
        <v>1816222</v>
      </c>
      <c r="BL33" s="133">
        <v>1900907</v>
      </c>
      <c r="BM33" s="133">
        <v>2183862</v>
      </c>
      <c r="BN33" s="133">
        <v>2045763</v>
      </c>
      <c r="BO33" s="133">
        <v>1703524</v>
      </c>
      <c r="BP33" s="133">
        <v>2162811</v>
      </c>
      <c r="BQ33" s="133">
        <v>1835208</v>
      </c>
      <c r="BR33" s="133">
        <v>1423891</v>
      </c>
      <c r="BS33" s="133">
        <v>2043455</v>
      </c>
      <c r="BT33" s="133">
        <v>2019660</v>
      </c>
      <c r="BU33" s="133">
        <v>1978863</v>
      </c>
      <c r="BV33" s="133">
        <v>1976613</v>
      </c>
      <c r="BW33" s="133">
        <v>1932773</v>
      </c>
      <c r="BX33" s="133">
        <v>2049762</v>
      </c>
      <c r="BY33" s="133">
        <v>2154384</v>
      </c>
      <c r="BZ33" s="133">
        <v>2040736</v>
      </c>
      <c r="CA33" s="133">
        <v>2012123</v>
      </c>
      <c r="CB33" s="133">
        <v>2210373</v>
      </c>
      <c r="CC33" s="133">
        <v>1717075</v>
      </c>
      <c r="CD33" s="133">
        <v>1572338</v>
      </c>
      <c r="CE33" s="133">
        <v>2094866</v>
      </c>
      <c r="CF33" s="133">
        <v>2004605</v>
      </c>
      <c r="CG33" s="133">
        <v>2047655</v>
      </c>
      <c r="CH33" s="133">
        <v>2018324</v>
      </c>
      <c r="CI33" s="133">
        <v>2184779</v>
      </c>
      <c r="CJ33" s="133">
        <v>1919644</v>
      </c>
      <c r="CK33" s="133">
        <v>2429506</v>
      </c>
      <c r="CL33" s="133">
        <v>1906864</v>
      </c>
      <c r="CM33" s="133">
        <v>2082959</v>
      </c>
      <c r="CN33" s="133">
        <v>2168297</v>
      </c>
      <c r="CO33" s="133">
        <v>1814964</v>
      </c>
      <c r="CP33" s="133">
        <v>1610552</v>
      </c>
      <c r="CQ33" s="133">
        <v>2072333</v>
      </c>
      <c r="CR33" s="133">
        <v>2247006</v>
      </c>
      <c r="CS33" s="133">
        <v>2149264</v>
      </c>
      <c r="CT33" s="133">
        <v>1992816</v>
      </c>
      <c r="CU33" s="133">
        <v>2181520</v>
      </c>
      <c r="CV33" s="133">
        <v>2137468</v>
      </c>
      <c r="CW33" s="133">
        <v>2266236</v>
      </c>
      <c r="CX33" s="133">
        <v>2103051</v>
      </c>
      <c r="CY33" s="133">
        <v>1958109</v>
      </c>
      <c r="CZ33" s="133">
        <v>2282716</v>
      </c>
      <c r="DA33" s="133">
        <v>1976222</v>
      </c>
      <c r="DB33" s="133">
        <v>1621536</v>
      </c>
      <c r="DC33" s="133">
        <v>2004575</v>
      </c>
      <c r="DD33" s="133">
        <v>2358237</v>
      </c>
      <c r="DE33" s="133">
        <v>2215625</v>
      </c>
      <c r="DF33" s="133">
        <v>1966981</v>
      </c>
      <c r="DG33" s="133">
        <v>2248774</v>
      </c>
      <c r="DH33" s="133">
        <v>2129714</v>
      </c>
      <c r="DI33" s="133">
        <v>2307409</v>
      </c>
      <c r="DJ33" s="133">
        <v>2214340</v>
      </c>
      <c r="DK33" s="133">
        <v>2173241</v>
      </c>
      <c r="DL33" s="133">
        <v>2138817</v>
      </c>
      <c r="DM33" s="133">
        <v>2175601</v>
      </c>
      <c r="DN33" s="133">
        <v>1574739</v>
      </c>
      <c r="DO33" s="133">
        <v>2229730</v>
      </c>
      <c r="DP33" s="133">
        <v>2445358</v>
      </c>
      <c r="DQ33" s="133">
        <v>2169836</v>
      </c>
      <c r="DR33" s="133">
        <v>2156283</v>
      </c>
      <c r="DS33" s="133">
        <v>2330736</v>
      </c>
      <c r="DT33" s="133">
        <v>2219070</v>
      </c>
      <c r="DU33" s="133">
        <v>1059619</v>
      </c>
      <c r="DV33" s="133">
        <v>1059619</v>
      </c>
      <c r="DW33" s="133">
        <v>1736570</v>
      </c>
      <c r="DX33" s="133">
        <v>2408429</v>
      </c>
      <c r="DY33" s="133">
        <v>2213992</v>
      </c>
      <c r="DZ33" s="133">
        <v>1627534</v>
      </c>
      <c r="EA33" s="133">
        <v>2408738</v>
      </c>
      <c r="EB33" s="133">
        <v>2301931</v>
      </c>
      <c r="EC33" s="133">
        <v>2296812</v>
      </c>
      <c r="ED33" s="133">
        <v>2262426</v>
      </c>
      <c r="EE33" s="133">
        <v>2217263</v>
      </c>
      <c r="EF33" s="133">
        <v>2205132</v>
      </c>
      <c r="EG33" s="133">
        <v>2613704</v>
      </c>
      <c r="EH33" s="133">
        <v>2312200</v>
      </c>
      <c r="EI33" s="133">
        <v>2112247</v>
      </c>
      <c r="EJ33" s="133">
        <v>2548962</v>
      </c>
      <c r="EK33" s="133">
        <v>1996543</v>
      </c>
      <c r="EL33" s="133">
        <v>1682919</v>
      </c>
      <c r="EM33" s="133">
        <v>2378026</v>
      </c>
      <c r="EN33" s="133">
        <v>2350867</v>
      </c>
      <c r="EO33" s="133">
        <v>2248490</v>
      </c>
      <c r="EP33" s="133">
        <v>2275476</v>
      </c>
      <c r="EQ33" s="133">
        <v>2320568</v>
      </c>
      <c r="ER33" s="133">
        <v>2182713</v>
      </c>
      <c r="ES33" s="133">
        <v>2635170</v>
      </c>
      <c r="ET33" s="133">
        <v>2162135</v>
      </c>
      <c r="EU33" s="133">
        <v>2346696</v>
      </c>
      <c r="EV33" s="133">
        <v>2466994</v>
      </c>
      <c r="EW33" s="133">
        <v>1949599</v>
      </c>
      <c r="EX33" s="133">
        <v>1751827</v>
      </c>
      <c r="EY33" s="133">
        <v>2415288</v>
      </c>
      <c r="EZ33" s="133">
        <v>2346138</v>
      </c>
      <c r="FA33" s="133">
        <v>2327159</v>
      </c>
      <c r="FB33" s="133">
        <v>2256718</v>
      </c>
      <c r="FC33" s="133">
        <v>2502786</v>
      </c>
      <c r="FD33" s="133">
        <v>2281898</v>
      </c>
      <c r="FE33" s="133">
        <v>2732583</v>
      </c>
      <c r="FF33" s="133">
        <v>2152178</v>
      </c>
      <c r="FG33" s="133">
        <v>2241122</v>
      </c>
      <c r="FH33" s="133">
        <v>2727246</v>
      </c>
      <c r="FI33" s="133">
        <v>2067857</v>
      </c>
      <c r="FJ33" s="133">
        <v>1789918</v>
      </c>
      <c r="FK33" s="133">
        <v>2402122</v>
      </c>
      <c r="FL33" s="133">
        <v>2548888</v>
      </c>
      <c r="FM33" s="133">
        <v>2474857</v>
      </c>
      <c r="FN33" s="133">
        <v>2315311</v>
      </c>
      <c r="FO33" s="133">
        <v>2488079.81</v>
      </c>
      <c r="FP33" s="133">
        <v>2509827.6800000002</v>
      </c>
      <c r="FQ33" s="133">
        <v>2469987.11</v>
      </c>
      <c r="FR33" s="133">
        <v>2397195.54</v>
      </c>
      <c r="FS33" s="133">
        <v>2368580.52</v>
      </c>
      <c r="FT33" s="133">
        <v>2545066</v>
      </c>
      <c r="FU33" s="133">
        <v>2444155.12</v>
      </c>
      <c r="FV33" s="133">
        <v>1705879.32</v>
      </c>
      <c r="FW33" s="133">
        <v>2427309.7000000002</v>
      </c>
      <c r="FX33" s="133">
        <v>2649256.98</v>
      </c>
      <c r="FY33" s="133">
        <v>2435094.14</v>
      </c>
      <c r="FZ33" s="133">
        <v>2455153.13</v>
      </c>
      <c r="GA33" s="133">
        <v>2782860.74</v>
      </c>
      <c r="GB33" s="133">
        <v>2592650.36</v>
      </c>
      <c r="GC33" s="133">
        <v>2789526.15</v>
      </c>
      <c r="GD33" s="133">
        <v>2569200.12</v>
      </c>
      <c r="GE33" s="133">
        <v>2804143.06</v>
      </c>
      <c r="GF33" s="133">
        <v>2764505.22</v>
      </c>
      <c r="GG33" s="133">
        <v>2617951.75</v>
      </c>
      <c r="GH33" s="133">
        <v>1856155.04</v>
      </c>
      <c r="GI33" s="133">
        <v>2871158.47</v>
      </c>
      <c r="GJ33" s="133">
        <v>2992727</v>
      </c>
      <c r="GK33" s="133">
        <v>2611933.4900000002</v>
      </c>
      <c r="GL33" s="133">
        <v>2788386.5</v>
      </c>
      <c r="GM33" s="133">
        <v>2765229.09</v>
      </c>
      <c r="GN33" s="133">
        <v>2736207.86</v>
      </c>
    </row>
    <row r="34" spans="1:196" s="132" customFormat="1" x14ac:dyDescent="0.25">
      <c r="A34" s="134"/>
      <c r="B34" s="135" t="s">
        <v>2135</v>
      </c>
      <c r="C34" s="133">
        <v>3398029</v>
      </c>
      <c r="D34" s="133">
        <v>3714068</v>
      </c>
      <c r="E34" s="133">
        <v>4120030</v>
      </c>
      <c r="F34" s="133">
        <v>3722809</v>
      </c>
      <c r="G34" s="133">
        <v>3167147</v>
      </c>
      <c r="H34" s="133">
        <v>4315790</v>
      </c>
      <c r="I34" s="133">
        <v>3712162</v>
      </c>
      <c r="J34" s="133">
        <v>3238524</v>
      </c>
      <c r="K34" s="133">
        <v>3290348</v>
      </c>
      <c r="L34" s="133">
        <v>3694077</v>
      </c>
      <c r="M34" s="133">
        <v>3273181</v>
      </c>
      <c r="N34" s="133">
        <v>3933679</v>
      </c>
      <c r="O34" s="133">
        <v>3547426</v>
      </c>
      <c r="P34" s="133">
        <v>3604929</v>
      </c>
      <c r="Q34" s="133">
        <v>4270600</v>
      </c>
      <c r="R34" s="133">
        <v>3732499</v>
      </c>
      <c r="S34" s="133">
        <v>4184307</v>
      </c>
      <c r="T34" s="133">
        <v>3983812</v>
      </c>
      <c r="U34" s="133">
        <v>3420111</v>
      </c>
      <c r="V34" s="133">
        <v>3252352</v>
      </c>
      <c r="W34" s="133">
        <v>3368178</v>
      </c>
      <c r="X34" s="133">
        <v>3810665</v>
      </c>
      <c r="Y34" s="133">
        <v>3853120</v>
      </c>
      <c r="Z34" s="133">
        <v>4134028</v>
      </c>
      <c r="AA34" s="133">
        <v>3847595</v>
      </c>
      <c r="AB34" s="133">
        <v>3779701</v>
      </c>
      <c r="AC34" s="133">
        <v>3768719</v>
      </c>
      <c r="AD34" s="133">
        <v>3741866</v>
      </c>
      <c r="AE34" s="133">
        <v>3647797</v>
      </c>
      <c r="AF34" s="133">
        <v>4368417</v>
      </c>
      <c r="AG34" s="133">
        <v>4157592</v>
      </c>
      <c r="AH34" s="133">
        <v>3197072</v>
      </c>
      <c r="AI34" s="133">
        <v>3069546</v>
      </c>
      <c r="AJ34" s="133">
        <v>4173329</v>
      </c>
      <c r="AK34" s="133">
        <v>3883098</v>
      </c>
      <c r="AL34" s="133">
        <v>3468050</v>
      </c>
      <c r="AM34" s="133">
        <v>3950050</v>
      </c>
      <c r="AN34" s="133">
        <v>3919952</v>
      </c>
      <c r="AO34" s="133">
        <v>3673329</v>
      </c>
      <c r="AP34" s="133">
        <v>4158660</v>
      </c>
      <c r="AQ34" s="133">
        <v>3426241</v>
      </c>
      <c r="AR34" s="133">
        <v>4332094</v>
      </c>
      <c r="AS34" s="133">
        <v>4298653</v>
      </c>
      <c r="AT34" s="133">
        <v>3055752</v>
      </c>
      <c r="AU34" s="133">
        <v>3350352</v>
      </c>
      <c r="AV34" s="133">
        <v>3918778</v>
      </c>
      <c r="AW34" s="133">
        <v>3566367</v>
      </c>
      <c r="AX34" s="133">
        <v>4097719</v>
      </c>
      <c r="AY34" s="133">
        <v>3972425</v>
      </c>
      <c r="AZ34" s="133">
        <v>3947448</v>
      </c>
      <c r="BA34" s="133">
        <v>4021562</v>
      </c>
      <c r="BB34" s="133">
        <v>3875874</v>
      </c>
      <c r="BC34" s="133">
        <v>3644419</v>
      </c>
      <c r="BD34" s="133">
        <v>4234200</v>
      </c>
      <c r="BE34" s="133">
        <v>3976410</v>
      </c>
      <c r="BF34" s="133">
        <v>3001590</v>
      </c>
      <c r="BG34" s="133">
        <v>3909593</v>
      </c>
      <c r="BH34" s="133">
        <v>4241912</v>
      </c>
      <c r="BI34" s="133">
        <v>4017610</v>
      </c>
      <c r="BJ34" s="133">
        <v>4493130</v>
      </c>
      <c r="BK34" s="133">
        <v>3707919</v>
      </c>
      <c r="BL34" s="133">
        <v>4150493</v>
      </c>
      <c r="BM34" s="133">
        <v>4626697</v>
      </c>
      <c r="BN34" s="133">
        <v>4323458</v>
      </c>
      <c r="BO34" s="133">
        <v>3472522</v>
      </c>
      <c r="BP34" s="133">
        <v>5169502</v>
      </c>
      <c r="BQ34" s="133">
        <v>4436458</v>
      </c>
      <c r="BR34" s="133">
        <v>3495718</v>
      </c>
      <c r="BS34" s="133">
        <v>4004448</v>
      </c>
      <c r="BT34" s="133">
        <v>4384624</v>
      </c>
      <c r="BU34" s="133">
        <v>4303897</v>
      </c>
      <c r="BV34" s="133">
        <v>4680628</v>
      </c>
      <c r="BW34" s="133">
        <v>4292539</v>
      </c>
      <c r="BX34" s="133">
        <v>4502374</v>
      </c>
      <c r="BY34" s="133">
        <v>4027242</v>
      </c>
      <c r="BZ34" s="133">
        <v>4587402</v>
      </c>
      <c r="CA34" s="133">
        <v>4418285</v>
      </c>
      <c r="CB34" s="133">
        <v>5090769</v>
      </c>
      <c r="CC34" s="133">
        <v>4255474</v>
      </c>
      <c r="CD34" s="133">
        <v>3636542</v>
      </c>
      <c r="CE34" s="133">
        <v>4170872</v>
      </c>
      <c r="CF34" s="133">
        <v>4317819</v>
      </c>
      <c r="CG34" s="133">
        <v>4512200</v>
      </c>
      <c r="CH34" s="133">
        <v>4973662</v>
      </c>
      <c r="CI34" s="133">
        <v>4767270</v>
      </c>
      <c r="CJ34" s="133">
        <v>4373780</v>
      </c>
      <c r="CK34" s="133">
        <v>4182457</v>
      </c>
      <c r="CL34" s="133">
        <v>4863262</v>
      </c>
      <c r="CM34" s="133">
        <v>4460012</v>
      </c>
      <c r="CN34" s="133">
        <v>5090238</v>
      </c>
      <c r="CO34" s="133">
        <v>4323087</v>
      </c>
      <c r="CP34" s="133">
        <v>3882150</v>
      </c>
      <c r="CQ34" s="133">
        <v>4287604</v>
      </c>
      <c r="CR34" s="133">
        <v>5107767</v>
      </c>
      <c r="CS34" s="133">
        <v>4773357</v>
      </c>
      <c r="CT34" s="133">
        <v>4905599</v>
      </c>
      <c r="CU34" s="133">
        <v>4848878</v>
      </c>
      <c r="CV34" s="133">
        <v>4768805</v>
      </c>
      <c r="CW34" s="133">
        <v>4505726</v>
      </c>
      <c r="CX34" s="133">
        <v>4867808</v>
      </c>
      <c r="CY34" s="133">
        <v>4456103</v>
      </c>
      <c r="CZ34" s="133">
        <v>5554224</v>
      </c>
      <c r="DA34" s="133">
        <v>5176778</v>
      </c>
      <c r="DB34" s="133">
        <v>4008400</v>
      </c>
      <c r="DC34" s="133">
        <v>4204578</v>
      </c>
      <c r="DD34" s="133">
        <v>5515681</v>
      </c>
      <c r="DE34" s="133">
        <v>5200441</v>
      </c>
      <c r="DF34" s="133">
        <v>4604887</v>
      </c>
      <c r="DG34" s="133">
        <v>5047419</v>
      </c>
      <c r="DH34" s="133">
        <v>5076717</v>
      </c>
      <c r="DI34" s="133">
        <v>4426575</v>
      </c>
      <c r="DJ34" s="133">
        <v>5568210</v>
      </c>
      <c r="DK34" s="133">
        <v>4494264</v>
      </c>
      <c r="DL34" s="133">
        <v>5064948</v>
      </c>
      <c r="DM34" s="133">
        <v>5183507</v>
      </c>
      <c r="DN34" s="133">
        <v>3744147</v>
      </c>
      <c r="DO34" s="133">
        <v>4280286</v>
      </c>
      <c r="DP34" s="133">
        <v>5606633</v>
      </c>
      <c r="DQ34" s="133">
        <v>5043748</v>
      </c>
      <c r="DR34" s="133">
        <v>5089457</v>
      </c>
      <c r="DS34" s="133">
        <v>5008338</v>
      </c>
      <c r="DT34" s="133">
        <v>5043164</v>
      </c>
      <c r="DU34" s="133">
        <v>2968823</v>
      </c>
      <c r="DV34" s="133">
        <v>2968823</v>
      </c>
      <c r="DW34" s="133">
        <v>2462085</v>
      </c>
      <c r="DX34" s="133">
        <v>4332281</v>
      </c>
      <c r="DY34" s="133">
        <v>4374397</v>
      </c>
      <c r="DZ34" s="133">
        <v>3523642</v>
      </c>
      <c r="EA34" s="133">
        <v>4594129</v>
      </c>
      <c r="EB34" s="133">
        <v>5339941</v>
      </c>
      <c r="EC34" s="133">
        <v>5170452</v>
      </c>
      <c r="ED34" s="133">
        <v>5238384</v>
      </c>
      <c r="EE34" s="133">
        <v>5127589</v>
      </c>
      <c r="EF34" s="133">
        <v>5144124</v>
      </c>
      <c r="EG34" s="133">
        <v>3761103</v>
      </c>
      <c r="EH34" s="133">
        <v>5902638</v>
      </c>
      <c r="EI34" s="133">
        <v>4947569</v>
      </c>
      <c r="EJ34" s="133">
        <v>5849831</v>
      </c>
      <c r="EK34" s="133">
        <v>4825880</v>
      </c>
      <c r="EL34" s="133">
        <v>3924540</v>
      </c>
      <c r="EM34" s="133">
        <v>4524879</v>
      </c>
      <c r="EN34" s="133">
        <v>5346675</v>
      </c>
      <c r="EO34" s="133">
        <v>5047069</v>
      </c>
      <c r="EP34" s="133">
        <v>5915067</v>
      </c>
      <c r="EQ34" s="133">
        <v>4965341</v>
      </c>
      <c r="ER34" s="133">
        <v>5021032</v>
      </c>
      <c r="ES34" s="133">
        <v>3869933</v>
      </c>
      <c r="ET34" s="133">
        <v>4627381</v>
      </c>
      <c r="EU34" s="133">
        <v>6291290</v>
      </c>
      <c r="EV34" s="133">
        <v>6118653</v>
      </c>
      <c r="EW34" s="133">
        <v>5046314</v>
      </c>
      <c r="EX34" s="133">
        <v>4241396</v>
      </c>
      <c r="EY34" s="133">
        <v>4992405</v>
      </c>
      <c r="EZ34" s="133">
        <v>4979349</v>
      </c>
      <c r="FA34" s="133">
        <v>5537083</v>
      </c>
      <c r="FB34" s="133">
        <v>5801425</v>
      </c>
      <c r="FC34" s="133">
        <v>5281739</v>
      </c>
      <c r="FD34" s="133">
        <v>5517239</v>
      </c>
      <c r="FE34" s="133">
        <v>4049765</v>
      </c>
      <c r="FF34" s="133">
        <v>5405355</v>
      </c>
      <c r="FG34" s="133">
        <v>5734216</v>
      </c>
      <c r="FH34" s="133">
        <v>7354314</v>
      </c>
      <c r="FI34" s="133">
        <v>5214980</v>
      </c>
      <c r="FJ34" s="133">
        <v>4092803</v>
      </c>
      <c r="FK34" s="133">
        <v>4967787</v>
      </c>
      <c r="FL34" s="133">
        <v>6100659</v>
      </c>
      <c r="FM34" s="133">
        <v>5940919</v>
      </c>
      <c r="FN34" s="133">
        <v>5771587</v>
      </c>
      <c r="FO34" s="133">
        <v>5659647.5499999998</v>
      </c>
      <c r="FP34" s="133">
        <v>5978217.6600000001</v>
      </c>
      <c r="FQ34" s="133">
        <v>3835418.34</v>
      </c>
      <c r="FR34" s="133">
        <v>1335955.24</v>
      </c>
      <c r="FS34" s="133">
        <v>8141102.6399999997</v>
      </c>
      <c r="FT34" s="133">
        <v>7891748.4400000004</v>
      </c>
      <c r="FU34" s="133">
        <v>6897450.3300000001</v>
      </c>
      <c r="FV34" s="133">
        <v>4040115.05</v>
      </c>
      <c r="FW34" s="133">
        <v>5082855.03</v>
      </c>
      <c r="FX34" s="133">
        <v>6079343.2000000002</v>
      </c>
      <c r="FY34" s="133">
        <v>5603150.8700000001</v>
      </c>
      <c r="FZ34" s="133">
        <v>6455651.21</v>
      </c>
      <c r="GA34" s="133">
        <v>6031450.4900000002</v>
      </c>
      <c r="GB34" s="133">
        <v>6024610.46</v>
      </c>
      <c r="GC34" s="133">
        <v>4335140.07</v>
      </c>
      <c r="GD34" s="133">
        <v>1236079.6399999999</v>
      </c>
      <c r="GE34" s="133">
        <v>11301758.060000001</v>
      </c>
      <c r="GF34" s="133">
        <v>7157407.9100000001</v>
      </c>
      <c r="GG34" s="133">
        <v>6823766.3200000003</v>
      </c>
      <c r="GH34" s="133">
        <v>4221608.0999999996</v>
      </c>
      <c r="GI34" s="133">
        <v>5345745.1500000004</v>
      </c>
      <c r="GJ34" s="133">
        <v>7135620.1100000003</v>
      </c>
      <c r="GK34" s="133">
        <v>6182943.75</v>
      </c>
      <c r="GL34" s="133">
        <v>5616403.2400000002</v>
      </c>
      <c r="GM34" s="133">
        <v>3892318.73</v>
      </c>
      <c r="GN34" s="133">
        <v>7379453.2300000004</v>
      </c>
    </row>
    <row r="35" spans="1:196" s="132" customFormat="1" x14ac:dyDescent="0.25">
      <c r="A35" s="134"/>
      <c r="B35" s="115" t="s">
        <v>1619</v>
      </c>
      <c r="C35" s="133">
        <v>19375</v>
      </c>
      <c r="D35" s="133">
        <v>20939</v>
      </c>
      <c r="E35" s="133">
        <v>25666</v>
      </c>
      <c r="F35" s="133">
        <v>21674</v>
      </c>
      <c r="G35" s="133">
        <v>18143</v>
      </c>
      <c r="H35" s="133">
        <v>23536</v>
      </c>
      <c r="I35" s="133">
        <v>17434</v>
      </c>
      <c r="J35" s="133">
        <v>12395</v>
      </c>
      <c r="K35" s="133">
        <v>21490</v>
      </c>
      <c r="L35" s="133">
        <v>25220</v>
      </c>
      <c r="M35" s="133">
        <v>21339</v>
      </c>
      <c r="N35" s="133">
        <v>21529</v>
      </c>
      <c r="O35" s="133">
        <v>23314</v>
      </c>
      <c r="P35" s="133">
        <v>20899</v>
      </c>
      <c r="Q35" s="133">
        <v>25566</v>
      </c>
      <c r="R35" s="133">
        <v>20932</v>
      </c>
      <c r="S35" s="133">
        <v>23013</v>
      </c>
      <c r="T35" s="133">
        <v>20954</v>
      </c>
      <c r="U35" s="133">
        <v>15842</v>
      </c>
      <c r="V35" s="133">
        <v>11579</v>
      </c>
      <c r="W35" s="133">
        <v>22763</v>
      </c>
      <c r="X35" s="133">
        <v>25124</v>
      </c>
      <c r="Y35" s="133">
        <v>23802</v>
      </c>
      <c r="Z35" s="133">
        <v>22913</v>
      </c>
      <c r="AA35" s="133">
        <v>24361</v>
      </c>
      <c r="AB35" s="133">
        <v>22922</v>
      </c>
      <c r="AC35" s="133">
        <v>24364</v>
      </c>
      <c r="AD35" s="133">
        <v>24935</v>
      </c>
      <c r="AE35" s="133">
        <v>25082</v>
      </c>
      <c r="AF35" s="133">
        <v>29831</v>
      </c>
      <c r="AG35" s="133">
        <v>24631</v>
      </c>
      <c r="AH35" s="133">
        <v>15711</v>
      </c>
      <c r="AI35" s="133">
        <v>28225</v>
      </c>
      <c r="AJ35" s="133">
        <v>37467</v>
      </c>
      <c r="AK35" s="133">
        <v>32864</v>
      </c>
      <c r="AL35" s="133">
        <v>27556</v>
      </c>
      <c r="AM35" s="133">
        <v>32852</v>
      </c>
      <c r="AN35" s="133">
        <v>31341</v>
      </c>
      <c r="AO35" s="133">
        <v>30248</v>
      </c>
      <c r="AP35" s="133">
        <v>29536</v>
      </c>
      <c r="AQ35" s="133">
        <v>27947</v>
      </c>
      <c r="AR35" s="133">
        <v>27837</v>
      </c>
      <c r="AS35" s="133">
        <v>23647</v>
      </c>
      <c r="AT35" s="133">
        <v>13861</v>
      </c>
      <c r="AU35" s="133">
        <v>30716</v>
      </c>
      <c r="AV35" s="133">
        <v>35805</v>
      </c>
      <c r="AW35" s="133">
        <v>31949</v>
      </c>
      <c r="AX35" s="133">
        <v>30033</v>
      </c>
      <c r="AY35" s="133">
        <v>33946</v>
      </c>
      <c r="AZ35" s="133">
        <v>33440</v>
      </c>
      <c r="BA35" s="133">
        <v>31651</v>
      </c>
      <c r="BB35" s="133">
        <v>31270</v>
      </c>
      <c r="BC35" s="133">
        <v>26569</v>
      </c>
      <c r="BD35" s="133">
        <v>28852</v>
      </c>
      <c r="BE35" s="133">
        <v>23045</v>
      </c>
      <c r="BF35" s="133">
        <v>15714</v>
      </c>
      <c r="BG35" s="133">
        <v>32543</v>
      </c>
      <c r="BH35" s="133">
        <v>38324</v>
      </c>
      <c r="BI35" s="133">
        <v>31855</v>
      </c>
      <c r="BJ35" s="133">
        <v>31032</v>
      </c>
      <c r="BK35" s="133">
        <v>26203</v>
      </c>
      <c r="BL35" s="133">
        <v>31087</v>
      </c>
      <c r="BM35" s="133">
        <v>36552</v>
      </c>
      <c r="BN35" s="133">
        <v>32536</v>
      </c>
      <c r="BO35" s="133">
        <v>25203</v>
      </c>
      <c r="BP35" s="133">
        <v>32908</v>
      </c>
      <c r="BQ35" s="133">
        <v>23190</v>
      </c>
      <c r="BR35" s="133">
        <v>15621</v>
      </c>
      <c r="BS35" s="133">
        <v>33982</v>
      </c>
      <c r="BT35" s="133">
        <v>34594</v>
      </c>
      <c r="BU35" s="133">
        <v>37826</v>
      </c>
      <c r="BV35" s="133">
        <v>32930</v>
      </c>
      <c r="BW35" s="133">
        <v>33610</v>
      </c>
      <c r="BX35" s="133">
        <v>34951</v>
      </c>
      <c r="BY35" s="133">
        <v>37038</v>
      </c>
      <c r="BZ35" s="133">
        <v>31867</v>
      </c>
      <c r="CA35" s="133">
        <v>31551</v>
      </c>
      <c r="CB35" s="133">
        <v>34140</v>
      </c>
      <c r="CC35" s="133">
        <v>22063</v>
      </c>
      <c r="CD35" s="133">
        <v>17958</v>
      </c>
      <c r="CE35" s="133">
        <v>32811</v>
      </c>
      <c r="CF35" s="133">
        <v>36412</v>
      </c>
      <c r="CG35" s="133">
        <v>37307</v>
      </c>
      <c r="CH35" s="133">
        <v>32570</v>
      </c>
      <c r="CI35" s="133">
        <v>37140</v>
      </c>
      <c r="CJ35" s="133">
        <v>32255</v>
      </c>
      <c r="CK35" s="133">
        <v>38714</v>
      </c>
      <c r="CL35" s="133">
        <v>27785</v>
      </c>
      <c r="CM35" s="133">
        <v>30681</v>
      </c>
      <c r="CN35" s="133">
        <v>27057</v>
      </c>
      <c r="CO35" s="133">
        <v>22777</v>
      </c>
      <c r="CP35" s="133">
        <v>17530</v>
      </c>
      <c r="CQ35" s="133">
        <v>30070</v>
      </c>
      <c r="CR35" s="133">
        <v>39033</v>
      </c>
      <c r="CS35" s="133">
        <v>37223</v>
      </c>
      <c r="CT35" s="133">
        <v>31158</v>
      </c>
      <c r="CU35" s="133">
        <v>36036</v>
      </c>
      <c r="CV35" s="133">
        <v>35919</v>
      </c>
      <c r="CW35" s="133">
        <v>34064</v>
      </c>
      <c r="CX35" s="133">
        <v>31631</v>
      </c>
      <c r="CY35" s="133">
        <v>27369</v>
      </c>
      <c r="CZ35" s="133">
        <v>31446</v>
      </c>
      <c r="DA35" s="133">
        <v>25219</v>
      </c>
      <c r="DB35" s="133">
        <v>16764</v>
      </c>
      <c r="DC35" s="133">
        <v>31552</v>
      </c>
      <c r="DD35" s="133">
        <v>40375</v>
      </c>
      <c r="DE35" s="133">
        <v>37571</v>
      </c>
      <c r="DF35" s="133">
        <v>32770</v>
      </c>
      <c r="DG35" s="133">
        <v>36509</v>
      </c>
      <c r="DH35" s="133">
        <v>33568</v>
      </c>
      <c r="DI35" s="133">
        <v>34991</v>
      </c>
      <c r="DJ35" s="133">
        <v>29697</v>
      </c>
      <c r="DK35" s="133">
        <v>28757</v>
      </c>
      <c r="DL35" s="133">
        <v>27629</v>
      </c>
      <c r="DM35" s="133">
        <v>24763</v>
      </c>
      <c r="DN35" s="133">
        <v>14988</v>
      </c>
      <c r="DO35" s="133">
        <v>32925</v>
      </c>
      <c r="DP35" s="133">
        <v>42366</v>
      </c>
      <c r="DQ35" s="133">
        <v>34933</v>
      </c>
      <c r="DR35" s="133">
        <v>29449</v>
      </c>
      <c r="DS35" s="133">
        <v>35216</v>
      </c>
      <c r="DT35" s="133">
        <v>34452</v>
      </c>
      <c r="DU35" s="133">
        <v>12694</v>
      </c>
      <c r="DV35" s="133">
        <v>12694</v>
      </c>
      <c r="DW35" s="133">
        <v>22653</v>
      </c>
      <c r="DX35" s="133">
        <v>32452</v>
      </c>
      <c r="DY35" s="133">
        <v>24285</v>
      </c>
      <c r="DZ35" s="133">
        <v>15728</v>
      </c>
      <c r="EA35" s="133">
        <v>35671</v>
      </c>
      <c r="EB35" s="133">
        <v>38120</v>
      </c>
      <c r="EC35" s="133">
        <v>37540</v>
      </c>
      <c r="ED35" s="133">
        <v>32914</v>
      </c>
      <c r="EE35" s="133">
        <v>31767</v>
      </c>
      <c r="EF35" s="133">
        <v>32601</v>
      </c>
      <c r="EG35" s="133">
        <v>37521</v>
      </c>
      <c r="EH35" s="133">
        <v>31725</v>
      </c>
      <c r="EI35" s="133">
        <v>27965</v>
      </c>
      <c r="EJ35" s="133">
        <v>32404</v>
      </c>
      <c r="EK35" s="133">
        <v>19945</v>
      </c>
      <c r="EL35" s="133">
        <v>15424</v>
      </c>
      <c r="EM35" s="133">
        <v>31244</v>
      </c>
      <c r="EN35" s="133">
        <v>36917</v>
      </c>
      <c r="EO35" s="133">
        <v>33881</v>
      </c>
      <c r="EP35" s="133">
        <v>30855</v>
      </c>
      <c r="EQ35" s="133">
        <v>37892</v>
      </c>
      <c r="ER35" s="133">
        <v>31199</v>
      </c>
      <c r="ES35" s="133">
        <v>38362</v>
      </c>
      <c r="ET35" s="133">
        <v>29447</v>
      </c>
      <c r="EU35" s="133">
        <v>31587</v>
      </c>
      <c r="EV35" s="133">
        <v>28492</v>
      </c>
      <c r="EW35" s="133">
        <v>20306</v>
      </c>
      <c r="EX35" s="133">
        <v>17021</v>
      </c>
      <c r="EY35" s="133">
        <v>35942</v>
      </c>
      <c r="EZ35" s="133">
        <v>40177</v>
      </c>
      <c r="FA35" s="133">
        <v>37253</v>
      </c>
      <c r="FB35" s="133">
        <v>30761</v>
      </c>
      <c r="FC35" s="133">
        <v>38103</v>
      </c>
      <c r="FD35" s="133">
        <v>33131</v>
      </c>
      <c r="FE35" s="133">
        <v>41419</v>
      </c>
      <c r="FF35" s="133">
        <v>30079</v>
      </c>
      <c r="FG35" s="133">
        <v>31236</v>
      </c>
      <c r="FH35" s="133">
        <v>34377</v>
      </c>
      <c r="FI35" s="133">
        <v>22268</v>
      </c>
      <c r="FJ35" s="133">
        <v>15528</v>
      </c>
      <c r="FK35" s="133">
        <v>34174</v>
      </c>
      <c r="FL35" s="133">
        <v>39271</v>
      </c>
      <c r="FM35" s="133">
        <v>40876</v>
      </c>
      <c r="FN35" s="133">
        <v>32255</v>
      </c>
      <c r="FO35" s="133">
        <v>37683.15</v>
      </c>
      <c r="FP35" s="133">
        <v>36475.800000000003</v>
      </c>
      <c r="FQ35" s="133">
        <v>37440.400000000001</v>
      </c>
      <c r="FR35" s="133">
        <v>34564</v>
      </c>
      <c r="FS35" s="133">
        <v>30234.82</v>
      </c>
      <c r="FT35" s="133">
        <v>31243.4</v>
      </c>
      <c r="FU35" s="133">
        <v>27415.200000000001</v>
      </c>
      <c r="FV35" s="133">
        <v>17019.599999999999</v>
      </c>
      <c r="FW35" s="133">
        <v>33946.6</v>
      </c>
      <c r="FX35" s="133">
        <v>41749.1</v>
      </c>
      <c r="FY35" s="133">
        <v>38300</v>
      </c>
      <c r="FZ35" s="133">
        <v>33699.1</v>
      </c>
      <c r="GA35" s="133">
        <v>46131.7</v>
      </c>
      <c r="GB35" s="133">
        <v>41453</v>
      </c>
      <c r="GC35" s="133">
        <v>43084.2</v>
      </c>
      <c r="GD35" s="133">
        <v>41769.199999999997</v>
      </c>
      <c r="GE35" s="133">
        <v>37928</v>
      </c>
      <c r="GF35" s="133">
        <v>39451.1</v>
      </c>
      <c r="GG35" s="133">
        <v>31652.3</v>
      </c>
      <c r="GH35" s="133">
        <v>17222.7</v>
      </c>
      <c r="GI35" s="133">
        <v>44655.3</v>
      </c>
      <c r="GJ35" s="133">
        <v>50265.599999999999</v>
      </c>
      <c r="GK35" s="133">
        <v>43882.75</v>
      </c>
      <c r="GL35" s="133">
        <v>42669.7</v>
      </c>
      <c r="GM35" s="133">
        <v>44477</v>
      </c>
      <c r="GN35" s="133">
        <v>45495.5</v>
      </c>
    </row>
    <row r="36" spans="1:196" s="132" customFormat="1" x14ac:dyDescent="0.25">
      <c r="A36" s="134"/>
      <c r="B36" s="115" t="s">
        <v>37</v>
      </c>
      <c r="C36" s="133">
        <v>3204943</v>
      </c>
      <c r="D36" s="133">
        <v>3071800</v>
      </c>
      <c r="E36" s="133">
        <v>3866597</v>
      </c>
      <c r="F36" s="133">
        <v>3296314</v>
      </c>
      <c r="G36" s="133">
        <v>3048517</v>
      </c>
      <c r="H36" s="133">
        <v>3837069</v>
      </c>
      <c r="I36" s="133">
        <v>3206872</v>
      </c>
      <c r="J36" s="133">
        <v>2941486</v>
      </c>
      <c r="K36" s="133">
        <v>3748578</v>
      </c>
      <c r="L36" s="133">
        <v>3734010</v>
      </c>
      <c r="M36" s="133">
        <v>3487744</v>
      </c>
      <c r="N36" s="133">
        <v>3948215</v>
      </c>
      <c r="O36" s="133">
        <v>3845207</v>
      </c>
      <c r="P36" s="133">
        <v>3768837</v>
      </c>
      <c r="Q36" s="133">
        <v>4300123</v>
      </c>
      <c r="R36" s="133">
        <v>3787272</v>
      </c>
      <c r="S36" s="133">
        <v>4486050</v>
      </c>
      <c r="T36" s="133">
        <v>3979900</v>
      </c>
      <c r="U36" s="133">
        <v>3500559</v>
      </c>
      <c r="V36" s="133">
        <v>3272186</v>
      </c>
      <c r="W36" s="133">
        <v>3991173</v>
      </c>
      <c r="X36" s="133">
        <v>3888390</v>
      </c>
      <c r="Y36" s="133">
        <v>3944300</v>
      </c>
      <c r="Z36" s="133">
        <v>4008242</v>
      </c>
      <c r="AA36" s="133">
        <v>4140610</v>
      </c>
      <c r="AB36" s="133">
        <v>3992092</v>
      </c>
      <c r="AC36" s="133">
        <v>4316954</v>
      </c>
      <c r="AD36" s="133">
        <v>3835879</v>
      </c>
      <c r="AE36" s="133">
        <v>3964153</v>
      </c>
      <c r="AF36" s="133">
        <v>4379137</v>
      </c>
      <c r="AG36" s="133">
        <v>4377709</v>
      </c>
      <c r="AH36" s="133">
        <v>3546940</v>
      </c>
      <c r="AI36" s="133">
        <v>3973965</v>
      </c>
      <c r="AJ36" s="133">
        <v>4763243</v>
      </c>
      <c r="AK36" s="133">
        <v>4198123</v>
      </c>
      <c r="AL36" s="133">
        <v>3894593</v>
      </c>
      <c r="AM36" s="133">
        <v>4481322</v>
      </c>
      <c r="AN36" s="133">
        <v>4205957</v>
      </c>
      <c r="AO36" s="133">
        <v>4270088</v>
      </c>
      <c r="AP36" s="133">
        <v>4339331</v>
      </c>
      <c r="AQ36" s="133">
        <v>4041024</v>
      </c>
      <c r="AR36" s="133">
        <v>4667612</v>
      </c>
      <c r="AS36" s="133">
        <v>4705340</v>
      </c>
      <c r="AT36" s="133">
        <v>3430037</v>
      </c>
      <c r="AU36" s="133">
        <v>4461595</v>
      </c>
      <c r="AV36" s="133">
        <v>4769316</v>
      </c>
      <c r="AW36" s="133">
        <v>4171866</v>
      </c>
      <c r="AX36" s="133">
        <v>4382890</v>
      </c>
      <c r="AY36" s="133">
        <v>4853910</v>
      </c>
      <c r="AZ36" s="133">
        <v>4341565</v>
      </c>
      <c r="BA36" s="133">
        <v>4678025</v>
      </c>
      <c r="BB36" s="133">
        <v>4739229</v>
      </c>
      <c r="BC36" s="133">
        <v>4394902</v>
      </c>
      <c r="BD36" s="133">
        <v>4976050</v>
      </c>
      <c r="BE36" s="133">
        <v>4686116</v>
      </c>
      <c r="BF36" s="133">
        <v>3667861</v>
      </c>
      <c r="BG36" s="133">
        <v>5088725</v>
      </c>
      <c r="BH36" s="133">
        <v>5044947</v>
      </c>
      <c r="BI36" s="133">
        <v>4263814</v>
      </c>
      <c r="BJ36" s="133">
        <v>4839536</v>
      </c>
      <c r="BK36" s="133">
        <v>4583585</v>
      </c>
      <c r="BL36" s="133">
        <v>4853555</v>
      </c>
      <c r="BM36" s="133">
        <v>5530391</v>
      </c>
      <c r="BN36" s="133">
        <v>4981224</v>
      </c>
      <c r="BO36" s="133">
        <v>4177680</v>
      </c>
      <c r="BP36" s="133">
        <v>5778057</v>
      </c>
      <c r="BQ36" s="133">
        <v>5289592</v>
      </c>
      <c r="BR36" s="133">
        <v>4092079</v>
      </c>
      <c r="BS36" s="133">
        <v>5348605</v>
      </c>
      <c r="BT36" s="133">
        <v>5232002</v>
      </c>
      <c r="BU36" s="133">
        <v>4995872</v>
      </c>
      <c r="BV36" s="133">
        <v>5241501</v>
      </c>
      <c r="BW36" s="133">
        <v>5101080</v>
      </c>
      <c r="BX36" s="133">
        <v>5123748</v>
      </c>
      <c r="BY36" s="133">
        <v>5501572</v>
      </c>
      <c r="BZ36" s="133">
        <v>5447208</v>
      </c>
      <c r="CA36" s="133">
        <v>5501705</v>
      </c>
      <c r="CB36" s="133">
        <v>6068024</v>
      </c>
      <c r="CC36" s="133">
        <v>5167889</v>
      </c>
      <c r="CD36" s="133">
        <v>4384882</v>
      </c>
      <c r="CE36" s="133">
        <v>5689292</v>
      </c>
      <c r="CF36" s="133">
        <v>5223929</v>
      </c>
      <c r="CG36" s="133">
        <v>5487268</v>
      </c>
      <c r="CH36" s="133">
        <v>5574384</v>
      </c>
      <c r="CI36" s="133">
        <v>5950079</v>
      </c>
      <c r="CJ36" s="133">
        <v>5177262</v>
      </c>
      <c r="CK36" s="133">
        <v>6501986</v>
      </c>
      <c r="CL36" s="133">
        <v>5351310</v>
      </c>
      <c r="CM36" s="133">
        <v>5499454</v>
      </c>
      <c r="CN36" s="133">
        <v>6357707</v>
      </c>
      <c r="CO36" s="133">
        <v>5247605</v>
      </c>
      <c r="CP36" s="133">
        <v>5033016</v>
      </c>
      <c r="CQ36" s="133">
        <v>6000874</v>
      </c>
      <c r="CR36" s="133">
        <v>6072196</v>
      </c>
      <c r="CS36" s="133">
        <v>5988136</v>
      </c>
      <c r="CT36" s="133">
        <v>5613794</v>
      </c>
      <c r="CU36" s="133">
        <v>5827387</v>
      </c>
      <c r="CV36" s="133">
        <v>5828693</v>
      </c>
      <c r="CW36" s="133">
        <v>6222698</v>
      </c>
      <c r="CX36" s="133">
        <v>5758916</v>
      </c>
      <c r="CY36" s="133">
        <v>5640771</v>
      </c>
      <c r="CZ36" s="133">
        <v>6744007</v>
      </c>
      <c r="DA36" s="133">
        <v>5757535</v>
      </c>
      <c r="DB36" s="133">
        <v>5026813</v>
      </c>
      <c r="DC36" s="133">
        <v>5710581</v>
      </c>
      <c r="DD36" s="133">
        <v>6651360</v>
      </c>
      <c r="DE36" s="133">
        <v>6179765</v>
      </c>
      <c r="DF36" s="133">
        <v>5540220</v>
      </c>
      <c r="DG36" s="133">
        <v>6326084</v>
      </c>
      <c r="DH36" s="133">
        <v>5938111</v>
      </c>
      <c r="DI36" s="133">
        <v>6664649</v>
      </c>
      <c r="DJ36" s="133">
        <v>6594346</v>
      </c>
      <c r="DK36" s="133">
        <v>6049497</v>
      </c>
      <c r="DL36" s="133">
        <v>6149929</v>
      </c>
      <c r="DM36" s="133">
        <v>6706347</v>
      </c>
      <c r="DN36" s="133">
        <v>4834753</v>
      </c>
      <c r="DO36" s="133">
        <v>6789620</v>
      </c>
      <c r="DP36" s="133">
        <v>6907259</v>
      </c>
      <c r="DQ36" s="133">
        <v>6364482</v>
      </c>
      <c r="DR36" s="133">
        <v>6302303</v>
      </c>
      <c r="DS36" s="133">
        <v>6762581</v>
      </c>
      <c r="DT36" s="133">
        <v>6362201</v>
      </c>
      <c r="DU36" s="133">
        <v>3750163</v>
      </c>
      <c r="DV36" s="133">
        <v>3750163</v>
      </c>
      <c r="DW36" s="133">
        <v>4717426</v>
      </c>
      <c r="DX36" s="133">
        <v>6672362</v>
      </c>
      <c r="DY36" s="133">
        <v>6516957</v>
      </c>
      <c r="DZ36" s="133">
        <v>5041879</v>
      </c>
      <c r="EA36" s="133">
        <v>6622092</v>
      </c>
      <c r="EB36" s="133">
        <v>6676327</v>
      </c>
      <c r="EC36" s="133">
        <v>6705204</v>
      </c>
      <c r="ED36" s="133">
        <v>6685938</v>
      </c>
      <c r="EE36" s="133">
        <v>6664388</v>
      </c>
      <c r="EF36" s="133">
        <v>6281711</v>
      </c>
      <c r="EG36" s="133">
        <v>7004156</v>
      </c>
      <c r="EH36" s="133">
        <v>7040404</v>
      </c>
      <c r="EI36" s="133">
        <v>6097857</v>
      </c>
      <c r="EJ36" s="133">
        <v>7950248</v>
      </c>
      <c r="EK36" s="133">
        <v>6302304</v>
      </c>
      <c r="EL36" s="133">
        <v>5747293</v>
      </c>
      <c r="EM36" s="133">
        <v>7129994</v>
      </c>
      <c r="EN36" s="133">
        <v>6964508</v>
      </c>
      <c r="EO36" s="133">
        <v>6652462</v>
      </c>
      <c r="EP36" s="133">
        <v>7272735</v>
      </c>
      <c r="EQ36" s="133">
        <v>6979751</v>
      </c>
      <c r="ER36" s="133">
        <v>6610499</v>
      </c>
      <c r="ES36" s="133">
        <v>7439248</v>
      </c>
      <c r="ET36" s="133">
        <v>6246248</v>
      </c>
      <c r="EU36" s="133">
        <v>7374277</v>
      </c>
      <c r="EV36" s="133">
        <v>7268551</v>
      </c>
      <c r="EW36" s="133">
        <v>6407394</v>
      </c>
      <c r="EX36" s="133">
        <v>5892634</v>
      </c>
      <c r="EY36" s="133">
        <v>7236042</v>
      </c>
      <c r="EZ36" s="133">
        <v>6976531</v>
      </c>
      <c r="FA36" s="133">
        <v>7044690</v>
      </c>
      <c r="FB36" s="133">
        <v>7022708</v>
      </c>
      <c r="FC36" s="133">
        <v>7722143</v>
      </c>
      <c r="FD36" s="133">
        <v>6760395</v>
      </c>
      <c r="FE36" s="133">
        <v>7433837</v>
      </c>
      <c r="FF36" s="133">
        <v>6505954</v>
      </c>
      <c r="FG36" s="133">
        <v>7000397</v>
      </c>
      <c r="FH36" s="133">
        <v>9003527</v>
      </c>
      <c r="FI36" s="133">
        <v>7020765</v>
      </c>
      <c r="FJ36" s="133">
        <v>6016224</v>
      </c>
      <c r="FK36" s="133">
        <v>7311068</v>
      </c>
      <c r="FL36" s="133">
        <v>7974291</v>
      </c>
      <c r="FM36" s="133">
        <v>7851299</v>
      </c>
      <c r="FN36" s="133">
        <v>7334656</v>
      </c>
      <c r="FO36" s="133">
        <v>7559373.6299999999</v>
      </c>
      <c r="FP36" s="133">
        <v>7930937.3799999999</v>
      </c>
      <c r="FQ36" s="133">
        <v>7159791.7800000003</v>
      </c>
      <c r="FR36" s="133">
        <v>6579215.7599999998</v>
      </c>
      <c r="FS36" s="133">
        <v>8234122.9100000001</v>
      </c>
      <c r="FT36" s="133">
        <v>8490709.4100000001</v>
      </c>
      <c r="FU36" s="133">
        <v>8659733.5500000007</v>
      </c>
      <c r="FV36" s="133">
        <v>6282137.9800000004</v>
      </c>
      <c r="FW36" s="133">
        <v>7979984.4900000002</v>
      </c>
      <c r="FX36" s="133">
        <v>8618448.1199999992</v>
      </c>
      <c r="FY36" s="133">
        <v>8023966.8399999999</v>
      </c>
      <c r="FZ36" s="133">
        <v>8215370.8200000003</v>
      </c>
      <c r="GA36" s="133">
        <v>8272237.5199999996</v>
      </c>
      <c r="GB36" s="133">
        <v>8018595.7400000002</v>
      </c>
      <c r="GC36" s="133">
        <v>8104429.6900000004</v>
      </c>
      <c r="GD36" s="133">
        <v>6673667.3499999996</v>
      </c>
      <c r="GE36" s="133">
        <v>9619349.3200000003</v>
      </c>
      <c r="GF36" s="133">
        <v>8600907.9399999995</v>
      </c>
      <c r="GG36" s="133">
        <v>8506125.2799999993</v>
      </c>
      <c r="GH36" s="133">
        <v>6245827.9500000002</v>
      </c>
      <c r="GI36" s="133">
        <v>8896225.9600000009</v>
      </c>
      <c r="GJ36" s="133">
        <v>9416389.4399999995</v>
      </c>
      <c r="GK36" s="133">
        <v>8148253.3899999997</v>
      </c>
      <c r="GL36" s="133">
        <v>8653577.7699999996</v>
      </c>
      <c r="GM36" s="133">
        <v>7903470.5300000003</v>
      </c>
      <c r="GN36" s="133">
        <v>9113779.3100000005</v>
      </c>
    </row>
    <row r="37" spans="1:196" s="132" customFormat="1" x14ac:dyDescent="0.25">
      <c r="A37" s="134"/>
      <c r="B37" s="135" t="s">
        <v>99</v>
      </c>
      <c r="C37" s="133">
        <v>221316</v>
      </c>
      <c r="D37" s="133">
        <v>224822</v>
      </c>
      <c r="E37" s="133">
        <v>265974</v>
      </c>
      <c r="F37" s="133">
        <v>234666</v>
      </c>
      <c r="G37" s="133">
        <v>213165</v>
      </c>
      <c r="H37" s="133">
        <v>269345</v>
      </c>
      <c r="I37" s="133">
        <v>249529</v>
      </c>
      <c r="J37" s="133">
        <v>212150</v>
      </c>
      <c r="K37" s="133">
        <v>240567</v>
      </c>
      <c r="L37" s="133">
        <v>232135</v>
      </c>
      <c r="M37" s="133">
        <v>214150</v>
      </c>
      <c r="N37" s="133">
        <v>248337</v>
      </c>
      <c r="O37" s="133">
        <v>241764</v>
      </c>
      <c r="P37" s="133">
        <v>228719</v>
      </c>
      <c r="Q37" s="133">
        <v>257651</v>
      </c>
      <c r="R37" s="133">
        <v>244761</v>
      </c>
      <c r="S37" s="133">
        <v>256376</v>
      </c>
      <c r="T37" s="133">
        <v>247648</v>
      </c>
      <c r="U37" s="133">
        <v>224522</v>
      </c>
      <c r="V37" s="133">
        <v>224393</v>
      </c>
      <c r="W37" s="133">
        <v>243869</v>
      </c>
      <c r="X37" s="133">
        <v>219446</v>
      </c>
      <c r="Y37" s="133">
        <v>227317</v>
      </c>
      <c r="Z37" s="133">
        <v>247464</v>
      </c>
      <c r="AA37" s="133">
        <v>244067</v>
      </c>
      <c r="AB37" s="133">
        <v>211314</v>
      </c>
      <c r="AC37" s="133">
        <v>246318</v>
      </c>
      <c r="AD37" s="133">
        <v>224733</v>
      </c>
      <c r="AE37" s="133">
        <v>221078</v>
      </c>
      <c r="AF37" s="133">
        <v>242485</v>
      </c>
      <c r="AG37" s="133">
        <v>264412</v>
      </c>
      <c r="AH37" s="133">
        <v>221113</v>
      </c>
      <c r="AI37" s="133">
        <v>221018</v>
      </c>
      <c r="AJ37" s="133">
        <v>235465</v>
      </c>
      <c r="AK37" s="133">
        <v>242667</v>
      </c>
      <c r="AL37" s="133">
        <v>203073</v>
      </c>
      <c r="AM37" s="133">
        <v>250550</v>
      </c>
      <c r="AN37" s="133">
        <v>240574</v>
      </c>
      <c r="AO37" s="133">
        <v>223394</v>
      </c>
      <c r="AP37" s="133">
        <v>251078</v>
      </c>
      <c r="AQ37" s="133">
        <v>229941</v>
      </c>
      <c r="AR37" s="133">
        <v>262569</v>
      </c>
      <c r="AS37" s="133">
        <v>259018</v>
      </c>
      <c r="AT37" s="133">
        <v>218614</v>
      </c>
      <c r="AU37" s="133">
        <v>233675</v>
      </c>
      <c r="AV37" s="133">
        <v>263782</v>
      </c>
      <c r="AW37" s="133">
        <v>218537</v>
      </c>
      <c r="AX37" s="133">
        <v>237107</v>
      </c>
      <c r="AY37" s="133">
        <v>222953</v>
      </c>
      <c r="AZ37" s="133">
        <v>230139</v>
      </c>
      <c r="BA37" s="133">
        <v>241373</v>
      </c>
      <c r="BB37" s="133">
        <v>227349</v>
      </c>
      <c r="BC37" s="133">
        <v>219533</v>
      </c>
      <c r="BD37" s="133">
        <v>223821</v>
      </c>
      <c r="BE37" s="133">
        <v>179694</v>
      </c>
      <c r="BF37" s="133">
        <v>113492</v>
      </c>
      <c r="BG37" s="133">
        <v>145183</v>
      </c>
      <c r="BH37" s="133">
        <v>139384</v>
      </c>
      <c r="BI37" s="133">
        <v>115277</v>
      </c>
      <c r="BJ37" s="133">
        <v>113566</v>
      </c>
      <c r="BK37" s="133">
        <v>109673</v>
      </c>
      <c r="BL37" s="133">
        <v>118301</v>
      </c>
      <c r="BM37" s="133">
        <v>98307</v>
      </c>
      <c r="BN37" s="133">
        <v>102948</v>
      </c>
      <c r="BO37" s="133">
        <v>96142</v>
      </c>
      <c r="BP37" s="133">
        <v>130479</v>
      </c>
      <c r="BQ37" s="133">
        <v>106800</v>
      </c>
      <c r="BR37" s="133">
        <v>104053</v>
      </c>
      <c r="BS37" s="133">
        <v>126861</v>
      </c>
      <c r="BT37" s="133">
        <v>124938</v>
      </c>
      <c r="BU37" s="133">
        <v>108338</v>
      </c>
      <c r="BV37" s="133">
        <v>104606</v>
      </c>
      <c r="BW37" s="133">
        <v>113614</v>
      </c>
      <c r="BX37" s="133">
        <v>101567</v>
      </c>
      <c r="BY37" s="133">
        <v>118898</v>
      </c>
      <c r="BZ37" s="133">
        <v>106796</v>
      </c>
      <c r="CA37" s="133">
        <v>107381</v>
      </c>
      <c r="CB37" s="133">
        <v>125852</v>
      </c>
      <c r="CC37" s="133">
        <v>109357</v>
      </c>
      <c r="CD37" s="133">
        <v>100181</v>
      </c>
      <c r="CE37" s="133">
        <v>126878</v>
      </c>
      <c r="CF37" s="133">
        <v>117183</v>
      </c>
      <c r="CG37" s="133">
        <v>120375</v>
      </c>
      <c r="CH37" s="133">
        <v>108968</v>
      </c>
      <c r="CI37" s="133">
        <v>126985</v>
      </c>
      <c r="CJ37" s="133">
        <v>96596</v>
      </c>
      <c r="CK37" s="133">
        <v>98720</v>
      </c>
      <c r="CL37" s="133">
        <v>122621</v>
      </c>
      <c r="CM37" s="133">
        <v>115939</v>
      </c>
      <c r="CN37" s="133">
        <v>110053</v>
      </c>
      <c r="CO37" s="133">
        <v>102470</v>
      </c>
      <c r="CP37" s="133">
        <v>116169</v>
      </c>
      <c r="CQ37" s="133">
        <v>123594</v>
      </c>
      <c r="CR37" s="133">
        <v>120390</v>
      </c>
      <c r="CS37" s="133">
        <v>114583</v>
      </c>
      <c r="CT37" s="133">
        <v>112183</v>
      </c>
      <c r="CU37" s="133">
        <v>118596</v>
      </c>
      <c r="CV37" s="133">
        <v>111691</v>
      </c>
      <c r="CW37" s="133">
        <v>86387</v>
      </c>
      <c r="CX37" s="133">
        <v>114414</v>
      </c>
      <c r="CY37" s="133">
        <v>118507</v>
      </c>
      <c r="CZ37" s="133">
        <v>124080</v>
      </c>
      <c r="DA37" s="133">
        <v>114355</v>
      </c>
      <c r="DB37" s="133">
        <v>116020</v>
      </c>
      <c r="DC37" s="133">
        <v>108494</v>
      </c>
      <c r="DD37" s="133">
        <v>115469</v>
      </c>
      <c r="DE37" s="133">
        <v>102164</v>
      </c>
      <c r="DF37" s="133">
        <v>95185</v>
      </c>
      <c r="DG37" s="133">
        <v>117562</v>
      </c>
      <c r="DH37" s="133">
        <v>103481</v>
      </c>
      <c r="DI37" s="133">
        <v>78669</v>
      </c>
      <c r="DJ37" s="133">
        <v>129258</v>
      </c>
      <c r="DK37" s="133">
        <v>101267</v>
      </c>
      <c r="DL37" s="133">
        <v>104275</v>
      </c>
      <c r="DM37" s="133">
        <v>104255</v>
      </c>
      <c r="DN37" s="133">
        <v>121459</v>
      </c>
      <c r="DO37" s="133">
        <v>113851</v>
      </c>
      <c r="DP37" s="133">
        <v>123945</v>
      </c>
      <c r="DQ37" s="133">
        <v>111474</v>
      </c>
      <c r="DR37" s="133">
        <v>117315</v>
      </c>
      <c r="DS37" s="133">
        <v>114828</v>
      </c>
      <c r="DT37" s="133">
        <v>99176</v>
      </c>
      <c r="DU37" s="133">
        <v>103594</v>
      </c>
      <c r="DV37" s="133">
        <v>103594</v>
      </c>
      <c r="DW37" s="133">
        <v>97483</v>
      </c>
      <c r="DX37" s="133">
        <v>126754</v>
      </c>
      <c r="DY37" s="133">
        <v>117306</v>
      </c>
      <c r="DZ37" s="133">
        <v>129531</v>
      </c>
      <c r="EA37" s="133">
        <v>158845</v>
      </c>
      <c r="EB37" s="133">
        <v>153608</v>
      </c>
      <c r="EC37" s="133">
        <v>166300</v>
      </c>
      <c r="ED37" s="133">
        <v>149621</v>
      </c>
      <c r="EE37" s="133">
        <v>148110</v>
      </c>
      <c r="EF37" s="133">
        <v>141987</v>
      </c>
      <c r="EG37" s="133">
        <v>114551</v>
      </c>
      <c r="EH37" s="133">
        <v>170270</v>
      </c>
      <c r="EI37" s="133">
        <v>141108</v>
      </c>
      <c r="EJ37" s="133">
        <v>153685</v>
      </c>
      <c r="EK37" s="133">
        <v>149394</v>
      </c>
      <c r="EL37" s="133">
        <v>148816</v>
      </c>
      <c r="EM37" s="133">
        <v>149454</v>
      </c>
      <c r="EN37" s="133">
        <v>139677</v>
      </c>
      <c r="EO37" s="133">
        <v>134788</v>
      </c>
      <c r="EP37" s="133">
        <v>178440</v>
      </c>
      <c r="EQ37" s="133">
        <v>171636</v>
      </c>
      <c r="ER37" s="133">
        <v>146979</v>
      </c>
      <c r="ES37" s="133">
        <v>116615</v>
      </c>
      <c r="ET37" s="133">
        <v>133764</v>
      </c>
      <c r="EU37" s="133">
        <v>148116</v>
      </c>
      <c r="EV37" s="133">
        <v>133596</v>
      </c>
      <c r="EW37" s="133">
        <v>122213</v>
      </c>
      <c r="EX37" s="133">
        <v>108407</v>
      </c>
      <c r="EY37" s="133">
        <v>127552</v>
      </c>
      <c r="EZ37" s="133">
        <v>99314</v>
      </c>
      <c r="FA37" s="133">
        <v>113905</v>
      </c>
      <c r="FB37" s="133">
        <v>106986</v>
      </c>
      <c r="FC37" s="133">
        <v>105761</v>
      </c>
      <c r="FD37" s="133">
        <v>93312</v>
      </c>
      <c r="FE37" s="133">
        <v>70555</v>
      </c>
      <c r="FF37" s="133">
        <v>102211</v>
      </c>
      <c r="FG37" s="133">
        <v>103199</v>
      </c>
      <c r="FH37" s="133">
        <v>136566</v>
      </c>
      <c r="FI37" s="133">
        <v>91738</v>
      </c>
      <c r="FJ37" s="133">
        <v>106254</v>
      </c>
      <c r="FK37" s="133">
        <v>115023</v>
      </c>
      <c r="FL37" s="133">
        <v>127819</v>
      </c>
      <c r="FM37" s="133">
        <v>109801</v>
      </c>
      <c r="FN37" s="133">
        <v>100093</v>
      </c>
      <c r="FO37" s="133">
        <v>126171.38</v>
      </c>
      <c r="FP37" s="133">
        <v>107830.95</v>
      </c>
      <c r="FQ37" s="133">
        <v>55609.06</v>
      </c>
      <c r="FR37" s="133">
        <v>25990.55</v>
      </c>
      <c r="FS37" s="133">
        <v>188330.28</v>
      </c>
      <c r="FT37" s="133">
        <v>134519.89000000001</v>
      </c>
      <c r="FU37" s="133">
        <v>126781.9</v>
      </c>
      <c r="FV37" s="133">
        <v>107316.08</v>
      </c>
      <c r="FW37" s="133">
        <v>113652.2</v>
      </c>
      <c r="FX37" s="133">
        <v>119013.56</v>
      </c>
      <c r="FY37" s="133">
        <v>108403.02</v>
      </c>
      <c r="FZ37" s="133">
        <v>99792.6</v>
      </c>
      <c r="GA37" s="133">
        <v>127571.14</v>
      </c>
      <c r="GB37" s="133">
        <v>104679.72</v>
      </c>
      <c r="GC37" s="133">
        <v>77419.53</v>
      </c>
      <c r="GD37" s="133">
        <v>17689.07</v>
      </c>
      <c r="GE37" s="133">
        <v>204114.93</v>
      </c>
      <c r="GF37" s="133">
        <v>120929.93000000001</v>
      </c>
      <c r="GG37" s="133">
        <v>115614.02</v>
      </c>
      <c r="GH37" s="133">
        <v>113321.39</v>
      </c>
      <c r="GI37" s="133">
        <v>107149</v>
      </c>
      <c r="GJ37" s="133">
        <v>132149.32999999999</v>
      </c>
      <c r="GK37" s="133">
        <v>89900.3</v>
      </c>
      <c r="GL37" s="133">
        <v>89477.06</v>
      </c>
      <c r="GM37" s="133">
        <v>75367.990000000005</v>
      </c>
      <c r="GN37" s="133">
        <v>129779.06999999999</v>
      </c>
    </row>
    <row r="38" spans="1:196" s="132" customFormat="1" x14ac:dyDescent="0.25">
      <c r="A38" s="134"/>
      <c r="B38" s="115" t="s">
        <v>41</v>
      </c>
      <c r="C38" s="133">
        <v>3205208</v>
      </c>
      <c r="D38" s="133">
        <v>3366539</v>
      </c>
      <c r="E38" s="133">
        <v>3946712</v>
      </c>
      <c r="F38" s="133">
        <v>3447287</v>
      </c>
      <c r="G38" s="133">
        <v>3115128</v>
      </c>
      <c r="H38" s="133">
        <v>3849808</v>
      </c>
      <c r="I38" s="133">
        <v>3098714</v>
      </c>
      <c r="J38" s="133">
        <v>2778330</v>
      </c>
      <c r="K38" s="133">
        <v>3536367</v>
      </c>
      <c r="L38" s="133">
        <v>3498705</v>
      </c>
      <c r="M38" s="133">
        <v>3323557</v>
      </c>
      <c r="N38" s="133">
        <v>3431304</v>
      </c>
      <c r="O38" s="133">
        <v>3442241</v>
      </c>
      <c r="P38" s="133">
        <v>3323175</v>
      </c>
      <c r="Q38" s="133">
        <v>3909339</v>
      </c>
      <c r="R38" s="133">
        <v>3320320</v>
      </c>
      <c r="S38" s="133">
        <v>3708701</v>
      </c>
      <c r="T38" s="133">
        <v>3345355</v>
      </c>
      <c r="U38" s="133">
        <v>2883526</v>
      </c>
      <c r="V38" s="133">
        <v>2769167</v>
      </c>
      <c r="W38" s="133">
        <v>3471546</v>
      </c>
      <c r="X38" s="133">
        <v>3470784</v>
      </c>
      <c r="Y38" s="133">
        <v>3427161</v>
      </c>
      <c r="Z38" s="133">
        <v>3350877</v>
      </c>
      <c r="AA38" s="133">
        <v>3556678</v>
      </c>
      <c r="AB38" s="133">
        <v>3390776</v>
      </c>
      <c r="AC38" s="133">
        <v>3663494</v>
      </c>
      <c r="AD38" s="133">
        <v>3158615</v>
      </c>
      <c r="AE38" s="133">
        <v>3146141</v>
      </c>
      <c r="AF38" s="133">
        <v>3596996</v>
      </c>
      <c r="AG38" s="133">
        <v>3133531</v>
      </c>
      <c r="AH38" s="133">
        <v>2593804</v>
      </c>
      <c r="AI38" s="133">
        <v>3017122</v>
      </c>
      <c r="AJ38" s="133">
        <v>3587812</v>
      </c>
      <c r="AK38" s="133">
        <v>3277623</v>
      </c>
      <c r="AL38" s="133">
        <v>2886077</v>
      </c>
      <c r="AM38" s="133">
        <v>3302288</v>
      </c>
      <c r="AN38" s="133">
        <v>3190414</v>
      </c>
      <c r="AO38" s="133">
        <v>3274526</v>
      </c>
      <c r="AP38" s="133">
        <v>3365144</v>
      </c>
      <c r="AQ38" s="133">
        <v>3049378</v>
      </c>
      <c r="AR38" s="133">
        <v>3359110</v>
      </c>
      <c r="AS38" s="133">
        <v>3176783</v>
      </c>
      <c r="AT38" s="133">
        <v>2407590</v>
      </c>
      <c r="AU38" s="133">
        <v>3168694</v>
      </c>
      <c r="AV38" s="133">
        <v>3483123</v>
      </c>
      <c r="AW38" s="133">
        <v>3010492</v>
      </c>
      <c r="AX38" s="133">
        <v>3115627</v>
      </c>
      <c r="AY38" s="133">
        <v>3431118</v>
      </c>
      <c r="AZ38" s="133">
        <v>3238973</v>
      </c>
      <c r="BA38" s="133">
        <v>3369480</v>
      </c>
      <c r="BB38" s="133">
        <v>3277490</v>
      </c>
      <c r="BC38" s="133">
        <v>2942371</v>
      </c>
      <c r="BD38" s="133">
        <v>3335668</v>
      </c>
      <c r="BE38" s="133">
        <v>3067303</v>
      </c>
      <c r="BF38" s="133">
        <v>2408685</v>
      </c>
      <c r="BG38" s="133">
        <v>3347022</v>
      </c>
      <c r="BH38" s="133">
        <v>3636174</v>
      </c>
      <c r="BI38" s="133">
        <v>3129289</v>
      </c>
      <c r="BJ38" s="133">
        <v>3309621</v>
      </c>
      <c r="BK38" s="133">
        <v>3072800</v>
      </c>
      <c r="BL38" s="133">
        <v>3209878</v>
      </c>
      <c r="BM38" s="133">
        <v>3696460</v>
      </c>
      <c r="BN38" s="133">
        <v>3448967</v>
      </c>
      <c r="BO38" s="133">
        <v>2824805</v>
      </c>
      <c r="BP38" s="133">
        <v>3725287</v>
      </c>
      <c r="BQ38" s="133">
        <v>3115437</v>
      </c>
      <c r="BR38" s="133">
        <v>2555198</v>
      </c>
      <c r="BS38" s="133">
        <v>3451218</v>
      </c>
      <c r="BT38" s="133">
        <v>3525143</v>
      </c>
      <c r="BU38" s="133">
        <v>3355323</v>
      </c>
      <c r="BV38" s="133">
        <v>3355013</v>
      </c>
      <c r="BW38" s="133">
        <v>3274429</v>
      </c>
      <c r="BX38" s="133">
        <v>3453736</v>
      </c>
      <c r="BY38" s="133">
        <v>3567612</v>
      </c>
      <c r="BZ38" s="133">
        <v>3412850</v>
      </c>
      <c r="CA38" s="133">
        <v>3350667</v>
      </c>
      <c r="CB38" s="133">
        <v>3680804</v>
      </c>
      <c r="CC38" s="133">
        <v>2982042</v>
      </c>
      <c r="CD38" s="133">
        <v>2782699</v>
      </c>
      <c r="CE38" s="133">
        <v>3479105</v>
      </c>
      <c r="CF38" s="133">
        <v>3367291</v>
      </c>
      <c r="CG38" s="133">
        <v>3425445</v>
      </c>
      <c r="CH38" s="133">
        <v>3491290</v>
      </c>
      <c r="CI38" s="133">
        <v>3615920</v>
      </c>
      <c r="CJ38" s="133">
        <v>3190426</v>
      </c>
      <c r="CK38" s="133">
        <v>3962302</v>
      </c>
      <c r="CL38" s="133">
        <v>3259020</v>
      </c>
      <c r="CM38" s="133">
        <v>3337910</v>
      </c>
      <c r="CN38" s="133">
        <v>3579847</v>
      </c>
      <c r="CO38" s="133">
        <v>3041712</v>
      </c>
      <c r="CP38" s="133">
        <v>2833936</v>
      </c>
      <c r="CQ38" s="133">
        <v>3412064</v>
      </c>
      <c r="CR38" s="133">
        <v>3711086</v>
      </c>
      <c r="CS38" s="133">
        <v>3625655</v>
      </c>
      <c r="CT38" s="133">
        <v>3273155</v>
      </c>
      <c r="CU38" s="133">
        <v>3546835</v>
      </c>
      <c r="CV38" s="133">
        <v>3469320</v>
      </c>
      <c r="CW38" s="133">
        <v>3688990</v>
      </c>
      <c r="CX38" s="133">
        <v>3412963</v>
      </c>
      <c r="CY38" s="133">
        <v>3153300</v>
      </c>
      <c r="CZ38" s="133">
        <v>3638329</v>
      </c>
      <c r="DA38" s="133">
        <v>3286893</v>
      </c>
      <c r="DB38" s="133">
        <v>2810117</v>
      </c>
      <c r="DC38" s="133">
        <v>3312961</v>
      </c>
      <c r="DD38" s="133">
        <v>3946638</v>
      </c>
      <c r="DE38" s="133">
        <v>3571485</v>
      </c>
      <c r="DF38" s="133">
        <v>3172556</v>
      </c>
      <c r="DG38" s="133">
        <v>3585623</v>
      </c>
      <c r="DH38" s="133">
        <v>3527116</v>
      </c>
      <c r="DI38" s="133">
        <v>3683059</v>
      </c>
      <c r="DJ38" s="133">
        <v>3592852</v>
      </c>
      <c r="DK38" s="133">
        <v>3425635</v>
      </c>
      <c r="DL38" s="133">
        <v>3423350</v>
      </c>
      <c r="DM38" s="133">
        <v>3505516</v>
      </c>
      <c r="DN38" s="133">
        <v>2732033</v>
      </c>
      <c r="DO38" s="133">
        <v>3497784</v>
      </c>
      <c r="DP38" s="133">
        <v>4026461</v>
      </c>
      <c r="DQ38" s="133">
        <v>3422821</v>
      </c>
      <c r="DR38" s="133">
        <v>3473955</v>
      </c>
      <c r="DS38" s="133">
        <v>3649040</v>
      </c>
      <c r="DT38" s="133">
        <v>3634337</v>
      </c>
      <c r="DU38" s="133">
        <v>1371687</v>
      </c>
      <c r="DV38" s="133">
        <v>1371687</v>
      </c>
      <c r="DW38" s="133">
        <v>2329447</v>
      </c>
      <c r="DX38" s="133">
        <v>3583263</v>
      </c>
      <c r="DY38" s="133">
        <v>3422273</v>
      </c>
      <c r="DZ38" s="133">
        <v>2801800</v>
      </c>
      <c r="EA38" s="133">
        <v>3684532</v>
      </c>
      <c r="EB38" s="133">
        <v>3737045</v>
      </c>
      <c r="EC38" s="133">
        <v>3553833</v>
      </c>
      <c r="ED38" s="133">
        <v>3549327</v>
      </c>
      <c r="EE38" s="133">
        <v>3370261</v>
      </c>
      <c r="EF38" s="133">
        <v>3481941</v>
      </c>
      <c r="EG38" s="133">
        <v>3899979</v>
      </c>
      <c r="EH38" s="133">
        <v>3651462</v>
      </c>
      <c r="EI38" s="133">
        <v>3352519</v>
      </c>
      <c r="EJ38" s="133">
        <v>4019582</v>
      </c>
      <c r="EK38" s="133">
        <v>3241917</v>
      </c>
      <c r="EL38" s="133">
        <v>2943966</v>
      </c>
      <c r="EM38" s="133">
        <v>3669542</v>
      </c>
      <c r="EN38" s="133">
        <v>3763201</v>
      </c>
      <c r="EO38" s="133">
        <v>3586934</v>
      </c>
      <c r="EP38" s="133">
        <v>3785804</v>
      </c>
      <c r="EQ38" s="133">
        <v>3574933</v>
      </c>
      <c r="ER38" s="133">
        <v>3421613</v>
      </c>
      <c r="ES38" s="133">
        <v>4076365</v>
      </c>
      <c r="ET38" s="133">
        <v>3482705</v>
      </c>
      <c r="EU38" s="133">
        <v>3752998</v>
      </c>
      <c r="EV38" s="133">
        <v>3935197</v>
      </c>
      <c r="EW38" s="133">
        <v>3257370</v>
      </c>
      <c r="EX38" s="133">
        <v>3153044</v>
      </c>
      <c r="EY38" s="133">
        <v>3819106</v>
      </c>
      <c r="EZ38" s="133">
        <v>3855137</v>
      </c>
      <c r="FA38" s="133">
        <v>3694447</v>
      </c>
      <c r="FB38" s="133">
        <v>3757736</v>
      </c>
      <c r="FC38" s="133">
        <v>3991097</v>
      </c>
      <c r="FD38" s="133">
        <v>3739095</v>
      </c>
      <c r="FE38" s="133">
        <v>4222929</v>
      </c>
      <c r="FF38" s="133">
        <v>3492692</v>
      </c>
      <c r="FG38" s="133">
        <v>3644934</v>
      </c>
      <c r="FH38" s="133">
        <v>4515981</v>
      </c>
      <c r="FI38" s="133">
        <v>3492115</v>
      </c>
      <c r="FJ38" s="133">
        <v>3229711</v>
      </c>
      <c r="FK38" s="133">
        <v>3863132</v>
      </c>
      <c r="FL38" s="133">
        <v>4257345</v>
      </c>
      <c r="FM38" s="133">
        <v>4050293</v>
      </c>
      <c r="FN38" s="133">
        <v>3830288</v>
      </c>
      <c r="FO38" s="133">
        <v>4182075.35</v>
      </c>
      <c r="FP38" s="133">
        <v>4164747.68</v>
      </c>
      <c r="FQ38" s="133">
        <v>3997991.8200000003</v>
      </c>
      <c r="FR38" s="133">
        <v>3637267.85</v>
      </c>
      <c r="FS38" s="133">
        <v>3971222.61</v>
      </c>
      <c r="FT38" s="133">
        <v>4238451.1899999995</v>
      </c>
      <c r="FU38" s="133">
        <v>4239658.96</v>
      </c>
      <c r="FV38" s="133">
        <v>3175459.87</v>
      </c>
      <c r="FW38" s="133">
        <v>3902107.94</v>
      </c>
      <c r="FX38" s="133">
        <v>4462473.3100000005</v>
      </c>
      <c r="FY38" s="133">
        <v>3984645.8600000003</v>
      </c>
      <c r="FZ38" s="133">
        <v>4105236.29</v>
      </c>
      <c r="GA38" s="133">
        <v>4467258.5</v>
      </c>
      <c r="GB38" s="133">
        <v>4172373.27</v>
      </c>
      <c r="GC38" s="133">
        <v>4353320.1900000004</v>
      </c>
      <c r="GD38" s="133">
        <v>3833912.9899999998</v>
      </c>
      <c r="GE38" s="133">
        <v>4541348.5599999996</v>
      </c>
      <c r="GF38" s="133">
        <v>4445867.03</v>
      </c>
      <c r="GG38" s="133">
        <v>4317923.1500000004</v>
      </c>
      <c r="GH38" s="133">
        <v>3311385.52</v>
      </c>
      <c r="GI38" s="133">
        <v>4421358.43</v>
      </c>
      <c r="GJ38" s="133">
        <v>4836691.1900000004</v>
      </c>
      <c r="GK38" s="133">
        <v>3960986.52</v>
      </c>
      <c r="GL38" s="133">
        <v>4285511.29</v>
      </c>
      <c r="GM38" s="133">
        <v>4019247.3200000003</v>
      </c>
      <c r="GN38" s="133">
        <v>4295764.46</v>
      </c>
    </row>
    <row r="39" spans="1:196" s="132" customFormat="1" x14ac:dyDescent="0.25">
      <c r="A39" s="134"/>
      <c r="B39" s="115" t="s">
        <v>19</v>
      </c>
      <c r="C39" s="133">
        <v>2400</v>
      </c>
      <c r="D39" s="133">
        <v>1292</v>
      </c>
      <c r="E39" s="133">
        <v>4936</v>
      </c>
      <c r="F39" s="133">
        <v>11686</v>
      </c>
      <c r="G39" s="133">
        <v>14948</v>
      </c>
      <c r="H39" s="133">
        <v>17140</v>
      </c>
      <c r="I39" s="133">
        <v>19478</v>
      </c>
      <c r="J39" s="133">
        <v>17440</v>
      </c>
      <c r="K39" s="133">
        <v>22759</v>
      </c>
      <c r="L39" s="133">
        <v>26725</v>
      </c>
      <c r="M39" s="133">
        <v>18190</v>
      </c>
      <c r="N39" s="133">
        <v>8778</v>
      </c>
      <c r="O39" s="133">
        <v>2787</v>
      </c>
      <c r="P39" s="133">
        <v>1306</v>
      </c>
      <c r="Q39" s="133">
        <v>7443</v>
      </c>
      <c r="R39" s="133">
        <v>10390</v>
      </c>
      <c r="S39" s="133">
        <v>16574</v>
      </c>
      <c r="T39" s="133">
        <v>16067</v>
      </c>
      <c r="U39" s="133">
        <v>15978</v>
      </c>
      <c r="V39" s="133">
        <v>15716</v>
      </c>
      <c r="W39" s="133">
        <v>23311</v>
      </c>
      <c r="X39" s="133">
        <v>22297</v>
      </c>
      <c r="Y39" s="133">
        <v>18941</v>
      </c>
      <c r="Z39" s="133">
        <v>8276</v>
      </c>
      <c r="AA39" s="133">
        <v>3058</v>
      </c>
      <c r="AB39" s="133">
        <v>1495</v>
      </c>
      <c r="AC39" s="133">
        <v>7455</v>
      </c>
      <c r="AD39" s="133">
        <v>12086</v>
      </c>
      <c r="AE39" s="133">
        <v>16423</v>
      </c>
      <c r="AF39" s="133">
        <v>18366</v>
      </c>
      <c r="AG39" s="133">
        <v>17516</v>
      </c>
      <c r="AH39" s="133">
        <v>18907</v>
      </c>
      <c r="AI39" s="133">
        <v>23926</v>
      </c>
      <c r="AJ39" s="133">
        <v>30499</v>
      </c>
      <c r="AK39" s="133">
        <v>19275</v>
      </c>
      <c r="AL39" s="133">
        <v>6978</v>
      </c>
      <c r="AM39" s="133">
        <v>3424</v>
      </c>
      <c r="AN39" s="133">
        <v>2214</v>
      </c>
      <c r="AO39" s="133">
        <v>8737</v>
      </c>
      <c r="AP39" s="133">
        <v>13446</v>
      </c>
      <c r="AQ39" s="133">
        <v>16446</v>
      </c>
      <c r="AR39" s="133">
        <v>14934</v>
      </c>
      <c r="AS39" s="133">
        <v>16815</v>
      </c>
      <c r="AT39" s="133">
        <v>14872</v>
      </c>
      <c r="AU39" s="133">
        <v>22897</v>
      </c>
      <c r="AV39" s="133">
        <v>23903</v>
      </c>
      <c r="AW39" s="133">
        <v>16897</v>
      </c>
      <c r="AX39" s="133">
        <v>8538</v>
      </c>
      <c r="AY39" s="133">
        <v>1972</v>
      </c>
      <c r="AZ39" s="133">
        <v>3556</v>
      </c>
      <c r="BA39" s="133">
        <v>8497</v>
      </c>
      <c r="BB39" s="133">
        <v>13094</v>
      </c>
      <c r="BC39" s="133">
        <v>14431</v>
      </c>
      <c r="BD39" s="133">
        <v>20572</v>
      </c>
      <c r="BE39" s="133">
        <v>19125</v>
      </c>
      <c r="BF39" s="133">
        <v>16400</v>
      </c>
      <c r="BG39" s="133">
        <v>25239</v>
      </c>
      <c r="BH39" s="133">
        <v>28466</v>
      </c>
      <c r="BI39" s="133">
        <v>18771</v>
      </c>
      <c r="BJ39" s="133">
        <v>9268</v>
      </c>
      <c r="BK39" s="133">
        <v>1736</v>
      </c>
      <c r="BL39" s="133">
        <v>1272</v>
      </c>
      <c r="BM39" s="133">
        <v>6604</v>
      </c>
      <c r="BN39" s="133">
        <v>12744</v>
      </c>
      <c r="BO39" s="133">
        <v>12718</v>
      </c>
      <c r="BP39" s="133">
        <v>16979</v>
      </c>
      <c r="BQ39" s="133">
        <v>15256</v>
      </c>
      <c r="BR39" s="133">
        <v>13143</v>
      </c>
      <c r="BS39" s="133">
        <v>26138</v>
      </c>
      <c r="BT39" s="133">
        <v>21759</v>
      </c>
      <c r="BU39" s="133">
        <v>18300</v>
      </c>
      <c r="BV39" s="133">
        <v>8162</v>
      </c>
      <c r="BW39" s="133">
        <v>1377</v>
      </c>
      <c r="BX39" s="133">
        <v>1861</v>
      </c>
      <c r="BY39" s="133">
        <v>8461</v>
      </c>
      <c r="BZ39" s="133">
        <v>12304</v>
      </c>
      <c r="CA39" s="133">
        <v>14070</v>
      </c>
      <c r="CB39" s="133">
        <v>15587</v>
      </c>
      <c r="CC39" s="133">
        <v>13401</v>
      </c>
      <c r="CD39" s="133">
        <v>15215</v>
      </c>
      <c r="CE39" s="133">
        <v>23700</v>
      </c>
      <c r="CF39" s="133">
        <v>20935</v>
      </c>
      <c r="CG39" s="133">
        <v>17718</v>
      </c>
      <c r="CH39" s="133">
        <v>6315</v>
      </c>
      <c r="CI39" s="133">
        <v>1229</v>
      </c>
      <c r="CJ39" s="133">
        <v>1924</v>
      </c>
      <c r="CK39" s="133">
        <v>7739</v>
      </c>
      <c r="CL39" s="133">
        <v>13519</v>
      </c>
      <c r="CM39" s="133">
        <v>14107</v>
      </c>
      <c r="CN39" s="133">
        <v>14899</v>
      </c>
      <c r="CO39" s="133">
        <v>13166</v>
      </c>
      <c r="CP39" s="133">
        <v>17000</v>
      </c>
      <c r="CQ39" s="133">
        <v>22458</v>
      </c>
      <c r="CR39" s="133">
        <v>20634</v>
      </c>
      <c r="CS39" s="133">
        <v>14832</v>
      </c>
      <c r="CT39" s="133">
        <v>6873</v>
      </c>
      <c r="CU39" s="133">
        <v>1508</v>
      </c>
      <c r="CV39" s="133">
        <v>2181</v>
      </c>
      <c r="CW39" s="133">
        <v>8448</v>
      </c>
      <c r="CX39" s="133">
        <v>12646</v>
      </c>
      <c r="CY39" s="133">
        <v>13358</v>
      </c>
      <c r="CZ39" s="133">
        <v>15950</v>
      </c>
      <c r="DA39" s="133">
        <v>12997</v>
      </c>
      <c r="DB39" s="133">
        <v>14145</v>
      </c>
      <c r="DC39" s="133">
        <v>20542</v>
      </c>
      <c r="DD39" s="133">
        <v>19718</v>
      </c>
      <c r="DE39" s="133">
        <v>16970</v>
      </c>
      <c r="DF39" s="133">
        <v>6797</v>
      </c>
      <c r="DG39" s="133">
        <v>1964</v>
      </c>
      <c r="DH39" s="133">
        <v>1922</v>
      </c>
      <c r="DI39" s="133">
        <v>6919</v>
      </c>
      <c r="DJ39" s="133">
        <v>12417</v>
      </c>
      <c r="DK39" s="133">
        <v>14650</v>
      </c>
      <c r="DL39" s="133">
        <v>15111</v>
      </c>
      <c r="DM39" s="133">
        <v>13979</v>
      </c>
      <c r="DN39" s="133">
        <v>14409</v>
      </c>
      <c r="DO39" s="133">
        <v>19708</v>
      </c>
      <c r="DP39" s="133">
        <v>23401</v>
      </c>
      <c r="DQ39" s="133">
        <v>14784</v>
      </c>
      <c r="DR39" s="133">
        <v>7673</v>
      </c>
      <c r="DS39" s="133">
        <v>2088</v>
      </c>
      <c r="DT39" s="133">
        <v>2116</v>
      </c>
      <c r="DU39" s="133">
        <v>493</v>
      </c>
      <c r="DV39" s="133">
        <v>493</v>
      </c>
      <c r="DW39" s="133">
        <v>253</v>
      </c>
      <c r="DX39" s="133">
        <v>420</v>
      </c>
      <c r="DY39" s="133">
        <v>4116</v>
      </c>
      <c r="DZ39" s="133">
        <v>9461</v>
      </c>
      <c r="EA39" s="133">
        <v>13450</v>
      </c>
      <c r="EB39" s="133">
        <v>13401</v>
      </c>
      <c r="EC39" s="133">
        <v>3781</v>
      </c>
      <c r="ED39" s="133">
        <v>813</v>
      </c>
      <c r="EE39" s="133">
        <v>405</v>
      </c>
      <c r="EF39" s="133">
        <v>392</v>
      </c>
      <c r="EG39" s="133">
        <v>80</v>
      </c>
      <c r="EH39" s="133">
        <v>0</v>
      </c>
      <c r="EI39" s="133">
        <v>1356</v>
      </c>
      <c r="EJ39" s="133">
        <v>6902</v>
      </c>
      <c r="EK39" s="133">
        <v>8485</v>
      </c>
      <c r="EL39" s="133">
        <v>11766</v>
      </c>
      <c r="EM39" s="133">
        <v>17013</v>
      </c>
      <c r="EN39" s="133">
        <v>17629</v>
      </c>
      <c r="EO39" s="133">
        <v>11532</v>
      </c>
      <c r="EP39" s="133">
        <v>3784</v>
      </c>
      <c r="EQ39" s="133">
        <v>708</v>
      </c>
      <c r="ER39" s="133">
        <v>1138</v>
      </c>
      <c r="ES39" s="133">
        <v>3943</v>
      </c>
      <c r="ET39" s="133">
        <v>6709</v>
      </c>
      <c r="EU39" s="133">
        <v>9990</v>
      </c>
      <c r="EV39" s="133">
        <v>9776</v>
      </c>
      <c r="EW39" s="133">
        <v>7258</v>
      </c>
      <c r="EX39" s="133">
        <v>10945</v>
      </c>
      <c r="EY39" s="133">
        <v>16031</v>
      </c>
      <c r="EZ39" s="133">
        <v>15960</v>
      </c>
      <c r="FA39" s="133">
        <v>7856</v>
      </c>
      <c r="FB39" s="133">
        <v>4065</v>
      </c>
      <c r="FC39" s="133">
        <v>669</v>
      </c>
      <c r="FD39" s="133">
        <v>1467</v>
      </c>
      <c r="FE39" s="133">
        <v>5872</v>
      </c>
      <c r="FF39" s="133">
        <v>8188</v>
      </c>
      <c r="FG39" s="133">
        <v>9618</v>
      </c>
      <c r="FH39" s="133">
        <v>10102</v>
      </c>
      <c r="FI39" s="133">
        <v>8838</v>
      </c>
      <c r="FJ39" s="133">
        <v>10531</v>
      </c>
      <c r="FK39" s="133">
        <v>15963</v>
      </c>
      <c r="FL39" s="133">
        <v>14536</v>
      </c>
      <c r="FM39" s="133">
        <v>8478</v>
      </c>
      <c r="FN39" s="133">
        <v>2192</v>
      </c>
      <c r="FO39" s="133">
        <v>824.96</v>
      </c>
      <c r="FP39" s="133">
        <v>2204.64</v>
      </c>
      <c r="FQ39" s="133">
        <v>5759.24</v>
      </c>
      <c r="FR39" s="133">
        <v>9025.82</v>
      </c>
      <c r="FS39" s="133">
        <v>10350.85</v>
      </c>
      <c r="FT39" s="133">
        <v>8302.17</v>
      </c>
      <c r="FU39" s="133">
        <v>7406.58</v>
      </c>
      <c r="FV39" s="133">
        <v>8725.4500000000007</v>
      </c>
      <c r="FW39" s="133">
        <v>15485.27</v>
      </c>
      <c r="FX39" s="133">
        <v>14803.6</v>
      </c>
      <c r="FY39" s="133">
        <v>9990.09</v>
      </c>
      <c r="FZ39" s="133">
        <v>2121.88</v>
      </c>
      <c r="GA39" s="133">
        <v>690.3</v>
      </c>
      <c r="GB39" s="133">
        <v>2041.76</v>
      </c>
      <c r="GC39" s="133">
        <v>7246.51</v>
      </c>
      <c r="GD39" s="133">
        <v>8343.89</v>
      </c>
      <c r="GE39" s="133">
        <v>7273.87</v>
      </c>
      <c r="GF39" s="133">
        <v>9206.24</v>
      </c>
      <c r="GG39" s="133">
        <v>7638.59</v>
      </c>
      <c r="GH39" s="133">
        <v>8647.32</v>
      </c>
      <c r="GI39" s="133">
        <v>13037.74</v>
      </c>
      <c r="GJ39" s="133">
        <v>14800.42</v>
      </c>
      <c r="GK39" s="133">
        <v>8278.24</v>
      </c>
      <c r="GL39" s="133">
        <v>3036</v>
      </c>
      <c r="GM39" s="133">
        <v>57.6</v>
      </c>
      <c r="GN39" s="133">
        <v>1763.44</v>
      </c>
    </row>
    <row r="40" spans="1:196" s="132" customFormat="1" x14ac:dyDescent="0.25">
      <c r="A40" s="134"/>
      <c r="B40" s="115" t="s">
        <v>20</v>
      </c>
      <c r="C40" s="133">
        <v>355699</v>
      </c>
      <c r="D40" s="133">
        <v>491882</v>
      </c>
      <c r="E40" s="133">
        <v>732593</v>
      </c>
      <c r="F40" s="133">
        <v>605168</v>
      </c>
      <c r="G40" s="133">
        <v>496220</v>
      </c>
      <c r="H40" s="133">
        <v>618867</v>
      </c>
      <c r="I40" s="133">
        <v>512405</v>
      </c>
      <c r="J40" s="133">
        <v>396394</v>
      </c>
      <c r="K40" s="133">
        <v>459837</v>
      </c>
      <c r="L40" s="133">
        <v>397538</v>
      </c>
      <c r="M40" s="133">
        <v>325072</v>
      </c>
      <c r="N40" s="133">
        <v>340365</v>
      </c>
      <c r="O40" s="133">
        <v>410708</v>
      </c>
      <c r="P40" s="133">
        <v>537612</v>
      </c>
      <c r="Q40" s="133">
        <v>595391</v>
      </c>
      <c r="R40" s="133">
        <v>541282</v>
      </c>
      <c r="S40" s="133">
        <v>604970</v>
      </c>
      <c r="T40" s="133">
        <v>495727</v>
      </c>
      <c r="U40" s="133">
        <v>372039</v>
      </c>
      <c r="V40" s="133">
        <v>387130</v>
      </c>
      <c r="W40" s="133">
        <v>388570</v>
      </c>
      <c r="X40" s="133">
        <v>340158</v>
      </c>
      <c r="Y40" s="133">
        <v>335255</v>
      </c>
      <c r="Z40" s="133">
        <v>355744</v>
      </c>
      <c r="AA40" s="133">
        <v>401468</v>
      </c>
      <c r="AB40" s="133">
        <v>490565</v>
      </c>
      <c r="AC40" s="133">
        <v>525450</v>
      </c>
      <c r="AD40" s="133">
        <v>526833</v>
      </c>
      <c r="AE40" s="133">
        <v>476962</v>
      </c>
      <c r="AF40" s="133">
        <v>548610</v>
      </c>
      <c r="AG40" s="133">
        <v>479236</v>
      </c>
      <c r="AH40" s="133">
        <v>339996</v>
      </c>
      <c r="AI40" s="133">
        <v>349594</v>
      </c>
      <c r="AJ40" s="133">
        <v>386060</v>
      </c>
      <c r="AK40" s="133">
        <v>298839</v>
      </c>
      <c r="AL40" s="133">
        <v>292385</v>
      </c>
      <c r="AM40" s="133">
        <v>391553</v>
      </c>
      <c r="AN40" s="133">
        <v>516078</v>
      </c>
      <c r="AO40" s="133">
        <v>504001</v>
      </c>
      <c r="AP40" s="133">
        <v>519628</v>
      </c>
      <c r="AQ40" s="133">
        <v>437294</v>
      </c>
      <c r="AR40" s="133">
        <v>488606</v>
      </c>
      <c r="AS40" s="133">
        <v>398790</v>
      </c>
      <c r="AT40" s="133">
        <v>348442</v>
      </c>
      <c r="AU40" s="133">
        <v>369018</v>
      </c>
      <c r="AV40" s="133">
        <v>346236</v>
      </c>
      <c r="AW40" s="133">
        <v>321315</v>
      </c>
      <c r="AX40" s="133">
        <v>309430</v>
      </c>
      <c r="AY40" s="133">
        <v>394194</v>
      </c>
      <c r="AZ40" s="133">
        <v>509967</v>
      </c>
      <c r="BA40" s="133">
        <v>550655</v>
      </c>
      <c r="BB40" s="133">
        <v>474793</v>
      </c>
      <c r="BC40" s="133">
        <v>465712</v>
      </c>
      <c r="BD40" s="133">
        <v>481231</v>
      </c>
      <c r="BE40" s="133">
        <v>432490</v>
      </c>
      <c r="BF40" s="133">
        <v>320968</v>
      </c>
      <c r="BG40" s="133">
        <v>454855</v>
      </c>
      <c r="BH40" s="133">
        <v>486887</v>
      </c>
      <c r="BI40" s="133">
        <v>414598</v>
      </c>
      <c r="BJ40" s="133">
        <v>424048</v>
      </c>
      <c r="BK40" s="133">
        <v>487214</v>
      </c>
      <c r="BL40" s="133">
        <v>698693</v>
      </c>
      <c r="BM40" s="133">
        <v>771229</v>
      </c>
      <c r="BN40" s="133">
        <v>726166</v>
      </c>
      <c r="BO40" s="133">
        <v>578776</v>
      </c>
      <c r="BP40" s="133">
        <v>726690</v>
      </c>
      <c r="BQ40" s="133">
        <v>520196</v>
      </c>
      <c r="BR40" s="133">
        <v>445107</v>
      </c>
      <c r="BS40" s="133">
        <v>518101</v>
      </c>
      <c r="BT40" s="133">
        <v>461987</v>
      </c>
      <c r="BU40" s="133">
        <v>424093</v>
      </c>
      <c r="BV40" s="133">
        <v>393947</v>
      </c>
      <c r="BW40" s="133">
        <v>596309</v>
      </c>
      <c r="BX40" s="133">
        <v>749051</v>
      </c>
      <c r="BY40" s="133">
        <v>766349</v>
      </c>
      <c r="BZ40" s="133">
        <v>755215</v>
      </c>
      <c r="CA40" s="133">
        <v>699119</v>
      </c>
      <c r="CB40" s="133">
        <v>717076</v>
      </c>
      <c r="CC40" s="133">
        <v>529753</v>
      </c>
      <c r="CD40" s="133">
        <v>489885</v>
      </c>
      <c r="CE40" s="133">
        <v>529338</v>
      </c>
      <c r="CF40" s="133">
        <v>480276</v>
      </c>
      <c r="CG40" s="133">
        <v>478937</v>
      </c>
      <c r="CH40" s="133">
        <v>472685</v>
      </c>
      <c r="CI40" s="133">
        <v>707955</v>
      </c>
      <c r="CJ40" s="133">
        <v>706342</v>
      </c>
      <c r="CK40" s="133">
        <v>890277</v>
      </c>
      <c r="CL40" s="133">
        <v>691974</v>
      </c>
      <c r="CM40" s="133">
        <v>730489</v>
      </c>
      <c r="CN40" s="133">
        <v>744547</v>
      </c>
      <c r="CO40" s="133">
        <v>883306</v>
      </c>
      <c r="CP40" s="133">
        <v>270624</v>
      </c>
      <c r="CQ40" s="133">
        <v>565581</v>
      </c>
      <c r="CR40" s="133">
        <v>569229</v>
      </c>
      <c r="CS40" s="133">
        <v>493030</v>
      </c>
      <c r="CT40" s="133">
        <v>457160</v>
      </c>
      <c r="CU40" s="133">
        <v>715743</v>
      </c>
      <c r="CV40" s="133">
        <v>772085</v>
      </c>
      <c r="CW40" s="133">
        <v>836657</v>
      </c>
      <c r="CX40" s="133">
        <v>790092</v>
      </c>
      <c r="CY40" s="133">
        <v>710515</v>
      </c>
      <c r="CZ40" s="133">
        <v>768225</v>
      </c>
      <c r="DA40" s="133">
        <v>648716</v>
      </c>
      <c r="DB40" s="133">
        <v>550081</v>
      </c>
      <c r="DC40" s="133">
        <v>578587</v>
      </c>
      <c r="DD40" s="133">
        <v>633158</v>
      </c>
      <c r="DE40" s="133">
        <v>535361</v>
      </c>
      <c r="DF40" s="133">
        <v>429230</v>
      </c>
      <c r="DG40" s="133">
        <v>697956</v>
      </c>
      <c r="DH40" s="133">
        <v>766890</v>
      </c>
      <c r="DI40" s="133">
        <v>832714</v>
      </c>
      <c r="DJ40" s="133">
        <v>807228</v>
      </c>
      <c r="DK40" s="133">
        <v>795363</v>
      </c>
      <c r="DL40" s="133">
        <v>770508</v>
      </c>
      <c r="DM40" s="133">
        <v>741108</v>
      </c>
      <c r="DN40" s="133">
        <v>568770</v>
      </c>
      <c r="DO40" s="133">
        <v>601009</v>
      </c>
      <c r="DP40" s="133">
        <v>687764</v>
      </c>
      <c r="DQ40" s="133">
        <v>550687</v>
      </c>
      <c r="DR40" s="133">
        <v>562937</v>
      </c>
      <c r="DS40" s="133">
        <v>749495</v>
      </c>
      <c r="DT40" s="133">
        <v>803735</v>
      </c>
      <c r="DU40" s="133">
        <v>362290</v>
      </c>
      <c r="DV40" s="133">
        <v>362290</v>
      </c>
      <c r="DW40" s="133">
        <v>586845</v>
      </c>
      <c r="DX40" s="133">
        <v>851002</v>
      </c>
      <c r="DY40" s="133">
        <v>779627</v>
      </c>
      <c r="DZ40" s="133">
        <v>640032</v>
      </c>
      <c r="EA40" s="133">
        <v>696054</v>
      </c>
      <c r="EB40" s="133">
        <v>632354</v>
      </c>
      <c r="EC40" s="133">
        <v>581217</v>
      </c>
      <c r="ED40" s="133">
        <v>572863</v>
      </c>
      <c r="EE40" s="133">
        <v>747277</v>
      </c>
      <c r="EF40" s="133">
        <v>896113</v>
      </c>
      <c r="EG40" s="133">
        <v>1014130</v>
      </c>
      <c r="EH40" s="133">
        <v>935513</v>
      </c>
      <c r="EI40" s="133">
        <v>828747</v>
      </c>
      <c r="EJ40" s="133">
        <v>944248</v>
      </c>
      <c r="EK40" s="133">
        <v>719780</v>
      </c>
      <c r="EL40" s="133">
        <v>595074</v>
      </c>
      <c r="EM40" s="133">
        <v>668061</v>
      </c>
      <c r="EN40" s="133">
        <v>642597</v>
      </c>
      <c r="EO40" s="133">
        <v>614356</v>
      </c>
      <c r="EP40" s="133">
        <v>605852</v>
      </c>
      <c r="EQ40" s="133">
        <v>854272</v>
      </c>
      <c r="ER40" s="133">
        <v>889901</v>
      </c>
      <c r="ES40" s="133">
        <v>1098827</v>
      </c>
      <c r="ET40" s="133">
        <v>888111</v>
      </c>
      <c r="EU40" s="133">
        <v>925490</v>
      </c>
      <c r="EV40" s="133">
        <v>926488</v>
      </c>
      <c r="EW40" s="133">
        <v>741251</v>
      </c>
      <c r="EX40" s="133">
        <v>652195</v>
      </c>
      <c r="EY40" s="133">
        <v>728894</v>
      </c>
      <c r="EZ40" s="133">
        <v>658361</v>
      </c>
      <c r="FA40" s="133">
        <v>688118</v>
      </c>
      <c r="FB40" s="133">
        <v>659023</v>
      </c>
      <c r="FC40" s="133">
        <v>957082</v>
      </c>
      <c r="FD40" s="133">
        <v>979055</v>
      </c>
      <c r="FE40" s="133">
        <v>1119609</v>
      </c>
      <c r="FF40" s="133">
        <v>899378</v>
      </c>
      <c r="FG40" s="133">
        <v>909142</v>
      </c>
      <c r="FH40" s="133">
        <v>1057613</v>
      </c>
      <c r="FI40" s="133">
        <v>799095</v>
      </c>
      <c r="FJ40" s="133">
        <v>729900</v>
      </c>
      <c r="FK40" s="133">
        <v>752400</v>
      </c>
      <c r="FL40" s="133">
        <v>783587</v>
      </c>
      <c r="FM40" s="133">
        <v>699954</v>
      </c>
      <c r="FN40" s="133">
        <v>647542</v>
      </c>
      <c r="FO40" s="133">
        <v>1026445.52</v>
      </c>
      <c r="FP40" s="133">
        <v>1087913.5900000001</v>
      </c>
      <c r="FQ40" s="133">
        <v>1199815.03</v>
      </c>
      <c r="FR40" s="133">
        <v>1192046.45</v>
      </c>
      <c r="FS40" s="133">
        <v>1083884.6299999999</v>
      </c>
      <c r="FT40" s="133">
        <v>937758.15</v>
      </c>
      <c r="FU40" s="133">
        <v>1013870.31</v>
      </c>
      <c r="FV40" s="133">
        <v>765059.22</v>
      </c>
      <c r="FW40" s="133">
        <v>898250.22</v>
      </c>
      <c r="FX40" s="133">
        <v>918885.32</v>
      </c>
      <c r="FY40" s="133">
        <v>777902.78</v>
      </c>
      <c r="FZ40" s="133">
        <v>787026.99</v>
      </c>
      <c r="GA40" s="133">
        <v>1215528.3700000001</v>
      </c>
      <c r="GB40" s="133">
        <v>1196180.24</v>
      </c>
      <c r="GC40" s="133">
        <v>1315664.1499999999</v>
      </c>
      <c r="GD40" s="133">
        <v>784837.34</v>
      </c>
      <c r="GE40" s="133">
        <v>1607314.87</v>
      </c>
      <c r="GF40" s="133">
        <v>1168176.2</v>
      </c>
      <c r="GG40" s="133">
        <v>1067519.93</v>
      </c>
      <c r="GH40" s="133">
        <v>773903.25</v>
      </c>
      <c r="GI40" s="133">
        <v>996640.23</v>
      </c>
      <c r="GJ40" s="133">
        <v>961867.02</v>
      </c>
      <c r="GK40" s="133">
        <v>726937.7</v>
      </c>
      <c r="GL40" s="133">
        <v>744449.25</v>
      </c>
      <c r="GM40" s="133">
        <v>984664.75</v>
      </c>
      <c r="GN40" s="133">
        <v>1212701.6299999999</v>
      </c>
    </row>
    <row r="41" spans="1:196" s="132" customFormat="1" x14ac:dyDescent="0.25">
      <c r="A41" s="134"/>
      <c r="B41" s="115" t="s">
        <v>21</v>
      </c>
      <c r="C41" s="133">
        <v>613443</v>
      </c>
      <c r="D41" s="133">
        <v>902175</v>
      </c>
      <c r="E41" s="133">
        <v>1108983</v>
      </c>
      <c r="F41" s="133">
        <v>978903</v>
      </c>
      <c r="G41" s="133">
        <v>829184</v>
      </c>
      <c r="H41" s="133">
        <v>949236</v>
      </c>
      <c r="I41" s="133">
        <v>793279</v>
      </c>
      <c r="J41" s="133">
        <v>635388</v>
      </c>
      <c r="K41" s="133">
        <v>740775</v>
      </c>
      <c r="L41" s="133">
        <v>600077</v>
      </c>
      <c r="M41" s="133">
        <v>537234</v>
      </c>
      <c r="N41" s="133">
        <v>575705</v>
      </c>
      <c r="O41" s="133">
        <v>799370</v>
      </c>
      <c r="P41" s="133">
        <v>970810</v>
      </c>
      <c r="Q41" s="133">
        <v>1128328</v>
      </c>
      <c r="R41" s="133">
        <v>1096120</v>
      </c>
      <c r="S41" s="133">
        <v>1239953</v>
      </c>
      <c r="T41" s="133">
        <v>1069525</v>
      </c>
      <c r="U41" s="133">
        <v>781380</v>
      </c>
      <c r="V41" s="133">
        <v>736268</v>
      </c>
      <c r="W41" s="133">
        <v>725981</v>
      </c>
      <c r="X41" s="133">
        <v>601477</v>
      </c>
      <c r="Y41" s="133">
        <v>628817</v>
      </c>
      <c r="Z41" s="133">
        <v>675233</v>
      </c>
      <c r="AA41" s="133">
        <v>954647</v>
      </c>
      <c r="AB41" s="133">
        <v>1123311</v>
      </c>
      <c r="AC41" s="133">
        <v>1157191</v>
      </c>
      <c r="AD41" s="133">
        <v>1201238</v>
      </c>
      <c r="AE41" s="133">
        <v>1045093</v>
      </c>
      <c r="AF41" s="133">
        <v>1111855</v>
      </c>
      <c r="AG41" s="133">
        <v>1062843</v>
      </c>
      <c r="AH41" s="133">
        <v>734298</v>
      </c>
      <c r="AI41" s="133">
        <v>742346</v>
      </c>
      <c r="AJ41" s="133">
        <v>764504</v>
      </c>
      <c r="AK41" s="133">
        <v>615166</v>
      </c>
      <c r="AL41" s="133">
        <v>509232</v>
      </c>
      <c r="AM41" s="133">
        <v>903072</v>
      </c>
      <c r="AN41" s="133">
        <v>1161406</v>
      </c>
      <c r="AO41" s="133">
        <v>1239120</v>
      </c>
      <c r="AP41" s="133">
        <v>1205817</v>
      </c>
      <c r="AQ41" s="133">
        <v>1088102</v>
      </c>
      <c r="AR41" s="133">
        <v>1179364</v>
      </c>
      <c r="AS41" s="133">
        <v>1028510</v>
      </c>
      <c r="AT41" s="133">
        <v>750946</v>
      </c>
      <c r="AU41" s="133">
        <v>856771</v>
      </c>
      <c r="AV41" s="133">
        <v>833721</v>
      </c>
      <c r="AW41" s="133">
        <v>666336</v>
      </c>
      <c r="AX41" s="133">
        <v>673256</v>
      </c>
      <c r="AY41" s="133">
        <v>1061852</v>
      </c>
      <c r="AZ41" s="133">
        <v>1293820</v>
      </c>
      <c r="BA41" s="133">
        <v>1435437</v>
      </c>
      <c r="BB41" s="133">
        <v>1210783</v>
      </c>
      <c r="BC41" s="133">
        <v>1167071</v>
      </c>
      <c r="BD41" s="133">
        <v>1121387</v>
      </c>
      <c r="BE41" s="133">
        <v>973265</v>
      </c>
      <c r="BF41" s="133">
        <v>755997</v>
      </c>
      <c r="BG41" s="133">
        <v>902964</v>
      </c>
      <c r="BH41" s="133">
        <v>692820</v>
      </c>
      <c r="BI41" s="133">
        <v>646273</v>
      </c>
      <c r="BJ41" s="133">
        <v>671042</v>
      </c>
      <c r="BK41" s="133">
        <v>816339</v>
      </c>
      <c r="BL41" s="133">
        <v>1256327</v>
      </c>
      <c r="BM41" s="133">
        <v>1254577</v>
      </c>
      <c r="BN41" s="133">
        <v>1209011</v>
      </c>
      <c r="BO41" s="133">
        <v>1022427</v>
      </c>
      <c r="BP41" s="133">
        <v>1265193</v>
      </c>
      <c r="BQ41" s="133">
        <v>984011</v>
      </c>
      <c r="BR41" s="133">
        <v>847681</v>
      </c>
      <c r="BS41" s="133">
        <v>911553</v>
      </c>
      <c r="BT41" s="133">
        <v>787042</v>
      </c>
      <c r="BU41" s="133">
        <v>723220</v>
      </c>
      <c r="BV41" s="133">
        <v>745299</v>
      </c>
      <c r="BW41" s="133">
        <v>1014118</v>
      </c>
      <c r="BX41" s="133">
        <v>1358568</v>
      </c>
      <c r="BY41" s="133">
        <v>1342112</v>
      </c>
      <c r="BZ41" s="133">
        <v>1332157</v>
      </c>
      <c r="CA41" s="133">
        <v>1414644</v>
      </c>
      <c r="CB41" s="133">
        <v>1385277</v>
      </c>
      <c r="CC41" s="133">
        <v>1046106</v>
      </c>
      <c r="CD41" s="133">
        <v>1025514</v>
      </c>
      <c r="CE41" s="133">
        <v>904106</v>
      </c>
      <c r="CF41" s="133">
        <v>836534</v>
      </c>
      <c r="CG41" s="133">
        <v>847563</v>
      </c>
      <c r="CH41" s="133">
        <v>860582</v>
      </c>
      <c r="CI41" s="133">
        <v>1376944</v>
      </c>
      <c r="CJ41" s="133">
        <v>1376127</v>
      </c>
      <c r="CK41" s="133">
        <v>1772154</v>
      </c>
      <c r="CL41" s="133">
        <v>1361877</v>
      </c>
      <c r="CM41" s="133">
        <v>1419484</v>
      </c>
      <c r="CN41" s="133">
        <v>1461969</v>
      </c>
      <c r="CO41" s="133">
        <v>1206121</v>
      </c>
      <c r="CP41" s="133">
        <v>1113085</v>
      </c>
      <c r="CQ41" s="133">
        <v>1039998</v>
      </c>
      <c r="CR41" s="133">
        <v>1056405</v>
      </c>
      <c r="CS41" s="133">
        <v>891135</v>
      </c>
      <c r="CT41" s="133">
        <v>802632</v>
      </c>
      <c r="CU41" s="133">
        <v>1442035</v>
      </c>
      <c r="CV41" s="133">
        <v>1569191</v>
      </c>
      <c r="CW41" s="133">
        <v>1664954</v>
      </c>
      <c r="CX41" s="133">
        <v>1543897</v>
      </c>
      <c r="CY41" s="133">
        <v>1450180</v>
      </c>
      <c r="CZ41" s="133">
        <v>1575134</v>
      </c>
      <c r="DA41" s="133">
        <v>1288255</v>
      </c>
      <c r="DB41" s="133">
        <v>1080598</v>
      </c>
      <c r="DC41" s="133">
        <v>1024141</v>
      </c>
      <c r="DD41" s="133">
        <v>1160067</v>
      </c>
      <c r="DE41" s="133">
        <v>969401</v>
      </c>
      <c r="DF41" s="133">
        <v>807094</v>
      </c>
      <c r="DG41" s="133">
        <v>1501471</v>
      </c>
      <c r="DH41" s="133">
        <v>1690972</v>
      </c>
      <c r="DI41" s="133">
        <v>1790627</v>
      </c>
      <c r="DJ41" s="133">
        <v>1663466</v>
      </c>
      <c r="DK41" s="133">
        <v>1655656</v>
      </c>
      <c r="DL41" s="133">
        <v>1555732</v>
      </c>
      <c r="DM41" s="133">
        <v>1506099</v>
      </c>
      <c r="DN41" s="133">
        <v>1124730</v>
      </c>
      <c r="DO41" s="133">
        <v>1153705</v>
      </c>
      <c r="DP41" s="133">
        <v>1272652</v>
      </c>
      <c r="DQ41" s="133">
        <v>1083067</v>
      </c>
      <c r="DR41" s="133">
        <v>1069614</v>
      </c>
      <c r="DS41" s="133">
        <v>1684273</v>
      </c>
      <c r="DT41" s="133">
        <v>1970242</v>
      </c>
      <c r="DU41" s="133">
        <v>803899</v>
      </c>
      <c r="DV41" s="133">
        <v>803899</v>
      </c>
      <c r="DW41" s="133">
        <v>1217768</v>
      </c>
      <c r="DX41" s="133">
        <v>1718625</v>
      </c>
      <c r="DY41" s="133">
        <v>1600122</v>
      </c>
      <c r="DZ41" s="133">
        <v>1417243</v>
      </c>
      <c r="EA41" s="133">
        <v>1444104</v>
      </c>
      <c r="EB41" s="133">
        <v>1330378</v>
      </c>
      <c r="EC41" s="133">
        <v>1194425</v>
      </c>
      <c r="ED41" s="133">
        <v>1271072</v>
      </c>
      <c r="EE41" s="133">
        <v>1690086</v>
      </c>
      <c r="EF41" s="133">
        <v>2080451</v>
      </c>
      <c r="EG41" s="133">
        <v>2326006</v>
      </c>
      <c r="EH41" s="133">
        <v>2173421</v>
      </c>
      <c r="EI41" s="133">
        <v>1822075</v>
      </c>
      <c r="EJ41" s="133">
        <v>2033318</v>
      </c>
      <c r="EK41" s="133">
        <v>1555970</v>
      </c>
      <c r="EL41" s="133">
        <v>1286744</v>
      </c>
      <c r="EM41" s="133">
        <v>1474755</v>
      </c>
      <c r="EN41" s="133">
        <v>1338673</v>
      </c>
      <c r="EO41" s="133">
        <v>1238380</v>
      </c>
      <c r="EP41" s="133">
        <v>1414922</v>
      </c>
      <c r="EQ41" s="133">
        <v>2106669</v>
      </c>
      <c r="ER41" s="133">
        <v>2175649</v>
      </c>
      <c r="ES41" s="133">
        <v>2598395</v>
      </c>
      <c r="ET41" s="133">
        <v>2076574</v>
      </c>
      <c r="EU41" s="133">
        <v>2174734</v>
      </c>
      <c r="EV41" s="133">
        <v>2014387</v>
      </c>
      <c r="EW41" s="133">
        <v>1671561</v>
      </c>
      <c r="EX41" s="133">
        <v>1435368</v>
      </c>
      <c r="EY41" s="133">
        <v>1560795</v>
      </c>
      <c r="EZ41" s="133">
        <v>1383926</v>
      </c>
      <c r="FA41" s="133">
        <v>1457350</v>
      </c>
      <c r="FB41" s="133">
        <v>1450852</v>
      </c>
      <c r="FC41" s="133">
        <v>2579262</v>
      </c>
      <c r="FD41" s="133">
        <v>2624770</v>
      </c>
      <c r="FE41" s="133">
        <v>2847352</v>
      </c>
      <c r="FF41" s="133">
        <v>2283284</v>
      </c>
      <c r="FG41" s="133">
        <v>2238273</v>
      </c>
      <c r="FH41" s="133">
        <v>2443359</v>
      </c>
      <c r="FI41" s="133">
        <v>1843911</v>
      </c>
      <c r="FJ41" s="133">
        <v>1629142</v>
      </c>
      <c r="FK41" s="133">
        <v>1616909</v>
      </c>
      <c r="FL41" s="133">
        <v>1763139</v>
      </c>
      <c r="FM41" s="133">
        <v>1536499</v>
      </c>
      <c r="FN41" s="133">
        <v>1595577</v>
      </c>
      <c r="FO41" s="133">
        <v>2842051.92</v>
      </c>
      <c r="FP41" s="133">
        <v>3076141.3</v>
      </c>
      <c r="FQ41" s="133">
        <v>2936269.84</v>
      </c>
      <c r="FR41" s="133">
        <v>2945583.2</v>
      </c>
      <c r="FS41" s="133">
        <v>2560928.11</v>
      </c>
      <c r="FT41" s="133">
        <v>2168045.39</v>
      </c>
      <c r="FU41" s="133">
        <v>2249669.14</v>
      </c>
      <c r="FV41" s="133">
        <v>1646269.09</v>
      </c>
      <c r="FW41" s="133">
        <v>1894780.28</v>
      </c>
      <c r="FX41" s="133">
        <v>2000605.21</v>
      </c>
      <c r="FY41" s="133">
        <v>1608270.6</v>
      </c>
      <c r="FZ41" s="133">
        <v>1697260.09</v>
      </c>
      <c r="GA41" s="133">
        <v>3296878.96</v>
      </c>
      <c r="GB41" s="133">
        <v>3312068.7</v>
      </c>
      <c r="GC41" s="133">
        <v>3396200.76</v>
      </c>
      <c r="GD41" s="133">
        <v>1965381.2</v>
      </c>
      <c r="GE41" s="133">
        <v>4034942.99</v>
      </c>
      <c r="GF41" s="133">
        <v>2844216.03</v>
      </c>
      <c r="GG41" s="133">
        <v>2506922.02</v>
      </c>
      <c r="GH41" s="133">
        <v>1961451.67</v>
      </c>
      <c r="GI41" s="133">
        <v>2305484.4700000002</v>
      </c>
      <c r="GJ41" s="133">
        <v>2275834.7000000002</v>
      </c>
      <c r="GK41" s="133">
        <v>1644299.13</v>
      </c>
      <c r="GL41" s="133">
        <v>1865370.02</v>
      </c>
      <c r="GM41" s="133">
        <v>2907810.82</v>
      </c>
      <c r="GN41" s="133">
        <v>3584741.15</v>
      </c>
    </row>
    <row r="42" spans="1:196" s="132" customFormat="1" x14ac:dyDescent="0.25">
      <c r="A42" s="134"/>
      <c r="B42" s="115" t="s">
        <v>108</v>
      </c>
      <c r="C42" s="133">
        <v>3000</v>
      </c>
      <c r="D42" s="133">
        <v>3490</v>
      </c>
      <c r="E42" s="133">
        <v>7000</v>
      </c>
      <c r="F42" s="133">
        <v>6490</v>
      </c>
      <c r="G42" s="133">
        <v>4000</v>
      </c>
      <c r="H42" s="133">
        <v>2000</v>
      </c>
      <c r="I42" s="133">
        <v>3000</v>
      </c>
      <c r="J42" s="133">
        <v>3000</v>
      </c>
      <c r="K42" s="133">
        <v>5500</v>
      </c>
      <c r="L42" s="133">
        <v>5472</v>
      </c>
      <c r="M42" s="133">
        <v>5500</v>
      </c>
      <c r="N42" s="133">
        <v>5000</v>
      </c>
      <c r="O42" s="133">
        <v>5500</v>
      </c>
      <c r="P42" s="133">
        <v>2990</v>
      </c>
      <c r="Q42" s="133">
        <v>7500</v>
      </c>
      <c r="R42" s="133">
        <v>4500</v>
      </c>
      <c r="S42" s="133">
        <v>3500</v>
      </c>
      <c r="T42" s="133">
        <v>4000</v>
      </c>
      <c r="U42" s="133">
        <v>3540</v>
      </c>
      <c r="V42" s="133">
        <v>3500</v>
      </c>
      <c r="W42" s="133">
        <v>5000</v>
      </c>
      <c r="X42" s="133">
        <v>4490</v>
      </c>
      <c r="Y42" s="133">
        <v>8000</v>
      </c>
      <c r="Z42" s="133">
        <v>5440</v>
      </c>
      <c r="AA42" s="133">
        <v>4000</v>
      </c>
      <c r="AB42" s="133">
        <v>4990</v>
      </c>
      <c r="AC42" s="133">
        <v>4490</v>
      </c>
      <c r="AD42" s="133">
        <v>4490</v>
      </c>
      <c r="AE42" s="133">
        <v>3990</v>
      </c>
      <c r="AF42" s="133">
        <v>2000</v>
      </c>
      <c r="AG42" s="133">
        <v>3970</v>
      </c>
      <c r="AH42" s="133">
        <v>3990</v>
      </c>
      <c r="AI42" s="133">
        <v>3000</v>
      </c>
      <c r="AJ42" s="133">
        <v>4490</v>
      </c>
      <c r="AK42" s="133">
        <v>3000</v>
      </c>
      <c r="AL42" s="133">
        <v>2000</v>
      </c>
      <c r="AM42" s="133">
        <v>5490</v>
      </c>
      <c r="AN42" s="133">
        <v>3010</v>
      </c>
      <c r="AO42" s="133">
        <v>4490</v>
      </c>
      <c r="AP42" s="133">
        <v>6480</v>
      </c>
      <c r="AQ42" s="133">
        <v>2500</v>
      </c>
      <c r="AR42" s="133">
        <v>4500</v>
      </c>
      <c r="AS42" s="133">
        <v>5480</v>
      </c>
      <c r="AT42" s="133">
        <v>2500</v>
      </c>
      <c r="AU42" s="133">
        <v>6500</v>
      </c>
      <c r="AV42" s="133">
        <v>5000</v>
      </c>
      <c r="AW42" s="133">
        <v>7000</v>
      </c>
      <c r="AX42" s="133">
        <v>3000</v>
      </c>
      <c r="AY42" s="133">
        <v>5500</v>
      </c>
      <c r="AZ42" s="133">
        <v>8000</v>
      </c>
      <c r="BA42" s="133">
        <v>3990</v>
      </c>
      <c r="BB42" s="133">
        <v>7500</v>
      </c>
      <c r="BC42" s="133">
        <v>4990</v>
      </c>
      <c r="BD42" s="133">
        <v>6000</v>
      </c>
      <c r="BE42" s="133">
        <v>8500</v>
      </c>
      <c r="BF42" s="133">
        <v>3990</v>
      </c>
      <c r="BG42" s="133">
        <v>5000</v>
      </c>
      <c r="BH42" s="133">
        <v>6500</v>
      </c>
      <c r="BI42" s="133">
        <v>5480</v>
      </c>
      <c r="BJ42" s="133">
        <v>3500</v>
      </c>
      <c r="BK42" s="133">
        <v>1000</v>
      </c>
      <c r="BL42" s="133">
        <v>6500</v>
      </c>
      <c r="BM42" s="133">
        <v>6980</v>
      </c>
      <c r="BN42" s="133">
        <v>6480</v>
      </c>
      <c r="BO42" s="133">
        <v>8000</v>
      </c>
      <c r="BP42" s="133">
        <v>6490</v>
      </c>
      <c r="BQ42" s="133">
        <v>3490</v>
      </c>
      <c r="BR42" s="133">
        <v>3990</v>
      </c>
      <c r="BS42" s="133">
        <v>5990</v>
      </c>
      <c r="BT42" s="133">
        <v>6500</v>
      </c>
      <c r="BU42" s="133">
        <v>4990</v>
      </c>
      <c r="BV42" s="133">
        <v>4000</v>
      </c>
      <c r="BW42" s="133">
        <v>5980</v>
      </c>
      <c r="BX42" s="133">
        <v>8990</v>
      </c>
      <c r="BY42" s="133">
        <v>4000</v>
      </c>
      <c r="BZ42" s="133">
        <v>6990</v>
      </c>
      <c r="CA42" s="133">
        <v>7500</v>
      </c>
      <c r="CB42" s="133">
        <v>9500</v>
      </c>
      <c r="CC42" s="133">
        <v>5500</v>
      </c>
      <c r="CD42" s="133">
        <v>6000</v>
      </c>
      <c r="CE42" s="133">
        <v>5000</v>
      </c>
      <c r="CF42" s="133">
        <v>4990</v>
      </c>
      <c r="CG42" s="133">
        <v>5500</v>
      </c>
      <c r="CH42" s="133">
        <v>6000</v>
      </c>
      <c r="CI42" s="133">
        <v>4000</v>
      </c>
      <c r="CJ42" s="133">
        <v>5000</v>
      </c>
      <c r="CK42" s="133">
        <v>9990</v>
      </c>
      <c r="CL42" s="133">
        <v>3990</v>
      </c>
      <c r="CM42" s="133">
        <v>7000</v>
      </c>
      <c r="CN42" s="133">
        <v>7500</v>
      </c>
      <c r="CO42" s="133">
        <v>3500</v>
      </c>
      <c r="CP42" s="133">
        <v>5490</v>
      </c>
      <c r="CQ42" s="133">
        <v>5500</v>
      </c>
      <c r="CR42" s="133">
        <v>9500</v>
      </c>
      <c r="CS42" s="133">
        <v>5500</v>
      </c>
      <c r="CT42" s="133">
        <v>6000</v>
      </c>
      <c r="CU42" s="133">
        <v>5000</v>
      </c>
      <c r="CV42" s="133">
        <v>5500</v>
      </c>
      <c r="CW42" s="133">
        <v>5500</v>
      </c>
      <c r="CX42" s="133">
        <v>4500</v>
      </c>
      <c r="CY42" s="133">
        <v>5000</v>
      </c>
      <c r="CZ42" s="133">
        <v>4500</v>
      </c>
      <c r="DA42" s="133">
        <v>6500</v>
      </c>
      <c r="DB42" s="133">
        <v>4500</v>
      </c>
      <c r="DC42" s="133">
        <v>8000</v>
      </c>
      <c r="DD42" s="133">
        <v>6500</v>
      </c>
      <c r="DE42" s="133">
        <v>10000</v>
      </c>
      <c r="DF42" s="133">
        <v>7500</v>
      </c>
      <c r="DG42" s="133">
        <v>6500</v>
      </c>
      <c r="DH42" s="133">
        <v>8990</v>
      </c>
      <c r="DI42" s="133">
        <v>5500</v>
      </c>
      <c r="DJ42" s="133">
        <v>9500</v>
      </c>
      <c r="DK42" s="133">
        <v>5500</v>
      </c>
      <c r="DL42" s="133">
        <v>7000</v>
      </c>
      <c r="DM42" s="133">
        <v>6000</v>
      </c>
      <c r="DN42" s="133">
        <v>2500</v>
      </c>
      <c r="DO42" s="133">
        <v>6500</v>
      </c>
      <c r="DP42" s="133">
        <v>7500</v>
      </c>
      <c r="DQ42" s="133">
        <v>6500</v>
      </c>
      <c r="DR42" s="133">
        <v>9000</v>
      </c>
      <c r="DS42" s="133">
        <v>5500</v>
      </c>
      <c r="DT42" s="133">
        <v>4000</v>
      </c>
      <c r="DU42" s="133">
        <v>3490</v>
      </c>
      <c r="DV42" s="133">
        <v>3490</v>
      </c>
      <c r="DW42" s="133">
        <v>2500</v>
      </c>
      <c r="DX42" s="133">
        <v>6000</v>
      </c>
      <c r="DY42" s="133">
        <v>7000</v>
      </c>
      <c r="DZ42" s="133">
        <v>7000</v>
      </c>
      <c r="EA42" s="133">
        <v>6500</v>
      </c>
      <c r="EB42" s="133">
        <v>8000</v>
      </c>
      <c r="EC42" s="133">
        <v>10000</v>
      </c>
      <c r="ED42" s="133">
        <v>6000</v>
      </c>
      <c r="EE42" s="133">
        <v>6000</v>
      </c>
      <c r="EF42" s="133">
        <v>5000</v>
      </c>
      <c r="EG42" s="133">
        <v>6500</v>
      </c>
      <c r="EH42" s="133">
        <v>9000</v>
      </c>
      <c r="EI42" s="133">
        <v>9490</v>
      </c>
      <c r="EJ42" s="133">
        <v>10490</v>
      </c>
      <c r="EK42" s="133">
        <v>8500</v>
      </c>
      <c r="EL42" s="133">
        <v>3000</v>
      </c>
      <c r="EM42" s="133">
        <v>9000</v>
      </c>
      <c r="EN42" s="133">
        <v>8000</v>
      </c>
      <c r="EO42" s="133">
        <v>4500</v>
      </c>
      <c r="EP42" s="133">
        <v>10000</v>
      </c>
      <c r="EQ42" s="133">
        <v>7500</v>
      </c>
      <c r="ER42" s="133">
        <v>4990</v>
      </c>
      <c r="ES42" s="133">
        <v>5500</v>
      </c>
      <c r="ET42" s="133">
        <v>5000</v>
      </c>
      <c r="EU42" s="133">
        <v>3500</v>
      </c>
      <c r="EV42" s="133">
        <v>5500</v>
      </c>
      <c r="EW42" s="133">
        <v>4500</v>
      </c>
      <c r="EX42" s="133">
        <v>2000</v>
      </c>
      <c r="EY42" s="133">
        <v>9500</v>
      </c>
      <c r="EZ42" s="133">
        <v>7000</v>
      </c>
      <c r="FA42" s="133">
        <v>4500</v>
      </c>
      <c r="FB42" s="133">
        <v>7000</v>
      </c>
      <c r="FC42" s="133">
        <v>7000</v>
      </c>
      <c r="FD42" s="133">
        <v>6000</v>
      </c>
      <c r="FE42" s="133">
        <v>5500</v>
      </c>
      <c r="FF42" s="133">
        <v>6000</v>
      </c>
      <c r="FG42" s="133">
        <v>6500</v>
      </c>
      <c r="FH42" s="133">
        <v>8500</v>
      </c>
      <c r="FI42" s="133">
        <v>4000</v>
      </c>
      <c r="FJ42" s="133">
        <v>6500</v>
      </c>
      <c r="FK42" s="133">
        <v>10500</v>
      </c>
      <c r="FL42" s="133">
        <v>7000</v>
      </c>
      <c r="FM42" s="133">
        <v>8000</v>
      </c>
      <c r="FN42" s="133">
        <v>6000</v>
      </c>
      <c r="FO42" s="133">
        <v>7000</v>
      </c>
      <c r="FP42" s="133">
        <v>7000</v>
      </c>
      <c r="FQ42" s="133">
        <v>8000</v>
      </c>
      <c r="FR42" s="133">
        <v>8000</v>
      </c>
      <c r="FS42" s="133">
        <v>9000</v>
      </c>
      <c r="FT42" s="133">
        <v>9000</v>
      </c>
      <c r="FU42" s="133">
        <v>7500</v>
      </c>
      <c r="FV42" s="133">
        <v>4000</v>
      </c>
      <c r="FW42" s="133">
        <v>6000</v>
      </c>
      <c r="FX42" s="133">
        <v>10500</v>
      </c>
      <c r="FY42" s="133">
        <v>8000</v>
      </c>
      <c r="FZ42" s="133">
        <v>10000</v>
      </c>
      <c r="GA42" s="133">
        <v>5000</v>
      </c>
      <c r="GB42" s="133">
        <v>7000</v>
      </c>
      <c r="GC42" s="133">
        <v>14000</v>
      </c>
      <c r="GD42" s="133">
        <v>8500</v>
      </c>
      <c r="GE42" s="133">
        <v>8500</v>
      </c>
      <c r="GF42" s="133">
        <v>8500</v>
      </c>
      <c r="GG42" s="133">
        <v>8000</v>
      </c>
      <c r="GH42" s="133">
        <v>6000</v>
      </c>
      <c r="GI42" s="133">
        <v>8000</v>
      </c>
      <c r="GJ42" s="133">
        <v>11500</v>
      </c>
      <c r="GK42" s="133">
        <v>11500</v>
      </c>
      <c r="GL42" s="133">
        <v>5500</v>
      </c>
      <c r="GM42" s="133">
        <v>9500</v>
      </c>
      <c r="GN42" s="133">
        <v>9000</v>
      </c>
    </row>
    <row r="43" spans="1:196" s="137" customFormat="1" x14ac:dyDescent="0.25">
      <c r="A43" s="134"/>
      <c r="B43" s="135" t="s">
        <v>1869</v>
      </c>
      <c r="C43" s="136"/>
      <c r="D43" s="136"/>
      <c r="E43" s="136"/>
      <c r="F43" s="136"/>
      <c r="G43" s="136"/>
      <c r="H43" s="136"/>
      <c r="I43" s="136"/>
      <c r="J43" s="136"/>
      <c r="K43" s="136"/>
      <c r="L43" s="136"/>
      <c r="M43" s="136"/>
      <c r="N43" s="136"/>
      <c r="O43" s="136"/>
      <c r="P43" s="136"/>
      <c r="Q43" s="136"/>
      <c r="R43" s="136"/>
      <c r="S43" s="136"/>
      <c r="T43" s="136"/>
      <c r="U43" s="136"/>
      <c r="V43" s="136"/>
      <c r="W43" s="136"/>
      <c r="X43" s="136"/>
      <c r="Y43" s="136"/>
      <c r="Z43" s="136"/>
      <c r="AA43" s="136"/>
      <c r="AB43" s="136"/>
      <c r="AC43" s="136"/>
      <c r="AD43" s="136"/>
      <c r="AE43" s="136"/>
      <c r="AF43" s="136"/>
      <c r="AG43" s="136"/>
      <c r="AH43" s="136"/>
      <c r="AI43" s="136"/>
      <c r="AJ43" s="136"/>
      <c r="AK43" s="136"/>
      <c r="AL43" s="136"/>
      <c r="AM43" s="136"/>
      <c r="AN43" s="136"/>
      <c r="AO43" s="136"/>
      <c r="AP43" s="136"/>
      <c r="AQ43" s="136"/>
      <c r="AR43" s="136"/>
      <c r="AS43" s="136"/>
      <c r="AT43" s="136"/>
      <c r="AU43" s="136"/>
      <c r="AV43" s="136"/>
      <c r="AW43" s="136"/>
      <c r="AX43" s="136"/>
      <c r="AY43" s="136"/>
      <c r="AZ43" s="136"/>
      <c r="BA43" s="136"/>
      <c r="BB43" s="136"/>
      <c r="BC43" s="136"/>
      <c r="BD43" s="136"/>
      <c r="BE43" s="136"/>
      <c r="BF43" s="136"/>
      <c r="BG43" s="136"/>
      <c r="BH43" s="136"/>
      <c r="BI43" s="136"/>
      <c r="BJ43" s="136"/>
      <c r="BK43" s="136"/>
      <c r="BL43" s="136"/>
      <c r="BM43" s="136"/>
      <c r="BN43" s="136"/>
      <c r="BO43" s="136"/>
      <c r="BP43" s="136"/>
      <c r="BQ43" s="136"/>
      <c r="BR43" s="136"/>
      <c r="BS43" s="136"/>
      <c r="BT43" s="136"/>
      <c r="BU43" s="136"/>
      <c r="BV43" s="136"/>
      <c r="BW43" s="136"/>
      <c r="BX43" s="136"/>
      <c r="BY43" s="136"/>
      <c r="BZ43" s="136"/>
      <c r="CA43" s="136"/>
      <c r="CB43" s="136"/>
      <c r="CC43" s="136"/>
      <c r="CD43" s="136"/>
      <c r="CE43" s="136"/>
      <c r="CF43" s="136"/>
      <c r="CG43" s="136"/>
      <c r="CH43" s="136"/>
      <c r="CI43" s="136"/>
      <c r="CJ43" s="136"/>
      <c r="CK43" s="136"/>
      <c r="CL43" s="136"/>
      <c r="CM43" s="136"/>
      <c r="CN43" s="136"/>
      <c r="CO43" s="136"/>
      <c r="CP43" s="136"/>
      <c r="CQ43" s="136"/>
      <c r="CR43" s="136"/>
      <c r="CS43" s="136"/>
      <c r="CT43" s="136"/>
      <c r="CU43" s="136"/>
      <c r="CV43" s="136"/>
      <c r="CW43" s="136"/>
      <c r="CX43" s="136"/>
      <c r="CY43" s="136"/>
      <c r="CZ43" s="136"/>
      <c r="DA43" s="136"/>
      <c r="DB43" s="136"/>
      <c r="DC43" s="136"/>
      <c r="DD43" s="136"/>
      <c r="DE43" s="136"/>
      <c r="DF43" s="136"/>
      <c r="DG43" s="136"/>
      <c r="DH43" s="136"/>
      <c r="DI43" s="136"/>
      <c r="DJ43" s="136"/>
      <c r="DK43" s="136"/>
      <c r="DL43" s="136"/>
      <c r="DM43" s="136"/>
      <c r="DN43" s="136"/>
      <c r="DO43" s="136"/>
      <c r="DP43" s="136"/>
      <c r="DQ43" s="136"/>
      <c r="DR43" s="136"/>
      <c r="DS43" s="136"/>
      <c r="DT43" s="136"/>
      <c r="DU43" s="136"/>
      <c r="DV43" s="136"/>
      <c r="DW43" s="136"/>
      <c r="DX43" s="136"/>
      <c r="DY43" s="136"/>
      <c r="DZ43" s="136"/>
      <c r="EA43" s="136"/>
      <c r="EB43" s="136"/>
      <c r="EC43" s="136"/>
      <c r="ED43" s="136"/>
      <c r="EE43" s="136">
        <v>476</v>
      </c>
      <c r="EF43" s="136">
        <v>713</v>
      </c>
      <c r="EG43" s="136">
        <v>5088</v>
      </c>
      <c r="EH43" s="136">
        <v>8781</v>
      </c>
      <c r="EI43" s="136">
        <v>4629</v>
      </c>
      <c r="EJ43" s="136">
        <v>3456</v>
      </c>
      <c r="EK43" s="136">
        <v>2564</v>
      </c>
      <c r="EL43" s="136">
        <v>1397</v>
      </c>
      <c r="EM43" s="136">
        <v>1473</v>
      </c>
      <c r="EN43" s="136">
        <v>1194</v>
      </c>
      <c r="EO43" s="136">
        <v>1511</v>
      </c>
      <c r="EP43" s="136">
        <v>3373</v>
      </c>
      <c r="EQ43" s="136">
        <v>4525</v>
      </c>
      <c r="ER43" s="136">
        <v>1829</v>
      </c>
      <c r="ES43" s="136">
        <v>862</v>
      </c>
      <c r="ET43" s="136">
        <v>444</v>
      </c>
      <c r="EU43" s="136">
        <v>514</v>
      </c>
      <c r="EV43" s="136">
        <v>568</v>
      </c>
      <c r="EW43" s="136">
        <v>594</v>
      </c>
      <c r="EX43" s="136">
        <v>217</v>
      </c>
      <c r="EY43" s="136">
        <v>123</v>
      </c>
      <c r="EZ43" s="136">
        <v>144</v>
      </c>
      <c r="FA43" s="136">
        <v>284</v>
      </c>
      <c r="FB43" s="136">
        <v>442</v>
      </c>
      <c r="FC43" s="136">
        <v>355</v>
      </c>
      <c r="FD43" s="136">
        <v>62</v>
      </c>
      <c r="FE43" s="136">
        <v>0</v>
      </c>
      <c r="FF43" s="136">
        <v>25</v>
      </c>
      <c r="FG43" s="136">
        <v>0</v>
      </c>
      <c r="FH43" s="136">
        <v>44</v>
      </c>
      <c r="FI43" s="136">
        <v>0</v>
      </c>
      <c r="FJ43" s="136">
        <v>0</v>
      </c>
      <c r="FK43" s="136">
        <v>0</v>
      </c>
      <c r="FL43" s="136">
        <v>47</v>
      </c>
      <c r="FM43" s="136">
        <v>125</v>
      </c>
      <c r="FN43" s="136">
        <v>60</v>
      </c>
      <c r="FO43" s="136">
        <v>44.06</v>
      </c>
      <c r="FP43" s="136">
        <v>100</v>
      </c>
      <c r="FQ43" s="136">
        <v>0</v>
      </c>
      <c r="FR43" s="136">
        <v>0</v>
      </c>
      <c r="FS43" s="136">
        <v>25</v>
      </c>
      <c r="FT43" s="136">
        <v>0</v>
      </c>
      <c r="FU43" s="136">
        <v>0</v>
      </c>
      <c r="FV43" s="136">
        <v>0</v>
      </c>
      <c r="FW43" s="136">
        <v>0</v>
      </c>
      <c r="FX43" s="136">
        <v>0</v>
      </c>
      <c r="FY43" s="136">
        <v>88.12</v>
      </c>
      <c r="FZ43" s="136">
        <v>0</v>
      </c>
      <c r="GA43" s="136">
        <v>0</v>
      </c>
      <c r="GB43" s="136">
        <v>0</v>
      </c>
      <c r="GC43" s="136">
        <v>0</v>
      </c>
      <c r="GD43" s="136">
        <v>0</v>
      </c>
      <c r="GE43" s="136">
        <v>0</v>
      </c>
      <c r="GF43" s="136">
        <v>0</v>
      </c>
      <c r="GG43" s="136">
        <v>0</v>
      </c>
      <c r="GH43" s="136">
        <v>0</v>
      </c>
      <c r="GI43" s="136">
        <v>0</v>
      </c>
      <c r="GJ43" s="136">
        <v>0</v>
      </c>
      <c r="GK43" s="136">
        <v>0</v>
      </c>
      <c r="GL43" s="136">
        <v>0</v>
      </c>
      <c r="GM43" s="136">
        <v>0</v>
      </c>
      <c r="GN43" s="136">
        <v>0</v>
      </c>
    </row>
    <row r="44" spans="1:196" s="137" customFormat="1" collapsed="1" x14ac:dyDescent="0.2">
      <c r="A44" s="134"/>
      <c r="B44" s="138" t="s">
        <v>96</v>
      </c>
      <c r="C44" s="136">
        <v>536306</v>
      </c>
      <c r="D44" s="136">
        <v>580620</v>
      </c>
      <c r="E44" s="136">
        <v>688360</v>
      </c>
      <c r="F44" s="136">
        <v>602683</v>
      </c>
      <c r="G44" s="136">
        <v>511534</v>
      </c>
      <c r="H44" s="136">
        <v>694134</v>
      </c>
      <c r="I44" s="136">
        <v>598686</v>
      </c>
      <c r="J44" s="136">
        <v>418284</v>
      </c>
      <c r="K44" s="136">
        <v>333100</v>
      </c>
      <c r="L44" s="136">
        <v>249016</v>
      </c>
      <c r="M44" s="136">
        <v>214438</v>
      </c>
      <c r="N44" s="136">
        <v>234671</v>
      </c>
      <c r="O44" s="136">
        <v>215755</v>
      </c>
      <c r="P44" s="136">
        <v>204298</v>
      </c>
      <c r="Q44" s="136">
        <v>231168</v>
      </c>
      <c r="R44" s="136">
        <v>200608</v>
      </c>
      <c r="S44" s="136">
        <v>216959</v>
      </c>
      <c r="T44" s="136">
        <v>221407</v>
      </c>
      <c r="U44" s="136">
        <v>196392</v>
      </c>
      <c r="V44" s="136">
        <v>178184</v>
      </c>
      <c r="W44" s="136">
        <v>217271</v>
      </c>
      <c r="X44" s="136">
        <v>209475</v>
      </c>
      <c r="Y44" s="136">
        <v>211263</v>
      </c>
      <c r="Z44" s="136">
        <v>220806</v>
      </c>
      <c r="AA44" s="136">
        <v>209126</v>
      </c>
      <c r="AB44" s="136">
        <v>194521</v>
      </c>
      <c r="AC44" s="136">
        <v>195830</v>
      </c>
      <c r="AD44" s="136">
        <v>186601</v>
      </c>
      <c r="AE44" s="136">
        <v>202151</v>
      </c>
      <c r="AF44" s="136">
        <v>224857</v>
      </c>
      <c r="AG44" s="136">
        <v>215677</v>
      </c>
      <c r="AH44" s="136">
        <v>194822</v>
      </c>
      <c r="AI44" s="136">
        <v>192428</v>
      </c>
      <c r="AJ44" s="136">
        <v>214868</v>
      </c>
      <c r="AK44" s="136">
        <v>193199</v>
      </c>
      <c r="AL44" s="136">
        <v>179702</v>
      </c>
      <c r="AM44" s="136">
        <v>209626</v>
      </c>
      <c r="AN44" s="136">
        <v>189229</v>
      </c>
      <c r="AO44" s="136">
        <v>201927</v>
      </c>
      <c r="AP44" s="136">
        <v>200366</v>
      </c>
      <c r="AQ44" s="136">
        <v>178657</v>
      </c>
      <c r="AR44" s="136">
        <v>223639</v>
      </c>
      <c r="AS44" s="136">
        <v>223010</v>
      </c>
      <c r="AT44" s="136">
        <v>167304</v>
      </c>
      <c r="AU44" s="136">
        <v>190753</v>
      </c>
      <c r="AV44" s="136">
        <v>204856</v>
      </c>
      <c r="AW44" s="136">
        <v>157865</v>
      </c>
      <c r="AX44" s="136">
        <v>193165</v>
      </c>
      <c r="AY44" s="136">
        <v>186903</v>
      </c>
      <c r="AZ44" s="136">
        <v>200556</v>
      </c>
      <c r="BA44" s="136">
        <v>193911</v>
      </c>
      <c r="BB44" s="136">
        <v>169143</v>
      </c>
      <c r="BC44" s="136">
        <v>177098</v>
      </c>
      <c r="BD44" s="136">
        <v>202546</v>
      </c>
      <c r="BE44" s="136">
        <v>245817</v>
      </c>
      <c r="BF44" s="136">
        <v>149088</v>
      </c>
      <c r="BG44" s="136">
        <v>202415</v>
      </c>
      <c r="BH44" s="136">
        <v>199058</v>
      </c>
      <c r="BI44" s="136">
        <v>166441</v>
      </c>
      <c r="BJ44" s="136">
        <v>304373</v>
      </c>
      <c r="BK44" s="136">
        <v>243595</v>
      </c>
      <c r="BL44" s="136">
        <v>239776</v>
      </c>
      <c r="BM44" s="136">
        <v>194201</v>
      </c>
      <c r="BN44" s="136">
        <v>297016</v>
      </c>
      <c r="BO44" s="136">
        <v>157548</v>
      </c>
      <c r="BP44" s="136">
        <v>228344</v>
      </c>
      <c r="BQ44" s="136">
        <v>304935</v>
      </c>
      <c r="BR44" s="136">
        <v>168609</v>
      </c>
      <c r="BS44" s="136">
        <v>205837</v>
      </c>
      <c r="BT44" s="136">
        <v>309073</v>
      </c>
      <c r="BU44" s="136">
        <v>165462</v>
      </c>
      <c r="BV44" s="136">
        <v>175666</v>
      </c>
      <c r="BW44" s="136">
        <v>306877</v>
      </c>
      <c r="BX44" s="136">
        <v>200276</v>
      </c>
      <c r="BY44" s="136">
        <v>164279</v>
      </c>
      <c r="BZ44" s="136">
        <v>303084</v>
      </c>
      <c r="CA44" s="136">
        <v>182469</v>
      </c>
      <c r="CB44" s="136">
        <v>192979</v>
      </c>
      <c r="CC44" s="136">
        <v>304737</v>
      </c>
      <c r="CD44" s="136">
        <v>165606</v>
      </c>
      <c r="CE44" s="136">
        <v>209532</v>
      </c>
      <c r="CF44" s="136">
        <v>313836</v>
      </c>
      <c r="CG44" s="136">
        <v>197696</v>
      </c>
      <c r="CH44" s="136">
        <v>180731</v>
      </c>
      <c r="CI44" s="136">
        <v>311286</v>
      </c>
      <c r="CJ44" s="136">
        <v>190633</v>
      </c>
      <c r="CK44" s="136">
        <v>203044</v>
      </c>
      <c r="CL44" s="136">
        <v>307949</v>
      </c>
      <c r="CM44" s="136">
        <v>169799</v>
      </c>
      <c r="CN44" s="136">
        <v>186686</v>
      </c>
      <c r="CO44" s="136">
        <v>293080</v>
      </c>
      <c r="CP44" s="136">
        <v>164677</v>
      </c>
      <c r="CQ44" s="136">
        <v>190954</v>
      </c>
      <c r="CR44" s="136">
        <v>297517</v>
      </c>
      <c r="CS44" s="136">
        <v>185838</v>
      </c>
      <c r="CT44" s="136">
        <v>195235</v>
      </c>
      <c r="CU44" s="136">
        <v>316431</v>
      </c>
      <c r="CV44" s="136">
        <v>204370</v>
      </c>
      <c r="CW44" s="136">
        <v>190389</v>
      </c>
      <c r="CX44" s="136">
        <v>316133</v>
      </c>
      <c r="CY44" s="136">
        <v>173690</v>
      </c>
      <c r="CZ44" s="136">
        <v>195819</v>
      </c>
      <c r="DA44" s="136">
        <v>297238</v>
      </c>
      <c r="DB44" s="136">
        <v>139292</v>
      </c>
      <c r="DC44" s="136">
        <v>178782</v>
      </c>
      <c r="DD44" s="136">
        <v>301210</v>
      </c>
      <c r="DE44" s="136">
        <v>189877</v>
      </c>
      <c r="DF44" s="136">
        <v>173054</v>
      </c>
      <c r="DG44" s="136">
        <v>328865</v>
      </c>
      <c r="DH44" s="136">
        <v>178900</v>
      </c>
      <c r="DI44" s="136">
        <v>193587</v>
      </c>
      <c r="DJ44" s="136">
        <v>307302</v>
      </c>
      <c r="DK44" s="136">
        <v>159674</v>
      </c>
      <c r="DL44" s="136">
        <v>183348</v>
      </c>
      <c r="DM44" s="136">
        <v>310869</v>
      </c>
      <c r="DN44" s="136">
        <v>146251</v>
      </c>
      <c r="DO44" s="136">
        <v>174927</v>
      </c>
      <c r="DP44" s="136">
        <v>292247</v>
      </c>
      <c r="DQ44" s="136">
        <v>161383</v>
      </c>
      <c r="DR44" s="136">
        <v>164742</v>
      </c>
      <c r="DS44" s="136">
        <v>290102</v>
      </c>
      <c r="DT44" s="136">
        <v>177400</v>
      </c>
      <c r="DU44" s="136">
        <v>620474</v>
      </c>
      <c r="DV44" s="136">
        <v>620474</v>
      </c>
      <c r="DW44" s="136">
        <v>422668</v>
      </c>
      <c r="DX44" s="136">
        <v>350743</v>
      </c>
      <c r="DY44" s="136">
        <v>347652</v>
      </c>
      <c r="DZ44" s="136">
        <v>172772</v>
      </c>
      <c r="EA44" s="136">
        <v>232965</v>
      </c>
      <c r="EB44" s="136">
        <v>323435</v>
      </c>
      <c r="EC44" s="136">
        <v>304220</v>
      </c>
      <c r="ED44" s="136">
        <v>279309</v>
      </c>
      <c r="EE44" s="136">
        <v>360968</v>
      </c>
      <c r="EF44" s="136">
        <v>259585</v>
      </c>
      <c r="EG44" s="136">
        <v>273788</v>
      </c>
      <c r="EH44" s="136">
        <v>354541</v>
      </c>
      <c r="EI44" s="136">
        <v>245342</v>
      </c>
      <c r="EJ44" s="136">
        <v>267601</v>
      </c>
      <c r="EK44" s="136">
        <v>332338</v>
      </c>
      <c r="EL44" s="136">
        <v>198489</v>
      </c>
      <c r="EM44" s="136">
        <v>241862</v>
      </c>
      <c r="EN44" s="136">
        <v>334248</v>
      </c>
      <c r="EO44" s="136">
        <v>230492</v>
      </c>
      <c r="EP44" s="136">
        <v>252643</v>
      </c>
      <c r="EQ44" s="136">
        <v>341646</v>
      </c>
      <c r="ER44" s="136">
        <v>196440</v>
      </c>
      <c r="ES44" s="136">
        <v>241725</v>
      </c>
      <c r="ET44" s="136">
        <v>341360</v>
      </c>
      <c r="EU44" s="136">
        <v>271204</v>
      </c>
      <c r="EV44" s="136">
        <v>285967</v>
      </c>
      <c r="EW44" s="136">
        <v>333187</v>
      </c>
      <c r="EX44" s="136">
        <v>210051</v>
      </c>
      <c r="EY44" s="136">
        <v>283301</v>
      </c>
      <c r="EZ44" s="136">
        <v>326185</v>
      </c>
      <c r="FA44" s="136">
        <v>252976</v>
      </c>
      <c r="FB44" s="136">
        <v>234329</v>
      </c>
      <c r="FC44" s="136">
        <v>359134</v>
      </c>
      <c r="FD44" s="136">
        <v>214178</v>
      </c>
      <c r="FE44" s="136">
        <v>228514</v>
      </c>
      <c r="FF44" s="136">
        <v>294374</v>
      </c>
      <c r="FG44" s="136">
        <v>251209</v>
      </c>
      <c r="FH44" s="136">
        <v>258002</v>
      </c>
      <c r="FI44" s="136">
        <v>312131</v>
      </c>
      <c r="FJ44" s="136">
        <v>173078</v>
      </c>
      <c r="FK44" s="136">
        <v>222937</v>
      </c>
      <c r="FL44" s="136">
        <v>340423</v>
      </c>
      <c r="FM44" s="136">
        <v>239694</v>
      </c>
      <c r="FN44" s="136">
        <v>224849</v>
      </c>
      <c r="FO44" s="136">
        <v>352760.70999999717</v>
      </c>
      <c r="FP44" s="136">
        <v>256955.41999999806</v>
      </c>
      <c r="FQ44" s="136">
        <v>239166.94000000134</v>
      </c>
      <c r="FR44" s="136">
        <v>322325.9299999997</v>
      </c>
      <c r="FS44" s="136">
        <v>277545.52999999747</v>
      </c>
      <c r="FT44" s="136">
        <v>283561.28999999538</v>
      </c>
      <c r="FU44" s="136">
        <v>271951.67000000551</v>
      </c>
      <c r="FV44" s="136">
        <v>194692.80000000075</v>
      </c>
      <c r="FW44" s="136">
        <v>264255.18999999762</v>
      </c>
      <c r="FX44" s="136">
        <v>291128.36999999732</v>
      </c>
      <c r="FY44" s="136">
        <v>279887.43999999762</v>
      </c>
      <c r="FZ44" s="136">
        <v>279958.93000000343</v>
      </c>
      <c r="GA44" s="136">
        <v>317212.78999999538</v>
      </c>
      <c r="GB44" s="136">
        <v>308413.43999999762</v>
      </c>
      <c r="GC44" s="136">
        <v>305126.66999999806</v>
      </c>
      <c r="GD44" s="136">
        <v>253105.60000000149</v>
      </c>
      <c r="GE44" s="136">
        <v>370736.43999999762</v>
      </c>
      <c r="GF44" s="136">
        <v>331237.98999999836</v>
      </c>
      <c r="GG44" s="136">
        <v>340399.22999999672</v>
      </c>
      <c r="GH44" s="136">
        <v>255227.25000000373</v>
      </c>
      <c r="GI44" s="136">
        <v>352061.8599999994</v>
      </c>
      <c r="GJ44" s="136">
        <v>377272.56000000238</v>
      </c>
      <c r="GK44" s="136">
        <v>328672.42000000551</v>
      </c>
      <c r="GL44" s="136">
        <v>348571.33000000194</v>
      </c>
      <c r="GM44" s="136">
        <v>346807.1799999997</v>
      </c>
      <c r="GN44" s="136">
        <v>344671.23000000045</v>
      </c>
    </row>
    <row r="45" spans="1:196" s="132" customFormat="1" x14ac:dyDescent="0.25">
      <c r="A45" s="134"/>
      <c r="B45" s="115" t="s">
        <v>35</v>
      </c>
      <c r="C45" s="133">
        <v>-248776</v>
      </c>
      <c r="D45" s="133">
        <v>-292568</v>
      </c>
      <c r="E45" s="133">
        <v>-335647</v>
      </c>
      <c r="F45" s="133">
        <v>-290916</v>
      </c>
      <c r="G45" s="133">
        <v>-269408</v>
      </c>
      <c r="H45" s="133">
        <v>-327453</v>
      </c>
      <c r="I45" s="133">
        <v>-261165</v>
      </c>
      <c r="J45" s="133">
        <v>-209538</v>
      </c>
      <c r="K45" s="133">
        <v>-281760</v>
      </c>
      <c r="L45" s="133">
        <v>-279382</v>
      </c>
      <c r="M45" s="133">
        <v>-264541</v>
      </c>
      <c r="N45" s="133">
        <v>-269898</v>
      </c>
      <c r="O45" s="133">
        <v>-289858</v>
      </c>
      <c r="P45" s="133">
        <v>-294587</v>
      </c>
      <c r="Q45" s="133">
        <v>-331629</v>
      </c>
      <c r="R45" s="133">
        <v>-293370</v>
      </c>
      <c r="S45" s="133">
        <v>-319628</v>
      </c>
      <c r="T45" s="133">
        <v>-292343</v>
      </c>
      <c r="U45" s="133">
        <v>-254217</v>
      </c>
      <c r="V45" s="133">
        <v>-209178</v>
      </c>
      <c r="W45" s="133">
        <v>-287619</v>
      </c>
      <c r="X45" s="133">
        <v>-283708</v>
      </c>
      <c r="Y45" s="133">
        <v>-274971</v>
      </c>
      <c r="Z45" s="133">
        <v>-261757</v>
      </c>
      <c r="AA45" s="133">
        <v>-311923</v>
      </c>
      <c r="AB45" s="133">
        <v>-295161</v>
      </c>
      <c r="AC45" s="133">
        <v>-316313</v>
      </c>
      <c r="AD45" s="133">
        <v>-287497</v>
      </c>
      <c r="AE45" s="133">
        <v>-266094</v>
      </c>
      <c r="AF45" s="133">
        <v>-310720</v>
      </c>
      <c r="AG45" s="133">
        <v>-278475</v>
      </c>
      <c r="AH45" s="133">
        <v>-205472</v>
      </c>
      <c r="AI45" s="133">
        <v>-251516</v>
      </c>
      <c r="AJ45" s="133">
        <v>-323108</v>
      </c>
      <c r="AK45" s="133">
        <v>-273133</v>
      </c>
      <c r="AL45" s="133">
        <v>-237527</v>
      </c>
      <c r="AM45" s="133">
        <v>-307872</v>
      </c>
      <c r="AN45" s="133">
        <v>-288680</v>
      </c>
      <c r="AO45" s="133">
        <v>-300778</v>
      </c>
      <c r="AP45" s="133">
        <v>-308500</v>
      </c>
      <c r="AQ45" s="133">
        <v>-272584</v>
      </c>
      <c r="AR45" s="133">
        <v>-296767</v>
      </c>
      <c r="AS45" s="133">
        <v>-294840</v>
      </c>
      <c r="AT45" s="133">
        <v>-197205</v>
      </c>
      <c r="AU45" s="133">
        <v>-285510</v>
      </c>
      <c r="AV45" s="133">
        <v>-303842</v>
      </c>
      <c r="AW45" s="133">
        <v>-265155</v>
      </c>
      <c r="AX45" s="133">
        <v>-252006</v>
      </c>
      <c r="AY45" s="133">
        <v>-304404</v>
      </c>
      <c r="AZ45" s="133">
        <v>-302587</v>
      </c>
      <c r="BA45" s="133">
        <v>-306033</v>
      </c>
      <c r="BB45" s="133">
        <v>-308693</v>
      </c>
      <c r="BC45" s="133">
        <v>-282968</v>
      </c>
      <c r="BD45" s="133">
        <v>-206154</v>
      </c>
      <c r="BE45" s="133">
        <v>-240854</v>
      </c>
      <c r="BF45" s="133">
        <v>-201690</v>
      </c>
      <c r="BG45" s="133">
        <v>-295900</v>
      </c>
      <c r="BH45" s="133">
        <v>-306721</v>
      </c>
      <c r="BI45" s="133">
        <v>-269557</v>
      </c>
      <c r="BJ45" s="133">
        <v>-270704</v>
      </c>
      <c r="BK45" s="133">
        <v>-265532</v>
      </c>
      <c r="BL45" s="133">
        <v>-304678</v>
      </c>
      <c r="BM45" s="133">
        <v>-343840</v>
      </c>
      <c r="BN45" s="133">
        <v>-320116</v>
      </c>
      <c r="BO45" s="133">
        <v>-264147</v>
      </c>
      <c r="BP45" s="133">
        <v>-332193</v>
      </c>
      <c r="BQ45" s="133">
        <v>-283635</v>
      </c>
      <c r="BR45" s="133">
        <v>-197436</v>
      </c>
      <c r="BS45" s="133">
        <v>-294486</v>
      </c>
      <c r="BT45" s="133">
        <v>-297424</v>
      </c>
      <c r="BU45" s="133">
        <v>-284988</v>
      </c>
      <c r="BV45" s="133">
        <v>-264747</v>
      </c>
      <c r="BW45" s="133">
        <v>-306849</v>
      </c>
      <c r="BX45" s="133">
        <v>-310440</v>
      </c>
      <c r="BY45" s="133">
        <v>-307425</v>
      </c>
      <c r="BZ45" s="133">
        <v>-323507</v>
      </c>
      <c r="CA45" s="133">
        <v>-311465</v>
      </c>
      <c r="CB45" s="133">
        <v>-324867</v>
      </c>
      <c r="CC45" s="133">
        <v>-274786</v>
      </c>
      <c r="CD45" s="133">
        <v>-212760</v>
      </c>
      <c r="CE45" s="133">
        <v>-310925</v>
      </c>
      <c r="CF45" s="133">
        <v>-291390</v>
      </c>
      <c r="CG45" s="133">
        <v>-284831</v>
      </c>
      <c r="CH45" s="133">
        <v>-273383</v>
      </c>
      <c r="CI45" s="133">
        <v>-327928</v>
      </c>
      <c r="CJ45" s="133">
        <v>-293165</v>
      </c>
      <c r="CK45" s="133">
        <v>-363775</v>
      </c>
      <c r="CL45" s="133">
        <v>-287099</v>
      </c>
      <c r="CM45" s="133">
        <v>-297398</v>
      </c>
      <c r="CN45" s="133">
        <v>-331378</v>
      </c>
      <c r="CO45" s="133">
        <v>-268454</v>
      </c>
      <c r="CP45" s="133">
        <v>-213322</v>
      </c>
      <c r="CQ45" s="133">
        <v>-310504</v>
      </c>
      <c r="CR45" s="133">
        <v>-314697</v>
      </c>
      <c r="CS45" s="133">
        <v>-293329</v>
      </c>
      <c r="CT45" s="133">
        <v>-252397</v>
      </c>
      <c r="CU45" s="133">
        <v>-340282</v>
      </c>
      <c r="CV45" s="133">
        <v>-311674</v>
      </c>
      <c r="CW45" s="133">
        <v>-341147</v>
      </c>
      <c r="CX45" s="133">
        <v>-306073</v>
      </c>
      <c r="CY45" s="133">
        <v>-266419</v>
      </c>
      <c r="CZ45" s="133">
        <v>-333357</v>
      </c>
      <c r="DA45" s="133">
        <v>-282679</v>
      </c>
      <c r="DB45" s="133">
        <v>-222800</v>
      </c>
      <c r="DC45" s="133">
        <v>-284628</v>
      </c>
      <c r="DD45" s="133">
        <v>-318319</v>
      </c>
      <c r="DE45" s="133">
        <v>-305172</v>
      </c>
      <c r="DF45" s="133">
        <v>-207253</v>
      </c>
      <c r="DG45" s="133">
        <v>-359534</v>
      </c>
      <c r="DH45" s="133">
        <v>-314808</v>
      </c>
      <c r="DI45" s="133">
        <v>-365836</v>
      </c>
      <c r="DJ45" s="133">
        <v>-302166</v>
      </c>
      <c r="DK45" s="133">
        <v>-309418</v>
      </c>
      <c r="DL45" s="133">
        <v>-307937</v>
      </c>
      <c r="DM45" s="133">
        <v>-295350</v>
      </c>
      <c r="DN45" s="133">
        <v>-218108</v>
      </c>
      <c r="DO45" s="133">
        <v>-297142</v>
      </c>
      <c r="DP45" s="133">
        <v>-338294</v>
      </c>
      <c r="DQ45" s="133">
        <v>-281461</v>
      </c>
      <c r="DR45" s="133">
        <v>-229119</v>
      </c>
      <c r="DS45" s="133">
        <v>-375665</v>
      </c>
      <c r="DT45" s="133">
        <v>-310978</v>
      </c>
      <c r="DU45" s="133">
        <v>-109493</v>
      </c>
      <c r="DV45" s="133">
        <v>-109493</v>
      </c>
      <c r="DW45" s="133">
        <v>-216204</v>
      </c>
      <c r="DX45" s="133">
        <v>-317958</v>
      </c>
      <c r="DY45" s="133">
        <v>-318233</v>
      </c>
      <c r="DZ45" s="133">
        <v>-205906</v>
      </c>
      <c r="EA45" s="133">
        <v>-310857</v>
      </c>
      <c r="EB45" s="133">
        <v>-325831</v>
      </c>
      <c r="EC45" s="133">
        <v>-297870</v>
      </c>
      <c r="ED45" s="133">
        <v>-233886</v>
      </c>
      <c r="EE45" s="133">
        <v>-361355</v>
      </c>
      <c r="EF45" s="133">
        <v>-273608</v>
      </c>
      <c r="EG45" s="133">
        <v>-382280</v>
      </c>
      <c r="EH45" s="133">
        <v>-335432</v>
      </c>
      <c r="EI45" s="133">
        <v>-283824</v>
      </c>
      <c r="EJ45" s="133">
        <v>-338195</v>
      </c>
      <c r="EK45" s="133">
        <v>-287107</v>
      </c>
      <c r="EL45" s="133">
        <v>-203720</v>
      </c>
      <c r="EM45" s="133">
        <v>-300229</v>
      </c>
      <c r="EN45" s="133">
        <v>-272059</v>
      </c>
      <c r="EO45" s="133">
        <v>-343451</v>
      </c>
      <c r="EP45" s="133">
        <v>-251469</v>
      </c>
      <c r="EQ45" s="133">
        <v>-361392</v>
      </c>
      <c r="ER45" s="133">
        <v>-305001</v>
      </c>
      <c r="ES45" s="133">
        <v>-347650</v>
      </c>
      <c r="ET45" s="133">
        <v>-323925</v>
      </c>
      <c r="EU45" s="133">
        <v>-304043</v>
      </c>
      <c r="EV45" s="133">
        <v>-320986</v>
      </c>
      <c r="EW45" s="133">
        <v>-289874</v>
      </c>
      <c r="EX45" s="133">
        <v>-204492</v>
      </c>
      <c r="EY45" s="133">
        <v>-344504</v>
      </c>
      <c r="EZ45" s="133">
        <v>-304173</v>
      </c>
      <c r="FA45" s="133">
        <v>-281827</v>
      </c>
      <c r="FB45" s="133">
        <v>-244078</v>
      </c>
      <c r="FC45" s="133">
        <v>-390135</v>
      </c>
      <c r="FD45" s="133">
        <v>-310842</v>
      </c>
      <c r="FE45" s="133">
        <v>-392566</v>
      </c>
      <c r="FF45" s="133">
        <v>-293275</v>
      </c>
      <c r="FG45" s="133">
        <v>-293747</v>
      </c>
      <c r="FH45" s="133">
        <v>-379324</v>
      </c>
      <c r="FI45" s="133">
        <v>-275702</v>
      </c>
      <c r="FJ45" s="133">
        <v>-211485</v>
      </c>
      <c r="FK45" s="133">
        <v>-343578</v>
      </c>
      <c r="FL45" s="133">
        <v>-320643</v>
      </c>
      <c r="FM45" s="133">
        <v>-300099</v>
      </c>
      <c r="FN45" s="133">
        <v>-254211</v>
      </c>
      <c r="FO45" s="133">
        <v>-386573</v>
      </c>
      <c r="FP45" s="133">
        <v>-343961</v>
      </c>
      <c r="FQ45" s="133">
        <v>-378013</v>
      </c>
      <c r="FR45" s="133">
        <v>-330521</v>
      </c>
      <c r="FS45" s="133">
        <v>-652610</v>
      </c>
      <c r="FT45" s="133">
        <v>-647730</v>
      </c>
      <c r="FU45" s="133">
        <v>-611138</v>
      </c>
      <c r="FV45" s="133">
        <v>-472784</v>
      </c>
      <c r="FW45" s="133">
        <v>-572386</v>
      </c>
      <c r="FX45" s="133">
        <v>-625300</v>
      </c>
      <c r="FY45" s="133">
        <v>-541140</v>
      </c>
      <c r="FZ45" s="133">
        <v>-384834</v>
      </c>
      <c r="GA45" s="133">
        <v>-835936</v>
      </c>
      <c r="GB45" s="133">
        <v>-625206</v>
      </c>
      <c r="GC45" s="133">
        <v>-760040</v>
      </c>
      <c r="GD45" s="133">
        <v>-642172</v>
      </c>
      <c r="GE45" s="133">
        <v>-671862</v>
      </c>
      <c r="GF45" s="133">
        <v>-631128</v>
      </c>
      <c r="GG45" s="133">
        <v>-542512</v>
      </c>
      <c r="GH45" s="133">
        <v>-439450</v>
      </c>
      <c r="GI45" s="133">
        <v>-561120</v>
      </c>
      <c r="GJ45" s="133">
        <v>-601340</v>
      </c>
      <c r="GK45" s="133">
        <v>-474048</v>
      </c>
      <c r="GL45" s="133">
        <v>-356034</v>
      </c>
      <c r="GM45" s="133">
        <v>-808266</v>
      </c>
      <c r="GN45" s="133">
        <v>-694646</v>
      </c>
    </row>
    <row r="46" spans="1:196" s="132" customFormat="1" x14ac:dyDescent="0.25">
      <c r="A46" s="134"/>
      <c r="B46" s="135" t="s">
        <v>1620</v>
      </c>
      <c r="C46" s="133">
        <v>-61164</v>
      </c>
      <c r="D46" s="133">
        <v>-70182</v>
      </c>
      <c r="E46" s="133">
        <v>-80428</v>
      </c>
      <c r="F46" s="133">
        <v>-67374</v>
      </c>
      <c r="G46" s="133">
        <v>-60660</v>
      </c>
      <c r="H46" s="133">
        <v>-75665</v>
      </c>
      <c r="I46" s="133">
        <v>-60498</v>
      </c>
      <c r="J46" s="133">
        <v>-52506</v>
      </c>
      <c r="K46" s="133">
        <v>-69552</v>
      </c>
      <c r="L46" s="133">
        <v>-70308</v>
      </c>
      <c r="M46" s="133">
        <v>-67338</v>
      </c>
      <c r="N46" s="133">
        <v>-74956</v>
      </c>
      <c r="O46" s="133">
        <v>-76032</v>
      </c>
      <c r="P46" s="133">
        <v>-77940</v>
      </c>
      <c r="Q46" s="133">
        <v>-52596</v>
      </c>
      <c r="R46" s="133">
        <v>-25794</v>
      </c>
      <c r="S46" s="133">
        <v>-25884</v>
      </c>
      <c r="T46" s="133">
        <v>-18234</v>
      </c>
      <c r="U46" s="133">
        <v>-14868</v>
      </c>
      <c r="V46" s="133">
        <v>-11736</v>
      </c>
      <c r="W46" s="133">
        <v>-17140</v>
      </c>
      <c r="X46" s="133">
        <v>-16992</v>
      </c>
      <c r="Y46" s="133">
        <v>-16996</v>
      </c>
      <c r="Z46" s="133">
        <v>-16884</v>
      </c>
      <c r="AA46" s="133">
        <v>-18432</v>
      </c>
      <c r="AB46" s="133">
        <v>-17262</v>
      </c>
      <c r="AC46" s="133">
        <v>-18162</v>
      </c>
      <c r="AD46" s="133">
        <v>-16866</v>
      </c>
      <c r="AE46" s="133">
        <v>-15678</v>
      </c>
      <c r="AF46" s="133">
        <v>-17604</v>
      </c>
      <c r="AG46" s="133">
        <v>-15356</v>
      </c>
      <c r="AH46" s="133">
        <v>-10498</v>
      </c>
      <c r="AI46" s="133">
        <v>-14825</v>
      </c>
      <c r="AJ46" s="133">
        <v>-18035</v>
      </c>
      <c r="AK46" s="133">
        <v>-16524</v>
      </c>
      <c r="AL46" s="133">
        <v>-15246</v>
      </c>
      <c r="AM46" s="133">
        <v>-16524</v>
      </c>
      <c r="AN46" s="133">
        <v>-16920</v>
      </c>
      <c r="AO46" s="133">
        <v>-16452</v>
      </c>
      <c r="AP46" s="133">
        <v>-17028</v>
      </c>
      <c r="AQ46" s="133">
        <v>-14742</v>
      </c>
      <c r="AR46" s="133">
        <v>-16383</v>
      </c>
      <c r="AS46" s="133">
        <v>-17244</v>
      </c>
      <c r="AT46" s="133">
        <v>-12348</v>
      </c>
      <c r="AU46" s="133">
        <v>-19134</v>
      </c>
      <c r="AV46" s="133">
        <v>-19872</v>
      </c>
      <c r="AW46" s="133">
        <v>-17280</v>
      </c>
      <c r="AX46" s="133">
        <v>-19656</v>
      </c>
      <c r="AY46" s="133">
        <v>-20970</v>
      </c>
      <c r="AZ46" s="133">
        <v>-21168</v>
      </c>
      <c r="BA46" s="133">
        <v>-23274</v>
      </c>
      <c r="BB46" s="133">
        <v>-23544</v>
      </c>
      <c r="BC46" s="133">
        <v>-21348</v>
      </c>
      <c r="BD46" s="133">
        <v>-20952</v>
      </c>
      <c r="BE46" s="133">
        <v>-18540</v>
      </c>
      <c r="BF46" s="133">
        <v>-13662</v>
      </c>
      <c r="BG46" s="133">
        <v>-20952</v>
      </c>
      <c r="BH46" s="133">
        <v>-22392</v>
      </c>
      <c r="BI46" s="133">
        <v>-18936</v>
      </c>
      <c r="BJ46" s="133">
        <v>-20880</v>
      </c>
      <c r="BK46" s="133">
        <v>-19350</v>
      </c>
      <c r="BL46" s="133">
        <v>-22212</v>
      </c>
      <c r="BM46" s="133">
        <v>-27832</v>
      </c>
      <c r="BN46" s="133">
        <v>-24930</v>
      </c>
      <c r="BO46" s="133">
        <v>-20556</v>
      </c>
      <c r="BP46" s="133">
        <v>-24048</v>
      </c>
      <c r="BQ46" s="133">
        <v>-22392</v>
      </c>
      <c r="BR46" s="133">
        <v>-13648</v>
      </c>
      <c r="BS46" s="133">
        <v>-20088</v>
      </c>
      <c r="BT46" s="133">
        <v>-22378</v>
      </c>
      <c r="BU46" s="133">
        <v>-21762</v>
      </c>
      <c r="BV46" s="133">
        <v>-19908</v>
      </c>
      <c r="BW46" s="133">
        <v>-20016</v>
      </c>
      <c r="BX46" s="133">
        <v>-19368</v>
      </c>
      <c r="BY46" s="133">
        <v>-22122</v>
      </c>
      <c r="BZ46" s="133">
        <v>-18396</v>
      </c>
      <c r="CA46" s="133">
        <v>-17532</v>
      </c>
      <c r="CB46" s="133">
        <v>-17838</v>
      </c>
      <c r="CC46" s="133">
        <v>-13338</v>
      </c>
      <c r="CD46" s="133">
        <v>-10278</v>
      </c>
      <c r="CE46" s="133">
        <v>-16398</v>
      </c>
      <c r="CF46" s="133">
        <v>-15408</v>
      </c>
      <c r="CG46" s="133">
        <v>-16884</v>
      </c>
      <c r="CH46" s="133">
        <v>-15210</v>
      </c>
      <c r="CI46" s="133">
        <v>-17658</v>
      </c>
      <c r="CJ46" s="133">
        <v>-16470</v>
      </c>
      <c r="CK46" s="133">
        <v>-19314</v>
      </c>
      <c r="CL46" s="133">
        <v>-16110</v>
      </c>
      <c r="CM46" s="133">
        <v>-17298</v>
      </c>
      <c r="CN46" s="133">
        <v>-17694</v>
      </c>
      <c r="CO46" s="133">
        <v>-15030</v>
      </c>
      <c r="CP46" s="133">
        <v>-10782</v>
      </c>
      <c r="CQ46" s="133">
        <v>-17298</v>
      </c>
      <c r="CR46" s="133">
        <v>-18288</v>
      </c>
      <c r="CS46" s="133">
        <v>-18072</v>
      </c>
      <c r="CT46" s="133">
        <v>-17496</v>
      </c>
      <c r="CU46" s="133">
        <v>-20394</v>
      </c>
      <c r="CV46" s="133">
        <v>-20646</v>
      </c>
      <c r="CW46" s="133">
        <v>-22302</v>
      </c>
      <c r="CX46" s="133">
        <v>-19548</v>
      </c>
      <c r="CY46" s="133">
        <v>-18126</v>
      </c>
      <c r="CZ46" s="133">
        <v>-20070</v>
      </c>
      <c r="DA46" s="133">
        <v>-19008</v>
      </c>
      <c r="DB46" s="133">
        <v>-12402</v>
      </c>
      <c r="DC46" s="133">
        <v>-17532</v>
      </c>
      <c r="DD46" s="133">
        <v>-21996</v>
      </c>
      <c r="DE46" s="133">
        <v>-20880</v>
      </c>
      <c r="DF46" s="133">
        <v>-17352</v>
      </c>
      <c r="DG46" s="133">
        <v>-20970</v>
      </c>
      <c r="DH46" s="133">
        <v>-19638</v>
      </c>
      <c r="DI46" s="133">
        <v>-22590</v>
      </c>
      <c r="DJ46" s="133">
        <v>-21942</v>
      </c>
      <c r="DK46" s="133">
        <v>-21384</v>
      </c>
      <c r="DL46" s="133">
        <v>-20664</v>
      </c>
      <c r="DM46" s="133">
        <v>-21006</v>
      </c>
      <c r="DN46" s="133">
        <v>-14076</v>
      </c>
      <c r="DO46" s="133">
        <v>-21636</v>
      </c>
      <c r="DP46" s="133">
        <v>-24138</v>
      </c>
      <c r="DQ46" s="133">
        <v>-21924</v>
      </c>
      <c r="DR46" s="133">
        <v>-19926</v>
      </c>
      <c r="DS46" s="133">
        <v>-24840</v>
      </c>
      <c r="DT46" s="133">
        <v>-22464</v>
      </c>
      <c r="DU46" s="133">
        <v>-7002</v>
      </c>
      <c r="DV46" s="133">
        <v>-7002</v>
      </c>
      <c r="DW46" s="133">
        <v>-16794</v>
      </c>
      <c r="DX46" s="133">
        <v>-25290</v>
      </c>
      <c r="DY46" s="133">
        <v>-21708</v>
      </c>
      <c r="DZ46" s="133">
        <v>-14976</v>
      </c>
      <c r="EA46" s="133">
        <v>-24516</v>
      </c>
      <c r="EB46" s="133">
        <v>-32808</v>
      </c>
      <c r="EC46" s="133">
        <v>-31824</v>
      </c>
      <c r="ED46" s="133">
        <v>-31008</v>
      </c>
      <c r="EE46" s="133">
        <v>-31728</v>
      </c>
      <c r="EF46" s="133">
        <v>-31872</v>
      </c>
      <c r="EG46" s="133">
        <v>-38592</v>
      </c>
      <c r="EH46" s="133">
        <v>-34512</v>
      </c>
      <c r="EI46" s="133">
        <v>-29952</v>
      </c>
      <c r="EJ46" s="133">
        <v>-35184</v>
      </c>
      <c r="EK46" s="133">
        <v>-29880</v>
      </c>
      <c r="EL46" s="133">
        <v>-20304</v>
      </c>
      <c r="EM46" s="133">
        <v>-34296</v>
      </c>
      <c r="EN46" s="133">
        <v>-32976</v>
      </c>
      <c r="EO46" s="133">
        <v>-31392</v>
      </c>
      <c r="EP46" s="133">
        <v>-29400</v>
      </c>
      <c r="EQ46" s="133">
        <v>-34392</v>
      </c>
      <c r="ER46" s="133">
        <v>-32040</v>
      </c>
      <c r="ES46" s="133">
        <v>-40512</v>
      </c>
      <c r="ET46" s="133">
        <v>-30744</v>
      </c>
      <c r="EU46" s="133">
        <v>-36048</v>
      </c>
      <c r="EV46" s="133">
        <v>-37488</v>
      </c>
      <c r="EW46" s="133">
        <v>-29472</v>
      </c>
      <c r="EX46" s="133">
        <v>-24600</v>
      </c>
      <c r="EY46" s="133">
        <v>-34032</v>
      </c>
      <c r="EZ46" s="133">
        <v>-35616</v>
      </c>
      <c r="FA46" s="133">
        <v>-34536</v>
      </c>
      <c r="FB46" s="133">
        <v>-31824</v>
      </c>
      <c r="FC46" s="133">
        <v>-40272</v>
      </c>
      <c r="FD46" s="133">
        <v>-36504</v>
      </c>
      <c r="FE46" s="133">
        <v>-43368</v>
      </c>
      <c r="FF46" s="133">
        <v>-33480</v>
      </c>
      <c r="FG46" s="133">
        <v>-35712</v>
      </c>
      <c r="FH46" s="133">
        <v>-42768</v>
      </c>
      <c r="FI46" s="133">
        <v>-33408</v>
      </c>
      <c r="FJ46" s="133">
        <v>-28032</v>
      </c>
      <c r="FK46" s="133">
        <v>-38904</v>
      </c>
      <c r="FL46" s="133">
        <v>-42504</v>
      </c>
      <c r="FM46" s="133">
        <v>-41760</v>
      </c>
      <c r="FN46" s="133">
        <v>-37608</v>
      </c>
      <c r="FO46" s="133">
        <v>-42456</v>
      </c>
      <c r="FP46" s="133">
        <v>-45264</v>
      </c>
      <c r="FQ46" s="133">
        <v>-44304</v>
      </c>
      <c r="FR46" s="133">
        <v>-42840</v>
      </c>
      <c r="FS46" s="133">
        <v>-41832</v>
      </c>
      <c r="FT46" s="133">
        <v>-46008</v>
      </c>
      <c r="FU46" s="133">
        <v>-43272</v>
      </c>
      <c r="FV46" s="133">
        <v>-27480</v>
      </c>
      <c r="FW46" s="133">
        <v>-43104</v>
      </c>
      <c r="FX46" s="133">
        <v>-46416</v>
      </c>
      <c r="FY46" s="133">
        <v>-45144</v>
      </c>
      <c r="FZ46" s="133">
        <v>-42000</v>
      </c>
      <c r="GA46" s="133">
        <v>-49656</v>
      </c>
      <c r="GB46" s="133">
        <v>-48432</v>
      </c>
      <c r="GC46" s="133">
        <v>-54384</v>
      </c>
      <c r="GD46" s="133">
        <v>-50472</v>
      </c>
      <c r="GE46" s="133">
        <v>-50016</v>
      </c>
      <c r="GF46" s="133">
        <v>-50928</v>
      </c>
      <c r="GG46" s="133">
        <v>-46824</v>
      </c>
      <c r="GH46" s="133">
        <v>-33552</v>
      </c>
      <c r="GI46" s="133">
        <v>-58032</v>
      </c>
      <c r="GJ46" s="133">
        <v>-59280</v>
      </c>
      <c r="GK46" s="133">
        <v>-51720</v>
      </c>
      <c r="GL46" s="133">
        <v>-54216</v>
      </c>
      <c r="GM46" s="133">
        <v>-55272</v>
      </c>
      <c r="GN46" s="133">
        <v>-56616</v>
      </c>
    </row>
    <row r="47" spans="1:196" s="132" customFormat="1" x14ac:dyDescent="0.25">
      <c r="A47" s="134"/>
      <c r="B47" s="110" t="s">
        <v>71</v>
      </c>
      <c r="C47" s="139">
        <v>16488944</v>
      </c>
      <c r="D47" s="139">
        <v>17528347</v>
      </c>
      <c r="E47" s="139">
        <v>21083213</v>
      </c>
      <c r="F47" s="139">
        <v>18330736</v>
      </c>
      <c r="G47" s="139">
        <v>16375823</v>
      </c>
      <c r="H47" s="139">
        <v>20768430</v>
      </c>
      <c r="I47" s="139">
        <v>17198710</v>
      </c>
      <c r="J47" s="139">
        <v>14720046</v>
      </c>
      <c r="K47" s="139">
        <v>17971385</v>
      </c>
      <c r="L47" s="139">
        <v>17921149</v>
      </c>
      <c r="M47" s="139">
        <v>16683429</v>
      </c>
      <c r="N47" s="139">
        <v>18175832</v>
      </c>
      <c r="O47" s="139">
        <v>18001183</v>
      </c>
      <c r="P47" s="139">
        <v>18051282</v>
      </c>
      <c r="Q47" s="139">
        <v>21011133</v>
      </c>
      <c r="R47" s="139">
        <v>18276770</v>
      </c>
      <c r="S47" s="139">
        <v>20818737</v>
      </c>
      <c r="T47" s="139">
        <v>18856293</v>
      </c>
      <c r="U47" s="139">
        <v>16108651</v>
      </c>
      <c r="V47" s="139">
        <v>14948482</v>
      </c>
      <c r="W47" s="139">
        <v>18113835</v>
      </c>
      <c r="X47" s="139">
        <v>18071165</v>
      </c>
      <c r="Y47" s="139">
        <v>18175313</v>
      </c>
      <c r="Z47" s="139">
        <v>18404152</v>
      </c>
      <c r="AA47" s="139">
        <v>19070032</v>
      </c>
      <c r="AB47" s="139">
        <v>18602561</v>
      </c>
      <c r="AC47" s="139">
        <v>19714334</v>
      </c>
      <c r="AD47" s="139">
        <v>18097846</v>
      </c>
      <c r="AE47" s="139">
        <v>17816165</v>
      </c>
      <c r="AF47" s="139">
        <v>20404235</v>
      </c>
      <c r="AG47" s="139">
        <v>19031535</v>
      </c>
      <c r="AH47" s="139">
        <v>14982541</v>
      </c>
      <c r="AI47" s="139">
        <v>16921744</v>
      </c>
      <c r="AJ47" s="139">
        <v>20382346</v>
      </c>
      <c r="AK47" s="139">
        <v>18283917</v>
      </c>
      <c r="AL47" s="139">
        <v>16511432</v>
      </c>
      <c r="AM47" s="139">
        <v>19302530</v>
      </c>
      <c r="AN47" s="139">
        <v>18890808</v>
      </c>
      <c r="AO47" s="139">
        <v>18960530</v>
      </c>
      <c r="AP47" s="139">
        <v>19739671</v>
      </c>
      <c r="AQ47" s="139">
        <v>17734074</v>
      </c>
      <c r="AR47" s="139">
        <v>20301552</v>
      </c>
      <c r="AS47" s="139">
        <v>19734721</v>
      </c>
      <c r="AT47" s="139">
        <v>14231276</v>
      </c>
      <c r="AU47" s="139">
        <v>18263187</v>
      </c>
      <c r="AV47" s="139">
        <v>19959400</v>
      </c>
      <c r="AW47" s="139">
        <v>17467142</v>
      </c>
      <c r="AX47" s="139">
        <v>18405077</v>
      </c>
      <c r="AY47" s="139">
        <v>19989709</v>
      </c>
      <c r="AZ47" s="139">
        <v>19448567</v>
      </c>
      <c r="BA47" s="139">
        <v>20212061</v>
      </c>
      <c r="BB47" s="139">
        <v>19743462</v>
      </c>
      <c r="BC47" s="139">
        <v>18292863</v>
      </c>
      <c r="BD47" s="139">
        <v>20498778</v>
      </c>
      <c r="BE47" s="139">
        <v>19050228</v>
      </c>
      <c r="BF47" s="139">
        <v>14265142</v>
      </c>
      <c r="BG47" s="139">
        <v>20058048</v>
      </c>
      <c r="BH47" s="139">
        <v>20634178</v>
      </c>
      <c r="BI47" s="139">
        <v>18102651</v>
      </c>
      <c r="BJ47" s="139">
        <v>19891955</v>
      </c>
      <c r="BK47" s="139">
        <v>18248739</v>
      </c>
      <c r="BL47" s="139">
        <v>19966597</v>
      </c>
      <c r="BM47" s="139">
        <v>22597312</v>
      </c>
      <c r="BN47" s="139">
        <v>21037363</v>
      </c>
      <c r="BO47" s="139">
        <v>17346146</v>
      </c>
      <c r="BP47" s="139">
        <v>23429943</v>
      </c>
      <c r="BQ47" s="139">
        <v>20239371</v>
      </c>
      <c r="BR47" s="139">
        <v>15654410</v>
      </c>
      <c r="BS47" s="139">
        <v>20717032</v>
      </c>
      <c r="BT47" s="139">
        <v>20786604</v>
      </c>
      <c r="BU47" s="139">
        <v>19901832</v>
      </c>
      <c r="BV47" s="139">
        <v>20559402</v>
      </c>
      <c r="BW47" s="139">
        <v>20363037</v>
      </c>
      <c r="BX47" s="139">
        <v>21355526</v>
      </c>
      <c r="BY47" s="139">
        <v>21806581</v>
      </c>
      <c r="BZ47" s="139">
        <v>21740884</v>
      </c>
      <c r="CA47" s="139">
        <v>21595913</v>
      </c>
      <c r="CB47" s="139">
        <v>23735364</v>
      </c>
      <c r="CC47" s="139">
        <v>19401451</v>
      </c>
      <c r="CD47" s="139">
        <v>16916287</v>
      </c>
      <c r="CE47" s="139">
        <v>21260440</v>
      </c>
      <c r="CF47" s="139">
        <v>20499482</v>
      </c>
      <c r="CG47" s="139">
        <v>21014710</v>
      </c>
      <c r="CH47" s="139">
        <v>21433680</v>
      </c>
      <c r="CI47" s="139">
        <v>23073021</v>
      </c>
      <c r="CJ47" s="139">
        <v>20497905</v>
      </c>
      <c r="CK47" s="139">
        <v>24539158</v>
      </c>
      <c r="CL47" s="139">
        <v>21360739</v>
      </c>
      <c r="CM47" s="139">
        <v>21606496</v>
      </c>
      <c r="CN47" s="139">
        <v>23774684</v>
      </c>
      <c r="CO47" s="139">
        <v>20331964</v>
      </c>
      <c r="CP47" s="139">
        <v>17931111</v>
      </c>
      <c r="CQ47" s="139">
        <v>21747928</v>
      </c>
      <c r="CR47" s="139">
        <v>23558520</v>
      </c>
      <c r="CS47" s="139">
        <v>22459170</v>
      </c>
      <c r="CT47" s="139">
        <v>21225705</v>
      </c>
      <c r="CU47" s="139">
        <v>23156938</v>
      </c>
      <c r="CV47" s="139">
        <v>22946614</v>
      </c>
      <c r="CW47" s="139">
        <v>23805181</v>
      </c>
      <c r="CX47" s="139">
        <v>22885337</v>
      </c>
      <c r="CY47" s="139">
        <v>21410621</v>
      </c>
      <c r="CZ47" s="139">
        <v>25324525</v>
      </c>
      <c r="DA47" s="139">
        <v>22389143</v>
      </c>
      <c r="DB47" s="139">
        <v>18321441</v>
      </c>
      <c r="DC47" s="139">
        <v>21176405</v>
      </c>
      <c r="DD47" s="139">
        <v>25313411</v>
      </c>
      <c r="DE47" s="139">
        <v>23356591</v>
      </c>
      <c r="DF47" s="139">
        <v>20659177</v>
      </c>
      <c r="DG47" s="139">
        <v>24121397</v>
      </c>
      <c r="DH47" s="139">
        <v>23496644</v>
      </c>
      <c r="DI47" s="139">
        <v>24341536</v>
      </c>
      <c r="DJ47" s="139">
        <v>25003288</v>
      </c>
      <c r="DK47" s="139">
        <v>22986611</v>
      </c>
      <c r="DL47" s="139">
        <v>23514415</v>
      </c>
      <c r="DM47" s="139">
        <v>24374490</v>
      </c>
      <c r="DN47" s="139">
        <v>17596111</v>
      </c>
      <c r="DO47" s="139">
        <v>23108654</v>
      </c>
      <c r="DP47" s="139">
        <v>26000253</v>
      </c>
      <c r="DQ47" s="139">
        <v>22991320</v>
      </c>
      <c r="DR47" s="139">
        <v>23019356</v>
      </c>
      <c r="DS47" s="139">
        <v>24900527</v>
      </c>
      <c r="DT47" s="139">
        <v>24407247</v>
      </c>
      <c r="DU47" s="139">
        <v>12748384</v>
      </c>
      <c r="DV47" s="139">
        <v>12748384</v>
      </c>
      <c r="DW47" s="139">
        <v>16496275</v>
      </c>
      <c r="DX47" s="139">
        <v>24330404</v>
      </c>
      <c r="DY47" s="139">
        <v>23246795</v>
      </c>
      <c r="DZ47" s="139">
        <v>18040033</v>
      </c>
      <c r="EA47" s="139">
        <v>24243568</v>
      </c>
      <c r="EB47" s="139">
        <v>24677363</v>
      </c>
      <c r="EC47" s="139">
        <v>24052770</v>
      </c>
      <c r="ED47" s="139">
        <v>24024886</v>
      </c>
      <c r="EE47" s="139">
        <v>24275879</v>
      </c>
      <c r="EF47" s="139">
        <v>24340038</v>
      </c>
      <c r="EG47" s="139">
        <v>25474202</v>
      </c>
      <c r="EH47" s="139">
        <v>26533579</v>
      </c>
      <c r="EI47" s="139">
        <v>23275534</v>
      </c>
      <c r="EJ47" s="139">
        <v>28339096</v>
      </c>
      <c r="EK47" s="139">
        <v>22680270</v>
      </c>
      <c r="EL47" s="139">
        <v>19291782</v>
      </c>
      <c r="EM47" s="139">
        <v>24573665</v>
      </c>
      <c r="EN47" s="139">
        <v>25143849</v>
      </c>
      <c r="EO47" s="139">
        <v>23682858</v>
      </c>
      <c r="EP47" s="139">
        <v>25763775</v>
      </c>
      <c r="EQ47" s="139">
        <v>25326169</v>
      </c>
      <c r="ER47" s="139">
        <v>24276127</v>
      </c>
      <c r="ES47" s="139">
        <v>26572049</v>
      </c>
      <c r="ET47" s="139">
        <v>23740494</v>
      </c>
      <c r="EU47" s="139">
        <v>27718754</v>
      </c>
      <c r="EV47" s="139">
        <v>27697916</v>
      </c>
      <c r="EW47" s="139">
        <v>23099489</v>
      </c>
      <c r="EX47" s="139">
        <v>20476943</v>
      </c>
      <c r="EY47" s="139">
        <v>25766549</v>
      </c>
      <c r="EZ47" s="139">
        <v>24991207</v>
      </c>
      <c r="FA47" s="139">
        <v>25503185</v>
      </c>
      <c r="FB47" s="139">
        <v>25427716</v>
      </c>
      <c r="FC47" s="139">
        <v>28065897</v>
      </c>
      <c r="FD47" s="139">
        <v>26277147</v>
      </c>
      <c r="FE47" s="139">
        <v>27612698</v>
      </c>
      <c r="FF47" s="139">
        <v>25010641</v>
      </c>
      <c r="FG47" s="139">
        <v>26240783</v>
      </c>
      <c r="FH47" s="139">
        <v>32505969</v>
      </c>
      <c r="FI47" s="139">
        <v>24526131</v>
      </c>
      <c r="FJ47" s="139">
        <v>20852291</v>
      </c>
      <c r="FK47" s="139">
        <v>25712188</v>
      </c>
      <c r="FL47" s="139">
        <v>28548255</v>
      </c>
      <c r="FM47" s="139">
        <v>27581748</v>
      </c>
      <c r="FN47" s="139">
        <v>26133526</v>
      </c>
      <c r="FO47" s="139">
        <v>28829728.18</v>
      </c>
      <c r="FP47" s="139">
        <v>29694087.59</v>
      </c>
      <c r="FQ47" s="139">
        <v>26380332.640000001</v>
      </c>
      <c r="FR47" s="139">
        <v>22703951.52</v>
      </c>
      <c r="FS47" s="139">
        <v>31037425.469999999</v>
      </c>
      <c r="FT47" s="139">
        <v>31115577.629999999</v>
      </c>
      <c r="FU47" s="139">
        <v>30112979.010000002</v>
      </c>
      <c r="FV47" s="139">
        <v>20605233.43</v>
      </c>
      <c r="FW47" s="139">
        <v>26919249.699999999</v>
      </c>
      <c r="FX47" s="139">
        <v>29753269.32</v>
      </c>
      <c r="FY47" s="139">
        <v>27146859.02</v>
      </c>
      <c r="FZ47" s="139">
        <v>28381903.469999999</v>
      </c>
      <c r="GA47" s="139">
        <v>31187835.649999999</v>
      </c>
      <c r="GB47" s="139">
        <v>30089950.469999999</v>
      </c>
      <c r="GC47" s="139">
        <v>29276804.699999999</v>
      </c>
      <c r="GD47" s="139">
        <v>21627656.07</v>
      </c>
      <c r="GE47" s="139">
        <v>39268084.289999999</v>
      </c>
      <c r="GF47" s="139">
        <v>32116235.969999999</v>
      </c>
      <c r="GG47" s="139">
        <v>30732833.079999998</v>
      </c>
      <c r="GH47" s="139">
        <v>21644735.91</v>
      </c>
      <c r="GI47" s="139">
        <v>30307976.460000001</v>
      </c>
      <c r="GJ47" s="139">
        <v>33170838.850000001</v>
      </c>
      <c r="GK47" s="139">
        <v>28231171.100000001</v>
      </c>
      <c r="GL47" s="139">
        <v>29148014.129999999</v>
      </c>
      <c r="GM47" s="139">
        <v>27241314.859999999</v>
      </c>
      <c r="GN47" s="139">
        <v>33166787.949999999</v>
      </c>
    </row>
    <row r="48" spans="1:196" s="132" customFormat="1" x14ac:dyDescent="0.25">
      <c r="A48" s="134"/>
      <c r="B48" s="141" t="s">
        <v>25</v>
      </c>
      <c r="C48" s="142"/>
      <c r="D48" s="142"/>
      <c r="E48" s="142"/>
      <c r="F48" s="142"/>
      <c r="G48" s="142"/>
      <c r="H48" s="142"/>
      <c r="I48" s="142"/>
      <c r="J48" s="142"/>
      <c r="K48" s="142"/>
      <c r="L48" s="142"/>
      <c r="M48" s="142"/>
      <c r="N48" s="142"/>
      <c r="O48" s="142"/>
      <c r="P48" s="142"/>
      <c r="Q48" s="142"/>
      <c r="R48" s="142"/>
      <c r="S48" s="142"/>
      <c r="T48" s="142"/>
      <c r="U48" s="142"/>
      <c r="V48" s="142"/>
      <c r="W48" s="142"/>
      <c r="X48" s="142"/>
      <c r="Y48" s="142"/>
      <c r="Z48" s="142"/>
      <c r="AA48" s="142"/>
      <c r="AB48" s="142"/>
      <c r="AC48" s="142"/>
      <c r="AD48" s="142"/>
      <c r="AE48" s="142"/>
      <c r="AF48" s="142"/>
      <c r="AG48" s="142"/>
      <c r="AH48" s="142"/>
      <c r="AI48" s="142"/>
      <c r="AJ48" s="142"/>
      <c r="AK48" s="142"/>
      <c r="AL48" s="142"/>
      <c r="AM48" s="142"/>
      <c r="AN48" s="142"/>
      <c r="AO48" s="142"/>
      <c r="AP48" s="142"/>
      <c r="AQ48" s="142"/>
      <c r="AR48" s="142"/>
      <c r="AS48" s="142"/>
      <c r="AT48" s="142"/>
      <c r="AU48" s="142"/>
      <c r="AV48" s="142"/>
      <c r="AW48" s="142"/>
      <c r="AX48" s="142"/>
      <c r="AY48" s="142"/>
      <c r="AZ48" s="142"/>
      <c r="BA48" s="142"/>
      <c r="BB48" s="142"/>
      <c r="BC48" s="142"/>
      <c r="BD48" s="142"/>
      <c r="BE48" s="142"/>
      <c r="BF48" s="142"/>
      <c r="BG48" s="142"/>
      <c r="BH48" s="142"/>
      <c r="BI48" s="142"/>
      <c r="BJ48" s="142"/>
      <c r="BK48" s="142"/>
      <c r="BL48" s="142"/>
      <c r="BM48" s="142"/>
      <c r="BN48" s="142"/>
      <c r="BO48" s="142"/>
      <c r="BP48" s="142"/>
      <c r="BQ48" s="142"/>
      <c r="BR48" s="142"/>
      <c r="BS48" s="142"/>
      <c r="BT48" s="142"/>
      <c r="BU48" s="142"/>
      <c r="BV48" s="142"/>
      <c r="BW48" s="142"/>
      <c r="BX48" s="142"/>
      <c r="BY48" s="142"/>
      <c r="BZ48" s="142"/>
      <c r="CA48" s="142"/>
      <c r="CB48" s="142"/>
      <c r="CC48" s="142"/>
      <c r="CD48" s="142"/>
      <c r="CE48" s="142"/>
      <c r="CF48" s="142"/>
      <c r="CG48" s="142"/>
      <c r="CH48" s="142"/>
      <c r="CI48" s="142"/>
      <c r="CJ48" s="142"/>
      <c r="CK48" s="142"/>
      <c r="CL48" s="142"/>
      <c r="CM48" s="142"/>
      <c r="CN48" s="142"/>
      <c r="CO48" s="142"/>
      <c r="CP48" s="142"/>
      <c r="CQ48" s="142"/>
      <c r="CR48" s="142"/>
      <c r="CS48" s="142"/>
      <c r="CT48" s="142"/>
      <c r="CU48" s="142"/>
      <c r="CV48" s="142"/>
      <c r="CW48" s="142"/>
      <c r="CX48" s="142"/>
      <c r="CY48" s="142"/>
      <c r="CZ48" s="142"/>
      <c r="DA48" s="142"/>
      <c r="DB48" s="142"/>
      <c r="DC48" s="142"/>
      <c r="DD48" s="142"/>
      <c r="DE48" s="142"/>
      <c r="DF48" s="142"/>
      <c r="DG48" s="142"/>
      <c r="DH48" s="142"/>
      <c r="DI48" s="142"/>
      <c r="DJ48" s="142"/>
      <c r="DK48" s="142"/>
      <c r="DL48" s="142"/>
      <c r="DM48" s="142"/>
      <c r="DN48" s="142"/>
      <c r="DO48" s="142"/>
      <c r="DP48" s="142"/>
      <c r="DQ48" s="142"/>
      <c r="DR48" s="142"/>
      <c r="DS48" s="142"/>
      <c r="DT48" s="142"/>
      <c r="DU48" s="142"/>
      <c r="DV48" s="142"/>
      <c r="DW48" s="142"/>
      <c r="DX48" s="142"/>
      <c r="DY48" s="142"/>
      <c r="DZ48" s="142"/>
      <c r="EA48" s="142"/>
      <c r="EB48" s="142"/>
      <c r="EC48" s="142"/>
      <c r="ED48" s="142"/>
      <c r="EE48" s="142"/>
      <c r="EF48" s="142"/>
      <c r="EG48" s="142"/>
      <c r="EH48" s="142"/>
      <c r="EI48" s="142"/>
      <c r="EJ48" s="142"/>
      <c r="EK48" s="142"/>
      <c r="EL48" s="142"/>
      <c r="EM48" s="142"/>
      <c r="EN48" s="142"/>
      <c r="EO48" s="142"/>
      <c r="EP48" s="142"/>
      <c r="EQ48" s="142"/>
      <c r="ER48" s="142"/>
      <c r="ES48" s="142"/>
      <c r="ET48" s="142"/>
      <c r="EU48" s="142"/>
      <c r="EV48" s="142"/>
      <c r="EW48" s="142"/>
      <c r="EX48" s="142"/>
      <c r="EY48" s="142"/>
      <c r="EZ48" s="142"/>
      <c r="FA48" s="142"/>
      <c r="FB48" s="142"/>
      <c r="FC48" s="142"/>
      <c r="FD48" s="142"/>
      <c r="FE48" s="142"/>
      <c r="FF48" s="142"/>
      <c r="FG48" s="142"/>
      <c r="FH48" s="142"/>
      <c r="FI48" s="142"/>
      <c r="FJ48" s="142"/>
      <c r="FK48" s="142"/>
      <c r="FL48" s="142"/>
      <c r="FM48" s="142"/>
      <c r="FN48" s="142"/>
      <c r="FO48" s="142"/>
      <c r="FP48" s="142"/>
      <c r="FQ48" s="142"/>
      <c r="FR48" s="142"/>
      <c r="FS48" s="142"/>
      <c r="FT48" s="142"/>
      <c r="FU48" s="142"/>
      <c r="FV48" s="142"/>
      <c r="FW48" s="142"/>
      <c r="FX48" s="142"/>
      <c r="FY48" s="142"/>
      <c r="FZ48" s="142"/>
      <c r="GA48" s="142"/>
      <c r="GB48" s="142"/>
      <c r="GC48" s="142"/>
      <c r="GD48" s="142"/>
      <c r="GE48" s="142"/>
      <c r="GF48" s="142"/>
      <c r="GG48" s="142"/>
      <c r="GH48" s="142"/>
      <c r="GI48" s="142"/>
      <c r="GJ48" s="142"/>
      <c r="GK48" s="142"/>
      <c r="GL48" s="142"/>
      <c r="GM48" s="142"/>
      <c r="GN48" s="142"/>
    </row>
    <row r="49" spans="1:196" s="132" customFormat="1" x14ac:dyDescent="0.25">
      <c r="A49" s="134"/>
      <c r="B49" s="115" t="s">
        <v>50</v>
      </c>
      <c r="C49" s="133">
        <v>3203</v>
      </c>
      <c r="D49" s="133">
        <v>3486</v>
      </c>
      <c r="E49" s="133">
        <v>4731</v>
      </c>
      <c r="F49" s="133">
        <v>4463</v>
      </c>
      <c r="G49" s="133">
        <v>4445</v>
      </c>
      <c r="H49" s="133">
        <v>4868</v>
      </c>
      <c r="I49" s="133">
        <v>3991</v>
      </c>
      <c r="J49" s="133">
        <v>3561</v>
      </c>
      <c r="K49" s="133">
        <v>4842</v>
      </c>
      <c r="L49" s="133">
        <v>4381</v>
      </c>
      <c r="M49" s="133">
        <v>3985</v>
      </c>
      <c r="N49" s="133">
        <v>4805</v>
      </c>
      <c r="O49" s="133">
        <v>4352</v>
      </c>
      <c r="P49" s="133">
        <v>4264</v>
      </c>
      <c r="Q49" s="133">
        <v>4996</v>
      </c>
      <c r="R49" s="133">
        <v>4571</v>
      </c>
      <c r="S49" s="133">
        <v>4885</v>
      </c>
      <c r="T49" s="133">
        <v>5017</v>
      </c>
      <c r="U49" s="133">
        <v>4347</v>
      </c>
      <c r="V49" s="133">
        <v>4424</v>
      </c>
      <c r="W49" s="133">
        <v>5787</v>
      </c>
      <c r="X49" s="133">
        <v>4494</v>
      </c>
      <c r="Y49" s="133">
        <v>5931</v>
      </c>
      <c r="Z49" s="133">
        <v>4513</v>
      </c>
      <c r="AA49" s="133">
        <v>5056</v>
      </c>
      <c r="AB49" s="133">
        <v>5353</v>
      </c>
      <c r="AC49" s="133">
        <v>5129</v>
      </c>
      <c r="AD49" s="133">
        <v>5078</v>
      </c>
      <c r="AE49" s="133">
        <v>4022</v>
      </c>
      <c r="AF49" s="133">
        <v>6232</v>
      </c>
      <c r="AG49" s="133">
        <v>4891</v>
      </c>
      <c r="AH49" s="133">
        <v>3864</v>
      </c>
      <c r="AI49" s="133">
        <v>9591</v>
      </c>
      <c r="AJ49" s="133">
        <v>20727</v>
      </c>
      <c r="AK49" s="133">
        <v>19611</v>
      </c>
      <c r="AL49" s="133">
        <v>20402</v>
      </c>
      <c r="AM49" s="133">
        <v>24149</v>
      </c>
      <c r="AN49" s="133">
        <v>22026</v>
      </c>
      <c r="AO49" s="133">
        <v>24697</v>
      </c>
      <c r="AP49" s="133">
        <v>27295</v>
      </c>
      <c r="AQ49" s="133">
        <v>25327</v>
      </c>
      <c r="AR49" s="133">
        <v>26990</v>
      </c>
      <c r="AS49" s="133">
        <v>29405</v>
      </c>
      <c r="AT49" s="133">
        <v>23367</v>
      </c>
      <c r="AU49" s="133">
        <v>31632</v>
      </c>
      <c r="AV49" s="133">
        <v>33501</v>
      </c>
      <c r="AW49" s="133">
        <v>30672</v>
      </c>
      <c r="AX49" s="133">
        <v>31048</v>
      </c>
      <c r="AY49" s="133">
        <v>34599</v>
      </c>
      <c r="AZ49" s="133">
        <v>34176</v>
      </c>
      <c r="BA49" s="133">
        <v>37349</v>
      </c>
      <c r="BB49" s="133">
        <v>38132</v>
      </c>
      <c r="BC49" s="133">
        <v>33711</v>
      </c>
      <c r="BD49" s="133">
        <v>39478</v>
      </c>
      <c r="BE49" s="133">
        <v>39220</v>
      </c>
      <c r="BF49" s="133">
        <v>32237</v>
      </c>
      <c r="BG49" s="133">
        <v>44313</v>
      </c>
      <c r="BH49" s="133">
        <v>42816</v>
      </c>
      <c r="BI49" s="133">
        <v>38839</v>
      </c>
      <c r="BJ49" s="133">
        <v>40105</v>
      </c>
      <c r="BK49" s="133">
        <v>41438</v>
      </c>
      <c r="BL49" s="133">
        <v>39071</v>
      </c>
      <c r="BM49" s="133">
        <v>50134</v>
      </c>
      <c r="BN49" s="133">
        <v>44657</v>
      </c>
      <c r="BO49" s="133">
        <v>40510</v>
      </c>
      <c r="BP49" s="133">
        <v>50558</v>
      </c>
      <c r="BQ49" s="133">
        <v>46917</v>
      </c>
      <c r="BR49" s="133">
        <v>37576</v>
      </c>
      <c r="BS49" s="133">
        <v>49943</v>
      </c>
      <c r="BT49" s="133">
        <v>48654</v>
      </c>
      <c r="BU49" s="133">
        <v>52416</v>
      </c>
      <c r="BV49" s="133">
        <v>50611</v>
      </c>
      <c r="BW49" s="133">
        <v>49937</v>
      </c>
      <c r="BX49" s="133">
        <v>50433</v>
      </c>
      <c r="BY49" s="133">
        <v>59417</v>
      </c>
      <c r="BZ49" s="133">
        <v>52400</v>
      </c>
      <c r="CA49" s="133">
        <v>55429</v>
      </c>
      <c r="CB49" s="133">
        <v>60186</v>
      </c>
      <c r="CC49" s="133">
        <v>53159</v>
      </c>
      <c r="CD49" s="133">
        <v>54819</v>
      </c>
      <c r="CE49" s="133">
        <v>65585</v>
      </c>
      <c r="CF49" s="133">
        <v>62493</v>
      </c>
      <c r="CG49" s="133">
        <v>62722</v>
      </c>
      <c r="CH49" s="133">
        <v>61021</v>
      </c>
      <c r="CI49" s="133">
        <v>67961</v>
      </c>
      <c r="CJ49" s="133">
        <v>64338</v>
      </c>
      <c r="CK49" s="133">
        <v>80491</v>
      </c>
      <c r="CL49" s="133">
        <v>61845</v>
      </c>
      <c r="CM49" s="133">
        <v>74139</v>
      </c>
      <c r="CN49" s="133">
        <v>73032</v>
      </c>
      <c r="CO49" s="133">
        <v>68007</v>
      </c>
      <c r="CP49" s="133">
        <v>61511</v>
      </c>
      <c r="CQ49" s="133">
        <v>73064</v>
      </c>
      <c r="CR49" s="133">
        <v>80114</v>
      </c>
      <c r="CS49" s="133">
        <v>79419</v>
      </c>
      <c r="CT49" s="133">
        <v>72388</v>
      </c>
      <c r="CU49" s="133">
        <v>80830</v>
      </c>
      <c r="CV49" s="133">
        <v>79576</v>
      </c>
      <c r="CW49" s="133">
        <v>89131</v>
      </c>
      <c r="CX49" s="133">
        <v>82953</v>
      </c>
      <c r="CY49" s="133">
        <v>84012</v>
      </c>
      <c r="CZ49" s="133">
        <v>92125</v>
      </c>
      <c r="DA49" s="133">
        <v>86219</v>
      </c>
      <c r="DB49" s="133">
        <v>80013</v>
      </c>
      <c r="DC49" s="133">
        <v>88582</v>
      </c>
      <c r="DD49" s="133">
        <v>98282</v>
      </c>
      <c r="DE49" s="133">
        <v>91054</v>
      </c>
      <c r="DF49" s="133">
        <v>85453</v>
      </c>
      <c r="DG49" s="133">
        <v>100935</v>
      </c>
      <c r="DH49" s="133">
        <v>93278</v>
      </c>
      <c r="DI49" s="133">
        <v>101413</v>
      </c>
      <c r="DJ49" s="133">
        <v>98274</v>
      </c>
      <c r="DK49" s="133">
        <v>103334</v>
      </c>
      <c r="DL49" s="133">
        <v>99274</v>
      </c>
      <c r="DM49" s="133">
        <v>106991</v>
      </c>
      <c r="DN49" s="133">
        <v>84495</v>
      </c>
      <c r="DO49" s="133">
        <v>111368</v>
      </c>
      <c r="DP49" s="133">
        <v>116198</v>
      </c>
      <c r="DQ49" s="133">
        <v>106695</v>
      </c>
      <c r="DR49" s="133">
        <v>106041</v>
      </c>
      <c r="DS49" s="133">
        <v>117292</v>
      </c>
      <c r="DT49" s="133">
        <v>111152</v>
      </c>
      <c r="DU49" s="133">
        <v>54055</v>
      </c>
      <c r="DV49" s="133">
        <v>54055</v>
      </c>
      <c r="DW49" s="133">
        <v>89403</v>
      </c>
      <c r="DX49" s="133">
        <v>126509</v>
      </c>
      <c r="DY49" s="133">
        <v>123841</v>
      </c>
      <c r="DZ49" s="133">
        <v>98460</v>
      </c>
      <c r="EA49" s="133">
        <v>129609</v>
      </c>
      <c r="EB49" s="133">
        <v>129649</v>
      </c>
      <c r="EC49" s="133">
        <v>136619</v>
      </c>
      <c r="ED49" s="133">
        <v>131946</v>
      </c>
      <c r="EE49" s="133">
        <v>132306</v>
      </c>
      <c r="EF49" s="133">
        <v>132469</v>
      </c>
      <c r="EG49" s="133">
        <v>160679</v>
      </c>
      <c r="EH49" s="133">
        <v>143377</v>
      </c>
      <c r="EI49" s="133">
        <v>139179</v>
      </c>
      <c r="EJ49" s="133">
        <v>161093</v>
      </c>
      <c r="EK49" s="133">
        <v>143522</v>
      </c>
      <c r="EL49" s="133">
        <v>131360</v>
      </c>
      <c r="EM49" s="133">
        <v>163556</v>
      </c>
      <c r="EN49" s="133">
        <v>160938</v>
      </c>
      <c r="EO49" s="133">
        <v>162232</v>
      </c>
      <c r="EP49" s="133">
        <v>163621</v>
      </c>
      <c r="EQ49" s="133">
        <v>168450</v>
      </c>
      <c r="ER49" s="133">
        <v>166552</v>
      </c>
      <c r="ES49" s="133">
        <v>199001</v>
      </c>
      <c r="ET49" s="133">
        <v>171455</v>
      </c>
      <c r="EU49" s="133">
        <v>186412</v>
      </c>
      <c r="EV49" s="133">
        <v>184942</v>
      </c>
      <c r="EW49" s="133">
        <v>167995</v>
      </c>
      <c r="EX49" s="133">
        <v>160610</v>
      </c>
      <c r="EY49" s="133">
        <v>198373</v>
      </c>
      <c r="EZ49" s="133">
        <v>199082</v>
      </c>
      <c r="FA49" s="133">
        <v>193913</v>
      </c>
      <c r="FB49" s="133">
        <v>186294</v>
      </c>
      <c r="FC49" s="133">
        <v>210861</v>
      </c>
      <c r="FD49" s="133">
        <v>192902</v>
      </c>
      <c r="FE49" s="133">
        <v>230506</v>
      </c>
      <c r="FF49" s="133">
        <v>186494</v>
      </c>
      <c r="FG49" s="133">
        <v>196942</v>
      </c>
      <c r="FH49" s="133">
        <v>232971</v>
      </c>
      <c r="FI49" s="133">
        <v>197499</v>
      </c>
      <c r="FJ49" s="133">
        <v>180807</v>
      </c>
      <c r="FK49" s="133">
        <v>222268</v>
      </c>
      <c r="FL49" s="133">
        <v>232445</v>
      </c>
      <c r="FM49" s="133">
        <v>224433</v>
      </c>
      <c r="FN49" s="133">
        <v>207768</v>
      </c>
      <c r="FO49" s="133">
        <v>230368.05</v>
      </c>
      <c r="FP49" s="133">
        <v>229929.41</v>
      </c>
      <c r="FQ49" s="133">
        <v>236238.8</v>
      </c>
      <c r="FR49" s="133">
        <v>236040</v>
      </c>
      <c r="FS49" s="133">
        <v>223665.6</v>
      </c>
      <c r="FT49" s="133">
        <v>228532.03</v>
      </c>
      <c r="FU49" s="133">
        <v>245164.64</v>
      </c>
      <c r="FV49" s="133">
        <v>190193.64</v>
      </c>
      <c r="FW49" s="133">
        <v>246340.74</v>
      </c>
      <c r="FX49" s="133">
        <v>262525.77</v>
      </c>
      <c r="FY49" s="133">
        <v>240462.16</v>
      </c>
      <c r="FZ49" s="133">
        <v>241508.38</v>
      </c>
      <c r="GA49" s="133">
        <v>270125.08</v>
      </c>
      <c r="GB49" s="133">
        <v>248517.63</v>
      </c>
      <c r="GC49" s="133">
        <v>268434.58</v>
      </c>
      <c r="GD49" s="133">
        <v>258282.17</v>
      </c>
      <c r="GE49" s="133">
        <v>249649.92000000001</v>
      </c>
      <c r="GF49" s="133">
        <v>253147.74</v>
      </c>
      <c r="GG49" s="133">
        <v>259792.76</v>
      </c>
      <c r="GH49" s="133">
        <v>203110.03</v>
      </c>
      <c r="GI49" s="133">
        <v>280239.35999999999</v>
      </c>
      <c r="GJ49" s="133">
        <v>277681.71000000002</v>
      </c>
      <c r="GK49" s="133">
        <v>242455.72</v>
      </c>
      <c r="GL49" s="133">
        <v>272312.42</v>
      </c>
      <c r="GM49" s="133">
        <v>268778.86</v>
      </c>
      <c r="GN49" s="133">
        <v>264961.12</v>
      </c>
    </row>
    <row r="50" spans="1:196" s="132" customFormat="1" x14ac:dyDescent="0.25">
      <c r="A50" s="134"/>
      <c r="B50" s="115" t="s">
        <v>51</v>
      </c>
      <c r="C50" s="133">
        <v>8997</v>
      </c>
      <c r="D50" s="133">
        <v>10756</v>
      </c>
      <c r="E50" s="133">
        <v>11750</v>
      </c>
      <c r="F50" s="133">
        <v>11350</v>
      </c>
      <c r="G50" s="133">
        <v>8778</v>
      </c>
      <c r="H50" s="133">
        <v>11601</v>
      </c>
      <c r="I50" s="133">
        <v>10889</v>
      </c>
      <c r="J50" s="133">
        <v>11340</v>
      </c>
      <c r="K50" s="133">
        <v>10444</v>
      </c>
      <c r="L50" s="133">
        <v>9727</v>
      </c>
      <c r="M50" s="133">
        <v>12032</v>
      </c>
      <c r="N50" s="133">
        <v>11289</v>
      </c>
      <c r="O50" s="133">
        <v>11090</v>
      </c>
      <c r="P50" s="133">
        <v>9593</v>
      </c>
      <c r="Q50" s="133">
        <v>12324</v>
      </c>
      <c r="R50" s="133">
        <v>11312</v>
      </c>
      <c r="S50" s="133">
        <v>11013</v>
      </c>
      <c r="T50" s="133">
        <v>9353</v>
      </c>
      <c r="U50" s="133">
        <v>10790</v>
      </c>
      <c r="V50" s="133">
        <v>12656</v>
      </c>
      <c r="W50" s="133">
        <v>11137</v>
      </c>
      <c r="X50" s="133">
        <v>11221</v>
      </c>
      <c r="Y50" s="133">
        <v>11206</v>
      </c>
      <c r="Z50" s="133">
        <v>10061</v>
      </c>
      <c r="AA50" s="133">
        <v>13156</v>
      </c>
      <c r="AB50" s="133">
        <v>11817</v>
      </c>
      <c r="AC50" s="133">
        <v>10814</v>
      </c>
      <c r="AD50" s="133">
        <v>9294</v>
      </c>
      <c r="AE50" s="133">
        <v>10984</v>
      </c>
      <c r="AF50" s="133">
        <v>11610</v>
      </c>
      <c r="AG50" s="133">
        <v>12068</v>
      </c>
      <c r="AH50" s="133">
        <v>11387</v>
      </c>
      <c r="AI50" s="133">
        <v>12580</v>
      </c>
      <c r="AJ50" s="133">
        <v>17665</v>
      </c>
      <c r="AK50" s="133">
        <v>17207</v>
      </c>
      <c r="AL50" s="133">
        <v>16619</v>
      </c>
      <c r="AM50" s="133">
        <v>19449</v>
      </c>
      <c r="AN50" s="133">
        <v>16858</v>
      </c>
      <c r="AO50" s="133">
        <v>17856</v>
      </c>
      <c r="AP50" s="133">
        <v>19820</v>
      </c>
      <c r="AQ50" s="133">
        <v>22487</v>
      </c>
      <c r="AR50" s="133">
        <v>20286</v>
      </c>
      <c r="AS50" s="133">
        <v>24968</v>
      </c>
      <c r="AT50" s="133">
        <v>18852</v>
      </c>
      <c r="AU50" s="133">
        <v>22577</v>
      </c>
      <c r="AV50" s="133">
        <v>27900</v>
      </c>
      <c r="AW50" s="133">
        <v>24029</v>
      </c>
      <c r="AX50" s="133">
        <v>25425</v>
      </c>
      <c r="AY50" s="133">
        <v>28600</v>
      </c>
      <c r="AZ50" s="133">
        <v>28408</v>
      </c>
      <c r="BA50" s="133">
        <v>29844</v>
      </c>
      <c r="BB50" s="133">
        <v>30696</v>
      </c>
      <c r="BC50" s="133">
        <v>28166</v>
      </c>
      <c r="BD50" s="133">
        <v>30312</v>
      </c>
      <c r="BE50" s="133">
        <v>33146</v>
      </c>
      <c r="BF50" s="133">
        <v>27605</v>
      </c>
      <c r="BG50" s="133">
        <v>34012</v>
      </c>
      <c r="BH50" s="133">
        <v>39184</v>
      </c>
      <c r="BI50" s="133">
        <v>33325</v>
      </c>
      <c r="BJ50" s="133">
        <v>37478</v>
      </c>
      <c r="BK50" s="133">
        <v>37737</v>
      </c>
      <c r="BL50" s="133">
        <v>32623</v>
      </c>
      <c r="BM50" s="133">
        <v>38586</v>
      </c>
      <c r="BN50" s="133">
        <v>37325</v>
      </c>
      <c r="BO50" s="133">
        <v>33977</v>
      </c>
      <c r="BP50" s="133">
        <v>39912</v>
      </c>
      <c r="BQ50" s="133">
        <v>40376</v>
      </c>
      <c r="BR50" s="133">
        <v>36747</v>
      </c>
      <c r="BS50" s="133">
        <v>38912</v>
      </c>
      <c r="BT50" s="133">
        <v>41911</v>
      </c>
      <c r="BU50" s="133">
        <v>42979</v>
      </c>
      <c r="BV50" s="133">
        <v>41146</v>
      </c>
      <c r="BW50" s="133">
        <v>42466</v>
      </c>
      <c r="BX50" s="133">
        <v>37548</v>
      </c>
      <c r="BY50" s="133">
        <v>44326</v>
      </c>
      <c r="BZ50" s="133">
        <v>38995</v>
      </c>
      <c r="CA50" s="133">
        <v>45904</v>
      </c>
      <c r="CB50" s="133">
        <v>43861</v>
      </c>
      <c r="CC50" s="133">
        <v>47480</v>
      </c>
      <c r="CD50" s="133">
        <v>46757</v>
      </c>
      <c r="CE50" s="133">
        <v>47113</v>
      </c>
      <c r="CF50" s="133">
        <v>44141</v>
      </c>
      <c r="CG50" s="133">
        <v>45312</v>
      </c>
      <c r="CH50" s="133">
        <v>40606</v>
      </c>
      <c r="CI50" s="133">
        <v>49182</v>
      </c>
      <c r="CJ50" s="133">
        <v>42830</v>
      </c>
      <c r="CK50" s="133">
        <v>51537</v>
      </c>
      <c r="CL50" s="133">
        <v>40710</v>
      </c>
      <c r="CM50" s="133">
        <v>46491</v>
      </c>
      <c r="CN50" s="133">
        <v>42326</v>
      </c>
      <c r="CO50" s="133">
        <v>43135</v>
      </c>
      <c r="CP50" s="133">
        <v>46852</v>
      </c>
      <c r="CQ50" s="133">
        <v>45696</v>
      </c>
      <c r="CR50" s="133">
        <v>49943</v>
      </c>
      <c r="CS50" s="133">
        <v>51290</v>
      </c>
      <c r="CT50" s="133">
        <v>42635</v>
      </c>
      <c r="CU50" s="133">
        <v>53966</v>
      </c>
      <c r="CV50" s="133">
        <v>40808</v>
      </c>
      <c r="CW50" s="133">
        <v>46400</v>
      </c>
      <c r="CX50" s="133">
        <v>40499</v>
      </c>
      <c r="CY50" s="133">
        <v>45335</v>
      </c>
      <c r="CZ50" s="133">
        <v>46329</v>
      </c>
      <c r="DA50" s="133">
        <v>47990</v>
      </c>
      <c r="DB50" s="133">
        <v>51590</v>
      </c>
      <c r="DC50" s="133">
        <v>43727</v>
      </c>
      <c r="DD50" s="133">
        <v>50524</v>
      </c>
      <c r="DE50" s="133">
        <v>48479</v>
      </c>
      <c r="DF50" s="133">
        <v>44943</v>
      </c>
      <c r="DG50" s="133">
        <v>46403</v>
      </c>
      <c r="DH50" s="133">
        <v>37415</v>
      </c>
      <c r="DI50" s="133">
        <v>35102</v>
      </c>
      <c r="DJ50" s="133">
        <v>39332</v>
      </c>
      <c r="DK50" s="133">
        <v>35942</v>
      </c>
      <c r="DL50" s="133">
        <v>40614</v>
      </c>
      <c r="DM50" s="133">
        <v>43865</v>
      </c>
      <c r="DN50" s="133">
        <v>36124</v>
      </c>
      <c r="DO50" s="133">
        <v>38619</v>
      </c>
      <c r="DP50" s="133">
        <v>40392</v>
      </c>
      <c r="DQ50" s="133">
        <v>37563</v>
      </c>
      <c r="DR50" s="133">
        <v>38481</v>
      </c>
      <c r="DS50" s="133">
        <v>39605</v>
      </c>
      <c r="DT50" s="133">
        <v>31192</v>
      </c>
      <c r="DU50" s="133">
        <v>43822</v>
      </c>
      <c r="DV50" s="133">
        <v>43822</v>
      </c>
      <c r="DW50" s="133">
        <v>45847</v>
      </c>
      <c r="DX50" s="133">
        <v>46610</v>
      </c>
      <c r="DY50" s="133">
        <v>39650</v>
      </c>
      <c r="DZ50" s="133">
        <v>34540</v>
      </c>
      <c r="EA50" s="133">
        <v>35843</v>
      </c>
      <c r="EB50" s="133">
        <v>38696</v>
      </c>
      <c r="EC50" s="133">
        <v>40841</v>
      </c>
      <c r="ED50" s="133">
        <v>36729</v>
      </c>
      <c r="EE50" s="133">
        <v>34802</v>
      </c>
      <c r="EF50" s="133">
        <v>31943</v>
      </c>
      <c r="EG50" s="133">
        <v>39004</v>
      </c>
      <c r="EH50" s="133">
        <v>36162</v>
      </c>
      <c r="EI50" s="133">
        <v>33442</v>
      </c>
      <c r="EJ50" s="133">
        <v>34482</v>
      </c>
      <c r="EK50" s="133">
        <v>33353</v>
      </c>
      <c r="EL50" s="133">
        <v>36359</v>
      </c>
      <c r="EM50" s="133">
        <v>38619</v>
      </c>
      <c r="EN50" s="133">
        <v>35315</v>
      </c>
      <c r="EO50" s="133">
        <v>35620</v>
      </c>
      <c r="EP50" s="133">
        <v>36188</v>
      </c>
      <c r="EQ50" s="133">
        <v>34882</v>
      </c>
      <c r="ER50" s="133">
        <v>31875</v>
      </c>
      <c r="ES50" s="133">
        <v>34206</v>
      </c>
      <c r="ET50" s="133">
        <v>30181</v>
      </c>
      <c r="EU50" s="133">
        <v>32916</v>
      </c>
      <c r="EV50" s="133">
        <v>31934</v>
      </c>
      <c r="EW50" s="133">
        <v>32202</v>
      </c>
      <c r="EX50" s="133">
        <v>31940</v>
      </c>
      <c r="EY50" s="133">
        <v>29595</v>
      </c>
      <c r="EZ50" s="133">
        <v>31598</v>
      </c>
      <c r="FA50" s="133">
        <v>34062</v>
      </c>
      <c r="FB50" s="133">
        <v>30645</v>
      </c>
      <c r="FC50" s="133">
        <v>30971</v>
      </c>
      <c r="FD50" s="133">
        <v>27085</v>
      </c>
      <c r="FE50" s="133">
        <v>31138</v>
      </c>
      <c r="FF50" s="133">
        <v>24884</v>
      </c>
      <c r="FG50" s="133">
        <v>25534</v>
      </c>
      <c r="FH50" s="133">
        <v>28230</v>
      </c>
      <c r="FI50" s="133">
        <v>28641</v>
      </c>
      <c r="FJ50" s="133">
        <v>26777</v>
      </c>
      <c r="FK50" s="133">
        <v>27948</v>
      </c>
      <c r="FL50" s="133">
        <v>29580</v>
      </c>
      <c r="FM50" s="133">
        <v>27866</v>
      </c>
      <c r="FN50" s="133">
        <v>29758</v>
      </c>
      <c r="FO50" s="133">
        <v>28990.93</v>
      </c>
      <c r="FP50" s="133">
        <v>23951.46</v>
      </c>
      <c r="FQ50" s="133">
        <v>16096.77</v>
      </c>
      <c r="FR50" s="133">
        <v>57040.94</v>
      </c>
      <c r="FS50" s="133">
        <v>44670.74</v>
      </c>
      <c r="FT50" s="133">
        <v>38872.370000000003</v>
      </c>
      <c r="FU50" s="133">
        <v>43683.53</v>
      </c>
      <c r="FV50" s="133">
        <v>41007.699999999997</v>
      </c>
      <c r="FW50" s="133">
        <v>41062.980000000003</v>
      </c>
      <c r="FX50" s="133">
        <v>43831.94</v>
      </c>
      <c r="FY50" s="133">
        <v>37745.07</v>
      </c>
      <c r="FZ50" s="133">
        <v>41587.660000000003</v>
      </c>
      <c r="GA50" s="133">
        <v>43508.32</v>
      </c>
      <c r="GB50" s="133">
        <v>37175.32</v>
      </c>
      <c r="GC50" s="133">
        <v>41137.230000000003</v>
      </c>
      <c r="GD50" s="133">
        <v>36227.06</v>
      </c>
      <c r="GE50" s="133">
        <v>37876.660000000003</v>
      </c>
      <c r="GF50" s="133">
        <v>40288.269999999997</v>
      </c>
      <c r="GG50" s="133">
        <v>43768.83</v>
      </c>
      <c r="GH50" s="133">
        <v>39593.629999999997</v>
      </c>
      <c r="GI50" s="133">
        <v>42486.57</v>
      </c>
      <c r="GJ50" s="133">
        <v>40706.28</v>
      </c>
      <c r="GK50" s="133">
        <v>36759.370000000003</v>
      </c>
      <c r="GL50" s="133">
        <v>41405.910000000003</v>
      </c>
      <c r="GM50" s="133">
        <v>40216.14</v>
      </c>
      <c r="GN50" s="133">
        <v>35262.300000000003</v>
      </c>
    </row>
    <row r="51" spans="1:196" s="132" customFormat="1" x14ac:dyDescent="0.25">
      <c r="A51" s="134"/>
      <c r="B51" s="115" t="s">
        <v>36</v>
      </c>
      <c r="C51" s="133">
        <v>0</v>
      </c>
      <c r="D51" s="133">
        <v>0</v>
      </c>
      <c r="E51" s="133">
        <v>0</v>
      </c>
      <c r="F51" s="133">
        <v>0</v>
      </c>
      <c r="G51" s="133">
        <v>0</v>
      </c>
      <c r="H51" s="133">
        <v>0</v>
      </c>
      <c r="I51" s="133">
        <v>0</v>
      </c>
      <c r="J51" s="133">
        <v>0</v>
      </c>
      <c r="K51" s="133">
        <v>0</v>
      </c>
      <c r="L51" s="133">
        <v>0</v>
      </c>
      <c r="M51" s="133">
        <v>0</v>
      </c>
      <c r="N51" s="133">
        <v>0</v>
      </c>
      <c r="O51" s="133">
        <v>0</v>
      </c>
      <c r="P51" s="133">
        <v>0</v>
      </c>
      <c r="Q51" s="133">
        <v>0</v>
      </c>
      <c r="R51" s="133">
        <v>0</v>
      </c>
      <c r="S51" s="133">
        <v>0</v>
      </c>
      <c r="T51" s="133">
        <v>0</v>
      </c>
      <c r="U51" s="133">
        <v>0</v>
      </c>
      <c r="V51" s="133">
        <v>0</v>
      </c>
      <c r="W51" s="133">
        <v>0</v>
      </c>
      <c r="X51" s="133">
        <v>0</v>
      </c>
      <c r="Y51" s="133">
        <v>0</v>
      </c>
      <c r="Z51" s="133">
        <v>0</v>
      </c>
      <c r="AA51" s="133">
        <v>0</v>
      </c>
      <c r="AB51" s="133">
        <v>0</v>
      </c>
      <c r="AC51" s="133">
        <v>0</v>
      </c>
      <c r="AD51" s="133">
        <v>0</v>
      </c>
      <c r="AE51" s="133">
        <v>0</v>
      </c>
      <c r="AF51" s="133">
        <v>0</v>
      </c>
      <c r="AG51" s="133">
        <v>0</v>
      </c>
      <c r="AH51" s="133">
        <v>0</v>
      </c>
      <c r="AI51" s="133">
        <v>0</v>
      </c>
      <c r="AJ51" s="133">
        <v>0</v>
      </c>
      <c r="AK51" s="133">
        <v>0</v>
      </c>
      <c r="AL51" s="133">
        <v>0</v>
      </c>
      <c r="AM51" s="133">
        <v>0</v>
      </c>
      <c r="AN51" s="133">
        <v>0</v>
      </c>
      <c r="AO51" s="133">
        <v>0</v>
      </c>
      <c r="AP51" s="133">
        <v>0</v>
      </c>
      <c r="AQ51" s="133">
        <v>0</v>
      </c>
      <c r="AR51" s="133">
        <v>0</v>
      </c>
      <c r="AS51" s="133">
        <v>0</v>
      </c>
      <c r="AT51" s="133">
        <v>0</v>
      </c>
      <c r="AU51" s="133">
        <v>0</v>
      </c>
      <c r="AV51" s="133">
        <v>0</v>
      </c>
      <c r="AW51" s="133">
        <v>0</v>
      </c>
      <c r="AX51" s="133">
        <v>0</v>
      </c>
      <c r="AY51" s="133">
        <v>0</v>
      </c>
      <c r="AZ51" s="133">
        <v>0</v>
      </c>
      <c r="BA51" s="133">
        <v>0</v>
      </c>
      <c r="BB51" s="133">
        <v>0</v>
      </c>
      <c r="BC51" s="133">
        <v>0</v>
      </c>
      <c r="BD51" s="133">
        <v>0</v>
      </c>
      <c r="BE51" s="133">
        <v>0</v>
      </c>
      <c r="BF51" s="133">
        <v>0</v>
      </c>
      <c r="BG51" s="133">
        <v>0</v>
      </c>
      <c r="BH51" s="133">
        <v>0</v>
      </c>
      <c r="BI51" s="133">
        <v>0</v>
      </c>
      <c r="BJ51" s="133">
        <v>0</v>
      </c>
      <c r="BK51" s="133">
        <v>0</v>
      </c>
      <c r="BL51" s="133">
        <v>0</v>
      </c>
      <c r="BM51" s="133">
        <v>0</v>
      </c>
      <c r="BN51" s="133">
        <v>0</v>
      </c>
      <c r="BO51" s="133">
        <v>0</v>
      </c>
      <c r="BP51" s="133">
        <v>0</v>
      </c>
      <c r="BQ51" s="133">
        <v>0</v>
      </c>
      <c r="BR51" s="133">
        <v>0</v>
      </c>
      <c r="BS51" s="133">
        <v>0</v>
      </c>
      <c r="BT51" s="133">
        <v>0</v>
      </c>
      <c r="BU51" s="133">
        <v>0</v>
      </c>
      <c r="BV51" s="133">
        <v>0</v>
      </c>
      <c r="BW51" s="133">
        <v>0</v>
      </c>
      <c r="BX51" s="133">
        <v>0</v>
      </c>
      <c r="BY51" s="133">
        <v>12920</v>
      </c>
      <c r="BZ51" s="133">
        <v>21323</v>
      </c>
      <c r="CA51" s="133">
        <v>25148</v>
      </c>
      <c r="CB51" s="133">
        <v>27500</v>
      </c>
      <c r="CC51" s="133">
        <v>26629</v>
      </c>
      <c r="CD51" s="133">
        <v>27526</v>
      </c>
      <c r="CE51" s="133">
        <v>26694</v>
      </c>
      <c r="CF51" s="133">
        <v>24715</v>
      </c>
      <c r="CG51" s="133">
        <v>24176</v>
      </c>
      <c r="CH51" s="133">
        <v>29010</v>
      </c>
      <c r="CI51" s="133">
        <v>27839</v>
      </c>
      <c r="CJ51" s="133">
        <v>24542</v>
      </c>
      <c r="CK51" s="133">
        <v>32984</v>
      </c>
      <c r="CL51" s="133">
        <v>27901</v>
      </c>
      <c r="CM51" s="133">
        <v>32788</v>
      </c>
      <c r="CN51" s="133">
        <v>32697</v>
      </c>
      <c r="CO51" s="133">
        <v>34090</v>
      </c>
      <c r="CP51" s="133">
        <v>32491</v>
      </c>
      <c r="CQ51" s="133">
        <v>35529</v>
      </c>
      <c r="CR51" s="133">
        <v>34790</v>
      </c>
      <c r="CS51" s="133">
        <v>38673</v>
      </c>
      <c r="CT51" s="133">
        <v>32072</v>
      </c>
      <c r="CU51" s="133">
        <v>37444</v>
      </c>
      <c r="CV51" s="133">
        <v>34534</v>
      </c>
      <c r="CW51" s="133">
        <v>37375</v>
      </c>
      <c r="CX51" s="133">
        <v>35571</v>
      </c>
      <c r="CY51" s="133">
        <v>42561</v>
      </c>
      <c r="CZ51" s="133">
        <v>38729</v>
      </c>
      <c r="DA51" s="133">
        <v>42982</v>
      </c>
      <c r="DB51" s="133">
        <v>37031</v>
      </c>
      <c r="DC51" s="133">
        <v>40654</v>
      </c>
      <c r="DD51" s="133">
        <v>47502</v>
      </c>
      <c r="DE51" s="133">
        <v>42514</v>
      </c>
      <c r="DF51" s="133">
        <v>40504</v>
      </c>
      <c r="DG51" s="133">
        <v>47833</v>
      </c>
      <c r="DH51" s="133">
        <v>43554</v>
      </c>
      <c r="DI51" s="133">
        <v>50250</v>
      </c>
      <c r="DJ51" s="133">
        <v>53177</v>
      </c>
      <c r="DK51" s="133">
        <v>55059</v>
      </c>
      <c r="DL51" s="133">
        <v>51143</v>
      </c>
      <c r="DM51" s="133">
        <v>64322</v>
      </c>
      <c r="DN51" s="133">
        <v>51959</v>
      </c>
      <c r="DO51" s="133">
        <v>58698</v>
      </c>
      <c r="DP51" s="133">
        <v>56513</v>
      </c>
      <c r="DQ51" s="133">
        <v>54176</v>
      </c>
      <c r="DR51" s="133">
        <v>58297</v>
      </c>
      <c r="DS51" s="133">
        <v>63979</v>
      </c>
      <c r="DT51" s="133">
        <v>55253</v>
      </c>
      <c r="DU51" s="133">
        <v>60154</v>
      </c>
      <c r="DV51" s="133">
        <v>60154</v>
      </c>
      <c r="DW51" s="133">
        <v>60327</v>
      </c>
      <c r="DX51" s="133">
        <v>64065</v>
      </c>
      <c r="DY51" s="133">
        <v>67867</v>
      </c>
      <c r="DZ51" s="133">
        <v>57997</v>
      </c>
      <c r="EA51" s="133">
        <v>71430</v>
      </c>
      <c r="EB51" s="133">
        <v>62753</v>
      </c>
      <c r="EC51" s="133">
        <v>71576</v>
      </c>
      <c r="ED51" s="133">
        <v>69582</v>
      </c>
      <c r="EE51" s="133">
        <v>78072</v>
      </c>
      <c r="EF51" s="133">
        <v>68246</v>
      </c>
      <c r="EG51" s="133">
        <v>83748</v>
      </c>
      <c r="EH51" s="133">
        <v>80744</v>
      </c>
      <c r="EI51" s="133">
        <v>80148</v>
      </c>
      <c r="EJ51" s="133">
        <v>91232</v>
      </c>
      <c r="EK51" s="133">
        <v>81696</v>
      </c>
      <c r="EL51" s="133">
        <v>78788</v>
      </c>
      <c r="EM51" s="133">
        <v>89578</v>
      </c>
      <c r="EN51" s="133">
        <v>85089</v>
      </c>
      <c r="EO51" s="133">
        <v>84838</v>
      </c>
      <c r="EP51" s="133">
        <v>88209</v>
      </c>
      <c r="EQ51" s="133">
        <v>91843</v>
      </c>
      <c r="ER51" s="133">
        <v>85841</v>
      </c>
      <c r="ES51" s="133">
        <v>110756</v>
      </c>
      <c r="ET51" s="133">
        <v>90318</v>
      </c>
      <c r="EU51" s="133">
        <v>109021</v>
      </c>
      <c r="EV51" s="133">
        <v>105800</v>
      </c>
      <c r="EW51" s="133">
        <v>96015</v>
      </c>
      <c r="EX51" s="133">
        <v>98301</v>
      </c>
      <c r="EY51" s="133">
        <v>107204</v>
      </c>
      <c r="EZ51" s="133">
        <v>106381</v>
      </c>
      <c r="FA51" s="133">
        <v>105677</v>
      </c>
      <c r="FB51" s="133">
        <v>96023</v>
      </c>
      <c r="FC51" s="133">
        <v>119393</v>
      </c>
      <c r="FD51" s="133">
        <v>90700</v>
      </c>
      <c r="FE51" s="133">
        <v>118926</v>
      </c>
      <c r="FF51" s="133">
        <v>91160</v>
      </c>
      <c r="FG51" s="133">
        <v>108907</v>
      </c>
      <c r="FH51" s="133">
        <v>121619</v>
      </c>
      <c r="FI51" s="133">
        <v>107079</v>
      </c>
      <c r="FJ51" s="133">
        <v>101704</v>
      </c>
      <c r="FK51" s="133">
        <v>119537</v>
      </c>
      <c r="FL51" s="133">
        <v>121140</v>
      </c>
      <c r="FM51" s="133">
        <v>122591</v>
      </c>
      <c r="FN51" s="133">
        <v>119233</v>
      </c>
      <c r="FO51" s="133">
        <v>130347.36</v>
      </c>
      <c r="FP51" s="133">
        <v>112830.27</v>
      </c>
      <c r="FQ51" s="133">
        <v>126655.28</v>
      </c>
      <c r="FR51" s="133">
        <v>124814.72</v>
      </c>
      <c r="FS51" s="133">
        <v>124191.89</v>
      </c>
      <c r="FT51" s="133">
        <v>121662.79</v>
      </c>
      <c r="FU51" s="133">
        <v>137181.37</v>
      </c>
      <c r="FV51" s="133">
        <v>114148.55</v>
      </c>
      <c r="FW51" s="133">
        <v>133944.6</v>
      </c>
      <c r="FX51" s="133">
        <v>135982.49</v>
      </c>
      <c r="FY51" s="133">
        <v>136781.76000000001</v>
      </c>
      <c r="FZ51" s="133">
        <v>137893.71</v>
      </c>
      <c r="GA51" s="133">
        <v>150305.10999999999</v>
      </c>
      <c r="GB51" s="133">
        <v>132898.78</v>
      </c>
      <c r="GC51" s="133">
        <v>145369.9</v>
      </c>
      <c r="GD51" s="133">
        <v>146643.46</v>
      </c>
      <c r="GE51" s="133">
        <v>145951.79</v>
      </c>
      <c r="GF51" s="133">
        <v>146774.28</v>
      </c>
      <c r="GG51" s="133">
        <v>152942.42000000001</v>
      </c>
      <c r="GH51" s="133">
        <v>119510.67</v>
      </c>
      <c r="GI51" s="133">
        <v>158003.66</v>
      </c>
      <c r="GJ51" s="133">
        <v>145263.53</v>
      </c>
      <c r="GK51" s="133">
        <v>136970.9</v>
      </c>
      <c r="GL51" s="133">
        <v>155737.41</v>
      </c>
      <c r="GM51" s="133">
        <v>151359.91</v>
      </c>
      <c r="GN51" s="133">
        <v>142120.14000000001</v>
      </c>
    </row>
    <row r="52" spans="1:196" s="132" customFormat="1" x14ac:dyDescent="0.25">
      <c r="A52" s="134"/>
      <c r="B52" s="135" t="s">
        <v>2135</v>
      </c>
      <c r="C52" s="133">
        <v>0</v>
      </c>
      <c r="D52" s="133">
        <v>0</v>
      </c>
      <c r="E52" s="133">
        <v>0</v>
      </c>
      <c r="F52" s="133">
        <v>0</v>
      </c>
      <c r="G52" s="133">
        <v>0</v>
      </c>
      <c r="H52" s="133">
        <v>0</v>
      </c>
      <c r="I52" s="133">
        <v>0</v>
      </c>
      <c r="J52" s="133">
        <v>0</v>
      </c>
      <c r="K52" s="133">
        <v>0</v>
      </c>
      <c r="L52" s="133">
        <v>0</v>
      </c>
      <c r="M52" s="133">
        <v>0</v>
      </c>
      <c r="N52" s="133">
        <v>0</v>
      </c>
      <c r="O52" s="133">
        <v>0</v>
      </c>
      <c r="P52" s="133">
        <v>0</v>
      </c>
      <c r="Q52" s="133">
        <v>0</v>
      </c>
      <c r="R52" s="133">
        <v>0</v>
      </c>
      <c r="S52" s="133">
        <v>0</v>
      </c>
      <c r="T52" s="133">
        <v>0</v>
      </c>
      <c r="U52" s="133">
        <v>0</v>
      </c>
      <c r="V52" s="133">
        <v>0</v>
      </c>
      <c r="W52" s="133">
        <v>0</v>
      </c>
      <c r="X52" s="133">
        <v>0</v>
      </c>
      <c r="Y52" s="133">
        <v>0</v>
      </c>
      <c r="Z52" s="133">
        <v>0</v>
      </c>
      <c r="AA52" s="133">
        <v>0</v>
      </c>
      <c r="AB52" s="133">
        <v>0</v>
      </c>
      <c r="AC52" s="133">
        <v>0</v>
      </c>
      <c r="AD52" s="133">
        <v>0</v>
      </c>
      <c r="AE52" s="133">
        <v>0</v>
      </c>
      <c r="AF52" s="133">
        <v>0</v>
      </c>
      <c r="AG52" s="133">
        <v>0</v>
      </c>
      <c r="AH52" s="133">
        <v>0</v>
      </c>
      <c r="AI52" s="133">
        <v>0</v>
      </c>
      <c r="AJ52" s="133">
        <v>0</v>
      </c>
      <c r="AK52" s="133">
        <v>0</v>
      </c>
      <c r="AL52" s="133">
        <v>0</v>
      </c>
      <c r="AM52" s="133">
        <v>0</v>
      </c>
      <c r="AN52" s="133">
        <v>0</v>
      </c>
      <c r="AO52" s="133">
        <v>0</v>
      </c>
      <c r="AP52" s="133">
        <v>0</v>
      </c>
      <c r="AQ52" s="133">
        <v>0</v>
      </c>
      <c r="AR52" s="133">
        <v>0</v>
      </c>
      <c r="AS52" s="133">
        <v>0</v>
      </c>
      <c r="AT52" s="133">
        <v>0</v>
      </c>
      <c r="AU52" s="133">
        <v>0</v>
      </c>
      <c r="AV52" s="133">
        <v>0</v>
      </c>
      <c r="AW52" s="133">
        <v>0</v>
      </c>
      <c r="AX52" s="133">
        <v>0</v>
      </c>
      <c r="AY52" s="133">
        <v>0</v>
      </c>
      <c r="AZ52" s="133">
        <v>0</v>
      </c>
      <c r="BA52" s="133">
        <v>0</v>
      </c>
      <c r="BB52" s="133">
        <v>0</v>
      </c>
      <c r="BC52" s="133">
        <v>0</v>
      </c>
      <c r="BD52" s="133">
        <v>0</v>
      </c>
      <c r="BE52" s="133">
        <v>0</v>
      </c>
      <c r="BF52" s="133">
        <v>0</v>
      </c>
      <c r="BG52" s="133">
        <v>0</v>
      </c>
      <c r="BH52" s="133">
        <v>0</v>
      </c>
      <c r="BI52" s="133">
        <v>0</v>
      </c>
      <c r="BJ52" s="133">
        <v>0</v>
      </c>
      <c r="BK52" s="133">
        <v>0</v>
      </c>
      <c r="BL52" s="133">
        <v>0</v>
      </c>
      <c r="BM52" s="133">
        <v>0</v>
      </c>
      <c r="BN52" s="133">
        <v>0</v>
      </c>
      <c r="BO52" s="133">
        <v>0</v>
      </c>
      <c r="BP52" s="133">
        <v>0</v>
      </c>
      <c r="BQ52" s="133">
        <v>0</v>
      </c>
      <c r="BR52" s="133">
        <v>0</v>
      </c>
      <c r="BS52" s="133">
        <v>0</v>
      </c>
      <c r="BT52" s="133">
        <v>0</v>
      </c>
      <c r="BU52" s="133">
        <v>0</v>
      </c>
      <c r="BV52" s="133">
        <v>0</v>
      </c>
      <c r="BW52" s="133">
        <v>0</v>
      </c>
      <c r="BX52" s="133">
        <v>0</v>
      </c>
      <c r="BY52" s="133">
        <v>850</v>
      </c>
      <c r="BZ52" s="133">
        <v>1216</v>
      </c>
      <c r="CA52" s="133">
        <v>1673</v>
      </c>
      <c r="CB52" s="133">
        <v>3878</v>
      </c>
      <c r="CC52" s="133">
        <v>2392</v>
      </c>
      <c r="CD52" s="133">
        <v>3200</v>
      </c>
      <c r="CE52" s="133">
        <v>2000</v>
      </c>
      <c r="CF52" s="133">
        <v>4079</v>
      </c>
      <c r="CG52" s="133">
        <v>2993</v>
      </c>
      <c r="CH52" s="133">
        <v>2857</v>
      </c>
      <c r="CI52" s="133">
        <v>4666</v>
      </c>
      <c r="CJ52" s="133">
        <v>4287</v>
      </c>
      <c r="CK52" s="133">
        <v>3980</v>
      </c>
      <c r="CL52" s="133">
        <v>2712</v>
      </c>
      <c r="CM52" s="133">
        <v>4014</v>
      </c>
      <c r="CN52" s="133">
        <v>3051</v>
      </c>
      <c r="CO52" s="133">
        <v>4786</v>
      </c>
      <c r="CP52" s="133">
        <v>2354</v>
      </c>
      <c r="CQ52" s="133">
        <v>3344</v>
      </c>
      <c r="CR52" s="133">
        <v>3214</v>
      </c>
      <c r="CS52" s="133">
        <v>1961</v>
      </c>
      <c r="CT52" s="133">
        <v>3598</v>
      </c>
      <c r="CU52" s="133">
        <v>1459</v>
      </c>
      <c r="CV52" s="133">
        <v>1486</v>
      </c>
      <c r="CW52" s="133">
        <v>2206</v>
      </c>
      <c r="CX52" s="133">
        <v>2695</v>
      </c>
      <c r="CY52" s="133">
        <v>2078</v>
      </c>
      <c r="CZ52" s="133">
        <v>2679</v>
      </c>
      <c r="DA52" s="133">
        <v>3430</v>
      </c>
      <c r="DB52" s="133">
        <v>2703</v>
      </c>
      <c r="DC52" s="133">
        <v>3696</v>
      </c>
      <c r="DD52" s="133">
        <v>5659</v>
      </c>
      <c r="DE52" s="133">
        <v>1729</v>
      </c>
      <c r="DF52" s="133">
        <v>4290</v>
      </c>
      <c r="DG52" s="133">
        <v>3604</v>
      </c>
      <c r="DH52" s="133">
        <v>2670</v>
      </c>
      <c r="DI52" s="133">
        <v>2647</v>
      </c>
      <c r="DJ52" s="133">
        <v>4251</v>
      </c>
      <c r="DK52" s="133">
        <v>4312</v>
      </c>
      <c r="DL52" s="133">
        <v>3390</v>
      </c>
      <c r="DM52" s="133">
        <v>6961</v>
      </c>
      <c r="DN52" s="133">
        <v>3813</v>
      </c>
      <c r="DO52" s="133">
        <v>4737</v>
      </c>
      <c r="DP52" s="133">
        <v>4306</v>
      </c>
      <c r="DQ52" s="133">
        <v>3625</v>
      </c>
      <c r="DR52" s="133">
        <v>4256</v>
      </c>
      <c r="DS52" s="133">
        <v>4087</v>
      </c>
      <c r="DT52" s="133">
        <v>4712</v>
      </c>
      <c r="DU52" s="133">
        <v>2669</v>
      </c>
      <c r="DV52" s="133">
        <v>2669</v>
      </c>
      <c r="DW52" s="133">
        <v>4905</v>
      </c>
      <c r="DX52" s="133">
        <v>6647</v>
      </c>
      <c r="DY52" s="133">
        <v>5571</v>
      </c>
      <c r="DZ52" s="133">
        <v>5493</v>
      </c>
      <c r="EA52" s="133">
        <v>5805</v>
      </c>
      <c r="EB52" s="133">
        <v>4602</v>
      </c>
      <c r="EC52" s="133">
        <v>5739</v>
      </c>
      <c r="ED52" s="133">
        <v>2992</v>
      </c>
      <c r="EE52" s="133">
        <v>5317</v>
      </c>
      <c r="EF52" s="133">
        <v>4952</v>
      </c>
      <c r="EG52" s="133">
        <v>5372</v>
      </c>
      <c r="EH52" s="133">
        <v>6241</v>
      </c>
      <c r="EI52" s="133">
        <v>4614</v>
      </c>
      <c r="EJ52" s="133">
        <v>4497</v>
      </c>
      <c r="EK52" s="133">
        <v>5838</v>
      </c>
      <c r="EL52" s="133">
        <v>2969</v>
      </c>
      <c r="EM52" s="133">
        <v>5274</v>
      </c>
      <c r="EN52" s="133">
        <v>6393</v>
      </c>
      <c r="EO52" s="133">
        <v>5903</v>
      </c>
      <c r="EP52" s="133">
        <v>6279</v>
      </c>
      <c r="EQ52" s="133">
        <v>5477</v>
      </c>
      <c r="ER52" s="133">
        <v>6814</v>
      </c>
      <c r="ES52" s="133">
        <v>6647</v>
      </c>
      <c r="ET52" s="133">
        <v>8735</v>
      </c>
      <c r="EU52" s="133">
        <v>6381</v>
      </c>
      <c r="EV52" s="133">
        <v>4256</v>
      </c>
      <c r="EW52" s="133">
        <v>5489</v>
      </c>
      <c r="EX52" s="133">
        <v>5713</v>
      </c>
      <c r="EY52" s="133">
        <v>5215</v>
      </c>
      <c r="EZ52" s="133">
        <v>5845</v>
      </c>
      <c r="FA52" s="133">
        <v>5880</v>
      </c>
      <c r="FB52" s="133">
        <v>5360</v>
      </c>
      <c r="FC52" s="133">
        <v>7064</v>
      </c>
      <c r="FD52" s="133">
        <v>5071</v>
      </c>
      <c r="FE52" s="133">
        <v>5605</v>
      </c>
      <c r="FF52" s="133">
        <v>5640</v>
      </c>
      <c r="FG52" s="133">
        <v>5135</v>
      </c>
      <c r="FH52" s="133">
        <v>7204</v>
      </c>
      <c r="FI52" s="133">
        <v>6476</v>
      </c>
      <c r="FJ52" s="133">
        <v>4011</v>
      </c>
      <c r="FK52" s="133">
        <v>7696</v>
      </c>
      <c r="FL52" s="133">
        <v>7132</v>
      </c>
      <c r="FM52" s="133">
        <v>6914</v>
      </c>
      <c r="FN52" s="133">
        <v>5776</v>
      </c>
      <c r="FO52" s="133">
        <v>7252.81</v>
      </c>
      <c r="FP52" s="133">
        <v>5967.72</v>
      </c>
      <c r="FQ52" s="133">
        <v>6212.06</v>
      </c>
      <c r="FR52" s="133">
        <v>6592.99</v>
      </c>
      <c r="FS52" s="133">
        <v>5565.65</v>
      </c>
      <c r="FT52" s="133">
        <v>7819.89</v>
      </c>
      <c r="FU52" s="133">
        <v>6018.31</v>
      </c>
      <c r="FV52" s="133">
        <v>5367.23</v>
      </c>
      <c r="FW52" s="133">
        <v>5952.25</v>
      </c>
      <c r="FX52" s="133">
        <v>8114.73</v>
      </c>
      <c r="FY52" s="133">
        <v>6224.25</v>
      </c>
      <c r="FZ52" s="133">
        <v>4952.8</v>
      </c>
      <c r="GA52" s="133">
        <v>6486.27</v>
      </c>
      <c r="GB52" s="133">
        <v>7340.58</v>
      </c>
      <c r="GC52" s="133">
        <v>7481.92</v>
      </c>
      <c r="GD52" s="133">
        <v>6684.74</v>
      </c>
      <c r="GE52" s="133">
        <v>7885.07</v>
      </c>
      <c r="GF52" s="133">
        <v>7898.57</v>
      </c>
      <c r="GG52" s="133">
        <v>6566.66</v>
      </c>
      <c r="GH52" s="133">
        <v>8142.61</v>
      </c>
      <c r="GI52" s="133">
        <v>8756.65</v>
      </c>
      <c r="GJ52" s="133">
        <v>8973.69</v>
      </c>
      <c r="GK52" s="133">
        <v>5784.27</v>
      </c>
      <c r="GL52" s="133">
        <v>7589</v>
      </c>
      <c r="GM52" s="133">
        <v>7816.48</v>
      </c>
      <c r="GN52" s="133">
        <v>7398.48</v>
      </c>
    </row>
    <row r="53" spans="1:196" s="132" customFormat="1" x14ac:dyDescent="0.25">
      <c r="A53" s="134"/>
      <c r="B53" s="115" t="s">
        <v>37</v>
      </c>
      <c r="C53" s="133">
        <v>0</v>
      </c>
      <c r="D53" s="133">
        <v>0</v>
      </c>
      <c r="E53" s="133">
        <v>0</v>
      </c>
      <c r="F53" s="133">
        <v>0</v>
      </c>
      <c r="G53" s="133">
        <v>0</v>
      </c>
      <c r="H53" s="133">
        <v>0</v>
      </c>
      <c r="I53" s="133">
        <v>0</v>
      </c>
      <c r="J53" s="133">
        <v>0</v>
      </c>
      <c r="K53" s="133">
        <v>0</v>
      </c>
      <c r="L53" s="133">
        <v>0</v>
      </c>
      <c r="M53" s="133">
        <v>0</v>
      </c>
      <c r="N53" s="133">
        <v>0</v>
      </c>
      <c r="O53" s="133">
        <v>0</v>
      </c>
      <c r="P53" s="133">
        <v>0</v>
      </c>
      <c r="Q53" s="133">
        <v>0</v>
      </c>
      <c r="R53" s="133">
        <v>0</v>
      </c>
      <c r="S53" s="133">
        <v>0</v>
      </c>
      <c r="T53" s="133">
        <v>0</v>
      </c>
      <c r="U53" s="133">
        <v>0</v>
      </c>
      <c r="V53" s="133">
        <v>0</v>
      </c>
      <c r="W53" s="133">
        <v>0</v>
      </c>
      <c r="X53" s="133">
        <v>0</v>
      </c>
      <c r="Y53" s="133">
        <v>0</v>
      </c>
      <c r="Z53" s="133">
        <v>0</v>
      </c>
      <c r="AA53" s="133">
        <v>0</v>
      </c>
      <c r="AB53" s="133">
        <v>0</v>
      </c>
      <c r="AC53" s="133">
        <v>0</v>
      </c>
      <c r="AD53" s="133">
        <v>0</v>
      </c>
      <c r="AE53" s="133">
        <v>0</v>
      </c>
      <c r="AF53" s="133">
        <v>0</v>
      </c>
      <c r="AG53" s="133">
        <v>0</v>
      </c>
      <c r="AH53" s="133">
        <v>0</v>
      </c>
      <c r="AI53" s="133">
        <v>0</v>
      </c>
      <c r="AJ53" s="133">
        <v>0</v>
      </c>
      <c r="AK53" s="133">
        <v>0</v>
      </c>
      <c r="AL53" s="133">
        <v>0</v>
      </c>
      <c r="AM53" s="133">
        <v>0</v>
      </c>
      <c r="AN53" s="133">
        <v>0</v>
      </c>
      <c r="AO53" s="133">
        <v>0</v>
      </c>
      <c r="AP53" s="133">
        <v>0</v>
      </c>
      <c r="AQ53" s="133">
        <v>0</v>
      </c>
      <c r="AR53" s="133">
        <v>0</v>
      </c>
      <c r="AS53" s="133">
        <v>0</v>
      </c>
      <c r="AT53" s="133">
        <v>0</v>
      </c>
      <c r="AU53" s="133">
        <v>0</v>
      </c>
      <c r="AV53" s="133">
        <v>0</v>
      </c>
      <c r="AW53" s="133">
        <v>0</v>
      </c>
      <c r="AX53" s="133">
        <v>0</v>
      </c>
      <c r="AY53" s="133">
        <v>0</v>
      </c>
      <c r="AZ53" s="133">
        <v>0</v>
      </c>
      <c r="BA53" s="133">
        <v>0</v>
      </c>
      <c r="BB53" s="133">
        <v>0</v>
      </c>
      <c r="BC53" s="133">
        <v>0</v>
      </c>
      <c r="BD53" s="133">
        <v>0</v>
      </c>
      <c r="BE53" s="133">
        <v>0</v>
      </c>
      <c r="BF53" s="133">
        <v>0</v>
      </c>
      <c r="BG53" s="133">
        <v>0</v>
      </c>
      <c r="BH53" s="133">
        <v>0</v>
      </c>
      <c r="BI53" s="133">
        <v>0</v>
      </c>
      <c r="BJ53" s="133">
        <v>0</v>
      </c>
      <c r="BK53" s="133">
        <v>0</v>
      </c>
      <c r="BL53" s="133">
        <v>0</v>
      </c>
      <c r="BM53" s="133">
        <v>0</v>
      </c>
      <c r="BN53" s="133">
        <v>0</v>
      </c>
      <c r="BO53" s="133">
        <v>0</v>
      </c>
      <c r="BP53" s="133">
        <v>0</v>
      </c>
      <c r="BQ53" s="133">
        <v>0</v>
      </c>
      <c r="BR53" s="133">
        <v>0</v>
      </c>
      <c r="BS53" s="133">
        <v>0</v>
      </c>
      <c r="BT53" s="133">
        <v>0</v>
      </c>
      <c r="BU53" s="133">
        <v>0</v>
      </c>
      <c r="BV53" s="133">
        <v>0</v>
      </c>
      <c r="BW53" s="133">
        <v>0</v>
      </c>
      <c r="BX53" s="133">
        <v>0</v>
      </c>
      <c r="BY53" s="133">
        <v>1642</v>
      </c>
      <c r="BZ53" s="133">
        <v>3888</v>
      </c>
      <c r="CA53" s="133">
        <v>4797</v>
      </c>
      <c r="CB53" s="133">
        <v>5794</v>
      </c>
      <c r="CC53" s="133">
        <v>4697</v>
      </c>
      <c r="CD53" s="133">
        <v>4183</v>
      </c>
      <c r="CE53" s="133">
        <v>6883</v>
      </c>
      <c r="CF53" s="133">
        <v>6919</v>
      </c>
      <c r="CG53" s="133">
        <v>6293</v>
      </c>
      <c r="CH53" s="133">
        <v>6251</v>
      </c>
      <c r="CI53" s="133">
        <v>6786</v>
      </c>
      <c r="CJ53" s="133">
        <v>6523</v>
      </c>
      <c r="CK53" s="133">
        <v>10217</v>
      </c>
      <c r="CL53" s="133">
        <v>6960</v>
      </c>
      <c r="CM53" s="133">
        <v>9202</v>
      </c>
      <c r="CN53" s="133">
        <v>8322</v>
      </c>
      <c r="CO53" s="133">
        <v>8318</v>
      </c>
      <c r="CP53" s="133">
        <v>6604</v>
      </c>
      <c r="CQ53" s="133">
        <v>9423</v>
      </c>
      <c r="CR53" s="133">
        <v>11674</v>
      </c>
      <c r="CS53" s="133">
        <v>10853</v>
      </c>
      <c r="CT53" s="133">
        <v>10613</v>
      </c>
      <c r="CU53" s="133">
        <v>11421</v>
      </c>
      <c r="CV53" s="133">
        <v>12705</v>
      </c>
      <c r="CW53" s="133">
        <v>15141</v>
      </c>
      <c r="CX53" s="133">
        <v>12421</v>
      </c>
      <c r="CY53" s="133">
        <v>12110</v>
      </c>
      <c r="CZ53" s="133">
        <v>13980</v>
      </c>
      <c r="DA53" s="133">
        <v>12365</v>
      </c>
      <c r="DB53" s="133">
        <v>10673</v>
      </c>
      <c r="DC53" s="133">
        <v>13369</v>
      </c>
      <c r="DD53" s="133">
        <v>15303</v>
      </c>
      <c r="DE53" s="133">
        <v>15091</v>
      </c>
      <c r="DF53" s="133">
        <v>13500</v>
      </c>
      <c r="DG53" s="133">
        <v>15300</v>
      </c>
      <c r="DH53" s="133">
        <v>16104</v>
      </c>
      <c r="DI53" s="133">
        <v>18032</v>
      </c>
      <c r="DJ53" s="133">
        <v>16406</v>
      </c>
      <c r="DK53" s="133">
        <v>17476</v>
      </c>
      <c r="DL53" s="133">
        <v>17382</v>
      </c>
      <c r="DM53" s="133">
        <v>18334</v>
      </c>
      <c r="DN53" s="133">
        <v>12778</v>
      </c>
      <c r="DO53" s="133">
        <v>20028</v>
      </c>
      <c r="DP53" s="133">
        <v>21302</v>
      </c>
      <c r="DQ53" s="133">
        <v>18185</v>
      </c>
      <c r="DR53" s="133">
        <v>18377</v>
      </c>
      <c r="DS53" s="133">
        <v>19154</v>
      </c>
      <c r="DT53" s="133">
        <v>19608</v>
      </c>
      <c r="DU53" s="133">
        <v>4794</v>
      </c>
      <c r="DV53" s="133">
        <v>4794</v>
      </c>
      <c r="DW53" s="133">
        <v>12622</v>
      </c>
      <c r="DX53" s="133">
        <v>24331</v>
      </c>
      <c r="DY53" s="133">
        <v>24188</v>
      </c>
      <c r="DZ53" s="133">
        <v>16359</v>
      </c>
      <c r="EA53" s="133">
        <v>24509</v>
      </c>
      <c r="EB53" s="133">
        <v>23432</v>
      </c>
      <c r="EC53" s="133">
        <v>26001</v>
      </c>
      <c r="ED53" s="133">
        <v>23486</v>
      </c>
      <c r="EE53" s="133">
        <v>24669</v>
      </c>
      <c r="EF53" s="133">
        <v>24977</v>
      </c>
      <c r="EG53" s="133">
        <v>32311</v>
      </c>
      <c r="EH53" s="133">
        <v>27751</v>
      </c>
      <c r="EI53" s="133">
        <v>25268</v>
      </c>
      <c r="EJ53" s="133">
        <v>31559</v>
      </c>
      <c r="EK53" s="133">
        <v>24385</v>
      </c>
      <c r="EL53" s="133">
        <v>21327</v>
      </c>
      <c r="EM53" s="133">
        <v>30190</v>
      </c>
      <c r="EN53" s="133">
        <v>29620</v>
      </c>
      <c r="EO53" s="133">
        <v>30216</v>
      </c>
      <c r="EP53" s="133">
        <v>27140</v>
      </c>
      <c r="EQ53" s="133">
        <v>30356</v>
      </c>
      <c r="ER53" s="133">
        <v>28737</v>
      </c>
      <c r="ES53" s="133">
        <v>37782</v>
      </c>
      <c r="ET53" s="133">
        <v>30773</v>
      </c>
      <c r="EU53" s="133">
        <v>33568</v>
      </c>
      <c r="EV53" s="133">
        <v>33252</v>
      </c>
      <c r="EW53" s="133">
        <v>29386</v>
      </c>
      <c r="EX53" s="133">
        <v>24695</v>
      </c>
      <c r="EY53" s="133">
        <v>35984</v>
      </c>
      <c r="EZ53" s="133">
        <v>36621</v>
      </c>
      <c r="FA53" s="133">
        <v>33298</v>
      </c>
      <c r="FB53" s="133">
        <v>30707</v>
      </c>
      <c r="FC53" s="133">
        <v>36406</v>
      </c>
      <c r="FD53" s="133">
        <v>34506</v>
      </c>
      <c r="FE53" s="133">
        <v>43504</v>
      </c>
      <c r="FF53" s="133">
        <v>32083</v>
      </c>
      <c r="FG53" s="133">
        <v>31463</v>
      </c>
      <c r="FH53" s="133">
        <v>40584</v>
      </c>
      <c r="FI53" s="133">
        <v>31803</v>
      </c>
      <c r="FJ53" s="133">
        <v>25224</v>
      </c>
      <c r="FK53" s="133">
        <v>37529</v>
      </c>
      <c r="FL53" s="133">
        <v>40189</v>
      </c>
      <c r="FM53" s="133">
        <v>38262</v>
      </c>
      <c r="FN53" s="133">
        <v>33594</v>
      </c>
      <c r="FO53" s="133">
        <v>36206.910000000003</v>
      </c>
      <c r="FP53" s="133">
        <v>38740.51</v>
      </c>
      <c r="FQ53" s="133">
        <v>39249.89</v>
      </c>
      <c r="FR53" s="133">
        <v>38377.49</v>
      </c>
      <c r="FS53" s="133">
        <v>35718.400000000001</v>
      </c>
      <c r="FT53" s="133">
        <v>36097.24</v>
      </c>
      <c r="FU53" s="133">
        <v>37738.26</v>
      </c>
      <c r="FV53" s="133">
        <v>27501.54</v>
      </c>
      <c r="FW53" s="133">
        <v>37628.449999999997</v>
      </c>
      <c r="FX53" s="133">
        <v>39138</v>
      </c>
      <c r="FY53" s="133">
        <v>37616.800000000003</v>
      </c>
      <c r="FZ53" s="133">
        <v>35096.120000000003</v>
      </c>
      <c r="GA53" s="133">
        <v>42498.82</v>
      </c>
      <c r="GB53" s="133">
        <v>37069.81</v>
      </c>
      <c r="GC53" s="133">
        <v>42458.44</v>
      </c>
      <c r="GD53" s="133">
        <v>38604.58</v>
      </c>
      <c r="GE53" s="133">
        <v>37290.15</v>
      </c>
      <c r="GF53" s="133">
        <v>36996.85</v>
      </c>
      <c r="GG53" s="133">
        <v>37160.94</v>
      </c>
      <c r="GH53" s="133">
        <v>28259.43</v>
      </c>
      <c r="GI53" s="133">
        <v>42252.07</v>
      </c>
      <c r="GJ53" s="133">
        <v>43042.76</v>
      </c>
      <c r="GK53" s="133">
        <v>35373.14</v>
      </c>
      <c r="GL53" s="133">
        <v>39138.18</v>
      </c>
      <c r="GM53" s="133">
        <v>39587.26</v>
      </c>
      <c r="GN53" s="133">
        <v>39401.21</v>
      </c>
    </row>
    <row r="54" spans="1:196" s="132" customFormat="1" x14ac:dyDescent="0.25">
      <c r="A54" s="134"/>
      <c r="B54" s="115" t="s">
        <v>100</v>
      </c>
      <c r="C54" s="133">
        <v>207821</v>
      </c>
      <c r="D54" s="133">
        <v>206655</v>
      </c>
      <c r="E54" s="133">
        <v>266606</v>
      </c>
      <c r="F54" s="133">
        <v>230469</v>
      </c>
      <c r="G54" s="133">
        <v>224618</v>
      </c>
      <c r="H54" s="133">
        <v>278838</v>
      </c>
      <c r="I54" s="133">
        <v>253303</v>
      </c>
      <c r="J54" s="133">
        <v>210913</v>
      </c>
      <c r="K54" s="133">
        <v>244993</v>
      </c>
      <c r="L54" s="133">
        <v>249683</v>
      </c>
      <c r="M54" s="133">
        <v>238150</v>
      </c>
      <c r="N54" s="133">
        <v>240659</v>
      </c>
      <c r="O54" s="133">
        <v>238948</v>
      </c>
      <c r="P54" s="133">
        <v>237010</v>
      </c>
      <c r="Q54" s="133">
        <v>267973</v>
      </c>
      <c r="R54" s="133">
        <v>241829</v>
      </c>
      <c r="S54" s="133">
        <v>283579</v>
      </c>
      <c r="T54" s="133">
        <v>255255</v>
      </c>
      <c r="U54" s="133">
        <v>255137</v>
      </c>
      <c r="V54" s="133">
        <v>227477</v>
      </c>
      <c r="W54" s="133">
        <v>256767</v>
      </c>
      <c r="X54" s="133">
        <v>256960</v>
      </c>
      <c r="Y54" s="133">
        <v>261396</v>
      </c>
      <c r="Z54" s="133">
        <v>259047</v>
      </c>
      <c r="AA54" s="133">
        <v>262719</v>
      </c>
      <c r="AB54" s="133">
        <v>248298</v>
      </c>
      <c r="AC54" s="133">
        <v>267658</v>
      </c>
      <c r="AD54" s="133">
        <v>237475</v>
      </c>
      <c r="AE54" s="133">
        <v>250536</v>
      </c>
      <c r="AF54" s="133">
        <v>271567</v>
      </c>
      <c r="AG54" s="133">
        <v>293250</v>
      </c>
      <c r="AH54" s="133">
        <v>220704</v>
      </c>
      <c r="AI54" s="133">
        <v>237787</v>
      </c>
      <c r="AJ54" s="133">
        <v>299002</v>
      </c>
      <c r="AK54" s="133">
        <v>255906</v>
      </c>
      <c r="AL54" s="133">
        <v>254992</v>
      </c>
      <c r="AM54" s="133">
        <v>254817</v>
      </c>
      <c r="AN54" s="133">
        <v>249326</v>
      </c>
      <c r="AO54" s="133">
        <v>265432</v>
      </c>
      <c r="AP54" s="133">
        <v>292420</v>
      </c>
      <c r="AQ54" s="133">
        <v>280809</v>
      </c>
      <c r="AR54" s="133">
        <v>298116</v>
      </c>
      <c r="AS54" s="133">
        <v>326925</v>
      </c>
      <c r="AT54" s="133">
        <v>222269</v>
      </c>
      <c r="AU54" s="133">
        <v>296011</v>
      </c>
      <c r="AV54" s="133">
        <v>314699</v>
      </c>
      <c r="AW54" s="133">
        <v>268679</v>
      </c>
      <c r="AX54" s="133">
        <v>290423</v>
      </c>
      <c r="AY54" s="133">
        <v>293774</v>
      </c>
      <c r="AZ54" s="133">
        <v>294298</v>
      </c>
      <c r="BA54" s="133">
        <v>301457</v>
      </c>
      <c r="BB54" s="133">
        <v>317567</v>
      </c>
      <c r="BC54" s="133">
        <v>281749</v>
      </c>
      <c r="BD54" s="133">
        <v>316006</v>
      </c>
      <c r="BE54" s="133">
        <v>322720</v>
      </c>
      <c r="BF54" s="133">
        <v>236461</v>
      </c>
      <c r="BG54" s="133">
        <v>332167</v>
      </c>
      <c r="BH54" s="133">
        <v>342958</v>
      </c>
      <c r="BI54" s="133">
        <v>298653</v>
      </c>
      <c r="BJ54" s="133">
        <v>323574</v>
      </c>
      <c r="BK54" s="133">
        <v>302242</v>
      </c>
      <c r="BL54" s="133">
        <v>292694</v>
      </c>
      <c r="BM54" s="133">
        <v>361492</v>
      </c>
      <c r="BN54" s="133">
        <v>335742</v>
      </c>
      <c r="BO54" s="133">
        <v>299977</v>
      </c>
      <c r="BP54" s="133">
        <v>378394</v>
      </c>
      <c r="BQ54" s="133">
        <v>350851</v>
      </c>
      <c r="BR54" s="133">
        <v>294488</v>
      </c>
      <c r="BS54" s="133">
        <v>342425</v>
      </c>
      <c r="BT54" s="133">
        <v>343609</v>
      </c>
      <c r="BU54" s="133">
        <v>349867</v>
      </c>
      <c r="BV54" s="133">
        <v>340577</v>
      </c>
      <c r="BW54" s="133">
        <v>310409</v>
      </c>
      <c r="BX54" s="133">
        <v>338439</v>
      </c>
      <c r="BY54" s="133">
        <v>366620</v>
      </c>
      <c r="BZ54" s="133">
        <v>330624</v>
      </c>
      <c r="CA54" s="133">
        <v>370802</v>
      </c>
      <c r="CB54" s="133">
        <v>378345</v>
      </c>
      <c r="CC54" s="133">
        <v>336682</v>
      </c>
      <c r="CD54" s="133">
        <v>317081</v>
      </c>
      <c r="CE54" s="133">
        <v>366617</v>
      </c>
      <c r="CF54" s="133">
        <v>359148</v>
      </c>
      <c r="CG54" s="133">
        <v>355285</v>
      </c>
      <c r="CH54" s="133">
        <v>340101</v>
      </c>
      <c r="CI54" s="133">
        <v>354307</v>
      </c>
      <c r="CJ54" s="133">
        <v>328745</v>
      </c>
      <c r="CK54" s="133">
        <v>400896</v>
      </c>
      <c r="CL54" s="133">
        <v>320632</v>
      </c>
      <c r="CM54" s="133">
        <v>386996</v>
      </c>
      <c r="CN54" s="133">
        <v>381551</v>
      </c>
      <c r="CO54" s="133">
        <v>345102</v>
      </c>
      <c r="CP54" s="133">
        <v>295829</v>
      </c>
      <c r="CQ54" s="133">
        <v>353113</v>
      </c>
      <c r="CR54" s="133">
        <v>399501</v>
      </c>
      <c r="CS54" s="133">
        <v>379451</v>
      </c>
      <c r="CT54" s="133">
        <v>355860</v>
      </c>
      <c r="CU54" s="133">
        <v>344812</v>
      </c>
      <c r="CV54" s="133">
        <v>342231</v>
      </c>
      <c r="CW54" s="133">
        <v>368202</v>
      </c>
      <c r="CX54" s="133">
        <v>363553</v>
      </c>
      <c r="CY54" s="133">
        <v>351889</v>
      </c>
      <c r="CZ54" s="133">
        <v>394110</v>
      </c>
      <c r="DA54" s="133">
        <v>376584</v>
      </c>
      <c r="DB54" s="133">
        <v>323498</v>
      </c>
      <c r="DC54" s="133">
        <v>343820</v>
      </c>
      <c r="DD54" s="133">
        <v>410313</v>
      </c>
      <c r="DE54" s="133">
        <v>367557</v>
      </c>
      <c r="DF54" s="133">
        <v>354645</v>
      </c>
      <c r="DG54" s="133">
        <v>347889</v>
      </c>
      <c r="DH54" s="133">
        <v>340072</v>
      </c>
      <c r="DI54" s="133">
        <v>386795</v>
      </c>
      <c r="DJ54" s="133">
        <v>395508</v>
      </c>
      <c r="DK54" s="133">
        <v>410316</v>
      </c>
      <c r="DL54" s="133">
        <v>406735</v>
      </c>
      <c r="DM54" s="133">
        <v>461272</v>
      </c>
      <c r="DN54" s="133">
        <v>341132</v>
      </c>
      <c r="DO54" s="133">
        <v>410880</v>
      </c>
      <c r="DP54" s="133">
        <v>452544</v>
      </c>
      <c r="DQ54" s="133">
        <v>395311</v>
      </c>
      <c r="DR54" s="133">
        <v>428687</v>
      </c>
      <c r="DS54" s="133">
        <v>421977</v>
      </c>
      <c r="DT54" s="133">
        <v>388536</v>
      </c>
      <c r="DU54" s="133">
        <v>253232</v>
      </c>
      <c r="DV54" s="133">
        <v>253232</v>
      </c>
      <c r="DW54" s="133">
        <v>339876</v>
      </c>
      <c r="DX54" s="133">
        <v>468568</v>
      </c>
      <c r="DY54" s="133">
        <v>449610</v>
      </c>
      <c r="DZ54" s="133">
        <v>353890</v>
      </c>
      <c r="EA54" s="133">
        <v>427661</v>
      </c>
      <c r="EB54" s="133">
        <v>443834</v>
      </c>
      <c r="EC54" s="133">
        <v>451047</v>
      </c>
      <c r="ED54" s="133">
        <v>423319</v>
      </c>
      <c r="EE54" s="133">
        <v>393667</v>
      </c>
      <c r="EF54" s="133">
        <v>403188</v>
      </c>
      <c r="EG54" s="133">
        <v>475006</v>
      </c>
      <c r="EH54" s="133">
        <v>414785</v>
      </c>
      <c r="EI54" s="133">
        <v>421287</v>
      </c>
      <c r="EJ54" s="133">
        <v>470825</v>
      </c>
      <c r="EK54" s="133">
        <v>427773</v>
      </c>
      <c r="EL54" s="133">
        <v>372018</v>
      </c>
      <c r="EM54" s="133">
        <v>450207</v>
      </c>
      <c r="EN54" s="133">
        <v>447208</v>
      </c>
      <c r="EO54" s="133">
        <v>438411</v>
      </c>
      <c r="EP54" s="133">
        <v>434082</v>
      </c>
      <c r="EQ54" s="133">
        <v>420940</v>
      </c>
      <c r="ER54" s="133">
        <v>386869</v>
      </c>
      <c r="ES54" s="133">
        <v>464568</v>
      </c>
      <c r="ET54" s="133">
        <v>393164</v>
      </c>
      <c r="EU54" s="133">
        <v>445414</v>
      </c>
      <c r="EV54" s="133">
        <v>459824</v>
      </c>
      <c r="EW54" s="133">
        <v>408923</v>
      </c>
      <c r="EX54" s="133">
        <v>348653</v>
      </c>
      <c r="EY54" s="133">
        <v>411291</v>
      </c>
      <c r="EZ54" s="133">
        <v>430651</v>
      </c>
      <c r="FA54" s="133">
        <v>404136</v>
      </c>
      <c r="FB54" s="133">
        <v>394640</v>
      </c>
      <c r="FC54" s="133">
        <v>405220</v>
      </c>
      <c r="FD54" s="133">
        <v>387342</v>
      </c>
      <c r="FE54" s="133">
        <v>443787</v>
      </c>
      <c r="FF54" s="133">
        <v>361966</v>
      </c>
      <c r="FG54" s="133">
        <v>392514</v>
      </c>
      <c r="FH54" s="133">
        <v>443434</v>
      </c>
      <c r="FI54" s="133">
        <v>384504</v>
      </c>
      <c r="FJ54" s="133">
        <v>329195</v>
      </c>
      <c r="FK54" s="133">
        <v>390106</v>
      </c>
      <c r="FL54" s="133">
        <v>422087</v>
      </c>
      <c r="FM54" s="133">
        <v>397805</v>
      </c>
      <c r="FN54" s="133">
        <v>394504</v>
      </c>
      <c r="FO54" s="133">
        <v>365548.38</v>
      </c>
      <c r="FP54" s="133">
        <v>376897.31</v>
      </c>
      <c r="FQ54" s="133">
        <v>360500.62</v>
      </c>
      <c r="FR54" s="133">
        <v>472374.32</v>
      </c>
      <c r="FS54" s="133">
        <v>422201.08</v>
      </c>
      <c r="FT54" s="133">
        <v>413879.45</v>
      </c>
      <c r="FU54" s="133">
        <v>450552.05</v>
      </c>
      <c r="FV54" s="133">
        <v>338906.72</v>
      </c>
      <c r="FW54" s="133">
        <v>414542.86</v>
      </c>
      <c r="FX54" s="133">
        <v>450557.16</v>
      </c>
      <c r="FY54" s="133">
        <v>406791.42</v>
      </c>
      <c r="FZ54" s="133">
        <v>425995.12</v>
      </c>
      <c r="GA54" s="133">
        <v>447529.63</v>
      </c>
      <c r="GB54" s="133">
        <v>417557.28</v>
      </c>
      <c r="GC54" s="133">
        <v>444129.75</v>
      </c>
      <c r="GD54" s="133">
        <v>418116.82</v>
      </c>
      <c r="GE54" s="133">
        <v>443602.76</v>
      </c>
      <c r="GF54" s="133">
        <v>446929.27</v>
      </c>
      <c r="GG54" s="133">
        <v>462352.51</v>
      </c>
      <c r="GH54" s="133">
        <v>336076.57</v>
      </c>
      <c r="GI54" s="133">
        <v>456282.37</v>
      </c>
      <c r="GJ54" s="133">
        <v>446226.18</v>
      </c>
      <c r="GK54" s="133">
        <v>394948.14</v>
      </c>
      <c r="GL54" s="133">
        <v>455036.12</v>
      </c>
      <c r="GM54" s="133">
        <v>411673.26</v>
      </c>
      <c r="GN54" s="133">
        <v>393080.44</v>
      </c>
    </row>
    <row r="55" spans="1:196" s="132" customFormat="1" x14ac:dyDescent="0.2">
      <c r="A55" s="134"/>
      <c r="B55" s="143" t="s">
        <v>1894</v>
      </c>
      <c r="C55" s="133">
        <v>9891</v>
      </c>
      <c r="D55" s="133">
        <v>10035</v>
      </c>
      <c r="E55" s="133">
        <v>11623</v>
      </c>
      <c r="F55" s="133">
        <v>12312</v>
      </c>
      <c r="G55" s="133">
        <v>11039</v>
      </c>
      <c r="H55" s="133">
        <v>12021</v>
      </c>
      <c r="I55" s="133">
        <v>11557</v>
      </c>
      <c r="J55" s="133">
        <v>12238</v>
      </c>
      <c r="K55" s="133">
        <v>14251</v>
      </c>
      <c r="L55" s="133">
        <v>14246</v>
      </c>
      <c r="M55" s="133">
        <v>13816</v>
      </c>
      <c r="N55" s="133">
        <v>13684</v>
      </c>
      <c r="O55" s="133">
        <v>13261</v>
      </c>
      <c r="P55" s="133">
        <v>12893</v>
      </c>
      <c r="Q55" s="133">
        <v>15469</v>
      </c>
      <c r="R55" s="133">
        <v>13970</v>
      </c>
      <c r="S55" s="133">
        <v>16812</v>
      </c>
      <c r="T55" s="133">
        <v>15079</v>
      </c>
      <c r="U55" s="133">
        <v>15016</v>
      </c>
      <c r="V55" s="133">
        <v>17030</v>
      </c>
      <c r="W55" s="133">
        <v>17914</v>
      </c>
      <c r="X55" s="133">
        <v>17085</v>
      </c>
      <c r="Y55" s="133">
        <v>16553</v>
      </c>
      <c r="Z55" s="133">
        <v>17284</v>
      </c>
      <c r="AA55" s="133">
        <v>16932</v>
      </c>
      <c r="AB55" s="133">
        <v>17446</v>
      </c>
      <c r="AC55" s="133">
        <v>18745</v>
      </c>
      <c r="AD55" s="133">
        <v>17320</v>
      </c>
      <c r="AE55" s="133">
        <v>16888</v>
      </c>
      <c r="AF55" s="133">
        <v>19431</v>
      </c>
      <c r="AG55" s="133">
        <v>20370</v>
      </c>
      <c r="AH55" s="133">
        <v>18738</v>
      </c>
      <c r="AI55" s="133">
        <v>14576</v>
      </c>
      <c r="AJ55" s="133">
        <v>6074</v>
      </c>
      <c r="AK55" s="133">
        <v>3839</v>
      </c>
      <c r="AL55" s="133">
        <v>2761</v>
      </c>
      <c r="AM55" s="133">
        <v>2543</v>
      </c>
      <c r="AN55" s="133">
        <v>1808</v>
      </c>
      <c r="AO55" s="133">
        <v>2038</v>
      </c>
      <c r="AP55" s="133">
        <v>1857</v>
      </c>
      <c r="AQ55" s="133">
        <v>1867</v>
      </c>
      <c r="AR55" s="133">
        <v>2409</v>
      </c>
      <c r="AS55" s="133">
        <v>1785</v>
      </c>
      <c r="AT55" s="133">
        <v>994</v>
      </c>
      <c r="AU55" s="133">
        <v>1615</v>
      </c>
      <c r="AV55" s="133">
        <v>1609</v>
      </c>
      <c r="AW55" s="133">
        <v>1332</v>
      </c>
      <c r="AX55" s="133">
        <v>1337</v>
      </c>
      <c r="AY55" s="133">
        <v>1670</v>
      </c>
      <c r="AZ55" s="133">
        <v>1349</v>
      </c>
      <c r="BA55" s="133">
        <v>1370</v>
      </c>
      <c r="BB55" s="133">
        <v>1364</v>
      </c>
      <c r="BC55" s="133">
        <v>1280</v>
      </c>
      <c r="BD55" s="133">
        <v>1548</v>
      </c>
      <c r="BE55" s="133">
        <v>1274</v>
      </c>
      <c r="BF55" s="133">
        <v>1121</v>
      </c>
      <c r="BG55" s="133">
        <v>1353</v>
      </c>
      <c r="BH55" s="133">
        <v>1621</v>
      </c>
      <c r="BI55" s="133">
        <v>1670</v>
      </c>
      <c r="BJ55" s="133">
        <v>1701</v>
      </c>
      <c r="BK55" s="133">
        <v>1373</v>
      </c>
      <c r="BL55" s="133">
        <v>1571</v>
      </c>
      <c r="BM55" s="133">
        <v>1358</v>
      </c>
      <c r="BN55" s="133">
        <v>1428</v>
      </c>
      <c r="BO55" s="133">
        <v>1567</v>
      </c>
      <c r="BP55" s="133">
        <v>1598</v>
      </c>
      <c r="BQ55" s="133">
        <v>1898</v>
      </c>
      <c r="BR55" s="133">
        <v>1208</v>
      </c>
      <c r="BS55" s="133">
        <v>1862</v>
      </c>
      <c r="BT55" s="133">
        <v>1499</v>
      </c>
      <c r="BU55" s="133">
        <v>1620</v>
      </c>
      <c r="BV55" s="133">
        <v>1616</v>
      </c>
      <c r="BW55" s="133">
        <v>1698</v>
      </c>
      <c r="BX55" s="133">
        <v>1728</v>
      </c>
      <c r="BY55" s="133">
        <v>1671</v>
      </c>
      <c r="BZ55" s="133">
        <v>1560</v>
      </c>
      <c r="CA55" s="133">
        <v>1469</v>
      </c>
      <c r="CB55" s="133">
        <v>1482</v>
      </c>
      <c r="CC55" s="133">
        <v>1500</v>
      </c>
      <c r="CD55" s="133">
        <v>1888</v>
      </c>
      <c r="CE55" s="133">
        <v>1781</v>
      </c>
      <c r="CF55" s="133">
        <v>2029</v>
      </c>
      <c r="CG55" s="133">
        <v>1887</v>
      </c>
      <c r="CH55" s="133">
        <v>1851</v>
      </c>
      <c r="CI55" s="133">
        <v>1770</v>
      </c>
      <c r="CJ55" s="133">
        <v>1491</v>
      </c>
      <c r="CK55" s="133">
        <v>1666</v>
      </c>
      <c r="CL55" s="133">
        <v>1831</v>
      </c>
      <c r="CM55" s="133">
        <v>2276</v>
      </c>
      <c r="CN55" s="133">
        <v>1631</v>
      </c>
      <c r="CO55" s="133">
        <v>1776</v>
      </c>
      <c r="CP55" s="133">
        <v>1403</v>
      </c>
      <c r="CQ55" s="133">
        <v>1950</v>
      </c>
      <c r="CR55" s="133">
        <v>1817</v>
      </c>
      <c r="CS55" s="133">
        <v>1731</v>
      </c>
      <c r="CT55" s="133">
        <v>1567</v>
      </c>
      <c r="CU55" s="133">
        <v>1809</v>
      </c>
      <c r="CV55" s="133">
        <v>1306</v>
      </c>
      <c r="CW55" s="133">
        <v>1568</v>
      </c>
      <c r="CX55" s="133">
        <v>1621</v>
      </c>
      <c r="CY55" s="133">
        <v>1878</v>
      </c>
      <c r="CZ55" s="133">
        <v>1340</v>
      </c>
      <c r="DA55" s="133">
        <v>1401</v>
      </c>
      <c r="DB55" s="133">
        <v>1854</v>
      </c>
      <c r="DC55" s="133">
        <v>1491</v>
      </c>
      <c r="DD55" s="133">
        <v>1395</v>
      </c>
      <c r="DE55" s="133">
        <v>2104</v>
      </c>
      <c r="DF55" s="133">
        <v>1730</v>
      </c>
      <c r="DG55" s="133">
        <v>1853</v>
      </c>
      <c r="DH55" s="133">
        <v>1518</v>
      </c>
      <c r="DI55" s="133">
        <v>1178</v>
      </c>
      <c r="DJ55" s="133">
        <v>1195</v>
      </c>
      <c r="DK55" s="133">
        <v>1309</v>
      </c>
      <c r="DL55" s="133">
        <v>1690</v>
      </c>
      <c r="DM55" s="133">
        <v>1833</v>
      </c>
      <c r="DN55" s="133">
        <v>991</v>
      </c>
      <c r="DO55" s="133">
        <v>1337</v>
      </c>
      <c r="DP55" s="133">
        <v>1410</v>
      </c>
      <c r="DQ55" s="133">
        <v>1316</v>
      </c>
      <c r="DR55" s="133">
        <v>1386</v>
      </c>
      <c r="DS55" s="133">
        <v>1369</v>
      </c>
      <c r="DT55" s="133">
        <v>1189</v>
      </c>
      <c r="DU55" s="133">
        <v>978</v>
      </c>
      <c r="DV55" s="133">
        <v>978</v>
      </c>
      <c r="DW55" s="133">
        <v>1025</v>
      </c>
      <c r="DX55" s="133">
        <v>1353</v>
      </c>
      <c r="DY55" s="133">
        <v>869</v>
      </c>
      <c r="DZ55" s="133">
        <v>795</v>
      </c>
      <c r="EA55" s="133">
        <v>1179</v>
      </c>
      <c r="EB55" s="133">
        <v>986</v>
      </c>
      <c r="EC55" s="133">
        <v>1070</v>
      </c>
      <c r="ED55" s="133">
        <v>1256</v>
      </c>
      <c r="EE55" s="133">
        <v>859</v>
      </c>
      <c r="EF55" s="133">
        <v>928</v>
      </c>
      <c r="EG55" s="133">
        <v>811</v>
      </c>
      <c r="EH55" s="133">
        <v>1015</v>
      </c>
      <c r="EI55" s="133">
        <v>652</v>
      </c>
      <c r="EJ55" s="133">
        <v>900</v>
      </c>
      <c r="EK55" s="133">
        <v>981</v>
      </c>
      <c r="EL55" s="133">
        <v>744</v>
      </c>
      <c r="EM55" s="133">
        <v>1070</v>
      </c>
      <c r="EN55" s="133">
        <v>965</v>
      </c>
      <c r="EO55" s="133">
        <v>736</v>
      </c>
      <c r="EP55" s="133">
        <v>727</v>
      </c>
      <c r="EQ55" s="133">
        <v>699</v>
      </c>
      <c r="ER55" s="133">
        <v>621</v>
      </c>
      <c r="ES55" s="133">
        <v>757</v>
      </c>
      <c r="ET55" s="133">
        <v>607</v>
      </c>
      <c r="EU55" s="133">
        <v>879</v>
      </c>
      <c r="EV55" s="133">
        <v>894</v>
      </c>
      <c r="EW55" s="133">
        <v>594</v>
      </c>
      <c r="EX55" s="133">
        <v>811</v>
      </c>
      <c r="EY55" s="133">
        <v>4788</v>
      </c>
      <c r="EZ55" s="133">
        <v>8287</v>
      </c>
      <c r="FA55" s="133">
        <v>7609</v>
      </c>
      <c r="FB55" s="133">
        <v>8029</v>
      </c>
      <c r="FC55" s="133">
        <v>8246</v>
      </c>
      <c r="FD55" s="133">
        <v>9092</v>
      </c>
      <c r="FE55" s="133">
        <v>9996</v>
      </c>
      <c r="FF55" s="133">
        <v>7601</v>
      </c>
      <c r="FG55" s="133">
        <v>9860</v>
      </c>
      <c r="FH55" s="133">
        <v>9673</v>
      </c>
      <c r="FI55" s="133">
        <v>9221</v>
      </c>
      <c r="FJ55" s="133">
        <v>8198</v>
      </c>
      <c r="FK55" s="133">
        <v>11102</v>
      </c>
      <c r="FL55" s="133">
        <v>11341</v>
      </c>
      <c r="FM55" s="133">
        <v>11557</v>
      </c>
      <c r="FN55" s="133">
        <v>10573</v>
      </c>
      <c r="FO55" s="133">
        <v>10635.6</v>
      </c>
      <c r="FP55" s="133">
        <v>11067.32</v>
      </c>
      <c r="FQ55" s="133">
        <v>11363.25</v>
      </c>
      <c r="FR55" s="133">
        <v>12141.98</v>
      </c>
      <c r="FS55" s="133">
        <v>12663.18</v>
      </c>
      <c r="FT55" s="133">
        <v>11978.08</v>
      </c>
      <c r="FU55" s="133">
        <v>12063.74</v>
      </c>
      <c r="FV55" s="133">
        <v>9969.68</v>
      </c>
      <c r="FW55" s="133">
        <v>13326.78</v>
      </c>
      <c r="FX55" s="133">
        <v>13395.86</v>
      </c>
      <c r="FY55" s="133">
        <v>12955.12</v>
      </c>
      <c r="FZ55" s="133">
        <v>13062.51</v>
      </c>
      <c r="GA55" s="133">
        <v>15165.43</v>
      </c>
      <c r="GB55" s="133">
        <v>13296.93</v>
      </c>
      <c r="GC55" s="133">
        <v>15126.7</v>
      </c>
      <c r="GD55" s="133">
        <v>12209.05</v>
      </c>
      <c r="GE55" s="133">
        <v>13848.2</v>
      </c>
      <c r="GF55" s="133">
        <v>13296.3</v>
      </c>
      <c r="GG55" s="133">
        <v>14610.66</v>
      </c>
      <c r="GH55" s="133">
        <v>11410.4</v>
      </c>
      <c r="GI55" s="133">
        <v>15790.16</v>
      </c>
      <c r="GJ55" s="133">
        <v>15020.1</v>
      </c>
      <c r="GK55" s="133">
        <v>14170.92</v>
      </c>
      <c r="GL55" s="133">
        <v>13922.21</v>
      </c>
      <c r="GM55" s="133">
        <v>15173.28</v>
      </c>
      <c r="GN55" s="133">
        <v>13312.64</v>
      </c>
    </row>
    <row r="56" spans="1:196" s="137" customFormat="1" collapsed="1" x14ac:dyDescent="0.25">
      <c r="A56" s="134"/>
      <c r="B56" s="135" t="s">
        <v>1811</v>
      </c>
      <c r="C56" s="136">
        <v>142</v>
      </c>
      <c r="D56" s="136">
        <v>120</v>
      </c>
      <c r="E56" s="136">
        <v>185</v>
      </c>
      <c r="F56" s="136">
        <v>121</v>
      </c>
      <c r="G56" s="136">
        <v>79</v>
      </c>
      <c r="H56" s="136">
        <v>104</v>
      </c>
      <c r="I56" s="136">
        <v>80</v>
      </c>
      <c r="J56" s="136">
        <v>80</v>
      </c>
      <c r="K56" s="136">
        <v>160</v>
      </c>
      <c r="L56" s="136">
        <v>0</v>
      </c>
      <c r="M56" s="136">
        <v>40</v>
      </c>
      <c r="N56" s="136">
        <v>40</v>
      </c>
      <c r="O56" s="136">
        <v>81</v>
      </c>
      <c r="P56" s="136">
        <v>80</v>
      </c>
      <c r="Q56" s="136">
        <v>79</v>
      </c>
      <c r="R56" s="136">
        <v>160</v>
      </c>
      <c r="S56" s="136">
        <v>39</v>
      </c>
      <c r="T56" s="136">
        <v>40</v>
      </c>
      <c r="U56" s="136">
        <v>79</v>
      </c>
      <c r="V56" s="136">
        <v>120</v>
      </c>
      <c r="W56" s="136">
        <v>80</v>
      </c>
      <c r="X56" s="136">
        <v>-1</v>
      </c>
      <c r="Y56" s="136">
        <v>41</v>
      </c>
      <c r="Z56" s="136">
        <v>0</v>
      </c>
      <c r="AA56" s="136">
        <v>120</v>
      </c>
      <c r="AB56" s="136">
        <v>41</v>
      </c>
      <c r="AC56" s="136">
        <v>0</v>
      </c>
      <c r="AD56" s="136">
        <v>39</v>
      </c>
      <c r="AE56" s="136">
        <v>121</v>
      </c>
      <c r="AF56" s="136">
        <v>159</v>
      </c>
      <c r="AG56" s="136">
        <v>80</v>
      </c>
      <c r="AH56" s="136">
        <v>41</v>
      </c>
      <c r="AI56" s="136">
        <v>0</v>
      </c>
      <c r="AJ56" s="136">
        <v>5636</v>
      </c>
      <c r="AK56" s="136">
        <v>5766</v>
      </c>
      <c r="AL56" s="136">
        <v>4826</v>
      </c>
      <c r="AM56" s="136">
        <v>6635</v>
      </c>
      <c r="AN56" s="136">
        <v>6069</v>
      </c>
      <c r="AO56" s="136">
        <v>7198</v>
      </c>
      <c r="AP56" s="136">
        <v>7015</v>
      </c>
      <c r="AQ56" s="136">
        <v>9266</v>
      </c>
      <c r="AR56" s="136">
        <v>10443</v>
      </c>
      <c r="AS56" s="136">
        <v>12041</v>
      </c>
      <c r="AT56" s="136">
        <v>10018</v>
      </c>
      <c r="AU56" s="136">
        <v>11123</v>
      </c>
      <c r="AV56" s="136">
        <v>10738</v>
      </c>
      <c r="AW56" s="136">
        <v>9284</v>
      </c>
      <c r="AX56" s="136">
        <v>9252</v>
      </c>
      <c r="AY56" s="136">
        <v>11864</v>
      </c>
      <c r="AZ56" s="136">
        <v>9558</v>
      </c>
      <c r="BA56" s="136">
        <v>10608</v>
      </c>
      <c r="BB56" s="136">
        <v>12360</v>
      </c>
      <c r="BC56" s="136">
        <v>12841</v>
      </c>
      <c r="BD56" s="136">
        <v>12001</v>
      </c>
      <c r="BE56" s="136">
        <v>14240</v>
      </c>
      <c r="BF56" s="136">
        <v>11062</v>
      </c>
      <c r="BG56" s="136">
        <v>14776</v>
      </c>
      <c r="BH56" s="136">
        <v>13695</v>
      </c>
      <c r="BI56" s="136">
        <v>11920</v>
      </c>
      <c r="BJ56" s="136">
        <v>14440</v>
      </c>
      <c r="BK56" s="136">
        <v>13768</v>
      </c>
      <c r="BL56" s="136">
        <v>13789</v>
      </c>
      <c r="BM56" s="136">
        <v>17130</v>
      </c>
      <c r="BN56" s="136">
        <v>16162</v>
      </c>
      <c r="BO56" s="136">
        <v>15427</v>
      </c>
      <c r="BP56" s="136">
        <v>16498</v>
      </c>
      <c r="BQ56" s="136">
        <v>17897</v>
      </c>
      <c r="BR56" s="136">
        <v>15285</v>
      </c>
      <c r="BS56" s="136">
        <v>17596</v>
      </c>
      <c r="BT56" s="136">
        <v>19122</v>
      </c>
      <c r="BU56" s="136">
        <v>18964</v>
      </c>
      <c r="BV56" s="136">
        <v>18615</v>
      </c>
      <c r="BW56" s="136">
        <v>18691</v>
      </c>
      <c r="BX56" s="136">
        <v>18521</v>
      </c>
      <c r="BY56" s="136">
        <v>11555</v>
      </c>
      <c r="BZ56" s="136">
        <v>2218</v>
      </c>
      <c r="CA56" s="136">
        <v>589</v>
      </c>
      <c r="CB56" s="136">
        <v>703</v>
      </c>
      <c r="CC56" s="136">
        <v>586</v>
      </c>
      <c r="CD56" s="136">
        <v>245</v>
      </c>
      <c r="CE56" s="136">
        <v>203</v>
      </c>
      <c r="CF56" s="136">
        <v>35</v>
      </c>
      <c r="CG56" s="136">
        <v>396</v>
      </c>
      <c r="CH56" s="136">
        <v>0</v>
      </c>
      <c r="CI56" s="136">
        <v>185</v>
      </c>
      <c r="CJ56" s="136">
        <v>191</v>
      </c>
      <c r="CK56" s="136">
        <v>177</v>
      </c>
      <c r="CL56" s="136">
        <v>358</v>
      </c>
      <c r="CM56" s="136">
        <v>586</v>
      </c>
      <c r="CN56" s="136">
        <v>727</v>
      </c>
      <c r="CO56" s="136">
        <v>237</v>
      </c>
      <c r="CP56" s="136">
        <v>497</v>
      </c>
      <c r="CQ56" s="136">
        <v>417</v>
      </c>
      <c r="CR56" s="136">
        <v>261</v>
      </c>
      <c r="CS56" s="136">
        <v>328</v>
      </c>
      <c r="CT56" s="136">
        <v>467</v>
      </c>
      <c r="CU56" s="136">
        <v>985</v>
      </c>
      <c r="CV56" s="136">
        <v>539</v>
      </c>
      <c r="CW56" s="136">
        <v>728</v>
      </c>
      <c r="CX56" s="136">
        <v>1246</v>
      </c>
      <c r="CY56" s="136">
        <v>1349</v>
      </c>
      <c r="CZ56" s="136">
        <v>1054</v>
      </c>
      <c r="DA56" s="136">
        <v>1436</v>
      </c>
      <c r="DB56" s="136">
        <v>1195</v>
      </c>
      <c r="DC56" s="136">
        <v>1429</v>
      </c>
      <c r="DD56" s="136">
        <v>1178</v>
      </c>
      <c r="DE56" s="136">
        <v>1566</v>
      </c>
      <c r="DF56" s="136">
        <v>1302</v>
      </c>
      <c r="DG56" s="136">
        <v>1429</v>
      </c>
      <c r="DH56" s="136">
        <v>5078</v>
      </c>
      <c r="DI56" s="136">
        <v>10751</v>
      </c>
      <c r="DJ56" s="136">
        <v>12166</v>
      </c>
      <c r="DK56" s="136">
        <v>13209</v>
      </c>
      <c r="DL56" s="136">
        <v>13222</v>
      </c>
      <c r="DM56" s="136">
        <v>14961</v>
      </c>
      <c r="DN56" s="136">
        <v>11800</v>
      </c>
      <c r="DO56" s="136">
        <v>14594</v>
      </c>
      <c r="DP56" s="136">
        <v>16220</v>
      </c>
      <c r="DQ56" s="136">
        <v>15087</v>
      </c>
      <c r="DR56" s="136">
        <v>15472</v>
      </c>
      <c r="DS56" s="136">
        <v>15949</v>
      </c>
      <c r="DT56" s="136">
        <v>14996</v>
      </c>
      <c r="DU56" s="136">
        <v>35048</v>
      </c>
      <c r="DV56" s="136">
        <v>35048</v>
      </c>
      <c r="DW56" s="136">
        <v>32214</v>
      </c>
      <c r="DX56" s="136">
        <v>27186</v>
      </c>
      <c r="DY56" s="136">
        <v>24406</v>
      </c>
      <c r="DZ56" s="136">
        <v>16541</v>
      </c>
      <c r="EA56" s="136">
        <v>21439</v>
      </c>
      <c r="EB56" s="136">
        <v>22731</v>
      </c>
      <c r="EC56" s="136">
        <v>26535</v>
      </c>
      <c r="ED56" s="136">
        <v>24509</v>
      </c>
      <c r="EE56" s="136">
        <v>23159</v>
      </c>
      <c r="EF56" s="136">
        <v>23065</v>
      </c>
      <c r="EG56" s="136">
        <v>28080</v>
      </c>
      <c r="EH56" s="136">
        <v>25174</v>
      </c>
      <c r="EI56" s="136">
        <v>25105</v>
      </c>
      <c r="EJ56" s="136">
        <v>28199</v>
      </c>
      <c r="EK56" s="136">
        <v>24850</v>
      </c>
      <c r="EL56" s="136">
        <v>25198</v>
      </c>
      <c r="EM56" s="136">
        <v>30113</v>
      </c>
      <c r="EN56" s="136">
        <v>27247</v>
      </c>
      <c r="EO56" s="136">
        <v>27254</v>
      </c>
      <c r="EP56" s="136">
        <v>32569</v>
      </c>
      <c r="EQ56" s="136">
        <v>37760</v>
      </c>
      <c r="ER56" s="136">
        <v>30693</v>
      </c>
      <c r="ES56" s="136">
        <v>34328</v>
      </c>
      <c r="ET56" s="136">
        <v>29147</v>
      </c>
      <c r="EU56" s="136">
        <v>32743</v>
      </c>
      <c r="EV56" s="136">
        <v>32765</v>
      </c>
      <c r="EW56" s="136">
        <v>30271</v>
      </c>
      <c r="EX56" s="136">
        <v>28956</v>
      </c>
      <c r="EY56" s="136">
        <v>34575</v>
      </c>
      <c r="EZ56" s="136">
        <v>33732</v>
      </c>
      <c r="FA56" s="136">
        <v>30117</v>
      </c>
      <c r="FB56" s="136">
        <v>32871</v>
      </c>
      <c r="FC56" s="136">
        <v>34143</v>
      </c>
      <c r="FD56" s="136">
        <v>30445</v>
      </c>
      <c r="FE56" s="136">
        <v>37976</v>
      </c>
      <c r="FF56" s="136">
        <v>31350</v>
      </c>
      <c r="FG56" s="136">
        <v>33682</v>
      </c>
      <c r="FH56" s="136">
        <v>39005</v>
      </c>
      <c r="FI56" s="136">
        <v>31516</v>
      </c>
      <c r="FJ56" s="136">
        <v>28425</v>
      </c>
      <c r="FK56" s="136">
        <v>38458</v>
      </c>
      <c r="FL56" s="136">
        <v>39684</v>
      </c>
      <c r="FM56" s="136">
        <v>35880</v>
      </c>
      <c r="FN56" s="136">
        <v>36044</v>
      </c>
      <c r="FO56" s="136">
        <v>42781.850000000093</v>
      </c>
      <c r="FP56" s="136">
        <v>45257.010000000126</v>
      </c>
      <c r="FQ56" s="136">
        <v>54171.510000000126</v>
      </c>
      <c r="FR56" s="136">
        <v>62609.550000000047</v>
      </c>
      <c r="FS56" s="136">
        <v>59275.519999999902</v>
      </c>
      <c r="FT56" s="136">
        <v>62389.690000000061</v>
      </c>
      <c r="FU56" s="136">
        <v>64099.429999999935</v>
      </c>
      <c r="FV56" s="136">
        <v>55695.030000000028</v>
      </c>
      <c r="FW56" s="136">
        <v>67377.460000000079</v>
      </c>
      <c r="FX56" s="136">
        <v>73025.570000000065</v>
      </c>
      <c r="FY56" s="136">
        <v>64453.520000000019</v>
      </c>
      <c r="FZ56" s="136">
        <v>65855.639999999898</v>
      </c>
      <c r="GA56" s="136">
        <v>75773.749999999884</v>
      </c>
      <c r="GB56" s="136">
        <v>67254.939999999944</v>
      </c>
      <c r="GC56" s="136">
        <v>74869.820000000065</v>
      </c>
      <c r="GD56" s="136">
        <v>69156.209999999963</v>
      </c>
      <c r="GE56" s="136">
        <v>69275.089999999967</v>
      </c>
      <c r="GF56" s="136">
        <v>72731.989999999991</v>
      </c>
      <c r="GG56" s="136">
        <v>76096.780000000028</v>
      </c>
      <c r="GH56" s="136">
        <v>63337.770000000019</v>
      </c>
      <c r="GI56" s="136">
        <v>78098.000000000116</v>
      </c>
      <c r="GJ56" s="136">
        <v>81321.899999999907</v>
      </c>
      <c r="GK56" s="136">
        <v>71710.519999999902</v>
      </c>
      <c r="GL56" s="136">
        <v>84413.219999999972</v>
      </c>
      <c r="GM56" s="136">
        <v>86594.889999999898</v>
      </c>
      <c r="GN56" s="136">
        <v>75153.670000000042</v>
      </c>
    </row>
    <row r="57" spans="1:196" s="132" customFormat="1" x14ac:dyDescent="0.25">
      <c r="A57" s="134"/>
      <c r="B57" s="144" t="s">
        <v>72</v>
      </c>
      <c r="C57" s="139">
        <v>230054</v>
      </c>
      <c r="D57" s="139">
        <v>231052</v>
      </c>
      <c r="E57" s="139">
        <v>294895</v>
      </c>
      <c r="F57" s="139">
        <v>258715</v>
      </c>
      <c r="G57" s="139">
        <v>248959</v>
      </c>
      <c r="H57" s="139">
        <v>307432</v>
      </c>
      <c r="I57" s="139">
        <v>279820</v>
      </c>
      <c r="J57" s="139">
        <v>238132</v>
      </c>
      <c r="K57" s="139">
        <v>274690</v>
      </c>
      <c r="L57" s="139">
        <v>278037</v>
      </c>
      <c r="M57" s="139">
        <v>268023</v>
      </c>
      <c r="N57" s="139">
        <v>270477</v>
      </c>
      <c r="O57" s="139">
        <v>267732</v>
      </c>
      <c r="P57" s="139">
        <v>263840</v>
      </c>
      <c r="Q57" s="139">
        <v>300841</v>
      </c>
      <c r="R57" s="139">
        <v>271842</v>
      </c>
      <c r="S57" s="139">
        <v>316328</v>
      </c>
      <c r="T57" s="139">
        <v>284744</v>
      </c>
      <c r="U57" s="139">
        <v>285369</v>
      </c>
      <c r="V57" s="139">
        <v>261707</v>
      </c>
      <c r="W57" s="139">
        <v>291685</v>
      </c>
      <c r="X57" s="139">
        <v>289759</v>
      </c>
      <c r="Y57" s="139">
        <v>295127</v>
      </c>
      <c r="Z57" s="139">
        <v>290905</v>
      </c>
      <c r="AA57" s="139">
        <v>297983</v>
      </c>
      <c r="AB57" s="139">
        <v>282955</v>
      </c>
      <c r="AC57" s="139">
        <v>302346</v>
      </c>
      <c r="AD57" s="139">
        <v>269206</v>
      </c>
      <c r="AE57" s="139">
        <v>282551</v>
      </c>
      <c r="AF57" s="139">
        <v>308999</v>
      </c>
      <c r="AG57" s="139">
        <v>330659</v>
      </c>
      <c r="AH57" s="139">
        <v>254734</v>
      </c>
      <c r="AI57" s="139">
        <v>274534</v>
      </c>
      <c r="AJ57" s="139">
        <v>349104</v>
      </c>
      <c r="AK57" s="139">
        <v>302329</v>
      </c>
      <c r="AL57" s="139">
        <v>299600</v>
      </c>
      <c r="AM57" s="139">
        <v>307593</v>
      </c>
      <c r="AN57" s="139">
        <v>296087</v>
      </c>
      <c r="AO57" s="139">
        <v>317221</v>
      </c>
      <c r="AP57" s="139">
        <v>348407</v>
      </c>
      <c r="AQ57" s="139">
        <v>339756</v>
      </c>
      <c r="AR57" s="139">
        <v>358244</v>
      </c>
      <c r="AS57" s="139">
        <v>395124</v>
      </c>
      <c r="AT57" s="139">
        <v>275500</v>
      </c>
      <c r="AU57" s="139">
        <v>362958</v>
      </c>
      <c r="AV57" s="139">
        <v>388447</v>
      </c>
      <c r="AW57" s="139">
        <v>333996</v>
      </c>
      <c r="AX57" s="139">
        <v>357485</v>
      </c>
      <c r="AY57" s="139">
        <v>370507</v>
      </c>
      <c r="AZ57" s="139">
        <v>367789</v>
      </c>
      <c r="BA57" s="139">
        <v>380628</v>
      </c>
      <c r="BB57" s="139">
        <v>400119</v>
      </c>
      <c r="BC57" s="139">
        <v>357747</v>
      </c>
      <c r="BD57" s="139">
        <v>399345</v>
      </c>
      <c r="BE57" s="139">
        <v>410600</v>
      </c>
      <c r="BF57" s="139">
        <v>308486</v>
      </c>
      <c r="BG57" s="139">
        <v>426621</v>
      </c>
      <c r="BH57" s="139">
        <v>440274</v>
      </c>
      <c r="BI57" s="139">
        <v>384407</v>
      </c>
      <c r="BJ57" s="139">
        <v>417298</v>
      </c>
      <c r="BK57" s="139">
        <v>396558</v>
      </c>
      <c r="BL57" s="139">
        <v>379748</v>
      </c>
      <c r="BM57" s="139">
        <v>468700</v>
      </c>
      <c r="BN57" s="139">
        <v>435314</v>
      </c>
      <c r="BO57" s="139">
        <v>391458</v>
      </c>
      <c r="BP57" s="139">
        <v>486960</v>
      </c>
      <c r="BQ57" s="139">
        <v>457939</v>
      </c>
      <c r="BR57" s="139">
        <v>385304</v>
      </c>
      <c r="BS57" s="139">
        <v>450738</v>
      </c>
      <c r="BT57" s="139">
        <v>454795</v>
      </c>
      <c r="BU57" s="139">
        <v>465846</v>
      </c>
      <c r="BV57" s="139">
        <v>452565</v>
      </c>
      <c r="BW57" s="139">
        <v>423201</v>
      </c>
      <c r="BX57" s="139">
        <v>446669</v>
      </c>
      <c r="BY57" s="139">
        <v>499001</v>
      </c>
      <c r="BZ57" s="139">
        <v>452224</v>
      </c>
      <c r="CA57" s="139">
        <v>505811</v>
      </c>
      <c r="CB57" s="139">
        <v>521749</v>
      </c>
      <c r="CC57" s="139">
        <v>473125</v>
      </c>
      <c r="CD57" s="139">
        <v>455699</v>
      </c>
      <c r="CE57" s="139">
        <v>516876</v>
      </c>
      <c r="CF57" s="139">
        <v>503559</v>
      </c>
      <c r="CG57" s="139">
        <v>499064</v>
      </c>
      <c r="CH57" s="139">
        <v>481697</v>
      </c>
      <c r="CI57" s="139">
        <v>512696</v>
      </c>
      <c r="CJ57" s="139">
        <v>472947</v>
      </c>
      <c r="CK57" s="139">
        <v>581948</v>
      </c>
      <c r="CL57" s="139">
        <v>462949</v>
      </c>
      <c r="CM57" s="139">
        <v>556492</v>
      </c>
      <c r="CN57" s="139">
        <v>543337</v>
      </c>
      <c r="CO57" s="139">
        <v>505451</v>
      </c>
      <c r="CP57" s="139">
        <v>447541</v>
      </c>
      <c r="CQ57" s="139">
        <v>522536</v>
      </c>
      <c r="CR57" s="139">
        <v>581314</v>
      </c>
      <c r="CS57" s="139">
        <v>563706</v>
      </c>
      <c r="CT57" s="139">
        <v>519200</v>
      </c>
      <c r="CU57" s="139">
        <v>532726</v>
      </c>
      <c r="CV57" s="139">
        <v>513185</v>
      </c>
      <c r="CW57" s="139">
        <v>560751</v>
      </c>
      <c r="CX57" s="139">
        <v>540559</v>
      </c>
      <c r="CY57" s="139">
        <v>541212</v>
      </c>
      <c r="CZ57" s="139">
        <v>590346</v>
      </c>
      <c r="DA57" s="139">
        <v>572407</v>
      </c>
      <c r="DB57" s="139">
        <v>508557</v>
      </c>
      <c r="DC57" s="139">
        <v>536768</v>
      </c>
      <c r="DD57" s="139">
        <v>630156</v>
      </c>
      <c r="DE57" s="139">
        <v>570094</v>
      </c>
      <c r="DF57" s="139">
        <v>546367</v>
      </c>
      <c r="DG57" s="139">
        <v>565246</v>
      </c>
      <c r="DH57" s="139">
        <v>539689</v>
      </c>
      <c r="DI57" s="139">
        <v>606168</v>
      </c>
      <c r="DJ57" s="139">
        <v>620309</v>
      </c>
      <c r="DK57" s="139">
        <v>640957</v>
      </c>
      <c r="DL57" s="139">
        <v>633450</v>
      </c>
      <c r="DM57" s="139">
        <v>718539</v>
      </c>
      <c r="DN57" s="139">
        <v>543092</v>
      </c>
      <c r="DO57" s="139">
        <v>660261</v>
      </c>
      <c r="DP57" s="139">
        <v>708885</v>
      </c>
      <c r="DQ57" s="139">
        <v>631958</v>
      </c>
      <c r="DR57" s="139">
        <v>670997</v>
      </c>
      <c r="DS57" s="139">
        <v>683412</v>
      </c>
      <c r="DT57" s="139">
        <v>626638</v>
      </c>
      <c r="DU57" s="139">
        <v>454752</v>
      </c>
      <c r="DV57" s="139">
        <v>454752</v>
      </c>
      <c r="DW57" s="139">
        <v>586219</v>
      </c>
      <c r="DX57" s="139">
        <v>765269</v>
      </c>
      <c r="DY57" s="139">
        <v>736002</v>
      </c>
      <c r="DZ57" s="139">
        <v>584075</v>
      </c>
      <c r="EA57" s="139">
        <v>717475</v>
      </c>
      <c r="EB57" s="139">
        <v>726683</v>
      </c>
      <c r="EC57" s="139">
        <v>759428</v>
      </c>
      <c r="ED57" s="139">
        <v>713819</v>
      </c>
      <c r="EE57" s="139">
        <v>692851</v>
      </c>
      <c r="EF57" s="139">
        <v>689768</v>
      </c>
      <c r="EG57" s="139">
        <v>825011</v>
      </c>
      <c r="EH57" s="139">
        <v>735249</v>
      </c>
      <c r="EI57" s="139">
        <v>729695</v>
      </c>
      <c r="EJ57" s="139">
        <v>822787</v>
      </c>
      <c r="EK57" s="139">
        <v>742398</v>
      </c>
      <c r="EL57" s="139">
        <v>668763</v>
      </c>
      <c r="EM57" s="139">
        <v>808607</v>
      </c>
      <c r="EN57" s="139">
        <v>792775</v>
      </c>
      <c r="EO57" s="139">
        <v>785210</v>
      </c>
      <c r="EP57" s="139">
        <v>788815</v>
      </c>
      <c r="EQ57" s="139">
        <v>790407</v>
      </c>
      <c r="ER57" s="139">
        <v>738002</v>
      </c>
      <c r="ES57" s="139">
        <v>888045</v>
      </c>
      <c r="ET57" s="139">
        <v>754380</v>
      </c>
      <c r="EU57" s="139">
        <v>847334</v>
      </c>
      <c r="EV57" s="139">
        <v>853667</v>
      </c>
      <c r="EW57" s="139">
        <v>770875</v>
      </c>
      <c r="EX57" s="139">
        <v>699679</v>
      </c>
      <c r="EY57" s="139">
        <v>827025</v>
      </c>
      <c r="EZ57" s="139">
        <v>852197</v>
      </c>
      <c r="FA57" s="139">
        <v>814692</v>
      </c>
      <c r="FB57" s="139">
        <v>784569</v>
      </c>
      <c r="FC57" s="139">
        <v>852304</v>
      </c>
      <c r="FD57" s="139">
        <v>777143</v>
      </c>
      <c r="FE57" s="139">
        <v>921438</v>
      </c>
      <c r="FF57" s="139">
        <v>741178</v>
      </c>
      <c r="FG57" s="139">
        <v>804037</v>
      </c>
      <c r="FH57" s="139">
        <v>922720</v>
      </c>
      <c r="FI57" s="139">
        <v>796739</v>
      </c>
      <c r="FJ57" s="139">
        <v>704341</v>
      </c>
      <c r="FK57" s="139">
        <v>854644</v>
      </c>
      <c r="FL57" s="139">
        <v>903598</v>
      </c>
      <c r="FM57" s="139">
        <v>865308</v>
      </c>
      <c r="FN57" s="139">
        <v>837250</v>
      </c>
      <c r="FO57" s="139">
        <v>852131.89</v>
      </c>
      <c r="FP57" s="139">
        <v>844641.01</v>
      </c>
      <c r="FQ57" s="139">
        <v>850488.18</v>
      </c>
      <c r="FR57" s="139">
        <v>1009991.99</v>
      </c>
      <c r="FS57" s="139">
        <v>927952.06</v>
      </c>
      <c r="FT57" s="139">
        <v>921231.54</v>
      </c>
      <c r="FU57" s="139">
        <v>996501.33</v>
      </c>
      <c r="FV57" s="139">
        <v>782790.09</v>
      </c>
      <c r="FW57" s="139">
        <v>960176.12</v>
      </c>
      <c r="FX57" s="139">
        <v>1026571.52</v>
      </c>
      <c r="FY57" s="139">
        <v>943030.1</v>
      </c>
      <c r="FZ57" s="139">
        <v>965951.94</v>
      </c>
      <c r="GA57" s="139">
        <v>1051392.4099999999</v>
      </c>
      <c r="GB57" s="139">
        <v>961111.27</v>
      </c>
      <c r="GC57" s="139">
        <v>1039008.34</v>
      </c>
      <c r="GD57" s="139">
        <v>985924.09</v>
      </c>
      <c r="GE57" s="139">
        <v>1005379.64</v>
      </c>
      <c r="GF57" s="139">
        <v>1018063.27</v>
      </c>
      <c r="GG57" s="139">
        <v>1053291.56</v>
      </c>
      <c r="GH57" s="139">
        <v>809441.11</v>
      </c>
      <c r="GI57" s="139">
        <v>1081908.8400000001</v>
      </c>
      <c r="GJ57" s="139">
        <v>1058236.1499999999</v>
      </c>
      <c r="GK57" s="139">
        <v>938172.98</v>
      </c>
      <c r="GL57" s="139">
        <v>1069554.47</v>
      </c>
      <c r="GM57" s="139">
        <v>1021200.08</v>
      </c>
      <c r="GN57" s="139">
        <v>970690</v>
      </c>
    </row>
    <row r="58" spans="1:196" s="132" customFormat="1" x14ac:dyDescent="0.25">
      <c r="A58" s="134"/>
      <c r="B58" s="145" t="s">
        <v>26</v>
      </c>
      <c r="C58" s="142"/>
      <c r="D58" s="142"/>
      <c r="E58" s="142"/>
      <c r="F58" s="142"/>
      <c r="G58" s="142"/>
      <c r="H58" s="142"/>
      <c r="I58" s="142"/>
      <c r="J58" s="142"/>
      <c r="K58" s="142"/>
      <c r="L58" s="142"/>
      <c r="M58" s="142"/>
      <c r="N58" s="142"/>
      <c r="O58" s="142"/>
      <c r="P58" s="142"/>
      <c r="Q58" s="142"/>
      <c r="R58" s="142"/>
      <c r="S58" s="142"/>
      <c r="T58" s="142"/>
      <c r="U58" s="142"/>
      <c r="V58" s="142"/>
      <c r="W58" s="142"/>
      <c r="X58" s="142"/>
      <c r="Y58" s="142"/>
      <c r="Z58" s="142"/>
      <c r="AA58" s="142"/>
      <c r="AB58" s="142"/>
      <c r="AC58" s="142"/>
      <c r="AD58" s="142"/>
      <c r="AE58" s="142"/>
      <c r="AF58" s="142"/>
      <c r="AG58" s="142"/>
      <c r="AH58" s="142"/>
      <c r="AI58" s="142"/>
      <c r="AJ58" s="142"/>
      <c r="AK58" s="142"/>
      <c r="AL58" s="142"/>
      <c r="AM58" s="142"/>
      <c r="AN58" s="142"/>
      <c r="AO58" s="142"/>
      <c r="AP58" s="142"/>
      <c r="AQ58" s="142"/>
      <c r="AR58" s="142"/>
      <c r="AS58" s="142"/>
      <c r="AT58" s="142"/>
      <c r="AU58" s="142"/>
      <c r="AV58" s="142"/>
      <c r="AW58" s="142"/>
      <c r="AX58" s="142"/>
      <c r="AY58" s="142"/>
      <c r="AZ58" s="142"/>
      <c r="BA58" s="142"/>
      <c r="BB58" s="142"/>
      <c r="BC58" s="142"/>
      <c r="BD58" s="142"/>
      <c r="BE58" s="142"/>
      <c r="BF58" s="142"/>
      <c r="BG58" s="142"/>
      <c r="BH58" s="142"/>
      <c r="BI58" s="142"/>
      <c r="BJ58" s="142"/>
      <c r="BK58" s="142"/>
      <c r="BL58" s="142"/>
      <c r="BM58" s="142"/>
      <c r="BN58" s="142"/>
      <c r="BO58" s="142"/>
      <c r="BP58" s="142"/>
      <c r="BQ58" s="142"/>
      <c r="BR58" s="142"/>
      <c r="BS58" s="142"/>
      <c r="BT58" s="142"/>
      <c r="BU58" s="142"/>
      <c r="BV58" s="142"/>
      <c r="BW58" s="142"/>
      <c r="BX58" s="142"/>
      <c r="BY58" s="142"/>
      <c r="BZ58" s="142"/>
      <c r="CA58" s="142"/>
      <c r="CB58" s="142"/>
      <c r="CC58" s="142"/>
      <c r="CD58" s="142"/>
      <c r="CE58" s="142"/>
      <c r="CF58" s="142"/>
      <c r="CG58" s="142"/>
      <c r="CH58" s="142"/>
      <c r="CI58" s="142"/>
      <c r="CJ58" s="142"/>
      <c r="CK58" s="142"/>
      <c r="CL58" s="142"/>
      <c r="CM58" s="142"/>
      <c r="CN58" s="142"/>
      <c r="CO58" s="142"/>
      <c r="CP58" s="142"/>
      <c r="CQ58" s="142"/>
      <c r="CR58" s="142"/>
      <c r="CS58" s="142"/>
      <c r="CT58" s="142"/>
      <c r="CU58" s="142"/>
      <c r="CV58" s="142"/>
      <c r="CW58" s="142"/>
      <c r="CX58" s="142"/>
      <c r="CY58" s="142"/>
      <c r="CZ58" s="142"/>
      <c r="DA58" s="142"/>
      <c r="DB58" s="142"/>
      <c r="DC58" s="142"/>
      <c r="DD58" s="142"/>
      <c r="DE58" s="142"/>
      <c r="DF58" s="142"/>
      <c r="DG58" s="142"/>
      <c r="DH58" s="142"/>
      <c r="DI58" s="142"/>
      <c r="DJ58" s="142"/>
      <c r="DK58" s="142"/>
      <c r="DL58" s="142"/>
      <c r="DM58" s="142"/>
      <c r="DN58" s="142"/>
      <c r="DO58" s="142"/>
      <c r="DP58" s="142"/>
      <c r="DQ58" s="142"/>
      <c r="DR58" s="142"/>
      <c r="DS58" s="142"/>
      <c r="DT58" s="142"/>
      <c r="DU58" s="142"/>
      <c r="DV58" s="142"/>
      <c r="DW58" s="142"/>
      <c r="DX58" s="142"/>
      <c r="DY58" s="142"/>
      <c r="DZ58" s="142"/>
      <c r="EA58" s="142"/>
      <c r="EB58" s="142"/>
      <c r="EC58" s="142"/>
      <c r="ED58" s="142"/>
      <c r="EE58" s="142"/>
      <c r="EF58" s="142"/>
      <c r="EG58" s="142"/>
      <c r="EH58" s="142"/>
      <c r="EI58" s="142"/>
      <c r="EJ58" s="142"/>
      <c r="EK58" s="142"/>
      <c r="EL58" s="142"/>
      <c r="EM58" s="142"/>
      <c r="EN58" s="142"/>
      <c r="EO58" s="142"/>
      <c r="EP58" s="142"/>
      <c r="EQ58" s="142"/>
      <c r="ER58" s="142"/>
      <c r="ES58" s="142"/>
      <c r="ET58" s="142"/>
      <c r="EU58" s="142"/>
      <c r="EV58" s="142"/>
      <c r="EW58" s="142"/>
      <c r="EX58" s="142"/>
      <c r="EY58" s="142"/>
      <c r="EZ58" s="142"/>
      <c r="FA58" s="142"/>
      <c r="FB58" s="142"/>
      <c r="FC58" s="142"/>
      <c r="FD58" s="142"/>
      <c r="FE58" s="142"/>
      <c r="FF58" s="142"/>
      <c r="FG58" s="142"/>
      <c r="FH58" s="142"/>
      <c r="FI58" s="142"/>
      <c r="FJ58" s="142"/>
      <c r="FK58" s="142"/>
      <c r="FL58" s="142"/>
      <c r="FM58" s="142"/>
      <c r="FN58" s="142"/>
      <c r="FO58" s="142"/>
      <c r="FP58" s="142"/>
      <c r="FQ58" s="142"/>
      <c r="FR58" s="142"/>
      <c r="FS58" s="142"/>
      <c r="FT58" s="142"/>
      <c r="FU58" s="142"/>
      <c r="FV58" s="142"/>
      <c r="FW58" s="142"/>
      <c r="FX58" s="142"/>
      <c r="FY58" s="142"/>
      <c r="FZ58" s="142"/>
      <c r="GA58" s="142"/>
      <c r="GB58" s="142"/>
      <c r="GC58" s="142"/>
      <c r="GD58" s="142"/>
      <c r="GE58" s="142"/>
      <c r="GF58" s="142"/>
      <c r="GG58" s="142"/>
      <c r="GH58" s="142"/>
      <c r="GI58" s="142"/>
      <c r="GJ58" s="142"/>
      <c r="GK58" s="142"/>
      <c r="GL58" s="142"/>
      <c r="GM58" s="142"/>
      <c r="GN58" s="142"/>
    </row>
    <row r="59" spans="1:196" s="132" customFormat="1" x14ac:dyDescent="0.25">
      <c r="A59" s="134"/>
      <c r="B59" s="135" t="s">
        <v>50</v>
      </c>
      <c r="C59" s="133">
        <v>264069</v>
      </c>
      <c r="D59" s="133">
        <v>282391</v>
      </c>
      <c r="E59" s="133">
        <v>333867</v>
      </c>
      <c r="F59" s="133">
        <v>296718</v>
      </c>
      <c r="G59" s="133">
        <v>271263</v>
      </c>
      <c r="H59" s="133">
        <v>329518</v>
      </c>
      <c r="I59" s="133">
        <v>297194</v>
      </c>
      <c r="J59" s="133">
        <v>214252</v>
      </c>
      <c r="K59" s="133">
        <v>307205</v>
      </c>
      <c r="L59" s="133">
        <v>296303</v>
      </c>
      <c r="M59" s="133">
        <v>289155</v>
      </c>
      <c r="N59" s="133">
        <v>299544</v>
      </c>
      <c r="O59" s="133">
        <v>279993</v>
      </c>
      <c r="P59" s="133">
        <v>290808</v>
      </c>
      <c r="Q59" s="133">
        <v>331200</v>
      </c>
      <c r="R59" s="133">
        <v>276257</v>
      </c>
      <c r="S59" s="133">
        <v>312706</v>
      </c>
      <c r="T59" s="133">
        <v>296110</v>
      </c>
      <c r="U59" s="133">
        <v>288823</v>
      </c>
      <c r="V59" s="133">
        <v>216117</v>
      </c>
      <c r="W59" s="133">
        <v>307463</v>
      </c>
      <c r="X59" s="133">
        <v>298209</v>
      </c>
      <c r="Y59" s="133">
        <v>286826</v>
      </c>
      <c r="Z59" s="133">
        <v>306225</v>
      </c>
      <c r="AA59" s="133">
        <v>295977</v>
      </c>
      <c r="AB59" s="133">
        <v>286527</v>
      </c>
      <c r="AC59" s="133">
        <v>306588</v>
      </c>
      <c r="AD59" s="133">
        <v>291049</v>
      </c>
      <c r="AE59" s="133">
        <v>276080</v>
      </c>
      <c r="AF59" s="133">
        <v>311115</v>
      </c>
      <c r="AG59" s="133">
        <v>318411</v>
      </c>
      <c r="AH59" s="133">
        <v>204471</v>
      </c>
      <c r="AI59" s="133">
        <v>286738</v>
      </c>
      <c r="AJ59" s="133">
        <v>327734</v>
      </c>
      <c r="AK59" s="133">
        <v>299232</v>
      </c>
      <c r="AL59" s="133">
        <v>275844</v>
      </c>
      <c r="AM59" s="133">
        <v>301563</v>
      </c>
      <c r="AN59" s="133">
        <v>312977</v>
      </c>
      <c r="AO59" s="133">
        <v>333827</v>
      </c>
      <c r="AP59" s="133">
        <v>345770</v>
      </c>
      <c r="AQ59" s="133">
        <v>319610</v>
      </c>
      <c r="AR59" s="133">
        <v>351511</v>
      </c>
      <c r="AS59" s="133">
        <v>377129</v>
      </c>
      <c r="AT59" s="133">
        <v>225289</v>
      </c>
      <c r="AU59" s="133">
        <v>352998</v>
      </c>
      <c r="AV59" s="133">
        <v>383104</v>
      </c>
      <c r="AW59" s="133">
        <v>320525</v>
      </c>
      <c r="AX59" s="133">
        <v>345452</v>
      </c>
      <c r="AY59" s="133">
        <v>363102</v>
      </c>
      <c r="AZ59" s="133">
        <v>347845</v>
      </c>
      <c r="BA59" s="133">
        <v>355443</v>
      </c>
      <c r="BB59" s="133">
        <v>363090</v>
      </c>
      <c r="BC59" s="133">
        <v>334875</v>
      </c>
      <c r="BD59" s="133">
        <v>353608</v>
      </c>
      <c r="BE59" s="133">
        <v>377295</v>
      </c>
      <c r="BF59" s="133">
        <v>232055</v>
      </c>
      <c r="BG59" s="133">
        <v>380072</v>
      </c>
      <c r="BH59" s="133">
        <v>400049</v>
      </c>
      <c r="BI59" s="133">
        <v>333401</v>
      </c>
      <c r="BJ59" s="133">
        <v>376495</v>
      </c>
      <c r="BK59" s="133">
        <v>339582</v>
      </c>
      <c r="BL59" s="133">
        <v>360451</v>
      </c>
      <c r="BM59" s="133">
        <v>395816</v>
      </c>
      <c r="BN59" s="133">
        <v>379822</v>
      </c>
      <c r="BO59" s="133">
        <v>314450</v>
      </c>
      <c r="BP59" s="133">
        <v>400399</v>
      </c>
      <c r="BQ59" s="133">
        <v>386969</v>
      </c>
      <c r="BR59" s="133">
        <v>243603</v>
      </c>
      <c r="BS59" s="133">
        <v>401225</v>
      </c>
      <c r="BT59" s="133">
        <v>396551</v>
      </c>
      <c r="BU59" s="133">
        <v>383381</v>
      </c>
      <c r="BV59" s="133">
        <v>402898</v>
      </c>
      <c r="BW59" s="133">
        <v>363190</v>
      </c>
      <c r="BX59" s="133">
        <v>405747</v>
      </c>
      <c r="BY59" s="133">
        <v>421061</v>
      </c>
      <c r="BZ59" s="133">
        <v>388519</v>
      </c>
      <c r="CA59" s="133">
        <v>399699</v>
      </c>
      <c r="CB59" s="133">
        <v>418995</v>
      </c>
      <c r="CC59" s="133">
        <v>369415</v>
      </c>
      <c r="CD59" s="133">
        <v>287690</v>
      </c>
      <c r="CE59" s="133">
        <v>417719</v>
      </c>
      <c r="CF59" s="133">
        <v>407961</v>
      </c>
      <c r="CG59" s="133">
        <v>404531</v>
      </c>
      <c r="CH59" s="133">
        <v>413059</v>
      </c>
      <c r="CI59" s="133">
        <v>409219</v>
      </c>
      <c r="CJ59" s="133">
        <v>385399</v>
      </c>
      <c r="CK59" s="133">
        <v>473159</v>
      </c>
      <c r="CL59" s="133">
        <v>372762</v>
      </c>
      <c r="CM59" s="133">
        <v>414095</v>
      </c>
      <c r="CN59" s="133">
        <v>413307</v>
      </c>
      <c r="CO59" s="133">
        <v>399983</v>
      </c>
      <c r="CP59" s="133">
        <v>286099</v>
      </c>
      <c r="CQ59" s="133">
        <v>413198</v>
      </c>
      <c r="CR59" s="133">
        <v>455440</v>
      </c>
      <c r="CS59" s="133">
        <v>436538</v>
      </c>
      <c r="CT59" s="133">
        <v>392652</v>
      </c>
      <c r="CU59" s="133">
        <v>424178</v>
      </c>
      <c r="CV59" s="133">
        <v>415610</v>
      </c>
      <c r="CW59" s="133">
        <v>430436</v>
      </c>
      <c r="CX59" s="133">
        <v>410424</v>
      </c>
      <c r="CY59" s="133">
        <v>376107</v>
      </c>
      <c r="CZ59" s="133">
        <v>419639</v>
      </c>
      <c r="DA59" s="133">
        <v>420205</v>
      </c>
      <c r="DB59" s="133">
        <v>287382</v>
      </c>
      <c r="DC59" s="133">
        <v>399780</v>
      </c>
      <c r="DD59" s="133">
        <v>471061</v>
      </c>
      <c r="DE59" s="133">
        <v>436589</v>
      </c>
      <c r="DF59" s="133">
        <v>390220</v>
      </c>
      <c r="DG59" s="133">
        <v>432875</v>
      </c>
      <c r="DH59" s="133">
        <v>417741</v>
      </c>
      <c r="DI59" s="133">
        <v>439460</v>
      </c>
      <c r="DJ59" s="133">
        <v>418202</v>
      </c>
      <c r="DK59" s="133">
        <v>409023</v>
      </c>
      <c r="DL59" s="133">
        <v>407475</v>
      </c>
      <c r="DM59" s="133">
        <v>447974</v>
      </c>
      <c r="DN59" s="133">
        <v>263726</v>
      </c>
      <c r="DO59" s="133">
        <v>432170</v>
      </c>
      <c r="DP59" s="133">
        <v>473114</v>
      </c>
      <c r="DQ59" s="133">
        <v>405704</v>
      </c>
      <c r="DR59" s="133">
        <v>411494</v>
      </c>
      <c r="DS59" s="133">
        <v>434414</v>
      </c>
      <c r="DT59" s="133">
        <v>414579</v>
      </c>
      <c r="DU59" s="133">
        <v>31862</v>
      </c>
      <c r="DV59" s="133">
        <v>31862</v>
      </c>
      <c r="DW59" s="133">
        <v>220852</v>
      </c>
      <c r="DX59" s="133">
        <v>417843</v>
      </c>
      <c r="DY59" s="133">
        <v>423244</v>
      </c>
      <c r="DZ59" s="133">
        <v>258502</v>
      </c>
      <c r="EA59" s="133">
        <v>422931</v>
      </c>
      <c r="EB59" s="133">
        <v>407981</v>
      </c>
      <c r="EC59" s="133">
        <v>401918</v>
      </c>
      <c r="ED59" s="133">
        <v>400402</v>
      </c>
      <c r="EE59" s="133">
        <v>386890</v>
      </c>
      <c r="EF59" s="133">
        <v>389680</v>
      </c>
      <c r="EG59" s="133">
        <v>450411</v>
      </c>
      <c r="EH59" s="133">
        <v>392223</v>
      </c>
      <c r="EI59" s="133">
        <v>357884</v>
      </c>
      <c r="EJ59" s="133">
        <v>430830</v>
      </c>
      <c r="EK59" s="133">
        <v>377639</v>
      </c>
      <c r="EL59" s="133">
        <v>240499</v>
      </c>
      <c r="EM59" s="133">
        <v>408428</v>
      </c>
      <c r="EN59" s="133">
        <v>396503</v>
      </c>
      <c r="EO59" s="133">
        <v>383179</v>
      </c>
      <c r="EP59" s="133">
        <v>383424</v>
      </c>
      <c r="EQ59" s="133">
        <v>408503</v>
      </c>
      <c r="ER59" s="133">
        <v>379040</v>
      </c>
      <c r="ES59" s="133">
        <v>444884</v>
      </c>
      <c r="ET59" s="133">
        <v>355056</v>
      </c>
      <c r="EU59" s="133">
        <v>401562</v>
      </c>
      <c r="EV59" s="133">
        <v>411148</v>
      </c>
      <c r="EW59" s="133">
        <v>358896</v>
      </c>
      <c r="EX59" s="133">
        <v>251315</v>
      </c>
      <c r="EY59" s="133">
        <v>414343</v>
      </c>
      <c r="EZ59" s="133">
        <v>402919</v>
      </c>
      <c r="FA59" s="133">
        <v>392403</v>
      </c>
      <c r="FB59" s="133">
        <v>377963</v>
      </c>
      <c r="FC59" s="133">
        <v>422666</v>
      </c>
      <c r="FD59" s="133">
        <v>385060</v>
      </c>
      <c r="FE59" s="133">
        <v>459899</v>
      </c>
      <c r="FF59" s="133">
        <v>364296</v>
      </c>
      <c r="FG59" s="133">
        <v>376373</v>
      </c>
      <c r="FH59" s="133">
        <v>443737</v>
      </c>
      <c r="FI59" s="133">
        <v>374549</v>
      </c>
      <c r="FJ59" s="133">
        <v>253261</v>
      </c>
      <c r="FK59" s="133">
        <v>404983</v>
      </c>
      <c r="FL59" s="133">
        <v>402947</v>
      </c>
      <c r="FM59" s="133">
        <v>372787</v>
      </c>
      <c r="FN59" s="133">
        <v>332474</v>
      </c>
      <c r="FO59" s="133">
        <v>359962.94</v>
      </c>
      <c r="FP59" s="133">
        <v>362126.11</v>
      </c>
      <c r="FQ59" s="133">
        <v>362578.26</v>
      </c>
      <c r="FR59" s="133">
        <v>363497.05</v>
      </c>
      <c r="FS59" s="133">
        <v>335005.42</v>
      </c>
      <c r="FT59" s="133">
        <v>354394</v>
      </c>
      <c r="FU59" s="133">
        <v>377798.01</v>
      </c>
      <c r="FV59" s="133">
        <v>206209.68</v>
      </c>
      <c r="FW59" s="133">
        <v>365540.23</v>
      </c>
      <c r="FX59" s="133">
        <v>398324.41</v>
      </c>
      <c r="FY59" s="133">
        <v>358084.21</v>
      </c>
      <c r="FZ59" s="133">
        <v>352733.74</v>
      </c>
      <c r="GA59" s="133">
        <v>396696.3</v>
      </c>
      <c r="GB59" s="133">
        <v>362080.53</v>
      </c>
      <c r="GC59" s="133">
        <v>384465.66</v>
      </c>
      <c r="GD59" s="133">
        <v>381274.71</v>
      </c>
      <c r="GE59" s="133">
        <v>358005.69</v>
      </c>
      <c r="GF59" s="133">
        <v>367825.64</v>
      </c>
      <c r="GG59" s="133">
        <v>396388.58</v>
      </c>
      <c r="GH59" s="133">
        <v>215441.14</v>
      </c>
      <c r="GI59" s="133">
        <v>411476.86</v>
      </c>
      <c r="GJ59" s="133">
        <v>417536.87</v>
      </c>
      <c r="GK59" s="133">
        <v>361690.61</v>
      </c>
      <c r="GL59" s="133">
        <v>378569.53</v>
      </c>
      <c r="GM59" s="133">
        <v>371670.08</v>
      </c>
      <c r="GN59" s="133">
        <v>367184.02</v>
      </c>
    </row>
    <row r="60" spans="1:196" s="132" customFormat="1" x14ac:dyDescent="0.25">
      <c r="A60" s="134"/>
      <c r="B60" s="135" t="s">
        <v>51</v>
      </c>
      <c r="C60" s="133">
        <v>19</v>
      </c>
      <c r="D60" s="133">
        <v>49</v>
      </c>
      <c r="E60" s="133">
        <v>113</v>
      </c>
      <c r="F60" s="133">
        <v>221</v>
      </c>
      <c r="G60" s="133">
        <v>87</v>
      </c>
      <c r="H60" s="133">
        <v>169</v>
      </c>
      <c r="I60" s="133">
        <v>73</v>
      </c>
      <c r="J60" s="133">
        <v>40</v>
      </c>
      <c r="K60" s="133">
        <v>17</v>
      </c>
      <c r="L60" s="133">
        <v>57</v>
      </c>
      <c r="M60" s="133">
        <v>139</v>
      </c>
      <c r="N60" s="133">
        <v>46</v>
      </c>
      <c r="O60" s="133">
        <v>62</v>
      </c>
      <c r="P60" s="133">
        <v>83</v>
      </c>
      <c r="Q60" s="133">
        <v>101</v>
      </c>
      <c r="R60" s="133">
        <v>187</v>
      </c>
      <c r="S60" s="133">
        <v>112</v>
      </c>
      <c r="T60" s="133">
        <v>164</v>
      </c>
      <c r="U60" s="133">
        <v>45</v>
      </c>
      <c r="V60" s="133">
        <v>17</v>
      </c>
      <c r="W60" s="133">
        <v>234</v>
      </c>
      <c r="X60" s="133">
        <v>96</v>
      </c>
      <c r="Y60" s="133">
        <v>12</v>
      </c>
      <c r="Z60" s="133">
        <v>77</v>
      </c>
      <c r="AA60" s="133">
        <v>116</v>
      </c>
      <c r="AB60" s="133">
        <v>186</v>
      </c>
      <c r="AC60" s="133">
        <v>66</v>
      </c>
      <c r="AD60" s="133">
        <v>61</v>
      </c>
      <c r="AE60" s="133">
        <v>66</v>
      </c>
      <c r="AF60" s="133">
        <v>143</v>
      </c>
      <c r="AG60" s="133">
        <v>17</v>
      </c>
      <c r="AH60" s="133">
        <v>63</v>
      </c>
      <c r="AI60" s="133">
        <v>20</v>
      </c>
      <c r="AJ60" s="133">
        <v>122</v>
      </c>
      <c r="AK60" s="133">
        <v>143</v>
      </c>
      <c r="AL60" s="133">
        <v>176</v>
      </c>
      <c r="AM60" s="133">
        <v>121</v>
      </c>
      <c r="AN60" s="133">
        <v>44</v>
      </c>
      <c r="AO60" s="133">
        <v>39</v>
      </c>
      <c r="AP60" s="133">
        <v>46</v>
      </c>
      <c r="AQ60" s="133">
        <v>191</v>
      </c>
      <c r="AR60" s="133">
        <v>131</v>
      </c>
      <c r="AS60" s="133">
        <v>119</v>
      </c>
      <c r="AT60" s="133">
        <v>74</v>
      </c>
      <c r="AU60" s="133">
        <v>201</v>
      </c>
      <c r="AV60" s="133">
        <v>218</v>
      </c>
      <c r="AW60" s="133">
        <v>110</v>
      </c>
      <c r="AX60" s="133">
        <v>105</v>
      </c>
      <c r="AY60" s="133">
        <v>64</v>
      </c>
      <c r="AZ60" s="133">
        <v>198</v>
      </c>
      <c r="BA60" s="133">
        <v>93</v>
      </c>
      <c r="BB60" s="133">
        <v>78</v>
      </c>
      <c r="BC60" s="133">
        <v>239</v>
      </c>
      <c r="BD60" s="133">
        <v>94</v>
      </c>
      <c r="BE60" s="133">
        <v>179</v>
      </c>
      <c r="BF60" s="133">
        <v>321</v>
      </c>
      <c r="BG60" s="133">
        <v>300</v>
      </c>
      <c r="BH60" s="133">
        <v>332</v>
      </c>
      <c r="BI60" s="133">
        <v>461</v>
      </c>
      <c r="BJ60" s="133">
        <v>334</v>
      </c>
      <c r="BK60" s="133">
        <v>372</v>
      </c>
      <c r="BL60" s="133">
        <v>510</v>
      </c>
      <c r="BM60" s="133">
        <v>479</v>
      </c>
      <c r="BN60" s="133">
        <v>92</v>
      </c>
      <c r="BO60" s="133">
        <v>241</v>
      </c>
      <c r="BP60" s="133">
        <v>374</v>
      </c>
      <c r="BQ60" s="133">
        <v>277</v>
      </c>
      <c r="BR60" s="133">
        <v>164</v>
      </c>
      <c r="BS60" s="133">
        <v>278</v>
      </c>
      <c r="BT60" s="133">
        <v>309</v>
      </c>
      <c r="BU60" s="133">
        <v>378</v>
      </c>
      <c r="BV60" s="133">
        <v>227</v>
      </c>
      <c r="BW60" s="133">
        <v>202</v>
      </c>
      <c r="BX60" s="133">
        <v>104</v>
      </c>
      <c r="BY60" s="133">
        <v>211</v>
      </c>
      <c r="BZ60" s="133">
        <v>177</v>
      </c>
      <c r="CA60" s="133">
        <v>290</v>
      </c>
      <c r="CB60" s="133">
        <v>369</v>
      </c>
      <c r="CC60" s="133">
        <v>314</v>
      </c>
      <c r="CD60" s="133">
        <v>311</v>
      </c>
      <c r="CE60" s="133">
        <v>354</v>
      </c>
      <c r="CF60" s="133">
        <v>586</v>
      </c>
      <c r="CG60" s="133">
        <v>304</v>
      </c>
      <c r="CH60" s="133">
        <v>207</v>
      </c>
      <c r="CI60" s="133">
        <v>361</v>
      </c>
      <c r="CJ60" s="133">
        <v>155</v>
      </c>
      <c r="CK60" s="133">
        <v>385</v>
      </c>
      <c r="CL60" s="133">
        <v>432</v>
      </c>
      <c r="CM60" s="133">
        <v>371</v>
      </c>
      <c r="CN60" s="133">
        <v>419</v>
      </c>
      <c r="CO60" s="133">
        <v>228</v>
      </c>
      <c r="CP60" s="133">
        <v>467</v>
      </c>
      <c r="CQ60" s="133">
        <v>224</v>
      </c>
      <c r="CR60" s="133">
        <v>290</v>
      </c>
      <c r="CS60" s="133">
        <v>322</v>
      </c>
      <c r="CT60" s="133">
        <v>216</v>
      </c>
      <c r="CU60" s="133">
        <v>317</v>
      </c>
      <c r="CV60" s="133">
        <v>168</v>
      </c>
      <c r="CW60" s="133">
        <v>485</v>
      </c>
      <c r="CX60" s="133">
        <v>122</v>
      </c>
      <c r="CY60" s="133">
        <v>238</v>
      </c>
      <c r="CZ60" s="133">
        <v>315</v>
      </c>
      <c r="DA60" s="133">
        <v>450</v>
      </c>
      <c r="DB60" s="133">
        <v>238</v>
      </c>
      <c r="DC60" s="133">
        <v>284</v>
      </c>
      <c r="DD60" s="133">
        <v>445</v>
      </c>
      <c r="DE60" s="133">
        <v>231</v>
      </c>
      <c r="DF60" s="133">
        <v>223</v>
      </c>
      <c r="DG60" s="133">
        <v>212</v>
      </c>
      <c r="DH60" s="133">
        <v>260</v>
      </c>
      <c r="DI60" s="133">
        <v>306</v>
      </c>
      <c r="DJ60" s="133">
        <v>112</v>
      </c>
      <c r="DK60" s="133">
        <v>279</v>
      </c>
      <c r="DL60" s="133">
        <v>313</v>
      </c>
      <c r="DM60" s="133">
        <v>270</v>
      </c>
      <c r="DN60" s="133">
        <v>190</v>
      </c>
      <c r="DO60" s="133">
        <v>145</v>
      </c>
      <c r="DP60" s="133">
        <v>118</v>
      </c>
      <c r="DQ60" s="133">
        <v>46</v>
      </c>
      <c r="DR60" s="133">
        <v>278</v>
      </c>
      <c r="DS60" s="133">
        <v>136</v>
      </c>
      <c r="DT60" s="133">
        <v>142</v>
      </c>
      <c r="DU60" s="133">
        <v>48</v>
      </c>
      <c r="DV60" s="133">
        <v>48</v>
      </c>
      <c r="DW60" s="133">
        <v>39</v>
      </c>
      <c r="DX60" s="133">
        <v>229</v>
      </c>
      <c r="DY60" s="133">
        <v>205</v>
      </c>
      <c r="DZ60" s="133">
        <v>136</v>
      </c>
      <c r="EA60" s="133">
        <v>214</v>
      </c>
      <c r="EB60" s="133">
        <v>182</v>
      </c>
      <c r="EC60" s="133">
        <v>208</v>
      </c>
      <c r="ED60" s="133">
        <v>32</v>
      </c>
      <c r="EE60" s="133">
        <v>94</v>
      </c>
      <c r="EF60" s="133">
        <v>87</v>
      </c>
      <c r="EG60" s="133">
        <v>249</v>
      </c>
      <c r="EH60" s="133">
        <v>323</v>
      </c>
      <c r="EI60" s="133">
        <v>170</v>
      </c>
      <c r="EJ60" s="133">
        <v>248</v>
      </c>
      <c r="EK60" s="133">
        <v>317</v>
      </c>
      <c r="EL60" s="133">
        <v>80</v>
      </c>
      <c r="EM60" s="133">
        <v>197</v>
      </c>
      <c r="EN60" s="133">
        <v>229</v>
      </c>
      <c r="EO60" s="133">
        <v>206</v>
      </c>
      <c r="EP60" s="133">
        <v>245</v>
      </c>
      <c r="EQ60" s="133">
        <v>201</v>
      </c>
      <c r="ER60" s="133">
        <v>228</v>
      </c>
      <c r="ES60" s="133">
        <v>235</v>
      </c>
      <c r="ET60" s="133">
        <v>151</v>
      </c>
      <c r="EU60" s="133">
        <v>451</v>
      </c>
      <c r="EV60" s="133">
        <v>240</v>
      </c>
      <c r="EW60" s="133">
        <v>376</v>
      </c>
      <c r="EX60" s="133">
        <v>82</v>
      </c>
      <c r="EY60" s="133">
        <v>209</v>
      </c>
      <c r="EZ60" s="133">
        <v>85</v>
      </c>
      <c r="FA60" s="133">
        <v>279</v>
      </c>
      <c r="FB60" s="133">
        <v>173</v>
      </c>
      <c r="FC60" s="133">
        <v>108</v>
      </c>
      <c r="FD60" s="133">
        <v>100</v>
      </c>
      <c r="FE60" s="133">
        <v>267</v>
      </c>
      <c r="FF60" s="133">
        <v>99</v>
      </c>
      <c r="FG60" s="133">
        <v>136</v>
      </c>
      <c r="FH60" s="133">
        <v>264</v>
      </c>
      <c r="FI60" s="133">
        <v>152</v>
      </c>
      <c r="FJ60" s="133">
        <v>118</v>
      </c>
      <c r="FK60" s="133">
        <v>91</v>
      </c>
      <c r="FL60" s="133">
        <v>113</v>
      </c>
      <c r="FM60" s="133">
        <v>241</v>
      </c>
      <c r="FN60" s="133">
        <v>200</v>
      </c>
      <c r="FO60" s="133">
        <v>116.42</v>
      </c>
      <c r="FP60" s="133">
        <v>180.98</v>
      </c>
      <c r="FQ60" s="133">
        <v>75.239999999999995</v>
      </c>
      <c r="FR60" s="133">
        <v>351.42</v>
      </c>
      <c r="FS60" s="133">
        <v>169.24</v>
      </c>
      <c r="FT60" s="133">
        <v>776.54</v>
      </c>
      <c r="FU60" s="133">
        <v>132.91999999999999</v>
      </c>
      <c r="FV60" s="133">
        <v>92.26</v>
      </c>
      <c r="FW60" s="133">
        <v>225</v>
      </c>
      <c r="FX60" s="133">
        <v>318.72000000000003</v>
      </c>
      <c r="FY60" s="133">
        <v>452.38</v>
      </c>
      <c r="FZ60" s="133">
        <v>220.22</v>
      </c>
      <c r="GA60" s="133">
        <v>262.2</v>
      </c>
      <c r="GB60" s="133">
        <v>218.04</v>
      </c>
      <c r="GC60" s="133">
        <v>202.96</v>
      </c>
      <c r="GD60" s="133">
        <v>99.6</v>
      </c>
      <c r="GE60" s="133">
        <v>172.96</v>
      </c>
      <c r="GF60" s="133">
        <v>234.79</v>
      </c>
      <c r="GG60" s="133">
        <v>117.56</v>
      </c>
      <c r="GH60" s="133">
        <v>94.06</v>
      </c>
      <c r="GI60" s="133">
        <v>246.68</v>
      </c>
      <c r="GJ60" s="133">
        <v>209.7</v>
      </c>
      <c r="GK60" s="133">
        <v>207.02</v>
      </c>
      <c r="GL60" s="133">
        <v>209.6</v>
      </c>
      <c r="GM60" s="133">
        <v>133.30000000000001</v>
      </c>
      <c r="GN60" s="133">
        <v>132.99</v>
      </c>
    </row>
    <row r="61" spans="1:196" s="132" customFormat="1" x14ac:dyDescent="0.25">
      <c r="A61" s="134"/>
      <c r="B61" s="135" t="s">
        <v>109</v>
      </c>
      <c r="C61" s="133">
        <v>146</v>
      </c>
      <c r="D61" s="133">
        <v>0</v>
      </c>
      <c r="E61" s="133">
        <v>0</v>
      </c>
      <c r="F61" s="133">
        <v>78</v>
      </c>
      <c r="G61" s="133">
        <v>251</v>
      </c>
      <c r="H61" s="133">
        <v>0</v>
      </c>
      <c r="I61" s="133">
        <v>135</v>
      </c>
      <c r="J61" s="133">
        <v>0</v>
      </c>
      <c r="K61" s="133">
        <v>0</v>
      </c>
      <c r="L61" s="133">
        <v>0</v>
      </c>
      <c r="M61" s="133">
        <v>271</v>
      </c>
      <c r="N61" s="133">
        <v>0</v>
      </c>
      <c r="O61" s="133">
        <v>0</v>
      </c>
      <c r="P61" s="133">
        <v>0</v>
      </c>
      <c r="Q61" s="133">
        <v>0</v>
      </c>
      <c r="R61" s="133">
        <v>0</v>
      </c>
      <c r="S61" s="133">
        <v>0</v>
      </c>
      <c r="T61" s="133">
        <v>0</v>
      </c>
      <c r="U61" s="133">
        <v>0</v>
      </c>
      <c r="V61" s="133">
        <v>0</v>
      </c>
      <c r="W61" s="133">
        <v>0</v>
      </c>
      <c r="X61" s="133">
        <v>0</v>
      </c>
      <c r="Y61" s="133">
        <v>0</v>
      </c>
      <c r="Z61" s="133">
        <v>0</v>
      </c>
      <c r="AA61" s="133">
        <v>0</v>
      </c>
      <c r="AB61" s="133">
        <v>0</v>
      </c>
      <c r="AC61" s="133">
        <v>0</v>
      </c>
      <c r="AD61" s="133">
        <v>0</v>
      </c>
      <c r="AE61" s="133">
        <v>0</v>
      </c>
      <c r="AF61" s="133">
        <v>0</v>
      </c>
      <c r="AG61" s="133">
        <v>0</v>
      </c>
      <c r="AH61" s="133">
        <v>0</v>
      </c>
      <c r="AI61" s="133">
        <v>0</v>
      </c>
      <c r="AJ61" s="133">
        <v>10</v>
      </c>
      <c r="AK61" s="133">
        <v>0</v>
      </c>
      <c r="AL61" s="133">
        <v>0</v>
      </c>
      <c r="AM61" s="133">
        <v>0</v>
      </c>
      <c r="AN61" s="133">
        <v>0</v>
      </c>
      <c r="AO61" s="133">
        <v>0</v>
      </c>
      <c r="AP61" s="133">
        <v>0</v>
      </c>
      <c r="AQ61" s="133">
        <v>0</v>
      </c>
      <c r="AR61" s="133">
        <v>0</v>
      </c>
      <c r="AS61" s="133">
        <v>0</v>
      </c>
      <c r="AT61" s="133">
        <v>0</v>
      </c>
      <c r="AU61" s="133">
        <v>0</v>
      </c>
      <c r="AV61" s="133">
        <v>0</v>
      </c>
      <c r="AW61" s="133">
        <v>0</v>
      </c>
      <c r="AX61" s="133">
        <v>0</v>
      </c>
      <c r="AY61" s="133">
        <v>0</v>
      </c>
      <c r="AZ61" s="133">
        <v>0</v>
      </c>
      <c r="BA61" s="133">
        <v>0</v>
      </c>
      <c r="BB61" s="133">
        <v>0</v>
      </c>
      <c r="BC61" s="133">
        <v>0</v>
      </c>
      <c r="BD61" s="133">
        <v>68977</v>
      </c>
      <c r="BE61" s="133">
        <v>136666</v>
      </c>
      <c r="BF61" s="133">
        <v>101850</v>
      </c>
      <c r="BG61" s="133">
        <v>193826</v>
      </c>
      <c r="BH61" s="133">
        <v>228633</v>
      </c>
      <c r="BI61" s="133">
        <v>260585</v>
      </c>
      <c r="BJ61" s="133">
        <v>293900</v>
      </c>
      <c r="BK61" s="133">
        <v>287505</v>
      </c>
      <c r="BL61" s="133">
        <v>310723</v>
      </c>
      <c r="BM61" s="133">
        <v>348704</v>
      </c>
      <c r="BN61" s="133">
        <v>337883</v>
      </c>
      <c r="BO61" s="133">
        <v>266409</v>
      </c>
      <c r="BP61" s="133">
        <v>359027</v>
      </c>
      <c r="BQ61" s="133">
        <v>342855</v>
      </c>
      <c r="BR61" s="133">
        <v>209371</v>
      </c>
      <c r="BS61" s="133">
        <v>331525</v>
      </c>
      <c r="BT61" s="133">
        <v>342729</v>
      </c>
      <c r="BU61" s="133">
        <v>348188</v>
      </c>
      <c r="BV61" s="133">
        <v>331498</v>
      </c>
      <c r="BW61" s="133">
        <v>330410</v>
      </c>
      <c r="BX61" s="133">
        <v>365276</v>
      </c>
      <c r="BY61" s="133">
        <v>372829</v>
      </c>
      <c r="BZ61" s="133">
        <v>354236</v>
      </c>
      <c r="CA61" s="133">
        <v>354038</v>
      </c>
      <c r="CB61" s="133">
        <v>393831</v>
      </c>
      <c r="CC61" s="133">
        <v>342147</v>
      </c>
      <c r="CD61" s="133">
        <v>235460</v>
      </c>
      <c r="CE61" s="133">
        <v>361022</v>
      </c>
      <c r="CF61" s="133">
        <v>350069</v>
      </c>
      <c r="CG61" s="133">
        <v>350750</v>
      </c>
      <c r="CH61" s="133">
        <v>335803</v>
      </c>
      <c r="CI61" s="133">
        <v>370723</v>
      </c>
      <c r="CJ61" s="133">
        <v>360252</v>
      </c>
      <c r="CK61" s="133">
        <v>419057</v>
      </c>
      <c r="CL61" s="133">
        <v>340568</v>
      </c>
      <c r="CM61" s="133">
        <v>372622</v>
      </c>
      <c r="CN61" s="133">
        <v>377408</v>
      </c>
      <c r="CO61" s="133">
        <v>360797</v>
      </c>
      <c r="CP61" s="133">
        <v>248200</v>
      </c>
      <c r="CQ61" s="133">
        <v>357566</v>
      </c>
      <c r="CR61" s="133">
        <v>407012</v>
      </c>
      <c r="CS61" s="133">
        <v>396583</v>
      </c>
      <c r="CT61" s="133">
        <v>332842</v>
      </c>
      <c r="CU61" s="133">
        <v>379284</v>
      </c>
      <c r="CV61" s="133">
        <v>394099</v>
      </c>
      <c r="CW61" s="133">
        <v>397837</v>
      </c>
      <c r="CX61" s="133">
        <v>376911</v>
      </c>
      <c r="CY61" s="133">
        <v>334885</v>
      </c>
      <c r="CZ61" s="133">
        <v>384552</v>
      </c>
      <c r="DA61" s="133">
        <v>398636</v>
      </c>
      <c r="DB61" s="133">
        <v>245780</v>
      </c>
      <c r="DC61" s="133">
        <v>355483</v>
      </c>
      <c r="DD61" s="133">
        <v>424356</v>
      </c>
      <c r="DE61" s="133">
        <v>404796</v>
      </c>
      <c r="DF61" s="133">
        <v>318633</v>
      </c>
      <c r="DG61" s="133">
        <v>387724</v>
      </c>
      <c r="DH61" s="133">
        <v>381252</v>
      </c>
      <c r="DI61" s="133">
        <v>409538</v>
      </c>
      <c r="DJ61" s="133">
        <v>411563</v>
      </c>
      <c r="DK61" s="133">
        <v>400609</v>
      </c>
      <c r="DL61" s="133">
        <v>402052</v>
      </c>
      <c r="DM61" s="133">
        <v>453703</v>
      </c>
      <c r="DN61" s="133">
        <v>242028</v>
      </c>
      <c r="DO61" s="133">
        <v>394394</v>
      </c>
      <c r="DP61" s="133">
        <v>451038</v>
      </c>
      <c r="DQ61" s="133">
        <v>397019</v>
      </c>
      <c r="DR61" s="133">
        <v>368982</v>
      </c>
      <c r="DS61" s="133">
        <v>410178</v>
      </c>
      <c r="DT61" s="133">
        <v>415704</v>
      </c>
      <c r="DU61" s="133">
        <v>29288</v>
      </c>
      <c r="DV61" s="133">
        <v>29288</v>
      </c>
      <c r="DW61" s="133">
        <v>213150</v>
      </c>
      <c r="DX61" s="133">
        <v>429578</v>
      </c>
      <c r="DY61" s="133">
        <v>443356</v>
      </c>
      <c r="DZ61" s="133">
        <v>261251</v>
      </c>
      <c r="EA61" s="133">
        <v>412128</v>
      </c>
      <c r="EB61" s="133">
        <v>427852</v>
      </c>
      <c r="EC61" s="133">
        <v>437337</v>
      </c>
      <c r="ED61" s="133">
        <v>406103</v>
      </c>
      <c r="EE61" s="133">
        <v>399768</v>
      </c>
      <c r="EF61" s="133">
        <v>426157</v>
      </c>
      <c r="EG61" s="133">
        <v>472695</v>
      </c>
      <c r="EH61" s="133">
        <v>444933</v>
      </c>
      <c r="EI61" s="133">
        <v>388119</v>
      </c>
      <c r="EJ61" s="133">
        <v>485921</v>
      </c>
      <c r="EK61" s="133">
        <v>415642</v>
      </c>
      <c r="EL61" s="133">
        <v>241612</v>
      </c>
      <c r="EM61" s="133">
        <v>419864</v>
      </c>
      <c r="EN61" s="133">
        <v>431536</v>
      </c>
      <c r="EO61" s="133">
        <v>419942</v>
      </c>
      <c r="EP61" s="133">
        <v>393119</v>
      </c>
      <c r="EQ61" s="133">
        <v>408914</v>
      </c>
      <c r="ER61" s="133">
        <v>419026</v>
      </c>
      <c r="ES61" s="133">
        <v>468450</v>
      </c>
      <c r="ET61" s="133">
        <v>390432</v>
      </c>
      <c r="EU61" s="133">
        <v>453423</v>
      </c>
      <c r="EV61" s="133">
        <v>459993</v>
      </c>
      <c r="EW61" s="133">
        <v>412632</v>
      </c>
      <c r="EX61" s="133">
        <v>270704</v>
      </c>
      <c r="EY61" s="133">
        <v>432903</v>
      </c>
      <c r="EZ61" s="133">
        <v>449703</v>
      </c>
      <c r="FA61" s="133">
        <v>441071</v>
      </c>
      <c r="FB61" s="133">
        <v>389118</v>
      </c>
      <c r="FC61" s="133">
        <v>503627</v>
      </c>
      <c r="FD61" s="133">
        <v>495898</v>
      </c>
      <c r="FE61" s="133">
        <v>573905</v>
      </c>
      <c r="FF61" s="133">
        <v>475807</v>
      </c>
      <c r="FG61" s="133">
        <v>483030</v>
      </c>
      <c r="FH61" s="133">
        <v>568704</v>
      </c>
      <c r="FI61" s="133">
        <v>507531</v>
      </c>
      <c r="FJ61" s="133">
        <v>314546</v>
      </c>
      <c r="FK61" s="133">
        <v>495734</v>
      </c>
      <c r="FL61" s="133">
        <v>537500</v>
      </c>
      <c r="FM61" s="133">
        <v>503796</v>
      </c>
      <c r="FN61" s="133">
        <v>434068</v>
      </c>
      <c r="FO61" s="133">
        <v>502842.94</v>
      </c>
      <c r="FP61" s="133">
        <v>512133.59</v>
      </c>
      <c r="FQ61" s="133">
        <v>480339.05</v>
      </c>
      <c r="FR61" s="133">
        <v>477599.09</v>
      </c>
      <c r="FS61" s="133">
        <v>500940.1</v>
      </c>
      <c r="FT61" s="133">
        <v>486413.42</v>
      </c>
      <c r="FU61" s="133">
        <v>548688.56000000006</v>
      </c>
      <c r="FV61" s="133">
        <v>272575.75</v>
      </c>
      <c r="FW61" s="133">
        <v>465428.49</v>
      </c>
      <c r="FX61" s="133">
        <v>543415.35</v>
      </c>
      <c r="FY61" s="133">
        <v>497598.79</v>
      </c>
      <c r="FZ61" s="133">
        <v>450716.06</v>
      </c>
      <c r="GA61" s="133">
        <v>541806.26</v>
      </c>
      <c r="GB61" s="133">
        <v>516701.42</v>
      </c>
      <c r="GC61" s="133">
        <v>523100.28</v>
      </c>
      <c r="GD61" s="133">
        <v>491002.79</v>
      </c>
      <c r="GE61" s="133">
        <v>544416.85</v>
      </c>
      <c r="GF61" s="133">
        <v>501838.17</v>
      </c>
      <c r="GG61" s="133">
        <v>584603.23</v>
      </c>
      <c r="GH61" s="133">
        <v>284953.90999999997</v>
      </c>
      <c r="GI61" s="133">
        <v>528381.93000000005</v>
      </c>
      <c r="GJ61" s="133">
        <v>598948.25</v>
      </c>
      <c r="GK61" s="133">
        <v>500759.53</v>
      </c>
      <c r="GL61" s="133">
        <v>484291.71</v>
      </c>
      <c r="GM61" s="133">
        <v>503204.08</v>
      </c>
      <c r="GN61" s="133">
        <v>551018.49</v>
      </c>
    </row>
    <row r="62" spans="1:196" s="132" customFormat="1" x14ac:dyDescent="0.25">
      <c r="A62" s="134"/>
      <c r="B62" s="115" t="s">
        <v>41</v>
      </c>
      <c r="C62" s="133">
        <v>308459</v>
      </c>
      <c r="D62" s="133">
        <v>328679</v>
      </c>
      <c r="E62" s="133">
        <v>397906</v>
      </c>
      <c r="F62" s="133">
        <v>337920</v>
      </c>
      <c r="G62" s="133">
        <v>318847</v>
      </c>
      <c r="H62" s="133">
        <v>388277</v>
      </c>
      <c r="I62" s="133">
        <v>338204</v>
      </c>
      <c r="J62" s="133">
        <v>207298</v>
      </c>
      <c r="K62" s="133">
        <v>340735</v>
      </c>
      <c r="L62" s="133">
        <v>341476</v>
      </c>
      <c r="M62" s="133">
        <v>333475</v>
      </c>
      <c r="N62" s="133">
        <v>345537</v>
      </c>
      <c r="O62" s="133">
        <v>343452</v>
      </c>
      <c r="P62" s="133">
        <v>357795</v>
      </c>
      <c r="Q62" s="133">
        <v>393676</v>
      </c>
      <c r="R62" s="133">
        <v>334364</v>
      </c>
      <c r="S62" s="133">
        <v>381084</v>
      </c>
      <c r="T62" s="133">
        <v>350279</v>
      </c>
      <c r="U62" s="133">
        <v>337156</v>
      </c>
      <c r="V62" s="133">
        <v>217059</v>
      </c>
      <c r="W62" s="133">
        <v>355351</v>
      </c>
      <c r="X62" s="133">
        <v>361816</v>
      </c>
      <c r="Y62" s="133">
        <v>346046</v>
      </c>
      <c r="Z62" s="133">
        <v>362326</v>
      </c>
      <c r="AA62" s="133">
        <v>375392</v>
      </c>
      <c r="AB62" s="133">
        <v>362367</v>
      </c>
      <c r="AC62" s="133">
        <v>382245</v>
      </c>
      <c r="AD62" s="133">
        <v>355125</v>
      </c>
      <c r="AE62" s="133">
        <v>337300</v>
      </c>
      <c r="AF62" s="133">
        <v>393496</v>
      </c>
      <c r="AG62" s="133">
        <v>382336</v>
      </c>
      <c r="AH62" s="133">
        <v>218394</v>
      </c>
      <c r="AI62" s="133">
        <v>337072</v>
      </c>
      <c r="AJ62" s="133">
        <v>416960</v>
      </c>
      <c r="AK62" s="133">
        <v>363079</v>
      </c>
      <c r="AL62" s="133">
        <v>336228</v>
      </c>
      <c r="AM62" s="133">
        <v>367849</v>
      </c>
      <c r="AN62" s="133">
        <v>368739</v>
      </c>
      <c r="AO62" s="133">
        <v>376456</v>
      </c>
      <c r="AP62" s="133">
        <v>378579</v>
      </c>
      <c r="AQ62" s="133">
        <v>335132</v>
      </c>
      <c r="AR62" s="133">
        <v>383667</v>
      </c>
      <c r="AS62" s="133">
        <v>394746</v>
      </c>
      <c r="AT62" s="133">
        <v>199742</v>
      </c>
      <c r="AU62" s="133">
        <v>352823</v>
      </c>
      <c r="AV62" s="133">
        <v>395553</v>
      </c>
      <c r="AW62" s="133">
        <v>336532</v>
      </c>
      <c r="AX62" s="133">
        <v>356328</v>
      </c>
      <c r="AY62" s="133">
        <v>382067</v>
      </c>
      <c r="AZ62" s="133">
        <v>383765</v>
      </c>
      <c r="BA62" s="133">
        <v>375815</v>
      </c>
      <c r="BB62" s="133">
        <v>384963</v>
      </c>
      <c r="BC62" s="133">
        <v>347017</v>
      </c>
      <c r="BD62" s="133">
        <v>371820</v>
      </c>
      <c r="BE62" s="133">
        <v>378591</v>
      </c>
      <c r="BF62" s="133">
        <v>203529</v>
      </c>
      <c r="BG62" s="133">
        <v>378728</v>
      </c>
      <c r="BH62" s="133">
        <v>409250</v>
      </c>
      <c r="BI62" s="133">
        <v>352384</v>
      </c>
      <c r="BJ62" s="133">
        <v>389026</v>
      </c>
      <c r="BK62" s="133">
        <v>360391</v>
      </c>
      <c r="BL62" s="133">
        <v>393798</v>
      </c>
      <c r="BM62" s="133">
        <v>437425</v>
      </c>
      <c r="BN62" s="133">
        <v>414899</v>
      </c>
      <c r="BO62" s="133">
        <v>335342</v>
      </c>
      <c r="BP62" s="133">
        <v>437200</v>
      </c>
      <c r="BQ62" s="133">
        <v>400349</v>
      </c>
      <c r="BR62" s="133">
        <v>223432</v>
      </c>
      <c r="BS62" s="133">
        <v>411046</v>
      </c>
      <c r="BT62" s="133">
        <v>412329</v>
      </c>
      <c r="BU62" s="133">
        <v>407721</v>
      </c>
      <c r="BV62" s="133">
        <v>415762</v>
      </c>
      <c r="BW62" s="133">
        <v>408965</v>
      </c>
      <c r="BX62" s="133">
        <v>434921</v>
      </c>
      <c r="BY62" s="133">
        <v>460278</v>
      </c>
      <c r="BZ62" s="133">
        <v>418698</v>
      </c>
      <c r="CA62" s="133">
        <v>432333</v>
      </c>
      <c r="CB62" s="133">
        <v>467835</v>
      </c>
      <c r="CC62" s="133">
        <v>382044</v>
      </c>
      <c r="CD62" s="133">
        <v>258262</v>
      </c>
      <c r="CE62" s="133">
        <v>438941</v>
      </c>
      <c r="CF62" s="133">
        <v>419226</v>
      </c>
      <c r="CG62" s="133">
        <v>432971</v>
      </c>
      <c r="CH62" s="133">
        <v>435810</v>
      </c>
      <c r="CI62" s="133">
        <v>466046</v>
      </c>
      <c r="CJ62" s="133">
        <v>427293</v>
      </c>
      <c r="CK62" s="133">
        <v>527261</v>
      </c>
      <c r="CL62" s="133">
        <v>403861</v>
      </c>
      <c r="CM62" s="133">
        <v>469931</v>
      </c>
      <c r="CN62" s="133">
        <v>456067</v>
      </c>
      <c r="CO62" s="133">
        <v>427154</v>
      </c>
      <c r="CP62" s="133">
        <v>274362</v>
      </c>
      <c r="CQ62" s="133">
        <v>461092</v>
      </c>
      <c r="CR62" s="133">
        <v>498681</v>
      </c>
      <c r="CS62" s="133">
        <v>481703</v>
      </c>
      <c r="CT62" s="133">
        <v>428724</v>
      </c>
      <c r="CU62" s="133">
        <v>486925</v>
      </c>
      <c r="CV62" s="133">
        <v>490048</v>
      </c>
      <c r="CW62" s="133">
        <v>496391</v>
      </c>
      <c r="CX62" s="133">
        <v>477254</v>
      </c>
      <c r="CY62" s="133">
        <v>423726</v>
      </c>
      <c r="CZ62" s="133">
        <v>497141</v>
      </c>
      <c r="DA62" s="133">
        <v>469893</v>
      </c>
      <c r="DB62" s="133">
        <v>282088</v>
      </c>
      <c r="DC62" s="133">
        <v>443893</v>
      </c>
      <c r="DD62" s="133">
        <v>514480</v>
      </c>
      <c r="DE62" s="133">
        <v>492157</v>
      </c>
      <c r="DF62" s="133">
        <v>436467</v>
      </c>
      <c r="DG62" s="133">
        <v>496539</v>
      </c>
      <c r="DH62" s="133">
        <v>477584</v>
      </c>
      <c r="DI62" s="133">
        <v>514707</v>
      </c>
      <c r="DJ62" s="133">
        <v>485107</v>
      </c>
      <c r="DK62" s="133">
        <v>482183</v>
      </c>
      <c r="DL62" s="133">
        <v>468754</v>
      </c>
      <c r="DM62" s="133">
        <v>512800</v>
      </c>
      <c r="DN62" s="133">
        <v>268194</v>
      </c>
      <c r="DO62" s="133">
        <v>480474</v>
      </c>
      <c r="DP62" s="133">
        <v>541751</v>
      </c>
      <c r="DQ62" s="133">
        <v>468791</v>
      </c>
      <c r="DR62" s="133">
        <v>462630</v>
      </c>
      <c r="DS62" s="133">
        <v>516620</v>
      </c>
      <c r="DT62" s="133">
        <v>493209</v>
      </c>
      <c r="DU62" s="133">
        <v>18665</v>
      </c>
      <c r="DV62" s="133">
        <v>18665</v>
      </c>
      <c r="DW62" s="133">
        <v>261199</v>
      </c>
      <c r="DX62" s="133">
        <v>527022</v>
      </c>
      <c r="DY62" s="133">
        <v>520070</v>
      </c>
      <c r="DZ62" s="133">
        <v>285926</v>
      </c>
      <c r="EA62" s="133">
        <v>502737</v>
      </c>
      <c r="EB62" s="133">
        <v>498241</v>
      </c>
      <c r="EC62" s="133">
        <v>498699</v>
      </c>
      <c r="ED62" s="133">
        <v>485149</v>
      </c>
      <c r="EE62" s="133">
        <v>488758</v>
      </c>
      <c r="EF62" s="133">
        <v>499433</v>
      </c>
      <c r="EG62" s="133">
        <v>575343</v>
      </c>
      <c r="EH62" s="133">
        <v>491349</v>
      </c>
      <c r="EI62" s="133">
        <v>448605</v>
      </c>
      <c r="EJ62" s="133">
        <v>544349</v>
      </c>
      <c r="EK62" s="133">
        <v>456087</v>
      </c>
      <c r="EL62" s="133">
        <v>269713</v>
      </c>
      <c r="EM62" s="133">
        <v>502848</v>
      </c>
      <c r="EN62" s="133">
        <v>498789</v>
      </c>
      <c r="EO62" s="133">
        <v>484083</v>
      </c>
      <c r="EP62" s="133">
        <v>472607</v>
      </c>
      <c r="EQ62" s="133">
        <v>504787</v>
      </c>
      <c r="ER62" s="133">
        <v>482026</v>
      </c>
      <c r="ES62" s="133">
        <v>585760</v>
      </c>
      <c r="ET62" s="133">
        <v>459726</v>
      </c>
      <c r="EU62" s="133">
        <v>525489</v>
      </c>
      <c r="EV62" s="133">
        <v>536406</v>
      </c>
      <c r="EW62" s="133">
        <v>453109</v>
      </c>
      <c r="EX62" s="133">
        <v>301281</v>
      </c>
      <c r="EY62" s="133">
        <v>530231</v>
      </c>
      <c r="EZ62" s="133">
        <v>529695</v>
      </c>
      <c r="FA62" s="133">
        <v>502026</v>
      </c>
      <c r="FB62" s="133">
        <v>474958</v>
      </c>
      <c r="FC62" s="133">
        <v>570309</v>
      </c>
      <c r="FD62" s="133">
        <v>507665</v>
      </c>
      <c r="FE62" s="133">
        <v>627668</v>
      </c>
      <c r="FF62" s="133">
        <v>484592</v>
      </c>
      <c r="FG62" s="133">
        <v>493747</v>
      </c>
      <c r="FH62" s="133">
        <v>600328</v>
      </c>
      <c r="FI62" s="133">
        <v>499923</v>
      </c>
      <c r="FJ62" s="133">
        <v>320015</v>
      </c>
      <c r="FK62" s="133">
        <v>543600</v>
      </c>
      <c r="FL62" s="133">
        <v>533745</v>
      </c>
      <c r="FM62" s="133">
        <v>490394</v>
      </c>
      <c r="FN62" s="133">
        <v>432453</v>
      </c>
      <c r="FO62" s="133">
        <v>510079.32999999996</v>
      </c>
      <c r="FP62" s="133">
        <v>509651.02999999997</v>
      </c>
      <c r="FQ62" s="133">
        <v>504798.68</v>
      </c>
      <c r="FR62" s="133">
        <v>500870.14</v>
      </c>
      <c r="FS62" s="133">
        <v>461442.66000000003</v>
      </c>
      <c r="FT62" s="133">
        <v>494158.07</v>
      </c>
      <c r="FU62" s="133">
        <v>523199.67</v>
      </c>
      <c r="FV62" s="133">
        <v>264564.55</v>
      </c>
      <c r="FW62" s="133">
        <v>493805.56</v>
      </c>
      <c r="FX62" s="133">
        <v>548549.66</v>
      </c>
      <c r="FY62" s="133">
        <v>495322.94</v>
      </c>
      <c r="FZ62" s="133">
        <v>486948.89999999997</v>
      </c>
      <c r="GA62" s="133">
        <v>564399.26</v>
      </c>
      <c r="GB62" s="133">
        <v>530176.59</v>
      </c>
      <c r="GC62" s="133">
        <v>568038.63</v>
      </c>
      <c r="GD62" s="133">
        <v>532998.46</v>
      </c>
      <c r="GE62" s="133">
        <v>514038.43</v>
      </c>
      <c r="GF62" s="133">
        <v>516478.56</v>
      </c>
      <c r="GG62" s="133">
        <v>551994.95000000007</v>
      </c>
      <c r="GH62" s="133">
        <v>279312.71000000002</v>
      </c>
      <c r="GI62" s="133">
        <v>571207.12</v>
      </c>
      <c r="GJ62" s="133">
        <v>582716.96</v>
      </c>
      <c r="GK62" s="133">
        <v>512086.07999999996</v>
      </c>
      <c r="GL62" s="133">
        <v>529427.46000000008</v>
      </c>
      <c r="GM62" s="133">
        <v>559568.01</v>
      </c>
      <c r="GN62" s="133">
        <v>532285.17000000004</v>
      </c>
    </row>
    <row r="63" spans="1:196" s="132" customFormat="1" x14ac:dyDescent="0.25">
      <c r="A63" s="134"/>
      <c r="B63" s="115" t="s">
        <v>37</v>
      </c>
      <c r="C63" s="133">
        <v>0</v>
      </c>
      <c r="D63" s="133">
        <v>0</v>
      </c>
      <c r="E63" s="133">
        <v>12</v>
      </c>
      <c r="F63" s="133">
        <v>40</v>
      </c>
      <c r="G63" s="133">
        <v>0</v>
      </c>
      <c r="H63" s="133">
        <v>0</v>
      </c>
      <c r="I63" s="133">
        <v>0</v>
      </c>
      <c r="J63" s="133">
        <v>0</v>
      </c>
      <c r="K63" s="133">
        <v>0</v>
      </c>
      <c r="L63" s="133">
        <v>0</v>
      </c>
      <c r="M63" s="133">
        <v>0</v>
      </c>
      <c r="N63" s="133">
        <v>0</v>
      </c>
      <c r="O63" s="133">
        <v>0</v>
      </c>
      <c r="P63" s="133">
        <v>0</v>
      </c>
      <c r="Q63" s="133">
        <v>0</v>
      </c>
      <c r="R63" s="133">
        <v>0</v>
      </c>
      <c r="S63" s="133">
        <v>0</v>
      </c>
      <c r="T63" s="133">
        <v>22</v>
      </c>
      <c r="U63" s="133">
        <v>0</v>
      </c>
      <c r="V63" s="133">
        <v>0</v>
      </c>
      <c r="W63" s="133">
        <v>0</v>
      </c>
      <c r="X63" s="133">
        <v>0</v>
      </c>
      <c r="Y63" s="133">
        <v>0</v>
      </c>
      <c r="Z63" s="133">
        <v>0</v>
      </c>
      <c r="AA63" s="133">
        <v>0</v>
      </c>
      <c r="AB63" s="133">
        <v>0</v>
      </c>
      <c r="AC63" s="133">
        <v>0</v>
      </c>
      <c r="AD63" s="133">
        <v>0</v>
      </c>
      <c r="AE63" s="133">
        <v>0</v>
      </c>
      <c r="AF63" s="133">
        <v>0</v>
      </c>
      <c r="AG63" s="133">
        <v>0</v>
      </c>
      <c r="AH63" s="133">
        <v>0</v>
      </c>
      <c r="AI63" s="133">
        <v>0</v>
      </c>
      <c r="AJ63" s="133">
        <v>0</v>
      </c>
      <c r="AK63" s="133">
        <v>0</v>
      </c>
      <c r="AL63" s="133">
        <v>0</v>
      </c>
      <c r="AM63" s="133">
        <v>0</v>
      </c>
      <c r="AN63" s="133">
        <v>0</v>
      </c>
      <c r="AO63" s="133">
        <v>8</v>
      </c>
      <c r="AP63" s="133">
        <v>0</v>
      </c>
      <c r="AQ63" s="133">
        <v>0</v>
      </c>
      <c r="AR63" s="133">
        <v>0</v>
      </c>
      <c r="AS63" s="133">
        <v>0</v>
      </c>
      <c r="AT63" s="133">
        <v>0</v>
      </c>
      <c r="AU63" s="133">
        <v>0</v>
      </c>
      <c r="AV63" s="133">
        <v>0</v>
      </c>
      <c r="AW63" s="133">
        <v>0</v>
      </c>
      <c r="AX63" s="133">
        <v>0</v>
      </c>
      <c r="AY63" s="133">
        <v>0</v>
      </c>
      <c r="AZ63" s="133">
        <v>0</v>
      </c>
      <c r="BA63" s="133">
        <v>0</v>
      </c>
      <c r="BB63" s="133">
        <v>0</v>
      </c>
      <c r="BC63" s="133">
        <v>0</v>
      </c>
      <c r="BD63" s="133">
        <v>8837</v>
      </c>
      <c r="BE63" s="133">
        <v>16748</v>
      </c>
      <c r="BF63" s="133">
        <v>8822</v>
      </c>
      <c r="BG63" s="133">
        <v>23603</v>
      </c>
      <c r="BH63" s="133">
        <v>27989</v>
      </c>
      <c r="BI63" s="133">
        <v>34219</v>
      </c>
      <c r="BJ63" s="133">
        <v>41675</v>
      </c>
      <c r="BK63" s="133">
        <v>38629</v>
      </c>
      <c r="BL63" s="133">
        <v>44149</v>
      </c>
      <c r="BM63" s="133">
        <v>46836</v>
      </c>
      <c r="BN63" s="133">
        <v>50357</v>
      </c>
      <c r="BO63" s="133">
        <v>39806</v>
      </c>
      <c r="BP63" s="133">
        <v>56739</v>
      </c>
      <c r="BQ63" s="133">
        <v>56860</v>
      </c>
      <c r="BR63" s="133">
        <v>21079</v>
      </c>
      <c r="BS63" s="133">
        <v>48553</v>
      </c>
      <c r="BT63" s="133">
        <v>53866</v>
      </c>
      <c r="BU63" s="133">
        <v>51514</v>
      </c>
      <c r="BV63" s="133">
        <v>54412</v>
      </c>
      <c r="BW63" s="133">
        <v>47507</v>
      </c>
      <c r="BX63" s="133">
        <v>55116</v>
      </c>
      <c r="BY63" s="133">
        <v>67914</v>
      </c>
      <c r="BZ63" s="133">
        <v>58507</v>
      </c>
      <c r="CA63" s="133">
        <v>67772</v>
      </c>
      <c r="CB63" s="133">
        <v>70603</v>
      </c>
      <c r="CC63" s="133">
        <v>63834</v>
      </c>
      <c r="CD63" s="133">
        <v>25715</v>
      </c>
      <c r="CE63" s="133">
        <v>61977</v>
      </c>
      <c r="CF63" s="133">
        <v>65336</v>
      </c>
      <c r="CG63" s="133">
        <v>63917</v>
      </c>
      <c r="CH63" s="133">
        <v>65826</v>
      </c>
      <c r="CI63" s="133">
        <v>63865</v>
      </c>
      <c r="CJ63" s="133">
        <v>71822</v>
      </c>
      <c r="CK63" s="133">
        <v>77542</v>
      </c>
      <c r="CL63" s="133">
        <v>60642</v>
      </c>
      <c r="CM63" s="133">
        <v>71713</v>
      </c>
      <c r="CN63" s="133">
        <v>69194</v>
      </c>
      <c r="CO63" s="133">
        <v>70301</v>
      </c>
      <c r="CP63" s="133">
        <v>32151</v>
      </c>
      <c r="CQ63" s="133">
        <v>66687</v>
      </c>
      <c r="CR63" s="133">
        <v>81459</v>
      </c>
      <c r="CS63" s="133">
        <v>86226</v>
      </c>
      <c r="CT63" s="133">
        <v>77495</v>
      </c>
      <c r="CU63" s="133">
        <v>69074</v>
      </c>
      <c r="CV63" s="133">
        <v>78911</v>
      </c>
      <c r="CW63" s="133">
        <v>78922</v>
      </c>
      <c r="CX63" s="133">
        <v>81650</v>
      </c>
      <c r="CY63" s="133">
        <v>65011</v>
      </c>
      <c r="CZ63" s="133">
        <v>86768</v>
      </c>
      <c r="DA63" s="133">
        <v>84618</v>
      </c>
      <c r="DB63" s="133">
        <v>42017</v>
      </c>
      <c r="DC63" s="133">
        <v>72524</v>
      </c>
      <c r="DD63" s="133">
        <v>96834</v>
      </c>
      <c r="DE63" s="133">
        <v>94413</v>
      </c>
      <c r="DF63" s="133">
        <v>84349</v>
      </c>
      <c r="DG63" s="133">
        <v>84890</v>
      </c>
      <c r="DH63" s="133">
        <v>97680</v>
      </c>
      <c r="DI63" s="133">
        <v>98154</v>
      </c>
      <c r="DJ63" s="133">
        <v>93830</v>
      </c>
      <c r="DK63" s="133">
        <v>90775</v>
      </c>
      <c r="DL63" s="133">
        <v>92208</v>
      </c>
      <c r="DM63" s="133">
        <v>111083</v>
      </c>
      <c r="DN63" s="133">
        <v>45490</v>
      </c>
      <c r="DO63" s="133">
        <v>84855</v>
      </c>
      <c r="DP63" s="133">
        <v>107269</v>
      </c>
      <c r="DQ63" s="133">
        <v>93079</v>
      </c>
      <c r="DR63" s="133">
        <v>104680</v>
      </c>
      <c r="DS63" s="133">
        <v>90514</v>
      </c>
      <c r="DT63" s="133">
        <v>91542</v>
      </c>
      <c r="DU63" s="133">
        <v>3697</v>
      </c>
      <c r="DV63" s="133">
        <v>3697</v>
      </c>
      <c r="DW63" s="133">
        <v>38004</v>
      </c>
      <c r="DX63" s="133">
        <v>100523</v>
      </c>
      <c r="DY63" s="133">
        <v>105783</v>
      </c>
      <c r="DZ63" s="133">
        <v>47528</v>
      </c>
      <c r="EA63" s="133">
        <v>105158</v>
      </c>
      <c r="EB63" s="133">
        <v>108094</v>
      </c>
      <c r="EC63" s="133">
        <v>110483</v>
      </c>
      <c r="ED63" s="133">
        <v>110126</v>
      </c>
      <c r="EE63" s="133">
        <v>100163</v>
      </c>
      <c r="EF63" s="133">
        <v>106962</v>
      </c>
      <c r="EG63" s="133">
        <v>128327</v>
      </c>
      <c r="EH63" s="133">
        <v>117904</v>
      </c>
      <c r="EI63" s="133">
        <v>110187</v>
      </c>
      <c r="EJ63" s="133">
        <v>129197</v>
      </c>
      <c r="EK63" s="133">
        <v>117103</v>
      </c>
      <c r="EL63" s="133">
        <v>47453</v>
      </c>
      <c r="EM63" s="133">
        <v>110420</v>
      </c>
      <c r="EN63" s="133">
        <v>119748</v>
      </c>
      <c r="EO63" s="133">
        <v>112571</v>
      </c>
      <c r="EP63" s="133">
        <v>112487</v>
      </c>
      <c r="EQ63" s="133">
        <v>106118</v>
      </c>
      <c r="ER63" s="133">
        <v>113140</v>
      </c>
      <c r="ES63" s="133">
        <v>140494</v>
      </c>
      <c r="ET63" s="133">
        <v>112430</v>
      </c>
      <c r="EU63" s="133">
        <v>126083</v>
      </c>
      <c r="EV63" s="133">
        <v>121622</v>
      </c>
      <c r="EW63" s="133">
        <v>108742</v>
      </c>
      <c r="EX63" s="133">
        <v>55453</v>
      </c>
      <c r="EY63" s="133">
        <v>120378</v>
      </c>
      <c r="EZ63" s="133">
        <v>130333</v>
      </c>
      <c r="FA63" s="133">
        <v>120015</v>
      </c>
      <c r="FB63" s="133">
        <v>112664</v>
      </c>
      <c r="FC63" s="133">
        <v>122022</v>
      </c>
      <c r="FD63" s="133">
        <v>128974</v>
      </c>
      <c r="FE63" s="133">
        <v>145478</v>
      </c>
      <c r="FF63" s="133">
        <v>118455</v>
      </c>
      <c r="FG63" s="133">
        <v>119528</v>
      </c>
      <c r="FH63" s="133">
        <v>148990</v>
      </c>
      <c r="FI63" s="133">
        <v>133106</v>
      </c>
      <c r="FJ63" s="133">
        <v>63166</v>
      </c>
      <c r="FK63" s="133">
        <v>122317</v>
      </c>
      <c r="FL63" s="133">
        <v>144598</v>
      </c>
      <c r="FM63" s="133">
        <v>137224</v>
      </c>
      <c r="FN63" s="133">
        <v>129569</v>
      </c>
      <c r="FO63" s="133">
        <v>134074.60999999999</v>
      </c>
      <c r="FP63" s="133">
        <v>144750.96</v>
      </c>
      <c r="FQ63" s="133">
        <v>150311.94</v>
      </c>
      <c r="FR63" s="133">
        <v>151569.09</v>
      </c>
      <c r="FS63" s="133">
        <v>134580.19</v>
      </c>
      <c r="FT63" s="133">
        <v>155212.62</v>
      </c>
      <c r="FU63" s="133">
        <v>165085.85</v>
      </c>
      <c r="FV63" s="133">
        <v>58717.18</v>
      </c>
      <c r="FW63" s="133">
        <v>131260.42000000001</v>
      </c>
      <c r="FX63" s="133">
        <v>154248.64000000001</v>
      </c>
      <c r="FY63" s="133">
        <v>141706.13</v>
      </c>
      <c r="FZ63" s="133">
        <v>159265.26</v>
      </c>
      <c r="GA63" s="133">
        <v>146628.48000000001</v>
      </c>
      <c r="GB63" s="133">
        <v>145938.91</v>
      </c>
      <c r="GC63" s="133">
        <v>162665.57</v>
      </c>
      <c r="GD63" s="133">
        <v>146509.67000000001</v>
      </c>
      <c r="GE63" s="133">
        <v>130037.65</v>
      </c>
      <c r="GF63" s="133">
        <v>156094.98000000001</v>
      </c>
      <c r="GG63" s="133">
        <v>163183.75</v>
      </c>
      <c r="GH63" s="133">
        <v>69013.350000000006</v>
      </c>
      <c r="GI63" s="133">
        <v>158644.69</v>
      </c>
      <c r="GJ63" s="133">
        <v>170768.53</v>
      </c>
      <c r="GK63" s="133">
        <v>142499.43</v>
      </c>
      <c r="GL63" s="133">
        <v>154708.23000000001</v>
      </c>
      <c r="GM63" s="133">
        <v>137275.26</v>
      </c>
      <c r="GN63" s="133">
        <v>153052.72</v>
      </c>
    </row>
    <row r="64" spans="1:196" s="132" customFormat="1" x14ac:dyDescent="0.25">
      <c r="A64" s="134"/>
      <c r="B64" s="115" t="s">
        <v>101</v>
      </c>
      <c r="C64" s="133">
        <v>288675</v>
      </c>
      <c r="D64" s="133">
        <v>308000</v>
      </c>
      <c r="E64" s="133">
        <v>368715</v>
      </c>
      <c r="F64" s="133">
        <v>318975</v>
      </c>
      <c r="G64" s="133">
        <v>300254</v>
      </c>
      <c r="H64" s="133">
        <v>366616</v>
      </c>
      <c r="I64" s="133">
        <v>328374</v>
      </c>
      <c r="J64" s="133">
        <v>203458</v>
      </c>
      <c r="K64" s="133">
        <v>313823</v>
      </c>
      <c r="L64" s="133">
        <v>326206</v>
      </c>
      <c r="M64" s="133">
        <v>314867</v>
      </c>
      <c r="N64" s="133">
        <v>307104</v>
      </c>
      <c r="O64" s="133">
        <v>298031</v>
      </c>
      <c r="P64" s="133">
        <v>320458</v>
      </c>
      <c r="Q64" s="133">
        <v>367224</v>
      </c>
      <c r="R64" s="133">
        <v>314650</v>
      </c>
      <c r="S64" s="133">
        <v>357530</v>
      </c>
      <c r="T64" s="133">
        <v>318303</v>
      </c>
      <c r="U64" s="133">
        <v>324203</v>
      </c>
      <c r="V64" s="133">
        <v>209517</v>
      </c>
      <c r="W64" s="133">
        <v>308963</v>
      </c>
      <c r="X64" s="133">
        <v>322817</v>
      </c>
      <c r="Y64" s="133">
        <v>325499</v>
      </c>
      <c r="Z64" s="133">
        <v>309967</v>
      </c>
      <c r="AA64" s="133">
        <v>327928</v>
      </c>
      <c r="AB64" s="133">
        <v>327710</v>
      </c>
      <c r="AC64" s="133">
        <v>333597</v>
      </c>
      <c r="AD64" s="133">
        <v>320226</v>
      </c>
      <c r="AE64" s="133">
        <v>314162</v>
      </c>
      <c r="AF64" s="133">
        <v>348534</v>
      </c>
      <c r="AG64" s="133">
        <v>355910</v>
      </c>
      <c r="AH64" s="133">
        <v>207172</v>
      </c>
      <c r="AI64" s="133">
        <v>288038</v>
      </c>
      <c r="AJ64" s="133">
        <v>369711</v>
      </c>
      <c r="AK64" s="133">
        <v>335268</v>
      </c>
      <c r="AL64" s="133">
        <v>283039</v>
      </c>
      <c r="AM64" s="133">
        <v>324310</v>
      </c>
      <c r="AN64" s="133">
        <v>327842</v>
      </c>
      <c r="AO64" s="133">
        <v>332281</v>
      </c>
      <c r="AP64" s="133">
        <v>343740</v>
      </c>
      <c r="AQ64" s="133">
        <v>301830</v>
      </c>
      <c r="AR64" s="133">
        <v>342001</v>
      </c>
      <c r="AS64" s="133">
        <v>372849</v>
      </c>
      <c r="AT64" s="133">
        <v>203001</v>
      </c>
      <c r="AU64" s="133">
        <v>315329</v>
      </c>
      <c r="AV64" s="133">
        <v>351887</v>
      </c>
      <c r="AW64" s="133">
        <v>313821</v>
      </c>
      <c r="AX64" s="133">
        <v>306937</v>
      </c>
      <c r="AY64" s="133">
        <v>345430</v>
      </c>
      <c r="AZ64" s="133">
        <v>341858</v>
      </c>
      <c r="BA64" s="133">
        <v>343252</v>
      </c>
      <c r="BB64" s="133">
        <v>350919</v>
      </c>
      <c r="BC64" s="133">
        <v>316894</v>
      </c>
      <c r="BD64" s="133">
        <v>253119</v>
      </c>
      <c r="BE64" s="133">
        <v>225260</v>
      </c>
      <c r="BF64" s="133">
        <v>99529</v>
      </c>
      <c r="BG64" s="133">
        <v>143303</v>
      </c>
      <c r="BH64" s="133">
        <v>137243</v>
      </c>
      <c r="BI64" s="133">
        <v>49540</v>
      </c>
      <c r="BJ64" s="133">
        <v>29798</v>
      </c>
      <c r="BK64" s="133">
        <v>23839</v>
      </c>
      <c r="BL64" s="133">
        <v>21245</v>
      </c>
      <c r="BM64" s="133">
        <v>18926</v>
      </c>
      <c r="BN64" s="133">
        <v>17936</v>
      </c>
      <c r="BO64" s="133">
        <v>15546</v>
      </c>
      <c r="BP64" s="133">
        <v>19793</v>
      </c>
      <c r="BQ64" s="133">
        <v>19157</v>
      </c>
      <c r="BR64" s="133">
        <v>12048</v>
      </c>
      <c r="BS64" s="133">
        <v>16252</v>
      </c>
      <c r="BT64" s="133">
        <v>17413</v>
      </c>
      <c r="BU64" s="133">
        <v>17432</v>
      </c>
      <c r="BV64" s="133">
        <v>15253</v>
      </c>
      <c r="BW64" s="133">
        <v>16020</v>
      </c>
      <c r="BX64" s="133">
        <v>17212</v>
      </c>
      <c r="BY64" s="133">
        <v>20421</v>
      </c>
      <c r="BZ64" s="133">
        <v>17449</v>
      </c>
      <c r="CA64" s="133">
        <v>18475</v>
      </c>
      <c r="CB64" s="133">
        <v>19924</v>
      </c>
      <c r="CC64" s="133">
        <v>17026</v>
      </c>
      <c r="CD64" s="133">
        <v>15700</v>
      </c>
      <c r="CE64" s="133">
        <v>21333</v>
      </c>
      <c r="CF64" s="133">
        <v>19320</v>
      </c>
      <c r="CG64" s="133">
        <v>21773</v>
      </c>
      <c r="CH64" s="133">
        <v>19608</v>
      </c>
      <c r="CI64" s="133">
        <v>20346</v>
      </c>
      <c r="CJ64" s="133">
        <v>20329</v>
      </c>
      <c r="CK64" s="133">
        <v>25412</v>
      </c>
      <c r="CL64" s="133">
        <v>20313</v>
      </c>
      <c r="CM64" s="133">
        <v>23002</v>
      </c>
      <c r="CN64" s="133">
        <v>23017</v>
      </c>
      <c r="CO64" s="133">
        <v>22910</v>
      </c>
      <c r="CP64" s="133">
        <v>16911</v>
      </c>
      <c r="CQ64" s="133">
        <v>22400</v>
      </c>
      <c r="CR64" s="133">
        <v>24934</v>
      </c>
      <c r="CS64" s="133">
        <v>24829</v>
      </c>
      <c r="CT64" s="133">
        <v>21033</v>
      </c>
      <c r="CU64" s="133">
        <v>24211</v>
      </c>
      <c r="CV64" s="133">
        <v>24705</v>
      </c>
      <c r="CW64" s="133">
        <v>27047</v>
      </c>
      <c r="CX64" s="133">
        <v>24328</v>
      </c>
      <c r="CY64" s="133">
        <v>24153</v>
      </c>
      <c r="CZ64" s="133">
        <v>24450</v>
      </c>
      <c r="DA64" s="133">
        <v>26571</v>
      </c>
      <c r="DB64" s="133">
        <v>20307</v>
      </c>
      <c r="DC64" s="133">
        <v>25956</v>
      </c>
      <c r="DD64" s="133">
        <v>30888</v>
      </c>
      <c r="DE64" s="133">
        <v>25788</v>
      </c>
      <c r="DF64" s="133">
        <v>25860</v>
      </c>
      <c r="DG64" s="133">
        <v>28794</v>
      </c>
      <c r="DH64" s="133">
        <v>25879</v>
      </c>
      <c r="DI64" s="133">
        <v>28632</v>
      </c>
      <c r="DJ64" s="133">
        <v>29518</v>
      </c>
      <c r="DK64" s="133">
        <v>29687</v>
      </c>
      <c r="DL64" s="133">
        <v>28784</v>
      </c>
      <c r="DM64" s="133">
        <v>31582</v>
      </c>
      <c r="DN64" s="133">
        <v>20860</v>
      </c>
      <c r="DO64" s="133">
        <v>25662</v>
      </c>
      <c r="DP64" s="133">
        <v>30362</v>
      </c>
      <c r="DQ64" s="133">
        <v>29040</v>
      </c>
      <c r="DR64" s="133">
        <v>31147</v>
      </c>
      <c r="DS64" s="133">
        <v>38763</v>
      </c>
      <c r="DT64" s="133">
        <v>32789</v>
      </c>
      <c r="DU64" s="133">
        <v>2885</v>
      </c>
      <c r="DV64" s="133">
        <v>2885</v>
      </c>
      <c r="DW64" s="133">
        <v>21787</v>
      </c>
      <c r="DX64" s="133">
        <v>40643</v>
      </c>
      <c r="DY64" s="133">
        <v>40930</v>
      </c>
      <c r="DZ64" s="133">
        <v>23298</v>
      </c>
      <c r="EA64" s="133">
        <v>32986</v>
      </c>
      <c r="EB64" s="133">
        <v>33474</v>
      </c>
      <c r="EC64" s="133">
        <v>35200</v>
      </c>
      <c r="ED64" s="133">
        <v>36965</v>
      </c>
      <c r="EE64" s="133">
        <v>37195</v>
      </c>
      <c r="EF64" s="133">
        <v>34303</v>
      </c>
      <c r="EG64" s="133">
        <v>42119</v>
      </c>
      <c r="EH64" s="133">
        <v>38457</v>
      </c>
      <c r="EI64" s="133">
        <v>31688</v>
      </c>
      <c r="EJ64" s="133">
        <v>41054</v>
      </c>
      <c r="EK64" s="133">
        <v>35966</v>
      </c>
      <c r="EL64" s="133">
        <v>22658</v>
      </c>
      <c r="EM64" s="133">
        <v>38870</v>
      </c>
      <c r="EN64" s="133">
        <v>39829</v>
      </c>
      <c r="EO64" s="133">
        <v>35442</v>
      </c>
      <c r="EP64" s="133">
        <v>38448</v>
      </c>
      <c r="EQ64" s="133">
        <v>43258</v>
      </c>
      <c r="ER64" s="133">
        <v>43087</v>
      </c>
      <c r="ES64" s="133">
        <v>46953</v>
      </c>
      <c r="ET64" s="133">
        <v>37035</v>
      </c>
      <c r="EU64" s="133">
        <v>50786</v>
      </c>
      <c r="EV64" s="133">
        <v>47871</v>
      </c>
      <c r="EW64" s="133">
        <v>41650</v>
      </c>
      <c r="EX64" s="133">
        <v>33785</v>
      </c>
      <c r="EY64" s="133">
        <v>51838</v>
      </c>
      <c r="EZ64" s="133">
        <v>47705</v>
      </c>
      <c r="FA64" s="133">
        <v>45511</v>
      </c>
      <c r="FB64" s="133">
        <v>42939</v>
      </c>
      <c r="FC64" s="133">
        <v>49115</v>
      </c>
      <c r="FD64" s="133">
        <v>41855</v>
      </c>
      <c r="FE64" s="133">
        <v>55842</v>
      </c>
      <c r="FF64" s="133">
        <v>44742</v>
      </c>
      <c r="FG64" s="133">
        <v>46978</v>
      </c>
      <c r="FH64" s="133">
        <v>58710</v>
      </c>
      <c r="FI64" s="133">
        <v>50185</v>
      </c>
      <c r="FJ64" s="133">
        <v>33531</v>
      </c>
      <c r="FK64" s="133">
        <v>52208</v>
      </c>
      <c r="FL64" s="133">
        <v>52562</v>
      </c>
      <c r="FM64" s="133">
        <v>55022</v>
      </c>
      <c r="FN64" s="133">
        <v>45075</v>
      </c>
      <c r="FO64" s="133">
        <v>54166.66</v>
      </c>
      <c r="FP64" s="133">
        <v>51357.7</v>
      </c>
      <c r="FQ64" s="133">
        <v>64543.81</v>
      </c>
      <c r="FR64" s="133">
        <v>69874.149999999994</v>
      </c>
      <c r="FS64" s="133">
        <v>57647.47</v>
      </c>
      <c r="FT64" s="133">
        <v>64555.27</v>
      </c>
      <c r="FU64" s="133">
        <v>68441.509999999995</v>
      </c>
      <c r="FV64" s="133">
        <v>33638.49</v>
      </c>
      <c r="FW64" s="133">
        <v>70457.990000000005</v>
      </c>
      <c r="FX64" s="133">
        <v>68446.429999999993</v>
      </c>
      <c r="FY64" s="133">
        <v>65993.42</v>
      </c>
      <c r="FZ64" s="133">
        <v>59980.480000000003</v>
      </c>
      <c r="GA64" s="133">
        <v>77438.62</v>
      </c>
      <c r="GB64" s="133">
        <v>73915.87</v>
      </c>
      <c r="GC64" s="133">
        <v>82674.48</v>
      </c>
      <c r="GD64" s="133">
        <v>77894.2</v>
      </c>
      <c r="GE64" s="133">
        <v>79501.78</v>
      </c>
      <c r="GF64" s="133">
        <v>72985.72</v>
      </c>
      <c r="GG64" s="133">
        <v>88349.94</v>
      </c>
      <c r="GH64" s="133">
        <v>44263.199999999997</v>
      </c>
      <c r="GI64" s="133">
        <v>78987.149999999994</v>
      </c>
      <c r="GJ64" s="133">
        <v>79014.17</v>
      </c>
      <c r="GK64" s="133">
        <v>74163.990000000005</v>
      </c>
      <c r="GL64" s="133">
        <v>81115.350000000006</v>
      </c>
      <c r="GM64" s="133">
        <v>89126.86</v>
      </c>
      <c r="GN64" s="133">
        <v>74200.67</v>
      </c>
    </row>
    <row r="65" spans="1:196" s="132" customFormat="1" x14ac:dyDescent="0.25">
      <c r="A65" s="134"/>
      <c r="B65" s="115" t="s">
        <v>18</v>
      </c>
      <c r="C65" s="133">
        <v>2245380</v>
      </c>
      <c r="D65" s="133">
        <v>2374628</v>
      </c>
      <c r="E65" s="133">
        <v>2914199</v>
      </c>
      <c r="F65" s="133">
        <v>2488496</v>
      </c>
      <c r="G65" s="133">
        <v>2294950</v>
      </c>
      <c r="H65" s="133">
        <v>2849178</v>
      </c>
      <c r="I65" s="133">
        <v>2540713</v>
      </c>
      <c r="J65" s="133">
        <v>1507158</v>
      </c>
      <c r="K65" s="133">
        <v>2333520</v>
      </c>
      <c r="L65" s="133">
        <v>2410645</v>
      </c>
      <c r="M65" s="133">
        <v>2329344</v>
      </c>
      <c r="N65" s="133">
        <v>2466828</v>
      </c>
      <c r="O65" s="133">
        <v>2377408</v>
      </c>
      <c r="P65" s="133">
        <v>2468064</v>
      </c>
      <c r="Q65" s="133">
        <v>2769123</v>
      </c>
      <c r="R65" s="133">
        <v>2353827</v>
      </c>
      <c r="S65" s="133">
        <v>2662228</v>
      </c>
      <c r="T65" s="133">
        <v>2471668</v>
      </c>
      <c r="U65" s="133">
        <v>2356113</v>
      </c>
      <c r="V65" s="133">
        <v>1556089</v>
      </c>
      <c r="W65" s="133">
        <v>2333707</v>
      </c>
      <c r="X65" s="133">
        <v>2386860</v>
      </c>
      <c r="Y65" s="133">
        <v>2309533</v>
      </c>
      <c r="Z65" s="133">
        <v>2427422</v>
      </c>
      <c r="AA65" s="133">
        <v>2455261</v>
      </c>
      <c r="AB65" s="133">
        <v>2430090</v>
      </c>
      <c r="AC65" s="133">
        <v>2557116</v>
      </c>
      <c r="AD65" s="133">
        <v>2362239</v>
      </c>
      <c r="AE65" s="133">
        <v>2242476</v>
      </c>
      <c r="AF65" s="133">
        <v>2635979</v>
      </c>
      <c r="AG65" s="133">
        <v>2652420</v>
      </c>
      <c r="AH65" s="133">
        <v>1461893</v>
      </c>
      <c r="AI65" s="133">
        <v>2148132</v>
      </c>
      <c r="AJ65" s="133">
        <v>2635879</v>
      </c>
      <c r="AK65" s="133">
        <v>2343044</v>
      </c>
      <c r="AL65" s="133">
        <v>2225223</v>
      </c>
      <c r="AM65" s="133">
        <v>2401377</v>
      </c>
      <c r="AN65" s="133">
        <v>2421848</v>
      </c>
      <c r="AO65" s="133">
        <v>2464964</v>
      </c>
      <c r="AP65" s="133">
        <v>2542526</v>
      </c>
      <c r="AQ65" s="133">
        <v>2244136</v>
      </c>
      <c r="AR65" s="133">
        <v>2576481</v>
      </c>
      <c r="AS65" s="133">
        <v>2725746</v>
      </c>
      <c r="AT65" s="133">
        <v>1360476</v>
      </c>
      <c r="AU65" s="133">
        <v>2306272</v>
      </c>
      <c r="AV65" s="133">
        <v>2549514</v>
      </c>
      <c r="AW65" s="133">
        <v>2198524</v>
      </c>
      <c r="AX65" s="133">
        <v>2367023</v>
      </c>
      <c r="AY65" s="133">
        <v>2433204</v>
      </c>
      <c r="AZ65" s="133">
        <v>2491682</v>
      </c>
      <c r="BA65" s="133">
        <v>2477108</v>
      </c>
      <c r="BB65" s="133">
        <v>2543614</v>
      </c>
      <c r="BC65" s="133">
        <v>2284539</v>
      </c>
      <c r="BD65" s="133">
        <v>2443088</v>
      </c>
      <c r="BE65" s="133">
        <v>2581132</v>
      </c>
      <c r="BF65" s="133">
        <v>1368895</v>
      </c>
      <c r="BG65" s="133">
        <v>2414595</v>
      </c>
      <c r="BH65" s="133">
        <v>2639804</v>
      </c>
      <c r="BI65" s="133">
        <v>2262658</v>
      </c>
      <c r="BJ65" s="133">
        <v>2551424</v>
      </c>
      <c r="BK65" s="133">
        <v>2320286</v>
      </c>
      <c r="BL65" s="133">
        <v>2514333</v>
      </c>
      <c r="BM65" s="133">
        <v>2835045</v>
      </c>
      <c r="BN65" s="133">
        <v>2695051</v>
      </c>
      <c r="BO65" s="133">
        <v>2157340</v>
      </c>
      <c r="BP65" s="133">
        <v>2873082</v>
      </c>
      <c r="BQ65" s="133">
        <v>2659591</v>
      </c>
      <c r="BR65" s="133">
        <v>1439715</v>
      </c>
      <c r="BS65" s="133">
        <v>2553845</v>
      </c>
      <c r="BT65" s="133">
        <v>2548875</v>
      </c>
      <c r="BU65" s="133">
        <v>2561161</v>
      </c>
      <c r="BV65" s="133">
        <v>2682532</v>
      </c>
      <c r="BW65" s="133">
        <v>2478989</v>
      </c>
      <c r="BX65" s="133">
        <v>2702368</v>
      </c>
      <c r="BY65" s="133">
        <v>2873121</v>
      </c>
      <c r="BZ65" s="133">
        <v>2591977</v>
      </c>
      <c r="CA65" s="133">
        <v>2684117</v>
      </c>
      <c r="CB65" s="133">
        <v>2929021</v>
      </c>
      <c r="CC65" s="133">
        <v>2477416</v>
      </c>
      <c r="CD65" s="133">
        <v>1629653</v>
      </c>
      <c r="CE65" s="133">
        <v>2563048</v>
      </c>
      <c r="CF65" s="133">
        <v>2553549</v>
      </c>
      <c r="CG65" s="133">
        <v>2631352</v>
      </c>
      <c r="CH65" s="133">
        <v>2637543</v>
      </c>
      <c r="CI65" s="133">
        <v>2771243</v>
      </c>
      <c r="CJ65" s="133">
        <v>2549374</v>
      </c>
      <c r="CK65" s="133">
        <v>3162981</v>
      </c>
      <c r="CL65" s="133">
        <v>2436347</v>
      </c>
      <c r="CM65" s="133">
        <v>2763962</v>
      </c>
      <c r="CN65" s="133">
        <v>2735014</v>
      </c>
      <c r="CO65" s="133">
        <v>2631177</v>
      </c>
      <c r="CP65" s="133">
        <v>1669161</v>
      </c>
      <c r="CQ65" s="133">
        <v>2561220</v>
      </c>
      <c r="CR65" s="133">
        <v>2880328</v>
      </c>
      <c r="CS65" s="133">
        <v>2795272</v>
      </c>
      <c r="CT65" s="133">
        <v>2519286</v>
      </c>
      <c r="CU65" s="133">
        <v>2739956</v>
      </c>
      <c r="CV65" s="133">
        <v>2761445</v>
      </c>
      <c r="CW65" s="133">
        <v>2852144</v>
      </c>
      <c r="CX65" s="133">
        <v>2709913</v>
      </c>
      <c r="CY65" s="133">
        <v>2412570</v>
      </c>
      <c r="CZ65" s="133">
        <v>2839251</v>
      </c>
      <c r="DA65" s="133">
        <v>2777027</v>
      </c>
      <c r="DB65" s="133">
        <v>1671346</v>
      </c>
      <c r="DC65" s="133">
        <v>2456993</v>
      </c>
      <c r="DD65" s="133">
        <v>2950675</v>
      </c>
      <c r="DE65" s="133">
        <v>2840822</v>
      </c>
      <c r="DF65" s="133">
        <v>2553714</v>
      </c>
      <c r="DG65" s="133">
        <v>2784739</v>
      </c>
      <c r="DH65" s="133">
        <v>2685613</v>
      </c>
      <c r="DI65" s="133">
        <v>2908116</v>
      </c>
      <c r="DJ65" s="133">
        <v>3098986</v>
      </c>
      <c r="DK65" s="133">
        <v>3135771</v>
      </c>
      <c r="DL65" s="133">
        <v>3092445</v>
      </c>
      <c r="DM65" s="133">
        <v>3487288</v>
      </c>
      <c r="DN65" s="133">
        <v>1801768</v>
      </c>
      <c r="DO65" s="133">
        <v>3013636</v>
      </c>
      <c r="DP65" s="133">
        <v>3423412</v>
      </c>
      <c r="DQ65" s="133">
        <v>2976073</v>
      </c>
      <c r="DR65" s="133">
        <v>3031366</v>
      </c>
      <c r="DS65" s="133">
        <v>3298188</v>
      </c>
      <c r="DT65" s="133">
        <v>3229540</v>
      </c>
      <c r="DU65" s="133">
        <v>105098</v>
      </c>
      <c r="DV65" s="133">
        <v>105098</v>
      </c>
      <c r="DW65" s="133">
        <v>1458264</v>
      </c>
      <c r="DX65" s="133">
        <v>3146858</v>
      </c>
      <c r="DY65" s="133">
        <v>3232137</v>
      </c>
      <c r="DZ65" s="133">
        <v>1910662</v>
      </c>
      <c r="EA65" s="133">
        <v>3155710</v>
      </c>
      <c r="EB65" s="133">
        <v>3082057</v>
      </c>
      <c r="EC65" s="133">
        <v>3149363</v>
      </c>
      <c r="ED65" s="133">
        <v>3087213</v>
      </c>
      <c r="EE65" s="133">
        <v>3098237</v>
      </c>
      <c r="EF65" s="133">
        <v>3205950</v>
      </c>
      <c r="EG65" s="133">
        <v>3746387</v>
      </c>
      <c r="EH65" s="133">
        <v>3187096</v>
      </c>
      <c r="EI65" s="133">
        <v>2955729</v>
      </c>
      <c r="EJ65" s="133">
        <v>3671082</v>
      </c>
      <c r="EK65" s="133">
        <v>3151441</v>
      </c>
      <c r="EL65" s="133">
        <v>1863893</v>
      </c>
      <c r="EM65" s="133">
        <v>3161067</v>
      </c>
      <c r="EN65" s="133">
        <v>3137032</v>
      </c>
      <c r="EO65" s="133">
        <v>3097300</v>
      </c>
      <c r="EP65" s="133">
        <v>3078444</v>
      </c>
      <c r="EQ65" s="133">
        <v>3177679</v>
      </c>
      <c r="ER65" s="133">
        <v>3109571</v>
      </c>
      <c r="ES65" s="133">
        <v>3835827</v>
      </c>
      <c r="ET65" s="133">
        <v>2995479</v>
      </c>
      <c r="EU65" s="133">
        <v>3460045</v>
      </c>
      <c r="EV65" s="133">
        <v>3510971</v>
      </c>
      <c r="EW65" s="133">
        <v>3098805</v>
      </c>
      <c r="EX65" s="133">
        <v>2052077</v>
      </c>
      <c r="EY65" s="133">
        <v>3317885</v>
      </c>
      <c r="EZ65" s="133">
        <v>3376154</v>
      </c>
      <c r="FA65" s="133">
        <v>3280307</v>
      </c>
      <c r="FB65" s="133">
        <v>3143039</v>
      </c>
      <c r="FC65" s="133">
        <v>3602612</v>
      </c>
      <c r="FD65" s="133">
        <v>3330494</v>
      </c>
      <c r="FE65" s="133">
        <v>4032116</v>
      </c>
      <c r="FF65" s="133">
        <v>3142126</v>
      </c>
      <c r="FG65" s="133">
        <v>3191880</v>
      </c>
      <c r="FH65" s="133">
        <v>3903449</v>
      </c>
      <c r="FI65" s="133">
        <v>3363753</v>
      </c>
      <c r="FJ65" s="133">
        <v>2091681</v>
      </c>
      <c r="FK65" s="133">
        <v>3330472</v>
      </c>
      <c r="FL65" s="133">
        <v>3359219</v>
      </c>
      <c r="FM65" s="133">
        <v>3140747</v>
      </c>
      <c r="FN65" s="133">
        <v>2807514</v>
      </c>
      <c r="FO65" s="133">
        <v>3077947.36</v>
      </c>
      <c r="FP65" s="133">
        <v>3170712.07</v>
      </c>
      <c r="FQ65" s="133">
        <v>3210650.05</v>
      </c>
      <c r="FR65" s="133">
        <v>3228535.59</v>
      </c>
      <c r="FS65" s="133">
        <v>2980667.16</v>
      </c>
      <c r="FT65" s="133">
        <v>3243233.12</v>
      </c>
      <c r="FU65" s="133">
        <v>3522360.29</v>
      </c>
      <c r="FV65" s="133">
        <v>1782697.76</v>
      </c>
      <c r="FW65" s="133">
        <v>3020347.58</v>
      </c>
      <c r="FX65" s="133">
        <v>3417015.13</v>
      </c>
      <c r="FY65" s="133">
        <v>3143650.44</v>
      </c>
      <c r="FZ65" s="133">
        <v>3134652.25</v>
      </c>
      <c r="GA65" s="133">
        <v>3527176.39</v>
      </c>
      <c r="GB65" s="133">
        <v>3334261.67</v>
      </c>
      <c r="GC65" s="133">
        <v>3599482.79</v>
      </c>
      <c r="GD65" s="133">
        <v>3486932.2</v>
      </c>
      <c r="GE65" s="133">
        <v>3326960.3099999996</v>
      </c>
      <c r="GF65" s="133">
        <v>3434313.0300000003</v>
      </c>
      <c r="GG65" s="133">
        <v>3735482.45</v>
      </c>
      <c r="GH65" s="133">
        <v>1895300.31</v>
      </c>
      <c r="GI65" s="133">
        <v>3527799.05</v>
      </c>
      <c r="GJ65" s="133">
        <v>3743277.02</v>
      </c>
      <c r="GK65" s="133">
        <v>3276958.33</v>
      </c>
      <c r="GL65" s="133">
        <v>3544822.7800000003</v>
      </c>
      <c r="GM65" s="133">
        <v>3432780.3100000005</v>
      </c>
      <c r="GN65" s="133">
        <v>3404330.4699999997</v>
      </c>
    </row>
    <row r="66" spans="1:196" s="132" customFormat="1" x14ac:dyDescent="0.25">
      <c r="A66" s="134"/>
      <c r="B66" s="115" t="s">
        <v>17</v>
      </c>
      <c r="C66" s="133">
        <v>1550273</v>
      </c>
      <c r="D66" s="133">
        <v>1831414</v>
      </c>
      <c r="E66" s="133">
        <v>2242712</v>
      </c>
      <c r="F66" s="133">
        <v>1869753</v>
      </c>
      <c r="G66" s="133">
        <v>1849257</v>
      </c>
      <c r="H66" s="133">
        <v>2248661</v>
      </c>
      <c r="I66" s="133">
        <v>1954043</v>
      </c>
      <c r="J66" s="133">
        <v>891496</v>
      </c>
      <c r="K66" s="133">
        <v>1634083</v>
      </c>
      <c r="L66" s="133">
        <v>1830430</v>
      </c>
      <c r="M66" s="133">
        <v>1766380</v>
      </c>
      <c r="N66" s="133">
        <v>1896408</v>
      </c>
      <c r="O66" s="133">
        <v>1688706</v>
      </c>
      <c r="P66" s="133">
        <v>1935810</v>
      </c>
      <c r="Q66" s="133">
        <v>2119779</v>
      </c>
      <c r="R66" s="133">
        <v>1931535</v>
      </c>
      <c r="S66" s="133">
        <v>2086292</v>
      </c>
      <c r="T66" s="133">
        <v>1961280</v>
      </c>
      <c r="U66" s="133">
        <v>1924347</v>
      </c>
      <c r="V66" s="133">
        <v>906983</v>
      </c>
      <c r="W66" s="133">
        <v>1631085</v>
      </c>
      <c r="X66" s="133">
        <v>1878557</v>
      </c>
      <c r="Y66" s="133">
        <v>1807654</v>
      </c>
      <c r="Z66" s="133">
        <v>1881077</v>
      </c>
      <c r="AA66" s="133">
        <v>1729452</v>
      </c>
      <c r="AB66" s="133">
        <v>1898980</v>
      </c>
      <c r="AC66" s="133">
        <v>2004549</v>
      </c>
      <c r="AD66" s="133">
        <v>1918339</v>
      </c>
      <c r="AE66" s="133">
        <v>1732565</v>
      </c>
      <c r="AF66" s="133">
        <v>2103905</v>
      </c>
      <c r="AG66" s="133">
        <v>2128454</v>
      </c>
      <c r="AH66" s="133">
        <v>836530</v>
      </c>
      <c r="AI66" s="133">
        <v>1463398</v>
      </c>
      <c r="AJ66" s="133">
        <v>2111940</v>
      </c>
      <c r="AK66" s="133">
        <v>1776553</v>
      </c>
      <c r="AL66" s="133">
        <v>1766207</v>
      </c>
      <c r="AM66" s="133">
        <v>1663332</v>
      </c>
      <c r="AN66" s="133">
        <v>1882455</v>
      </c>
      <c r="AO66" s="133">
        <v>1937488</v>
      </c>
      <c r="AP66" s="133">
        <v>2049588</v>
      </c>
      <c r="AQ66" s="133">
        <v>1742797</v>
      </c>
      <c r="AR66" s="133">
        <v>2045411</v>
      </c>
      <c r="AS66" s="133">
        <v>2220656</v>
      </c>
      <c r="AT66" s="133">
        <v>758020</v>
      </c>
      <c r="AU66" s="133">
        <v>1593916</v>
      </c>
      <c r="AV66" s="133">
        <v>2027906</v>
      </c>
      <c r="AW66" s="133">
        <v>1665028</v>
      </c>
      <c r="AX66" s="133">
        <v>1895921</v>
      </c>
      <c r="AY66" s="133">
        <v>1711561</v>
      </c>
      <c r="AZ66" s="133">
        <v>1958773</v>
      </c>
      <c r="BA66" s="133">
        <v>1877837</v>
      </c>
      <c r="BB66" s="133">
        <v>2045325</v>
      </c>
      <c r="BC66" s="133">
        <v>1830187</v>
      </c>
      <c r="BD66" s="133">
        <v>1820327</v>
      </c>
      <c r="BE66" s="133">
        <v>1782478</v>
      </c>
      <c r="BF66" s="133">
        <v>613559</v>
      </c>
      <c r="BG66" s="133">
        <v>1251885</v>
      </c>
      <c r="BH66" s="133">
        <v>1969468</v>
      </c>
      <c r="BI66" s="133">
        <v>1656982</v>
      </c>
      <c r="BJ66" s="133">
        <v>1964598</v>
      </c>
      <c r="BK66" s="133">
        <v>1557282</v>
      </c>
      <c r="BL66" s="133">
        <v>1944693</v>
      </c>
      <c r="BM66" s="133">
        <v>2132758</v>
      </c>
      <c r="BN66" s="133">
        <v>2090932</v>
      </c>
      <c r="BO66" s="133">
        <v>1718769</v>
      </c>
      <c r="BP66" s="133">
        <v>2278363</v>
      </c>
      <c r="BQ66" s="133">
        <v>2090341</v>
      </c>
      <c r="BR66" s="133">
        <v>780499</v>
      </c>
      <c r="BS66" s="133">
        <v>1734143</v>
      </c>
      <c r="BT66" s="133">
        <v>1901529</v>
      </c>
      <c r="BU66" s="133">
        <v>1891108</v>
      </c>
      <c r="BV66" s="133">
        <v>2094656</v>
      </c>
      <c r="BW66" s="133">
        <v>1689607</v>
      </c>
      <c r="BX66" s="133">
        <v>2013959</v>
      </c>
      <c r="BY66" s="133">
        <v>2214871</v>
      </c>
      <c r="BZ66" s="133">
        <v>1926902</v>
      </c>
      <c r="CA66" s="133">
        <v>2089460</v>
      </c>
      <c r="CB66" s="133">
        <v>2334606</v>
      </c>
      <c r="CC66" s="133">
        <v>1982291</v>
      </c>
      <c r="CD66" s="133">
        <v>880611</v>
      </c>
      <c r="CE66" s="133">
        <v>1764239</v>
      </c>
      <c r="CF66" s="133">
        <v>1940845</v>
      </c>
      <c r="CG66" s="133">
        <v>1822303</v>
      </c>
      <c r="CH66" s="133">
        <v>1923513</v>
      </c>
      <c r="CI66" s="133">
        <v>1822173</v>
      </c>
      <c r="CJ66" s="133">
        <v>1907060</v>
      </c>
      <c r="CK66" s="133">
        <v>2373793</v>
      </c>
      <c r="CL66" s="133">
        <v>1820778</v>
      </c>
      <c r="CM66" s="133">
        <v>2080824</v>
      </c>
      <c r="CN66" s="133">
        <v>2108047</v>
      </c>
      <c r="CO66" s="133">
        <v>2070211</v>
      </c>
      <c r="CP66" s="133">
        <v>839454</v>
      </c>
      <c r="CQ66" s="133">
        <v>1686907</v>
      </c>
      <c r="CR66" s="133">
        <v>2182069</v>
      </c>
      <c r="CS66" s="133">
        <v>1993571</v>
      </c>
      <c r="CT66" s="133">
        <v>1975343</v>
      </c>
      <c r="CU66" s="133">
        <v>1740551</v>
      </c>
      <c r="CV66" s="133">
        <v>2073314</v>
      </c>
      <c r="CW66" s="133">
        <v>2185922</v>
      </c>
      <c r="CX66" s="133">
        <v>2050033</v>
      </c>
      <c r="CY66" s="133">
        <v>1766612</v>
      </c>
      <c r="CZ66" s="133">
        <v>2254813</v>
      </c>
      <c r="DA66" s="133">
        <v>2130675</v>
      </c>
      <c r="DB66" s="133">
        <v>850971</v>
      </c>
      <c r="DC66" s="133">
        <v>1631508</v>
      </c>
      <c r="DD66" s="133">
        <v>2267629</v>
      </c>
      <c r="DE66" s="133">
        <v>2034414</v>
      </c>
      <c r="DF66" s="133">
        <v>1942621</v>
      </c>
      <c r="DG66" s="133">
        <v>1703702</v>
      </c>
      <c r="DH66" s="133">
        <v>1943392</v>
      </c>
      <c r="DI66" s="133">
        <v>2272040</v>
      </c>
      <c r="DJ66" s="133">
        <v>1716157</v>
      </c>
      <c r="DK66" s="133">
        <v>1780654</v>
      </c>
      <c r="DL66" s="133">
        <v>1815834</v>
      </c>
      <c r="DM66" s="133">
        <v>2099061</v>
      </c>
      <c r="DN66" s="133">
        <v>718354</v>
      </c>
      <c r="DO66" s="133">
        <v>1598654</v>
      </c>
      <c r="DP66" s="133">
        <v>2018225</v>
      </c>
      <c r="DQ66" s="133">
        <v>1672718</v>
      </c>
      <c r="DR66" s="133">
        <v>1831649</v>
      </c>
      <c r="DS66" s="133">
        <v>1544128</v>
      </c>
      <c r="DT66" s="133">
        <v>1932931</v>
      </c>
      <c r="DU66" s="133">
        <v>58875</v>
      </c>
      <c r="DV66" s="133">
        <v>58875</v>
      </c>
      <c r="DW66" s="133">
        <v>1055334</v>
      </c>
      <c r="DX66" s="133">
        <v>2529376</v>
      </c>
      <c r="DY66" s="133">
        <v>2444799</v>
      </c>
      <c r="DZ66" s="133">
        <v>1063187</v>
      </c>
      <c r="EA66" s="133">
        <v>2087328</v>
      </c>
      <c r="EB66" s="133">
        <v>2226273</v>
      </c>
      <c r="EC66" s="133">
        <v>2314846</v>
      </c>
      <c r="ED66" s="133">
        <v>2339623</v>
      </c>
      <c r="EE66" s="133">
        <v>1841798</v>
      </c>
      <c r="EF66" s="133">
        <v>2258937</v>
      </c>
      <c r="EG66" s="133">
        <v>2695544</v>
      </c>
      <c r="EH66" s="133">
        <v>2388534</v>
      </c>
      <c r="EI66" s="133">
        <v>2179081</v>
      </c>
      <c r="EJ66" s="133">
        <v>2743068</v>
      </c>
      <c r="EK66" s="133">
        <v>2346265</v>
      </c>
      <c r="EL66" s="133">
        <v>886773</v>
      </c>
      <c r="EM66" s="133">
        <v>2091043</v>
      </c>
      <c r="EN66" s="133">
        <v>2410716</v>
      </c>
      <c r="EO66" s="133">
        <v>2196198</v>
      </c>
      <c r="EP66" s="133">
        <v>2199902</v>
      </c>
      <c r="EQ66" s="133">
        <v>1907765</v>
      </c>
      <c r="ER66" s="133">
        <v>2151012</v>
      </c>
      <c r="ES66" s="133">
        <v>2697113</v>
      </c>
      <c r="ET66" s="133">
        <v>2184531</v>
      </c>
      <c r="EU66" s="133">
        <v>2459220</v>
      </c>
      <c r="EV66" s="133">
        <v>2552777</v>
      </c>
      <c r="EW66" s="133">
        <v>2232947</v>
      </c>
      <c r="EX66" s="133">
        <v>923189</v>
      </c>
      <c r="EY66" s="133">
        <v>2158652</v>
      </c>
      <c r="EZ66" s="133">
        <v>2458517</v>
      </c>
      <c r="FA66" s="133">
        <v>2206303</v>
      </c>
      <c r="FB66" s="133">
        <v>2183143</v>
      </c>
      <c r="FC66" s="133">
        <v>2094030</v>
      </c>
      <c r="FD66" s="133">
        <v>2267415</v>
      </c>
      <c r="FE66" s="133">
        <v>2719840</v>
      </c>
      <c r="FF66" s="133">
        <v>2112157</v>
      </c>
      <c r="FG66" s="133">
        <v>2145663</v>
      </c>
      <c r="FH66" s="133">
        <v>2790614</v>
      </c>
      <c r="FI66" s="133">
        <v>2361381</v>
      </c>
      <c r="FJ66" s="133">
        <v>875918</v>
      </c>
      <c r="FK66" s="133">
        <v>2065626</v>
      </c>
      <c r="FL66" s="133">
        <v>2364849</v>
      </c>
      <c r="FM66" s="133">
        <v>2056592</v>
      </c>
      <c r="FN66" s="133">
        <v>1975267</v>
      </c>
      <c r="FO66" s="133">
        <v>1709171.99</v>
      </c>
      <c r="FP66" s="133">
        <v>2116534.6399999997</v>
      </c>
      <c r="FQ66" s="133">
        <v>2060019.1600000001</v>
      </c>
      <c r="FR66" s="133">
        <v>2093038.02</v>
      </c>
      <c r="FS66" s="133">
        <v>1841254.36</v>
      </c>
      <c r="FT66" s="133">
        <v>2088266.22</v>
      </c>
      <c r="FU66" s="133">
        <v>2275328.2999999998</v>
      </c>
      <c r="FV66" s="133">
        <v>769089.15</v>
      </c>
      <c r="FW66" s="133">
        <v>1754613.57</v>
      </c>
      <c r="FX66" s="133">
        <v>2238842.5699999998</v>
      </c>
      <c r="FY66" s="133">
        <v>1984956.41</v>
      </c>
      <c r="FZ66" s="133">
        <v>2051316.8800000001</v>
      </c>
      <c r="GA66" s="133">
        <v>1863181.13</v>
      </c>
      <c r="GB66" s="133">
        <v>2104532.35</v>
      </c>
      <c r="GC66" s="133">
        <v>2273552.3699999996</v>
      </c>
      <c r="GD66" s="133">
        <v>2208211.94</v>
      </c>
      <c r="GE66" s="133">
        <v>2040397.8099999998</v>
      </c>
      <c r="GF66" s="133">
        <v>2172541.2999999998</v>
      </c>
      <c r="GG66" s="133">
        <v>2385995.0299999998</v>
      </c>
      <c r="GH66" s="133">
        <v>819861.42999999993</v>
      </c>
      <c r="GI66" s="133">
        <v>2003882.27</v>
      </c>
      <c r="GJ66" s="133">
        <v>2377666.86</v>
      </c>
      <c r="GK66" s="133">
        <v>1989909.85</v>
      </c>
      <c r="GL66" s="133">
        <v>2157649.19</v>
      </c>
      <c r="GM66" s="133">
        <v>1662127.07</v>
      </c>
      <c r="GN66" s="133">
        <v>2050237.83</v>
      </c>
    </row>
    <row r="67" spans="1:196" s="132" customFormat="1" x14ac:dyDescent="0.25">
      <c r="A67" s="134"/>
      <c r="B67" s="115" t="s">
        <v>16</v>
      </c>
      <c r="C67" s="133">
        <v>469659</v>
      </c>
      <c r="D67" s="133">
        <v>559945</v>
      </c>
      <c r="E67" s="133">
        <v>705724</v>
      </c>
      <c r="F67" s="133">
        <v>709386</v>
      </c>
      <c r="G67" s="133">
        <v>586238</v>
      </c>
      <c r="H67" s="133">
        <v>745170</v>
      </c>
      <c r="I67" s="133">
        <v>650536</v>
      </c>
      <c r="J67" s="133">
        <v>400175</v>
      </c>
      <c r="K67" s="133">
        <v>743013</v>
      </c>
      <c r="L67" s="133">
        <v>664139</v>
      </c>
      <c r="M67" s="133">
        <v>649238</v>
      </c>
      <c r="N67" s="133">
        <v>693157</v>
      </c>
      <c r="O67" s="133">
        <v>641766</v>
      </c>
      <c r="P67" s="133">
        <v>547561</v>
      </c>
      <c r="Q67" s="133">
        <v>700762</v>
      </c>
      <c r="R67" s="133">
        <v>631812</v>
      </c>
      <c r="S67" s="133">
        <v>729948</v>
      </c>
      <c r="T67" s="133">
        <v>695984</v>
      </c>
      <c r="U67" s="133">
        <v>628602</v>
      </c>
      <c r="V67" s="133">
        <v>417596</v>
      </c>
      <c r="W67" s="133">
        <v>764764</v>
      </c>
      <c r="X67" s="133">
        <v>719236</v>
      </c>
      <c r="Y67" s="133">
        <v>649518</v>
      </c>
      <c r="Z67" s="133">
        <v>713854</v>
      </c>
      <c r="AA67" s="133">
        <v>641806</v>
      </c>
      <c r="AB67" s="133">
        <v>531561</v>
      </c>
      <c r="AC67" s="133">
        <v>665541</v>
      </c>
      <c r="AD67" s="133">
        <v>681946</v>
      </c>
      <c r="AE67" s="133">
        <v>669053</v>
      </c>
      <c r="AF67" s="133">
        <v>764811</v>
      </c>
      <c r="AG67" s="133">
        <v>705078</v>
      </c>
      <c r="AH67" s="133">
        <v>437199</v>
      </c>
      <c r="AI67" s="133">
        <v>706319</v>
      </c>
      <c r="AJ67" s="133">
        <v>774490</v>
      </c>
      <c r="AK67" s="133">
        <v>711622</v>
      </c>
      <c r="AL67" s="133">
        <v>620790</v>
      </c>
      <c r="AM67" s="133">
        <v>685967</v>
      </c>
      <c r="AN67" s="133">
        <v>591223</v>
      </c>
      <c r="AO67" s="133">
        <v>650487</v>
      </c>
      <c r="AP67" s="133">
        <v>748175</v>
      </c>
      <c r="AQ67" s="133">
        <v>662545</v>
      </c>
      <c r="AR67" s="133">
        <v>770481</v>
      </c>
      <c r="AS67" s="133">
        <v>734302</v>
      </c>
      <c r="AT67" s="133">
        <v>404025</v>
      </c>
      <c r="AU67" s="133">
        <v>779196</v>
      </c>
      <c r="AV67" s="133">
        <v>785578</v>
      </c>
      <c r="AW67" s="133">
        <v>658830</v>
      </c>
      <c r="AX67" s="133">
        <v>726595</v>
      </c>
      <c r="AY67" s="133">
        <v>709170</v>
      </c>
      <c r="AZ67" s="133">
        <v>597437</v>
      </c>
      <c r="BA67" s="133">
        <v>681191</v>
      </c>
      <c r="BB67" s="133">
        <v>746103</v>
      </c>
      <c r="BC67" s="133">
        <v>690098</v>
      </c>
      <c r="BD67" s="133">
        <v>785519</v>
      </c>
      <c r="BE67" s="133">
        <v>725421</v>
      </c>
      <c r="BF67" s="133">
        <v>406733</v>
      </c>
      <c r="BG67" s="133">
        <v>805484</v>
      </c>
      <c r="BH67" s="133">
        <v>838716</v>
      </c>
      <c r="BI67" s="133">
        <v>696073</v>
      </c>
      <c r="BJ67" s="133">
        <v>760275</v>
      </c>
      <c r="BK67" s="133">
        <v>703240</v>
      </c>
      <c r="BL67" s="133">
        <v>596609</v>
      </c>
      <c r="BM67" s="133">
        <v>740330</v>
      </c>
      <c r="BN67" s="133">
        <v>787932</v>
      </c>
      <c r="BO67" s="133">
        <v>661336</v>
      </c>
      <c r="BP67" s="133">
        <v>850391</v>
      </c>
      <c r="BQ67" s="133">
        <v>753272</v>
      </c>
      <c r="BR67" s="133">
        <v>437214</v>
      </c>
      <c r="BS67" s="133">
        <v>825398</v>
      </c>
      <c r="BT67" s="133">
        <v>836973</v>
      </c>
      <c r="BU67" s="133">
        <v>755058</v>
      </c>
      <c r="BV67" s="133">
        <v>816588</v>
      </c>
      <c r="BW67" s="133">
        <v>726460</v>
      </c>
      <c r="BX67" s="133">
        <v>695449</v>
      </c>
      <c r="BY67" s="133">
        <v>795912</v>
      </c>
      <c r="BZ67" s="133">
        <v>774434</v>
      </c>
      <c r="CA67" s="133">
        <v>803123</v>
      </c>
      <c r="CB67" s="133">
        <v>874770</v>
      </c>
      <c r="CC67" s="133">
        <v>755806</v>
      </c>
      <c r="CD67" s="133">
        <v>494629</v>
      </c>
      <c r="CE67" s="133">
        <v>922360</v>
      </c>
      <c r="CF67" s="133">
        <v>855062</v>
      </c>
      <c r="CG67" s="133">
        <v>827039</v>
      </c>
      <c r="CH67" s="133">
        <v>845629</v>
      </c>
      <c r="CI67" s="133">
        <v>834969</v>
      </c>
      <c r="CJ67" s="133">
        <v>655207</v>
      </c>
      <c r="CK67" s="133">
        <v>932304</v>
      </c>
      <c r="CL67" s="133">
        <v>751097</v>
      </c>
      <c r="CM67" s="133">
        <v>874838</v>
      </c>
      <c r="CN67" s="133">
        <v>930962</v>
      </c>
      <c r="CO67" s="133">
        <v>815858</v>
      </c>
      <c r="CP67" s="133">
        <v>485573</v>
      </c>
      <c r="CQ67" s="133">
        <v>967086</v>
      </c>
      <c r="CR67" s="133">
        <v>948328</v>
      </c>
      <c r="CS67" s="133">
        <v>882256</v>
      </c>
      <c r="CT67" s="133">
        <v>838747</v>
      </c>
      <c r="CU67" s="133">
        <v>881711</v>
      </c>
      <c r="CV67" s="133">
        <v>752149</v>
      </c>
      <c r="CW67" s="133">
        <v>873314</v>
      </c>
      <c r="CX67" s="133">
        <v>903507</v>
      </c>
      <c r="CY67" s="133">
        <v>825773</v>
      </c>
      <c r="CZ67" s="133">
        <v>1012708</v>
      </c>
      <c r="DA67" s="133">
        <v>878998</v>
      </c>
      <c r="DB67" s="133">
        <v>545095</v>
      </c>
      <c r="DC67" s="133">
        <v>956769</v>
      </c>
      <c r="DD67" s="133">
        <v>1000598</v>
      </c>
      <c r="DE67" s="133">
        <v>953168</v>
      </c>
      <c r="DF67" s="133">
        <v>876433</v>
      </c>
      <c r="DG67" s="133">
        <v>944661</v>
      </c>
      <c r="DH67" s="133">
        <v>790734</v>
      </c>
      <c r="DI67" s="133">
        <v>937352</v>
      </c>
      <c r="DJ67" s="133">
        <v>932004</v>
      </c>
      <c r="DK67" s="133">
        <v>902886</v>
      </c>
      <c r="DL67" s="133">
        <v>980338</v>
      </c>
      <c r="DM67" s="133">
        <v>973126</v>
      </c>
      <c r="DN67" s="133">
        <v>518541</v>
      </c>
      <c r="DO67" s="133">
        <v>1035251</v>
      </c>
      <c r="DP67" s="133">
        <v>1102549</v>
      </c>
      <c r="DQ67" s="133">
        <v>886226</v>
      </c>
      <c r="DR67" s="133">
        <v>972909</v>
      </c>
      <c r="DS67" s="133">
        <v>1010573</v>
      </c>
      <c r="DT67" s="133">
        <v>771874</v>
      </c>
      <c r="DU67" s="133">
        <v>145798</v>
      </c>
      <c r="DV67" s="133">
        <v>145798</v>
      </c>
      <c r="DW67" s="133">
        <v>909762</v>
      </c>
      <c r="DX67" s="133">
        <v>1405952</v>
      </c>
      <c r="DY67" s="133">
        <v>1086212</v>
      </c>
      <c r="DZ67" s="133">
        <v>559276</v>
      </c>
      <c r="EA67" s="133">
        <v>1007671</v>
      </c>
      <c r="EB67" s="133">
        <v>839638</v>
      </c>
      <c r="EC67" s="133">
        <v>901442</v>
      </c>
      <c r="ED67" s="133">
        <v>1104092</v>
      </c>
      <c r="EE67" s="133">
        <v>968594</v>
      </c>
      <c r="EF67" s="133">
        <v>870028</v>
      </c>
      <c r="EG67" s="133">
        <v>1016194</v>
      </c>
      <c r="EH67" s="133">
        <v>842516</v>
      </c>
      <c r="EI67" s="133">
        <v>825432</v>
      </c>
      <c r="EJ67" s="133">
        <v>1085647</v>
      </c>
      <c r="EK67" s="133">
        <v>994462</v>
      </c>
      <c r="EL67" s="133">
        <v>573817</v>
      </c>
      <c r="EM67" s="133">
        <v>1138655</v>
      </c>
      <c r="EN67" s="133">
        <v>992900</v>
      </c>
      <c r="EO67" s="133">
        <v>951515</v>
      </c>
      <c r="EP67" s="133">
        <v>1031734</v>
      </c>
      <c r="EQ67" s="133">
        <v>982881</v>
      </c>
      <c r="ER67" s="133">
        <v>875332</v>
      </c>
      <c r="ES67" s="133">
        <v>1092479</v>
      </c>
      <c r="ET67" s="133">
        <v>890291</v>
      </c>
      <c r="EU67" s="133">
        <v>961422</v>
      </c>
      <c r="EV67" s="133">
        <v>1047624</v>
      </c>
      <c r="EW67" s="133">
        <v>841312</v>
      </c>
      <c r="EX67" s="133">
        <v>591318</v>
      </c>
      <c r="EY67" s="133">
        <v>1120219</v>
      </c>
      <c r="EZ67" s="133">
        <v>992190</v>
      </c>
      <c r="FA67" s="133">
        <v>954957</v>
      </c>
      <c r="FB67" s="133">
        <v>955149</v>
      </c>
      <c r="FC67" s="133">
        <v>1029138</v>
      </c>
      <c r="FD67" s="133">
        <v>823696</v>
      </c>
      <c r="FE67" s="133">
        <v>1092605</v>
      </c>
      <c r="FF67" s="133">
        <v>918776</v>
      </c>
      <c r="FG67" s="133">
        <v>969415</v>
      </c>
      <c r="FH67" s="133">
        <v>1169317</v>
      </c>
      <c r="FI67" s="133">
        <v>942726</v>
      </c>
      <c r="FJ67" s="133">
        <v>593492</v>
      </c>
      <c r="FK67" s="133">
        <v>1101958</v>
      </c>
      <c r="FL67" s="133">
        <v>1098677</v>
      </c>
      <c r="FM67" s="133">
        <v>1019979</v>
      </c>
      <c r="FN67" s="133">
        <v>945344</v>
      </c>
      <c r="FO67" s="133">
        <v>1022715.87</v>
      </c>
      <c r="FP67" s="133">
        <v>940966.82</v>
      </c>
      <c r="FQ67" s="133">
        <v>990607.21</v>
      </c>
      <c r="FR67" s="133">
        <v>1078649.8600000001</v>
      </c>
      <c r="FS67" s="133">
        <v>985672.51</v>
      </c>
      <c r="FT67" s="133">
        <v>1056462.5</v>
      </c>
      <c r="FU67" s="133">
        <v>1060678.05</v>
      </c>
      <c r="FV67" s="133">
        <v>590172.5</v>
      </c>
      <c r="FW67" s="133">
        <v>1123931.8999999999</v>
      </c>
      <c r="FX67" s="133">
        <v>1179864.28</v>
      </c>
      <c r="FY67" s="133">
        <v>1039500.33</v>
      </c>
      <c r="FZ67" s="133">
        <v>1052376.44</v>
      </c>
      <c r="GA67" s="133">
        <v>1118003.19</v>
      </c>
      <c r="GB67" s="133">
        <v>922008.29</v>
      </c>
      <c r="GC67" s="133">
        <v>1098116.44</v>
      </c>
      <c r="GD67" s="133">
        <v>1074406.47</v>
      </c>
      <c r="GE67" s="133">
        <v>1084464.3899999999</v>
      </c>
      <c r="GF67" s="133">
        <v>1118307.1599999999</v>
      </c>
      <c r="GG67" s="133">
        <v>1131600.31</v>
      </c>
      <c r="GH67" s="133">
        <v>570000.12</v>
      </c>
      <c r="GI67" s="133">
        <v>1256227.54</v>
      </c>
      <c r="GJ67" s="133">
        <v>1244564.68</v>
      </c>
      <c r="GK67" s="133">
        <v>1026690.41</v>
      </c>
      <c r="GL67" s="133">
        <v>1108686.31</v>
      </c>
      <c r="GM67" s="133">
        <v>1073051.19</v>
      </c>
      <c r="GN67" s="133">
        <v>903870.54</v>
      </c>
    </row>
    <row r="68" spans="1:196" s="137" customFormat="1" collapsed="1" x14ac:dyDescent="0.25">
      <c r="A68" s="134"/>
      <c r="B68" s="135" t="s">
        <v>38</v>
      </c>
      <c r="C68" s="136">
        <v>-15715</v>
      </c>
      <c r="D68" s="136">
        <v>-28298</v>
      </c>
      <c r="E68" s="136">
        <v>179</v>
      </c>
      <c r="F68" s="136">
        <v>73</v>
      </c>
      <c r="G68" s="136">
        <v>54</v>
      </c>
      <c r="H68" s="136">
        <v>144</v>
      </c>
      <c r="I68" s="136">
        <v>2</v>
      </c>
      <c r="J68" s="136">
        <v>31</v>
      </c>
      <c r="K68" s="136">
        <v>35</v>
      </c>
      <c r="L68" s="136">
        <v>36</v>
      </c>
      <c r="M68" s="136">
        <v>0</v>
      </c>
      <c r="N68" s="136">
        <v>-4</v>
      </c>
      <c r="O68" s="136">
        <v>-2</v>
      </c>
      <c r="P68" s="136">
        <v>1</v>
      </c>
      <c r="Q68" s="136">
        <v>-1</v>
      </c>
      <c r="R68" s="136">
        <v>-1</v>
      </c>
      <c r="S68" s="136">
        <v>-2</v>
      </c>
      <c r="T68" s="136">
        <v>0</v>
      </c>
      <c r="U68" s="136">
        <v>-6</v>
      </c>
      <c r="V68" s="136">
        <v>-1</v>
      </c>
      <c r="W68" s="136">
        <v>-1</v>
      </c>
      <c r="X68" s="136">
        <v>1</v>
      </c>
      <c r="Y68" s="136">
        <v>0</v>
      </c>
      <c r="Z68" s="136">
        <v>-1</v>
      </c>
      <c r="AA68" s="136">
        <v>0</v>
      </c>
      <c r="AB68" s="136">
        <v>0</v>
      </c>
      <c r="AC68" s="136">
        <v>-2</v>
      </c>
      <c r="AD68" s="136">
        <v>0</v>
      </c>
      <c r="AE68" s="136">
        <v>-1</v>
      </c>
      <c r="AF68" s="136">
        <v>-1</v>
      </c>
      <c r="AG68" s="136">
        <v>-1</v>
      </c>
      <c r="AH68" s="136">
        <v>-2</v>
      </c>
      <c r="AI68" s="136">
        <v>-4</v>
      </c>
      <c r="AJ68" s="136">
        <v>-1</v>
      </c>
      <c r="AK68" s="136">
        <v>-1</v>
      </c>
      <c r="AL68" s="136">
        <v>-1</v>
      </c>
      <c r="AM68" s="136">
        <v>-2</v>
      </c>
      <c r="AN68" s="136">
        <v>-3</v>
      </c>
      <c r="AO68" s="136">
        <v>-1</v>
      </c>
      <c r="AP68" s="136">
        <v>0</v>
      </c>
      <c r="AQ68" s="136">
        <v>-3</v>
      </c>
      <c r="AR68" s="136">
        <v>0</v>
      </c>
      <c r="AS68" s="136">
        <v>-2</v>
      </c>
      <c r="AT68" s="136">
        <v>-2</v>
      </c>
      <c r="AU68" s="136">
        <v>-2</v>
      </c>
      <c r="AV68" s="136">
        <v>1</v>
      </c>
      <c r="AW68" s="136">
        <v>0</v>
      </c>
      <c r="AX68" s="136">
        <v>-1</v>
      </c>
      <c r="AY68" s="136">
        <v>-1</v>
      </c>
      <c r="AZ68" s="136">
        <v>-1</v>
      </c>
      <c r="BA68" s="136">
        <v>0</v>
      </c>
      <c r="BB68" s="136">
        <v>0</v>
      </c>
      <c r="BC68" s="136">
        <v>1</v>
      </c>
      <c r="BD68" s="136">
        <v>-1</v>
      </c>
      <c r="BE68" s="136">
        <v>-1</v>
      </c>
      <c r="BF68" s="136">
        <v>1</v>
      </c>
      <c r="BG68" s="136">
        <v>-19</v>
      </c>
      <c r="BH68" s="136">
        <v>-37</v>
      </c>
      <c r="BI68" s="136">
        <v>-2</v>
      </c>
      <c r="BJ68" s="136">
        <v>0</v>
      </c>
      <c r="BK68" s="136">
        <v>1</v>
      </c>
      <c r="BL68" s="136">
        <v>-1</v>
      </c>
      <c r="BM68" s="136">
        <v>1</v>
      </c>
      <c r="BN68" s="136">
        <v>18</v>
      </c>
      <c r="BO68" s="136">
        <v>43</v>
      </c>
      <c r="BP68" s="136">
        <v>-1</v>
      </c>
      <c r="BQ68" s="136">
        <v>169</v>
      </c>
      <c r="BR68" s="136">
        <v>256</v>
      </c>
      <c r="BS68" s="136">
        <v>428</v>
      </c>
      <c r="BT68" s="136">
        <v>625</v>
      </c>
      <c r="BU68" s="136">
        <v>792</v>
      </c>
      <c r="BV68" s="136">
        <v>1244</v>
      </c>
      <c r="BW68" s="136">
        <v>1671</v>
      </c>
      <c r="BX68" s="136">
        <v>1270</v>
      </c>
      <c r="BY68" s="136">
        <v>1195</v>
      </c>
      <c r="BZ68" s="136">
        <v>1435</v>
      </c>
      <c r="CA68" s="136">
        <v>2483</v>
      </c>
      <c r="CB68" s="136">
        <v>1398</v>
      </c>
      <c r="CC68" s="136">
        <v>2035</v>
      </c>
      <c r="CD68" s="136">
        <v>2757</v>
      </c>
      <c r="CE68" s="136">
        <v>1993</v>
      </c>
      <c r="CF68" s="136">
        <v>1609</v>
      </c>
      <c r="CG68" s="136">
        <v>2714</v>
      </c>
      <c r="CH68" s="136">
        <v>1660</v>
      </c>
      <c r="CI68" s="136">
        <v>1555</v>
      </c>
      <c r="CJ68" s="136">
        <v>1542</v>
      </c>
      <c r="CK68" s="136">
        <v>1791</v>
      </c>
      <c r="CL68" s="136">
        <v>2046</v>
      </c>
      <c r="CM68" s="136">
        <v>3360</v>
      </c>
      <c r="CN68" s="136">
        <v>2632</v>
      </c>
      <c r="CO68" s="136">
        <v>2726</v>
      </c>
      <c r="CP68" s="136">
        <v>3229</v>
      </c>
      <c r="CQ68" s="136">
        <v>1978</v>
      </c>
      <c r="CR68" s="136">
        <v>2531</v>
      </c>
      <c r="CS68" s="136">
        <v>2554</v>
      </c>
      <c r="CT68" s="136">
        <v>2455</v>
      </c>
      <c r="CU68" s="136">
        <v>3329</v>
      </c>
      <c r="CV68" s="136">
        <v>2386</v>
      </c>
      <c r="CW68" s="136">
        <v>2924</v>
      </c>
      <c r="CX68" s="136">
        <v>3625</v>
      </c>
      <c r="CY68" s="136">
        <v>5369</v>
      </c>
      <c r="CZ68" s="136">
        <v>2450</v>
      </c>
      <c r="DA68" s="136">
        <v>3450</v>
      </c>
      <c r="DB68" s="136">
        <v>4006</v>
      </c>
      <c r="DC68" s="136">
        <v>3250</v>
      </c>
      <c r="DD68" s="136">
        <v>2942</v>
      </c>
      <c r="DE68" s="136">
        <v>2883</v>
      </c>
      <c r="DF68" s="136">
        <v>3456</v>
      </c>
      <c r="DG68" s="136">
        <v>4321</v>
      </c>
      <c r="DH68" s="136">
        <v>3182</v>
      </c>
      <c r="DI68" s="136">
        <v>2889</v>
      </c>
      <c r="DJ68" s="136">
        <v>3957</v>
      </c>
      <c r="DK68" s="136">
        <v>4741</v>
      </c>
      <c r="DL68" s="136">
        <v>4407</v>
      </c>
      <c r="DM68" s="136">
        <v>4645</v>
      </c>
      <c r="DN68" s="136">
        <v>4991</v>
      </c>
      <c r="DO68" s="136">
        <v>3972</v>
      </c>
      <c r="DP68" s="136">
        <v>3441</v>
      </c>
      <c r="DQ68" s="136">
        <v>5192</v>
      </c>
      <c r="DR68" s="136">
        <v>4756</v>
      </c>
      <c r="DS68" s="136">
        <v>4850</v>
      </c>
      <c r="DT68" s="136">
        <v>3500</v>
      </c>
      <c r="DU68" s="136">
        <v>30669</v>
      </c>
      <c r="DV68" s="136">
        <v>30669</v>
      </c>
      <c r="DW68" s="136">
        <v>22585</v>
      </c>
      <c r="DX68" s="136">
        <v>7513</v>
      </c>
      <c r="DY68" s="136">
        <v>6287</v>
      </c>
      <c r="DZ68" s="136">
        <v>5782</v>
      </c>
      <c r="EA68" s="136">
        <v>4928</v>
      </c>
      <c r="EB68" s="136">
        <v>3442</v>
      </c>
      <c r="EC68" s="136">
        <v>5057</v>
      </c>
      <c r="ED68" s="136">
        <v>4881</v>
      </c>
      <c r="EE68" s="136">
        <v>5634</v>
      </c>
      <c r="EF68" s="136">
        <v>4510</v>
      </c>
      <c r="EG68" s="136">
        <v>4906</v>
      </c>
      <c r="EH68" s="136">
        <v>5858</v>
      </c>
      <c r="EI68" s="136">
        <v>8973</v>
      </c>
      <c r="EJ68" s="136">
        <v>5077</v>
      </c>
      <c r="EK68" s="136">
        <v>5812</v>
      </c>
      <c r="EL68" s="136">
        <v>6663</v>
      </c>
      <c r="EM68" s="136">
        <v>4455</v>
      </c>
      <c r="EN68" s="136">
        <v>4488</v>
      </c>
      <c r="EO68" s="136">
        <v>7644</v>
      </c>
      <c r="EP68" s="136">
        <v>4970</v>
      </c>
      <c r="EQ68" s="136">
        <v>8049</v>
      </c>
      <c r="ER68" s="136">
        <v>5433</v>
      </c>
      <c r="ES68" s="136">
        <v>5791</v>
      </c>
      <c r="ET68" s="136">
        <v>5301</v>
      </c>
      <c r="EU68" s="136">
        <v>7232</v>
      </c>
      <c r="EV68" s="136">
        <v>4859</v>
      </c>
      <c r="EW68" s="136">
        <v>5374</v>
      </c>
      <c r="EX68" s="136">
        <v>7260</v>
      </c>
      <c r="EY68" s="136">
        <v>4709</v>
      </c>
      <c r="EZ68" s="136">
        <v>5184</v>
      </c>
      <c r="FA68" s="136">
        <v>7055</v>
      </c>
      <c r="FB68" s="136">
        <v>4816</v>
      </c>
      <c r="FC68" s="136">
        <v>5893</v>
      </c>
      <c r="FD68" s="136">
        <v>4423</v>
      </c>
      <c r="FE68" s="136">
        <v>4793</v>
      </c>
      <c r="FF68" s="136">
        <v>5480</v>
      </c>
      <c r="FG68" s="136">
        <v>9198</v>
      </c>
      <c r="FH68" s="136">
        <v>4820</v>
      </c>
      <c r="FI68" s="136">
        <v>6642</v>
      </c>
      <c r="FJ68" s="136">
        <v>7328</v>
      </c>
      <c r="FK68" s="136">
        <v>5307</v>
      </c>
      <c r="FL68" s="136">
        <v>4385</v>
      </c>
      <c r="FM68" s="136">
        <v>4945</v>
      </c>
      <c r="FN68" s="136">
        <v>4614</v>
      </c>
      <c r="FO68" s="136">
        <v>5868</v>
      </c>
      <c r="FP68" s="136">
        <v>4194.0000000009313</v>
      </c>
      <c r="FQ68" s="136">
        <v>4161.0000000009313</v>
      </c>
      <c r="FR68" s="136">
        <v>5990.9999999990687</v>
      </c>
      <c r="FS68" s="136">
        <v>6654.839999999851</v>
      </c>
      <c r="FT68" s="136">
        <v>3348</v>
      </c>
      <c r="FU68" s="136">
        <v>4761</v>
      </c>
      <c r="FV68" s="136">
        <v>5886</v>
      </c>
      <c r="FW68" s="136">
        <v>4314</v>
      </c>
      <c r="FX68" s="136">
        <v>3969</v>
      </c>
      <c r="FY68" s="136">
        <v>5437.8499999996275</v>
      </c>
      <c r="FZ68" s="136">
        <v>5707.8799999998882</v>
      </c>
      <c r="GA68" s="136">
        <v>5560</v>
      </c>
      <c r="GB68" s="136">
        <v>3612.0000000009313</v>
      </c>
      <c r="GC68" s="136">
        <v>4331.4399999994785</v>
      </c>
      <c r="GD68" s="136">
        <v>104767.79999999888</v>
      </c>
      <c r="GE68" s="136">
        <v>120289.60000000056</v>
      </c>
      <c r="GF68" s="136">
        <v>136557.39999999944</v>
      </c>
      <c r="GG68" s="136">
        <v>190865.16000000015</v>
      </c>
      <c r="GH68" s="136">
        <v>117593.39999999944</v>
      </c>
      <c r="GI68" s="136">
        <v>165997.60000000149</v>
      </c>
      <c r="GJ68" s="136">
        <v>231509.28000000119</v>
      </c>
      <c r="GK68" s="136">
        <v>180377</v>
      </c>
      <c r="GL68" s="136">
        <v>217411.24000000022</v>
      </c>
      <c r="GM68" s="136">
        <v>183107.20000000019</v>
      </c>
      <c r="GN68" s="136">
        <v>233613.42000000086</v>
      </c>
    </row>
    <row r="69" spans="1:196" s="132" customFormat="1" x14ac:dyDescent="0.25">
      <c r="A69" s="134"/>
      <c r="B69" s="110" t="s">
        <v>73</v>
      </c>
      <c r="C69" s="139">
        <v>5110965</v>
      </c>
      <c r="D69" s="139">
        <v>5656808</v>
      </c>
      <c r="E69" s="139">
        <v>6963427</v>
      </c>
      <c r="F69" s="139">
        <v>6021660</v>
      </c>
      <c r="G69" s="139">
        <v>5621201</v>
      </c>
      <c r="H69" s="139">
        <v>6927733</v>
      </c>
      <c r="I69" s="139">
        <v>6109274</v>
      </c>
      <c r="J69" s="139">
        <v>3423908</v>
      </c>
      <c r="K69" s="139">
        <v>5672431</v>
      </c>
      <c r="L69" s="139">
        <v>5869292</v>
      </c>
      <c r="M69" s="139">
        <v>5682869</v>
      </c>
      <c r="N69" s="139">
        <v>6008620</v>
      </c>
      <c r="O69" s="139">
        <v>5629416</v>
      </c>
      <c r="P69" s="139">
        <v>5920580</v>
      </c>
      <c r="Q69" s="139">
        <v>6681864</v>
      </c>
      <c r="R69" s="139">
        <v>5842631</v>
      </c>
      <c r="S69" s="139">
        <v>6529898</v>
      </c>
      <c r="T69" s="139">
        <v>6093810</v>
      </c>
      <c r="U69" s="139">
        <v>5859283</v>
      </c>
      <c r="V69" s="139">
        <v>3523377</v>
      </c>
      <c r="W69" s="139">
        <v>5701566</v>
      </c>
      <c r="X69" s="139">
        <v>5967592</v>
      </c>
      <c r="Y69" s="139">
        <v>5725088</v>
      </c>
      <c r="Z69" s="139">
        <v>6000947</v>
      </c>
      <c r="AA69" s="139">
        <v>5825932</v>
      </c>
      <c r="AB69" s="139">
        <v>5837421</v>
      </c>
      <c r="AC69" s="139">
        <v>6249700</v>
      </c>
      <c r="AD69" s="139">
        <v>5928985</v>
      </c>
      <c r="AE69" s="139">
        <v>5571701</v>
      </c>
      <c r="AF69" s="139">
        <v>6557982</v>
      </c>
      <c r="AG69" s="139">
        <v>6542625</v>
      </c>
      <c r="AH69" s="139">
        <v>3365720</v>
      </c>
      <c r="AI69" s="139">
        <v>5229713</v>
      </c>
      <c r="AJ69" s="139">
        <v>6636845</v>
      </c>
      <c r="AK69" s="139">
        <v>5828940</v>
      </c>
      <c r="AL69" s="139">
        <v>5507506</v>
      </c>
      <c r="AM69" s="139">
        <v>5744517</v>
      </c>
      <c r="AN69" s="139">
        <v>5905125</v>
      </c>
      <c r="AO69" s="139">
        <v>6095549</v>
      </c>
      <c r="AP69" s="139">
        <v>6408424</v>
      </c>
      <c r="AQ69" s="139">
        <v>5606238</v>
      </c>
      <c r="AR69" s="139">
        <v>6469683</v>
      </c>
      <c r="AS69" s="139">
        <v>6825545</v>
      </c>
      <c r="AT69" s="139">
        <v>3150625</v>
      </c>
      <c r="AU69" s="139">
        <v>5700733</v>
      </c>
      <c r="AV69" s="139">
        <v>6493761</v>
      </c>
      <c r="AW69" s="139">
        <v>5493370</v>
      </c>
      <c r="AX69" s="139">
        <v>5998360</v>
      </c>
      <c r="AY69" s="139">
        <v>5944597</v>
      </c>
      <c r="AZ69" s="139">
        <v>6121557</v>
      </c>
      <c r="BA69" s="139">
        <v>6110739</v>
      </c>
      <c r="BB69" s="139">
        <v>6434092</v>
      </c>
      <c r="BC69" s="139">
        <v>5803850</v>
      </c>
      <c r="BD69" s="139">
        <v>6105388</v>
      </c>
      <c r="BE69" s="139">
        <v>6223769</v>
      </c>
      <c r="BF69" s="139">
        <v>3035294</v>
      </c>
      <c r="BG69" s="139">
        <v>5591777</v>
      </c>
      <c r="BH69" s="139">
        <v>6651447</v>
      </c>
      <c r="BI69" s="139">
        <v>5646301</v>
      </c>
      <c r="BJ69" s="139">
        <v>6407525</v>
      </c>
      <c r="BK69" s="139">
        <v>5631127</v>
      </c>
      <c r="BL69" s="139">
        <v>6186510</v>
      </c>
      <c r="BM69" s="139">
        <v>6956320</v>
      </c>
      <c r="BN69" s="139">
        <v>6774922</v>
      </c>
      <c r="BO69" s="139">
        <v>5509282</v>
      </c>
      <c r="BP69" s="139">
        <v>7275367</v>
      </c>
      <c r="BQ69" s="139">
        <v>6709840</v>
      </c>
      <c r="BR69" s="139">
        <v>3367381</v>
      </c>
      <c r="BS69" s="139">
        <v>6322693</v>
      </c>
      <c r="BT69" s="139">
        <v>6511199</v>
      </c>
      <c r="BU69" s="139">
        <v>6416733</v>
      </c>
      <c r="BV69" s="139">
        <v>6815070</v>
      </c>
      <c r="BW69" s="139">
        <v>6063021</v>
      </c>
      <c r="BX69" s="139">
        <v>6691422</v>
      </c>
      <c r="BY69" s="139">
        <v>7227813</v>
      </c>
      <c r="BZ69" s="139">
        <v>6532334</v>
      </c>
      <c r="CA69" s="139">
        <v>6851790</v>
      </c>
      <c r="CB69" s="139">
        <v>7511352</v>
      </c>
      <c r="CC69" s="139">
        <v>6392328</v>
      </c>
      <c r="CD69" s="139">
        <v>3830788</v>
      </c>
      <c r="CE69" s="139">
        <v>6552986</v>
      </c>
      <c r="CF69" s="139">
        <v>6613563</v>
      </c>
      <c r="CG69" s="139">
        <v>6557654</v>
      </c>
      <c r="CH69" s="139">
        <v>6678658</v>
      </c>
      <c r="CI69" s="139">
        <v>6760500</v>
      </c>
      <c r="CJ69" s="139">
        <v>6378433</v>
      </c>
      <c r="CK69" s="139">
        <v>7993685</v>
      </c>
      <c r="CL69" s="139">
        <v>6208846</v>
      </c>
      <c r="CM69" s="139">
        <v>7074718</v>
      </c>
      <c r="CN69" s="139">
        <v>7116067</v>
      </c>
      <c r="CO69" s="139">
        <v>6801345</v>
      </c>
      <c r="CP69" s="139">
        <v>3855607</v>
      </c>
      <c r="CQ69" s="139">
        <v>6538358</v>
      </c>
      <c r="CR69" s="139">
        <v>7481072</v>
      </c>
      <c r="CS69" s="139">
        <v>7099854</v>
      </c>
      <c r="CT69" s="139">
        <v>6588793</v>
      </c>
      <c r="CU69" s="139">
        <v>6749536</v>
      </c>
      <c r="CV69" s="139">
        <v>6992835</v>
      </c>
      <c r="CW69" s="139">
        <v>7345422</v>
      </c>
      <c r="CX69" s="139">
        <v>7037767</v>
      </c>
      <c r="CY69" s="139">
        <v>6234444</v>
      </c>
      <c r="CZ69" s="139">
        <v>7522087</v>
      </c>
      <c r="DA69" s="139">
        <v>7190523</v>
      </c>
      <c r="DB69" s="139">
        <v>3949230</v>
      </c>
      <c r="DC69" s="139">
        <v>6346440</v>
      </c>
      <c r="DD69" s="139">
        <v>7759908</v>
      </c>
      <c r="DE69" s="139">
        <v>7285261</v>
      </c>
      <c r="DF69" s="139">
        <v>6631976</v>
      </c>
      <c r="DG69" s="139">
        <v>6868457</v>
      </c>
      <c r="DH69" s="139">
        <v>6823317</v>
      </c>
      <c r="DI69" s="139">
        <v>7611194</v>
      </c>
      <c r="DJ69" s="139">
        <v>7189436</v>
      </c>
      <c r="DK69" s="139">
        <v>7236608</v>
      </c>
      <c r="DL69" s="139">
        <v>7292610</v>
      </c>
      <c r="DM69" s="139">
        <v>8121532</v>
      </c>
      <c r="DN69" s="139">
        <v>3884142</v>
      </c>
      <c r="DO69" s="139">
        <v>7069213</v>
      </c>
      <c r="DP69" s="139">
        <v>8151279</v>
      </c>
      <c r="DQ69" s="139">
        <v>6933888</v>
      </c>
      <c r="DR69" s="139">
        <v>7219891</v>
      </c>
      <c r="DS69" s="139">
        <v>7348364</v>
      </c>
      <c r="DT69" s="139">
        <v>7385810</v>
      </c>
      <c r="DU69" s="139">
        <v>426885</v>
      </c>
      <c r="DV69" s="139">
        <v>426885</v>
      </c>
      <c r="DW69" s="139">
        <v>4200976</v>
      </c>
      <c r="DX69" s="139">
        <v>8605537</v>
      </c>
      <c r="DY69" s="139">
        <v>8303023</v>
      </c>
      <c r="DZ69" s="139">
        <v>4415548</v>
      </c>
      <c r="EA69" s="139">
        <v>7731791</v>
      </c>
      <c r="EB69" s="139">
        <v>7627234</v>
      </c>
      <c r="EC69" s="139">
        <v>7854553</v>
      </c>
      <c r="ED69" s="139">
        <v>7974586</v>
      </c>
      <c r="EE69" s="139">
        <v>7327131</v>
      </c>
      <c r="EF69" s="139">
        <v>7796047</v>
      </c>
      <c r="EG69" s="139">
        <v>9132175</v>
      </c>
      <c r="EH69" s="139">
        <v>7909193</v>
      </c>
      <c r="EI69" s="139">
        <v>7305868</v>
      </c>
      <c r="EJ69" s="139">
        <v>9136473</v>
      </c>
      <c r="EK69" s="139">
        <v>7900734</v>
      </c>
      <c r="EL69" s="139">
        <v>4153161</v>
      </c>
      <c r="EM69" s="139">
        <v>7875847</v>
      </c>
      <c r="EN69" s="139">
        <v>8031770</v>
      </c>
      <c r="EO69" s="139">
        <v>7688080</v>
      </c>
      <c r="EP69" s="139">
        <v>7715380</v>
      </c>
      <c r="EQ69" s="139">
        <v>7548155</v>
      </c>
      <c r="ER69" s="139">
        <v>7577895</v>
      </c>
      <c r="ES69" s="139">
        <v>9317986</v>
      </c>
      <c r="ET69" s="139">
        <v>7430432</v>
      </c>
      <c r="EU69" s="139">
        <v>8445713</v>
      </c>
      <c r="EV69" s="139">
        <v>8693511</v>
      </c>
      <c r="EW69" s="139">
        <v>7553843</v>
      </c>
      <c r="EX69" s="139">
        <v>4486464</v>
      </c>
      <c r="EY69" s="139">
        <v>8151367</v>
      </c>
      <c r="EZ69" s="139">
        <v>8392485</v>
      </c>
      <c r="FA69" s="139">
        <v>7949927</v>
      </c>
      <c r="FB69" s="139">
        <v>7683962</v>
      </c>
      <c r="FC69" s="139">
        <v>8399520</v>
      </c>
      <c r="FD69" s="139">
        <v>7985580</v>
      </c>
      <c r="FE69" s="139">
        <v>9712413</v>
      </c>
      <c r="FF69" s="139">
        <v>7666530</v>
      </c>
      <c r="FG69" s="139">
        <v>7835948</v>
      </c>
      <c r="FH69" s="139">
        <v>9688933</v>
      </c>
      <c r="FI69" s="139">
        <v>8239948</v>
      </c>
      <c r="FJ69" s="139">
        <v>4553056</v>
      </c>
      <c r="FK69" s="139">
        <v>8122296</v>
      </c>
      <c r="FL69" s="139">
        <v>8498595</v>
      </c>
      <c r="FM69" s="139">
        <v>7781727</v>
      </c>
      <c r="FN69" s="139">
        <v>7106578</v>
      </c>
      <c r="FO69" s="139">
        <v>7376946.1200000001</v>
      </c>
      <c r="FP69" s="139">
        <v>7812607.9000000004</v>
      </c>
      <c r="FQ69" s="139">
        <v>7828084.4000000004</v>
      </c>
      <c r="FR69" s="139">
        <v>7969975.4100000001</v>
      </c>
      <c r="FS69" s="139">
        <v>7304033.9500000002</v>
      </c>
      <c r="FT69" s="139">
        <v>7946819.7599999998</v>
      </c>
      <c r="FU69" s="139">
        <v>8546474.1600000001</v>
      </c>
      <c r="FV69" s="139">
        <v>3983643.32</v>
      </c>
      <c r="FW69" s="139">
        <v>7429924.7400000002</v>
      </c>
      <c r="FX69" s="139">
        <v>8552994.1899999995</v>
      </c>
      <c r="FY69" s="139">
        <v>7732702.9000000004</v>
      </c>
      <c r="FZ69" s="139">
        <v>7753918.1100000003</v>
      </c>
      <c r="GA69" s="139">
        <v>8241151.8300000001</v>
      </c>
      <c r="GB69" s="139">
        <v>7993445.6699999999</v>
      </c>
      <c r="GC69" s="139">
        <v>8696630.6199999992</v>
      </c>
      <c r="GD69" s="139">
        <v>8504097.8399999999</v>
      </c>
      <c r="GE69" s="139">
        <v>8198285.4699999997</v>
      </c>
      <c r="GF69" s="139">
        <v>8477176.75</v>
      </c>
      <c r="GG69" s="139">
        <v>9228580.9600000009</v>
      </c>
      <c r="GH69" s="139">
        <v>4295833.63</v>
      </c>
      <c r="GI69" s="139">
        <v>8702850.8900000006</v>
      </c>
      <c r="GJ69" s="139">
        <v>9446212.3200000003</v>
      </c>
      <c r="GK69" s="139">
        <v>8065342.25</v>
      </c>
      <c r="GL69" s="139">
        <v>8656891.4000000004</v>
      </c>
      <c r="GM69" s="139">
        <v>8012043.3600000003</v>
      </c>
      <c r="GN69" s="139">
        <v>8269926.3200000003</v>
      </c>
    </row>
    <row r="70" spans="1:196" s="132" customFormat="1" x14ac:dyDescent="0.25">
      <c r="A70" s="134"/>
      <c r="B70" s="141" t="s">
        <v>55</v>
      </c>
      <c r="C70" s="142"/>
      <c r="D70" s="142"/>
      <c r="E70" s="142"/>
      <c r="F70" s="142"/>
      <c r="G70" s="142"/>
      <c r="H70" s="142"/>
      <c r="I70" s="142"/>
      <c r="J70" s="142"/>
      <c r="K70" s="142"/>
      <c r="L70" s="142"/>
      <c r="M70" s="142"/>
      <c r="N70" s="142"/>
      <c r="O70" s="142"/>
      <c r="P70" s="142"/>
      <c r="Q70" s="142"/>
      <c r="R70" s="142"/>
      <c r="S70" s="142"/>
      <c r="T70" s="142"/>
      <c r="U70" s="142"/>
      <c r="V70" s="142"/>
      <c r="W70" s="142"/>
      <c r="X70" s="142"/>
      <c r="Y70" s="142"/>
      <c r="Z70" s="142"/>
      <c r="AA70" s="142"/>
      <c r="AB70" s="142"/>
      <c r="AC70" s="142"/>
      <c r="AD70" s="142"/>
      <c r="AE70" s="142"/>
      <c r="AF70" s="142"/>
      <c r="AG70" s="142"/>
      <c r="AH70" s="142"/>
      <c r="AI70" s="142"/>
      <c r="AJ70" s="142"/>
      <c r="AK70" s="142"/>
      <c r="AL70" s="142"/>
      <c r="AM70" s="142"/>
      <c r="AN70" s="142"/>
      <c r="AO70" s="142"/>
      <c r="AP70" s="142"/>
      <c r="AQ70" s="142"/>
      <c r="AR70" s="142"/>
      <c r="AS70" s="142"/>
      <c r="AT70" s="142"/>
      <c r="AU70" s="142"/>
      <c r="AV70" s="142"/>
      <c r="AW70" s="142"/>
      <c r="AX70" s="142"/>
      <c r="AY70" s="142"/>
      <c r="AZ70" s="142"/>
      <c r="BA70" s="142"/>
      <c r="BB70" s="142"/>
      <c r="BC70" s="142"/>
      <c r="BD70" s="142"/>
      <c r="BE70" s="142"/>
      <c r="BF70" s="142"/>
      <c r="BG70" s="142"/>
      <c r="BH70" s="142"/>
      <c r="BI70" s="142"/>
      <c r="BJ70" s="142"/>
      <c r="BK70" s="142"/>
      <c r="BL70" s="142"/>
      <c r="BM70" s="142"/>
      <c r="BN70" s="142"/>
      <c r="BO70" s="142"/>
      <c r="BP70" s="142"/>
      <c r="BQ70" s="142"/>
      <c r="BR70" s="142"/>
      <c r="BS70" s="142"/>
      <c r="BT70" s="142"/>
      <c r="BU70" s="142"/>
      <c r="BV70" s="142"/>
      <c r="BW70" s="142"/>
      <c r="BX70" s="142"/>
      <c r="BY70" s="142"/>
      <c r="BZ70" s="142"/>
      <c r="CA70" s="142"/>
      <c r="CB70" s="142"/>
      <c r="CC70" s="142"/>
      <c r="CD70" s="142"/>
      <c r="CE70" s="142"/>
      <c r="CF70" s="142"/>
      <c r="CG70" s="142"/>
      <c r="CH70" s="142"/>
      <c r="CI70" s="142"/>
      <c r="CJ70" s="142"/>
      <c r="CK70" s="142"/>
      <c r="CL70" s="142"/>
      <c r="CM70" s="142"/>
      <c r="CN70" s="142"/>
      <c r="CO70" s="142"/>
      <c r="CP70" s="142"/>
      <c r="CQ70" s="142"/>
      <c r="CR70" s="142"/>
      <c r="CS70" s="142"/>
      <c r="CT70" s="142"/>
      <c r="CU70" s="142"/>
      <c r="CV70" s="142"/>
      <c r="CW70" s="142"/>
      <c r="CX70" s="142"/>
      <c r="CY70" s="142"/>
      <c r="CZ70" s="142"/>
      <c r="DA70" s="142"/>
      <c r="DB70" s="142"/>
      <c r="DC70" s="142"/>
      <c r="DD70" s="142"/>
      <c r="DE70" s="142"/>
      <c r="DF70" s="142"/>
      <c r="DG70" s="142"/>
      <c r="DH70" s="142"/>
      <c r="DI70" s="142"/>
      <c r="DJ70" s="142"/>
      <c r="DK70" s="142"/>
      <c r="DL70" s="142"/>
      <c r="DM70" s="142"/>
      <c r="DN70" s="142"/>
      <c r="DO70" s="142"/>
      <c r="DP70" s="142"/>
      <c r="DQ70" s="142"/>
      <c r="DR70" s="142"/>
      <c r="DS70" s="142"/>
      <c r="DT70" s="142"/>
      <c r="DU70" s="142"/>
      <c r="DV70" s="142"/>
      <c r="DW70" s="142"/>
      <c r="DX70" s="142"/>
      <c r="DY70" s="142"/>
      <c r="DZ70" s="142"/>
      <c r="EA70" s="142"/>
      <c r="EB70" s="142"/>
      <c r="EC70" s="142"/>
      <c r="ED70" s="142"/>
      <c r="EE70" s="142"/>
      <c r="EF70" s="142"/>
      <c r="EG70" s="142"/>
      <c r="EH70" s="142"/>
      <c r="EI70" s="142"/>
      <c r="EJ70" s="142"/>
      <c r="EK70" s="142"/>
      <c r="EL70" s="142"/>
      <c r="EM70" s="142"/>
      <c r="EN70" s="142"/>
      <c r="EO70" s="142"/>
      <c r="EP70" s="142"/>
      <c r="EQ70" s="142"/>
      <c r="ER70" s="142"/>
      <c r="ES70" s="142"/>
      <c r="ET70" s="142"/>
      <c r="EU70" s="142"/>
      <c r="EV70" s="142"/>
      <c r="EW70" s="142"/>
      <c r="EX70" s="142"/>
      <c r="EY70" s="142"/>
      <c r="EZ70" s="142"/>
      <c r="FA70" s="142"/>
      <c r="FB70" s="142"/>
      <c r="FC70" s="142"/>
      <c r="FD70" s="142"/>
      <c r="FE70" s="142"/>
      <c r="FF70" s="142"/>
      <c r="FG70" s="142"/>
      <c r="FH70" s="142"/>
      <c r="FI70" s="142"/>
      <c r="FJ70" s="142"/>
      <c r="FK70" s="142"/>
      <c r="FL70" s="142"/>
      <c r="FM70" s="142"/>
      <c r="FN70" s="142"/>
      <c r="FO70" s="142"/>
      <c r="FP70" s="142"/>
      <c r="FQ70" s="142"/>
      <c r="FR70" s="142"/>
      <c r="FS70" s="142"/>
      <c r="FT70" s="142"/>
      <c r="FU70" s="142"/>
      <c r="FV70" s="142"/>
      <c r="FW70" s="142"/>
      <c r="FX70" s="142"/>
      <c r="FY70" s="142"/>
      <c r="FZ70" s="142"/>
      <c r="GA70" s="142"/>
      <c r="GB70" s="142"/>
      <c r="GC70" s="142"/>
      <c r="GD70" s="142"/>
      <c r="GE70" s="142"/>
      <c r="GF70" s="142"/>
      <c r="GG70" s="142"/>
      <c r="GH70" s="142"/>
      <c r="GI70" s="142"/>
      <c r="GJ70" s="142"/>
      <c r="GK70" s="142"/>
      <c r="GL70" s="142"/>
      <c r="GM70" s="142"/>
      <c r="GN70" s="142"/>
    </row>
    <row r="71" spans="1:196" s="132" customFormat="1" x14ac:dyDescent="0.25">
      <c r="A71" s="134"/>
      <c r="B71" s="115" t="s">
        <v>50</v>
      </c>
      <c r="C71" s="133">
        <v>92730</v>
      </c>
      <c r="D71" s="133">
        <v>95632</v>
      </c>
      <c r="E71" s="133">
        <v>114438</v>
      </c>
      <c r="F71" s="133">
        <v>94457</v>
      </c>
      <c r="G71" s="133">
        <v>91559</v>
      </c>
      <c r="H71" s="133">
        <v>111728</v>
      </c>
      <c r="I71" s="133">
        <v>96713</v>
      </c>
      <c r="J71" s="133">
        <v>89169</v>
      </c>
      <c r="K71" s="133">
        <v>100940</v>
      </c>
      <c r="L71" s="133">
        <v>106681</v>
      </c>
      <c r="M71" s="133">
        <v>97703</v>
      </c>
      <c r="N71" s="133">
        <v>103427</v>
      </c>
      <c r="O71" s="133">
        <v>106793</v>
      </c>
      <c r="P71" s="133">
        <v>103909</v>
      </c>
      <c r="Q71" s="133">
        <v>125093</v>
      </c>
      <c r="R71" s="133">
        <v>108717</v>
      </c>
      <c r="S71" s="133">
        <v>122593</v>
      </c>
      <c r="T71" s="133">
        <v>112749</v>
      </c>
      <c r="U71" s="133">
        <v>90694</v>
      </c>
      <c r="V71" s="133">
        <v>93576</v>
      </c>
      <c r="W71" s="133">
        <v>117271</v>
      </c>
      <c r="X71" s="133">
        <v>123199</v>
      </c>
      <c r="Y71" s="133">
        <v>111203</v>
      </c>
      <c r="Z71" s="133">
        <v>126656</v>
      </c>
      <c r="AA71" s="133">
        <v>120001</v>
      </c>
      <c r="AB71" s="133">
        <v>119542</v>
      </c>
      <c r="AC71" s="133">
        <v>119684</v>
      </c>
      <c r="AD71" s="133">
        <v>117246</v>
      </c>
      <c r="AE71" s="133">
        <v>116528</v>
      </c>
      <c r="AF71" s="133">
        <v>135634</v>
      </c>
      <c r="AG71" s="133">
        <v>125690</v>
      </c>
      <c r="AH71" s="133">
        <v>104398</v>
      </c>
      <c r="AI71" s="133">
        <v>117965</v>
      </c>
      <c r="AJ71" s="133">
        <v>139454</v>
      </c>
      <c r="AK71" s="133">
        <v>125442</v>
      </c>
      <c r="AL71" s="133">
        <v>118430</v>
      </c>
      <c r="AM71" s="133">
        <v>131786</v>
      </c>
      <c r="AN71" s="133">
        <v>137157</v>
      </c>
      <c r="AO71" s="133">
        <v>141416</v>
      </c>
      <c r="AP71" s="133">
        <v>136078</v>
      </c>
      <c r="AQ71" s="133">
        <v>122897</v>
      </c>
      <c r="AR71" s="133">
        <v>145175</v>
      </c>
      <c r="AS71" s="133">
        <v>153078</v>
      </c>
      <c r="AT71" s="133">
        <v>109763</v>
      </c>
      <c r="AU71" s="133">
        <v>138355</v>
      </c>
      <c r="AV71" s="133">
        <v>158473</v>
      </c>
      <c r="AW71" s="133">
        <v>132521</v>
      </c>
      <c r="AX71" s="133">
        <v>146896</v>
      </c>
      <c r="AY71" s="133">
        <v>180093</v>
      </c>
      <c r="AZ71" s="133">
        <v>160910</v>
      </c>
      <c r="BA71" s="133">
        <v>163664</v>
      </c>
      <c r="BB71" s="133">
        <v>154068</v>
      </c>
      <c r="BC71" s="133">
        <v>143551</v>
      </c>
      <c r="BD71" s="133">
        <v>156690</v>
      </c>
      <c r="BE71" s="133">
        <v>150146</v>
      </c>
      <c r="BF71" s="133">
        <v>106327</v>
      </c>
      <c r="BG71" s="133">
        <v>165706</v>
      </c>
      <c r="BH71" s="133">
        <v>166894</v>
      </c>
      <c r="BI71" s="133">
        <v>147928</v>
      </c>
      <c r="BJ71" s="133">
        <v>168734</v>
      </c>
      <c r="BK71" s="133">
        <v>164745</v>
      </c>
      <c r="BL71" s="133">
        <v>155939</v>
      </c>
      <c r="BM71" s="133">
        <v>190602</v>
      </c>
      <c r="BN71" s="133">
        <v>167024</v>
      </c>
      <c r="BO71" s="133">
        <v>141085</v>
      </c>
      <c r="BP71" s="133">
        <v>193176</v>
      </c>
      <c r="BQ71" s="133">
        <v>166479</v>
      </c>
      <c r="BR71" s="133">
        <v>140263</v>
      </c>
      <c r="BS71" s="133">
        <v>185509</v>
      </c>
      <c r="BT71" s="133">
        <v>187782</v>
      </c>
      <c r="BU71" s="133">
        <v>179226</v>
      </c>
      <c r="BV71" s="133">
        <v>199847</v>
      </c>
      <c r="BW71" s="133">
        <v>187693</v>
      </c>
      <c r="BX71" s="133">
        <v>187538</v>
      </c>
      <c r="BY71" s="133">
        <v>186680</v>
      </c>
      <c r="BZ71" s="133">
        <v>179870</v>
      </c>
      <c r="CA71" s="133">
        <v>170939</v>
      </c>
      <c r="CB71" s="133">
        <v>187960</v>
      </c>
      <c r="CC71" s="133">
        <v>163048</v>
      </c>
      <c r="CD71" s="133">
        <v>140770</v>
      </c>
      <c r="CE71" s="133">
        <v>194010</v>
      </c>
      <c r="CF71" s="133">
        <v>186606</v>
      </c>
      <c r="CG71" s="133">
        <v>211760</v>
      </c>
      <c r="CH71" s="133">
        <v>211011</v>
      </c>
      <c r="CI71" s="133">
        <v>216284</v>
      </c>
      <c r="CJ71" s="133">
        <v>198168</v>
      </c>
      <c r="CK71" s="133">
        <v>241214</v>
      </c>
      <c r="CL71" s="133">
        <v>189843</v>
      </c>
      <c r="CM71" s="133">
        <v>201858</v>
      </c>
      <c r="CN71" s="133">
        <v>220163</v>
      </c>
      <c r="CO71" s="133">
        <v>199838</v>
      </c>
      <c r="CP71" s="133">
        <v>184095</v>
      </c>
      <c r="CQ71" s="133">
        <v>224961</v>
      </c>
      <c r="CR71" s="133">
        <v>244284</v>
      </c>
      <c r="CS71" s="133">
        <v>228760</v>
      </c>
      <c r="CT71" s="133">
        <v>221160</v>
      </c>
      <c r="CU71" s="133">
        <v>239781</v>
      </c>
      <c r="CV71" s="133">
        <v>235601</v>
      </c>
      <c r="CW71" s="133">
        <v>243224</v>
      </c>
      <c r="CX71" s="133">
        <v>232188</v>
      </c>
      <c r="CY71" s="133">
        <v>221423</v>
      </c>
      <c r="CZ71" s="133">
        <v>256867</v>
      </c>
      <c r="DA71" s="133">
        <v>238556</v>
      </c>
      <c r="DB71" s="133">
        <v>204191</v>
      </c>
      <c r="DC71" s="133">
        <v>252228</v>
      </c>
      <c r="DD71" s="133">
        <v>288857</v>
      </c>
      <c r="DE71" s="133">
        <v>262589</v>
      </c>
      <c r="DF71" s="133">
        <v>248779</v>
      </c>
      <c r="DG71" s="133">
        <v>295202</v>
      </c>
      <c r="DH71" s="133">
        <v>277393</v>
      </c>
      <c r="DI71" s="133">
        <v>284682</v>
      </c>
      <c r="DJ71" s="133">
        <v>276642</v>
      </c>
      <c r="DK71" s="133">
        <v>263965</v>
      </c>
      <c r="DL71" s="133">
        <v>274598</v>
      </c>
      <c r="DM71" s="133">
        <v>289707</v>
      </c>
      <c r="DN71" s="133">
        <v>220940</v>
      </c>
      <c r="DO71" s="133">
        <v>283234</v>
      </c>
      <c r="DP71" s="133">
        <v>320234</v>
      </c>
      <c r="DQ71" s="133">
        <v>280890</v>
      </c>
      <c r="DR71" s="133">
        <v>294854</v>
      </c>
      <c r="DS71" s="133">
        <v>305932</v>
      </c>
      <c r="DT71" s="133">
        <v>298836</v>
      </c>
      <c r="DU71" s="133">
        <v>148979</v>
      </c>
      <c r="DV71" s="133">
        <v>148979</v>
      </c>
      <c r="DW71" s="133">
        <v>179448</v>
      </c>
      <c r="DX71" s="133">
        <v>293976</v>
      </c>
      <c r="DY71" s="133">
        <v>279673</v>
      </c>
      <c r="DZ71" s="133">
        <v>245136</v>
      </c>
      <c r="EA71" s="133">
        <v>313025</v>
      </c>
      <c r="EB71" s="133">
        <v>328019</v>
      </c>
      <c r="EC71" s="133">
        <v>318788</v>
      </c>
      <c r="ED71" s="133">
        <v>321954</v>
      </c>
      <c r="EE71" s="133">
        <v>326607</v>
      </c>
      <c r="EF71" s="133">
        <v>322719</v>
      </c>
      <c r="EG71" s="133">
        <v>362487</v>
      </c>
      <c r="EH71" s="133">
        <v>340131</v>
      </c>
      <c r="EI71" s="133">
        <v>313409</v>
      </c>
      <c r="EJ71" s="133">
        <v>371771</v>
      </c>
      <c r="EK71" s="133">
        <v>356019</v>
      </c>
      <c r="EL71" s="133">
        <v>331685</v>
      </c>
      <c r="EM71" s="133">
        <v>435395</v>
      </c>
      <c r="EN71" s="133">
        <v>421323</v>
      </c>
      <c r="EO71" s="133">
        <v>363332</v>
      </c>
      <c r="EP71" s="133">
        <v>408980</v>
      </c>
      <c r="EQ71" s="133">
        <v>432363</v>
      </c>
      <c r="ER71" s="133">
        <v>367690</v>
      </c>
      <c r="ES71" s="133">
        <v>426793</v>
      </c>
      <c r="ET71" s="133">
        <v>378751</v>
      </c>
      <c r="EU71" s="133">
        <v>398924</v>
      </c>
      <c r="EV71" s="133">
        <v>422167</v>
      </c>
      <c r="EW71" s="133">
        <v>348136</v>
      </c>
      <c r="EX71" s="133">
        <v>323885</v>
      </c>
      <c r="EY71" s="133">
        <v>419004</v>
      </c>
      <c r="EZ71" s="133">
        <v>414051</v>
      </c>
      <c r="FA71" s="133">
        <v>428574</v>
      </c>
      <c r="FB71" s="133">
        <v>439637</v>
      </c>
      <c r="FC71" s="133">
        <v>446784</v>
      </c>
      <c r="FD71" s="133">
        <v>424587</v>
      </c>
      <c r="FE71" s="133">
        <v>472019</v>
      </c>
      <c r="FF71" s="133">
        <v>416845</v>
      </c>
      <c r="FG71" s="133">
        <v>411345</v>
      </c>
      <c r="FH71" s="133">
        <v>502391</v>
      </c>
      <c r="FI71" s="133">
        <v>432801</v>
      </c>
      <c r="FJ71" s="133">
        <v>370326</v>
      </c>
      <c r="FK71" s="133">
        <v>459081</v>
      </c>
      <c r="FL71" s="133">
        <v>497691</v>
      </c>
      <c r="FM71" s="133">
        <v>506813</v>
      </c>
      <c r="FN71" s="133">
        <v>500864</v>
      </c>
      <c r="FO71" s="133">
        <v>534671.03</v>
      </c>
      <c r="FP71" s="133">
        <v>544065.74</v>
      </c>
      <c r="FQ71" s="133">
        <v>514051.64</v>
      </c>
      <c r="FR71" s="133">
        <v>466538.86</v>
      </c>
      <c r="FS71" s="133">
        <v>520488.18</v>
      </c>
      <c r="FT71" s="133">
        <v>538725.80000000005</v>
      </c>
      <c r="FU71" s="133">
        <v>542817.19999999995</v>
      </c>
      <c r="FV71" s="133">
        <v>406662.49</v>
      </c>
      <c r="FW71" s="133">
        <v>516701.65</v>
      </c>
      <c r="FX71" s="133">
        <v>583795.68999999994</v>
      </c>
      <c r="FY71" s="133">
        <v>530632.5</v>
      </c>
      <c r="FZ71" s="133">
        <v>566030.63</v>
      </c>
      <c r="GA71" s="133">
        <v>637417.68999999994</v>
      </c>
      <c r="GB71" s="133">
        <v>605406.24</v>
      </c>
      <c r="GC71" s="133">
        <v>619058.74</v>
      </c>
      <c r="GD71" s="133">
        <v>538322.80000000005</v>
      </c>
      <c r="GE71" s="133">
        <v>673839.32</v>
      </c>
      <c r="GF71" s="133">
        <v>626293.79</v>
      </c>
      <c r="GG71" s="133">
        <v>630520.16</v>
      </c>
      <c r="GH71" s="133">
        <v>480436.57</v>
      </c>
      <c r="GI71" s="133">
        <v>633133.38</v>
      </c>
      <c r="GJ71" s="133">
        <v>716745.37</v>
      </c>
      <c r="GK71" s="133">
        <v>584511.44999999995</v>
      </c>
      <c r="GL71" s="133">
        <v>649287.23</v>
      </c>
      <c r="GM71" s="133">
        <v>645354.52</v>
      </c>
      <c r="GN71" s="133">
        <v>657681.41</v>
      </c>
    </row>
    <row r="72" spans="1:196" s="132" customFormat="1" x14ac:dyDescent="0.25">
      <c r="A72" s="134"/>
      <c r="B72" s="115" t="s">
        <v>51</v>
      </c>
      <c r="C72" s="133">
        <v>8773</v>
      </c>
      <c r="D72" s="133">
        <v>8021</v>
      </c>
      <c r="E72" s="133">
        <v>9659</v>
      </c>
      <c r="F72" s="133">
        <v>7479</v>
      </c>
      <c r="G72" s="133">
        <v>8660</v>
      </c>
      <c r="H72" s="133">
        <v>11830</v>
      </c>
      <c r="I72" s="133">
        <v>9891</v>
      </c>
      <c r="J72" s="133">
        <v>9432</v>
      </c>
      <c r="K72" s="133">
        <v>9245</v>
      </c>
      <c r="L72" s="133">
        <v>7842</v>
      </c>
      <c r="M72" s="133">
        <v>9099</v>
      </c>
      <c r="N72" s="133">
        <v>3722</v>
      </c>
      <c r="O72" s="133">
        <v>2099</v>
      </c>
      <c r="P72" s="133">
        <v>2188</v>
      </c>
      <c r="Q72" s="133">
        <v>2045</v>
      </c>
      <c r="R72" s="133">
        <v>2494</v>
      </c>
      <c r="S72" s="133">
        <v>2152</v>
      </c>
      <c r="T72" s="133">
        <v>1479</v>
      </c>
      <c r="U72" s="133">
        <v>1276</v>
      </c>
      <c r="V72" s="133">
        <v>1294</v>
      </c>
      <c r="W72" s="133">
        <v>1732</v>
      </c>
      <c r="X72" s="133">
        <v>2416</v>
      </c>
      <c r="Y72" s="133">
        <v>1980</v>
      </c>
      <c r="Z72" s="133">
        <v>1740</v>
      </c>
      <c r="AA72" s="133">
        <v>2155</v>
      </c>
      <c r="AB72" s="133">
        <v>2617</v>
      </c>
      <c r="AC72" s="133">
        <v>2143</v>
      </c>
      <c r="AD72" s="133">
        <v>2421</v>
      </c>
      <c r="AE72" s="133">
        <v>1614</v>
      </c>
      <c r="AF72" s="133">
        <v>2545</v>
      </c>
      <c r="AG72" s="133">
        <v>1827</v>
      </c>
      <c r="AH72" s="133">
        <v>1660</v>
      </c>
      <c r="AI72" s="133">
        <v>1997</v>
      </c>
      <c r="AJ72" s="133">
        <v>2338</v>
      </c>
      <c r="AK72" s="133">
        <v>2002</v>
      </c>
      <c r="AL72" s="133">
        <v>1776</v>
      </c>
      <c r="AM72" s="133">
        <v>2423</v>
      </c>
      <c r="AN72" s="133">
        <v>1669</v>
      </c>
      <c r="AO72" s="133">
        <v>2231</v>
      </c>
      <c r="AP72" s="133">
        <v>1519</v>
      </c>
      <c r="AQ72" s="133">
        <v>2197</v>
      </c>
      <c r="AR72" s="133">
        <v>1912</v>
      </c>
      <c r="AS72" s="133">
        <v>2331</v>
      </c>
      <c r="AT72" s="133">
        <v>1072</v>
      </c>
      <c r="AU72" s="133">
        <v>2202</v>
      </c>
      <c r="AV72" s="133">
        <v>2416</v>
      </c>
      <c r="AW72" s="133">
        <v>1681</v>
      </c>
      <c r="AX72" s="133">
        <v>2210</v>
      </c>
      <c r="AY72" s="133">
        <v>2584</v>
      </c>
      <c r="AZ72" s="133">
        <v>2454</v>
      </c>
      <c r="BA72" s="133">
        <v>2147</v>
      </c>
      <c r="BB72" s="133">
        <v>2144</v>
      </c>
      <c r="BC72" s="133">
        <v>1910</v>
      </c>
      <c r="BD72" s="133">
        <v>1843</v>
      </c>
      <c r="BE72" s="133">
        <v>2147</v>
      </c>
      <c r="BF72" s="133">
        <v>1870</v>
      </c>
      <c r="BG72" s="133">
        <v>2312</v>
      </c>
      <c r="BH72" s="133">
        <v>3124</v>
      </c>
      <c r="BI72" s="133">
        <v>2367</v>
      </c>
      <c r="BJ72" s="133">
        <v>4769</v>
      </c>
      <c r="BK72" s="133">
        <v>4653</v>
      </c>
      <c r="BL72" s="133">
        <v>4589</v>
      </c>
      <c r="BM72" s="133">
        <v>4700</v>
      </c>
      <c r="BN72" s="133">
        <v>4805</v>
      </c>
      <c r="BO72" s="133">
        <v>4123</v>
      </c>
      <c r="BP72" s="133">
        <v>5111</v>
      </c>
      <c r="BQ72" s="133">
        <v>4556</v>
      </c>
      <c r="BR72" s="133">
        <v>3662</v>
      </c>
      <c r="BS72" s="133">
        <v>5225</v>
      </c>
      <c r="BT72" s="133">
        <v>4481</v>
      </c>
      <c r="BU72" s="133">
        <v>4156</v>
      </c>
      <c r="BV72" s="133">
        <v>5890</v>
      </c>
      <c r="BW72" s="133">
        <v>4802</v>
      </c>
      <c r="BX72" s="133">
        <v>7826</v>
      </c>
      <c r="BY72" s="133">
        <v>19500</v>
      </c>
      <c r="BZ72" s="133">
        <v>26986</v>
      </c>
      <c r="CA72" s="133">
        <v>30880</v>
      </c>
      <c r="CB72" s="133">
        <v>39667</v>
      </c>
      <c r="CC72" s="133">
        <v>30022</v>
      </c>
      <c r="CD72" s="133">
        <v>33376</v>
      </c>
      <c r="CE72" s="133">
        <v>43286</v>
      </c>
      <c r="CF72" s="133">
        <v>34544</v>
      </c>
      <c r="CG72" s="133">
        <v>41602</v>
      </c>
      <c r="CH72" s="133">
        <v>46076</v>
      </c>
      <c r="CI72" s="133">
        <v>43683</v>
      </c>
      <c r="CJ72" s="133">
        <v>36581</v>
      </c>
      <c r="CK72" s="133">
        <v>36945</v>
      </c>
      <c r="CL72" s="133">
        <v>2930</v>
      </c>
      <c r="CM72" s="133">
        <v>3899</v>
      </c>
      <c r="CN72" s="133">
        <v>4668</v>
      </c>
      <c r="CO72" s="133">
        <v>3642</v>
      </c>
      <c r="CP72" s="133">
        <v>4525</v>
      </c>
      <c r="CQ72" s="133">
        <v>4247</v>
      </c>
      <c r="CR72" s="133">
        <v>4443</v>
      </c>
      <c r="CS72" s="133">
        <v>4129</v>
      </c>
      <c r="CT72" s="133">
        <v>3363</v>
      </c>
      <c r="CU72" s="133">
        <v>4416</v>
      </c>
      <c r="CV72" s="133">
        <v>3475</v>
      </c>
      <c r="CW72" s="133">
        <v>3724</v>
      </c>
      <c r="CX72" s="133">
        <v>3869</v>
      </c>
      <c r="CY72" s="133">
        <v>4473</v>
      </c>
      <c r="CZ72" s="133">
        <v>3433</v>
      </c>
      <c r="DA72" s="133">
        <v>5073</v>
      </c>
      <c r="DB72" s="133">
        <v>3886</v>
      </c>
      <c r="DC72" s="133">
        <v>2997</v>
      </c>
      <c r="DD72" s="133">
        <v>5689</v>
      </c>
      <c r="DE72" s="133">
        <v>5741</v>
      </c>
      <c r="DF72" s="133">
        <v>4800</v>
      </c>
      <c r="DG72" s="133">
        <v>6067</v>
      </c>
      <c r="DH72" s="133">
        <v>4639</v>
      </c>
      <c r="DI72" s="133">
        <v>4071</v>
      </c>
      <c r="DJ72" s="133">
        <v>5156</v>
      </c>
      <c r="DK72" s="133">
        <v>4920</v>
      </c>
      <c r="DL72" s="133">
        <v>4652</v>
      </c>
      <c r="DM72" s="133">
        <v>5192</v>
      </c>
      <c r="DN72" s="133">
        <v>4431</v>
      </c>
      <c r="DO72" s="133">
        <v>4998</v>
      </c>
      <c r="DP72" s="133">
        <v>5816</v>
      </c>
      <c r="DQ72" s="133">
        <v>4752</v>
      </c>
      <c r="DR72" s="133">
        <v>5963</v>
      </c>
      <c r="DS72" s="133">
        <v>6107</v>
      </c>
      <c r="DT72" s="133">
        <v>5425</v>
      </c>
      <c r="DU72" s="133">
        <v>4402</v>
      </c>
      <c r="DV72" s="133">
        <v>4402</v>
      </c>
      <c r="DW72" s="133">
        <v>4765</v>
      </c>
      <c r="DX72" s="133">
        <v>6071</v>
      </c>
      <c r="DY72" s="133">
        <v>7394</v>
      </c>
      <c r="DZ72" s="133">
        <v>5892</v>
      </c>
      <c r="EA72" s="133">
        <v>7804</v>
      </c>
      <c r="EB72" s="133">
        <v>8237</v>
      </c>
      <c r="EC72" s="133">
        <v>8719</v>
      </c>
      <c r="ED72" s="133">
        <v>8461</v>
      </c>
      <c r="EE72" s="133">
        <v>7592</v>
      </c>
      <c r="EF72" s="133">
        <v>7826</v>
      </c>
      <c r="EG72" s="133">
        <v>10658</v>
      </c>
      <c r="EH72" s="133">
        <v>10101</v>
      </c>
      <c r="EI72" s="133">
        <v>7515</v>
      </c>
      <c r="EJ72" s="133">
        <v>10019</v>
      </c>
      <c r="EK72" s="133">
        <v>6556</v>
      </c>
      <c r="EL72" s="133">
        <v>7836</v>
      </c>
      <c r="EM72" s="133">
        <v>9953</v>
      </c>
      <c r="EN72" s="133">
        <v>7986</v>
      </c>
      <c r="EO72" s="133">
        <v>9126</v>
      </c>
      <c r="EP72" s="133">
        <v>10353</v>
      </c>
      <c r="EQ72" s="133">
        <v>8716</v>
      </c>
      <c r="ER72" s="133">
        <v>8936</v>
      </c>
      <c r="ES72" s="133">
        <v>9049</v>
      </c>
      <c r="ET72" s="133">
        <v>8637</v>
      </c>
      <c r="EU72" s="133">
        <v>8646</v>
      </c>
      <c r="EV72" s="133">
        <v>10430</v>
      </c>
      <c r="EW72" s="133">
        <v>8307</v>
      </c>
      <c r="EX72" s="133">
        <v>9831</v>
      </c>
      <c r="EY72" s="133">
        <v>9747</v>
      </c>
      <c r="EZ72" s="133">
        <v>9962</v>
      </c>
      <c r="FA72" s="133">
        <v>9730</v>
      </c>
      <c r="FB72" s="133">
        <v>9044</v>
      </c>
      <c r="FC72" s="133">
        <v>11707</v>
      </c>
      <c r="FD72" s="133">
        <v>8153</v>
      </c>
      <c r="FE72" s="133">
        <v>12111</v>
      </c>
      <c r="FF72" s="133">
        <v>10178</v>
      </c>
      <c r="FG72" s="133">
        <v>9072</v>
      </c>
      <c r="FH72" s="133">
        <v>12535</v>
      </c>
      <c r="FI72" s="133">
        <v>11208</v>
      </c>
      <c r="FJ72" s="133">
        <v>9923</v>
      </c>
      <c r="FK72" s="133">
        <v>11317</v>
      </c>
      <c r="FL72" s="133">
        <v>12348</v>
      </c>
      <c r="FM72" s="133">
        <v>12021</v>
      </c>
      <c r="FN72" s="133">
        <v>10849</v>
      </c>
      <c r="FO72" s="133">
        <v>12528.72</v>
      </c>
      <c r="FP72" s="133">
        <v>12905.31</v>
      </c>
      <c r="FQ72" s="133">
        <v>13383.79</v>
      </c>
      <c r="FR72" s="133">
        <v>13778.08</v>
      </c>
      <c r="FS72" s="133">
        <v>13538.58</v>
      </c>
      <c r="FT72" s="133">
        <v>13440.2</v>
      </c>
      <c r="FU72" s="133">
        <v>14599.08</v>
      </c>
      <c r="FV72" s="133">
        <v>10918.81</v>
      </c>
      <c r="FW72" s="133">
        <v>13187.35</v>
      </c>
      <c r="FX72" s="133">
        <v>14006.31</v>
      </c>
      <c r="FY72" s="133">
        <v>12813.55</v>
      </c>
      <c r="FZ72" s="133">
        <v>12868.86</v>
      </c>
      <c r="GA72" s="133">
        <v>16474.88</v>
      </c>
      <c r="GB72" s="133">
        <v>12564.69</v>
      </c>
      <c r="GC72" s="133">
        <v>13388.67</v>
      </c>
      <c r="GD72" s="133">
        <v>15272.91</v>
      </c>
      <c r="GE72" s="133">
        <v>13656.69</v>
      </c>
      <c r="GF72" s="133">
        <v>12650.28</v>
      </c>
      <c r="GG72" s="133">
        <v>13764.31</v>
      </c>
      <c r="GH72" s="133">
        <v>10058.02</v>
      </c>
      <c r="GI72" s="133">
        <v>13974.41</v>
      </c>
      <c r="GJ72" s="133">
        <v>16180.26</v>
      </c>
      <c r="GK72" s="133">
        <v>12409.87</v>
      </c>
      <c r="GL72" s="133">
        <v>14219.33</v>
      </c>
      <c r="GM72" s="133">
        <v>14106.75</v>
      </c>
      <c r="GN72" s="133">
        <v>13617.63</v>
      </c>
    </row>
    <row r="73" spans="1:196" s="132" customFormat="1" x14ac:dyDescent="0.25">
      <c r="A73" s="134"/>
      <c r="B73" s="115" t="s">
        <v>36</v>
      </c>
      <c r="C73" s="133">
        <v>8582</v>
      </c>
      <c r="D73" s="133">
        <v>11570</v>
      </c>
      <c r="E73" s="133">
        <v>11065</v>
      </c>
      <c r="F73" s="133">
        <v>8541</v>
      </c>
      <c r="G73" s="133">
        <v>7347</v>
      </c>
      <c r="H73" s="133">
        <v>10672</v>
      </c>
      <c r="I73" s="133">
        <v>9193</v>
      </c>
      <c r="J73" s="133">
        <v>8242</v>
      </c>
      <c r="K73" s="133">
        <v>8492</v>
      </c>
      <c r="L73" s="133">
        <v>8964</v>
      </c>
      <c r="M73" s="133">
        <v>7076</v>
      </c>
      <c r="N73" s="133">
        <v>8056</v>
      </c>
      <c r="O73" s="133">
        <v>7009</v>
      </c>
      <c r="P73" s="133">
        <v>9953</v>
      </c>
      <c r="Q73" s="133">
        <v>10740</v>
      </c>
      <c r="R73" s="133">
        <v>8521</v>
      </c>
      <c r="S73" s="133">
        <v>9827</v>
      </c>
      <c r="T73" s="133">
        <v>10153</v>
      </c>
      <c r="U73" s="133">
        <v>7505</v>
      </c>
      <c r="V73" s="133">
        <v>6738</v>
      </c>
      <c r="W73" s="133">
        <v>9881</v>
      </c>
      <c r="X73" s="133">
        <v>9287</v>
      </c>
      <c r="Y73" s="133">
        <v>10101</v>
      </c>
      <c r="Z73" s="133">
        <v>10079</v>
      </c>
      <c r="AA73" s="133">
        <v>9142</v>
      </c>
      <c r="AB73" s="133">
        <v>10880</v>
      </c>
      <c r="AC73" s="133">
        <v>9339</v>
      </c>
      <c r="AD73" s="133">
        <v>8946</v>
      </c>
      <c r="AE73" s="133">
        <v>9032</v>
      </c>
      <c r="AF73" s="133">
        <v>11046</v>
      </c>
      <c r="AG73" s="133">
        <v>9807</v>
      </c>
      <c r="AH73" s="133">
        <v>6696</v>
      </c>
      <c r="AI73" s="133">
        <v>9443</v>
      </c>
      <c r="AJ73" s="133">
        <v>12446</v>
      </c>
      <c r="AK73" s="133">
        <v>12419</v>
      </c>
      <c r="AL73" s="133">
        <v>10805</v>
      </c>
      <c r="AM73" s="133">
        <v>11491</v>
      </c>
      <c r="AN73" s="133">
        <v>10466</v>
      </c>
      <c r="AO73" s="133">
        <v>10427</v>
      </c>
      <c r="AP73" s="133">
        <v>11025</v>
      </c>
      <c r="AQ73" s="133">
        <v>9864</v>
      </c>
      <c r="AR73" s="133">
        <v>10966</v>
      </c>
      <c r="AS73" s="133">
        <v>10851</v>
      </c>
      <c r="AT73" s="133">
        <v>8103</v>
      </c>
      <c r="AU73" s="133">
        <v>10912</v>
      </c>
      <c r="AV73" s="133">
        <v>12583</v>
      </c>
      <c r="AW73" s="133">
        <v>11212</v>
      </c>
      <c r="AX73" s="133">
        <v>11018</v>
      </c>
      <c r="AY73" s="133">
        <v>11069</v>
      </c>
      <c r="AZ73" s="133">
        <v>11005</v>
      </c>
      <c r="BA73" s="133">
        <v>12078</v>
      </c>
      <c r="BB73" s="133">
        <v>10269</v>
      </c>
      <c r="BC73" s="133">
        <v>10837</v>
      </c>
      <c r="BD73" s="133">
        <v>11460</v>
      </c>
      <c r="BE73" s="133">
        <v>12474</v>
      </c>
      <c r="BF73" s="133">
        <v>6013</v>
      </c>
      <c r="BG73" s="133">
        <v>11888</v>
      </c>
      <c r="BH73" s="133">
        <v>11190</v>
      </c>
      <c r="BI73" s="133">
        <v>10470</v>
      </c>
      <c r="BJ73" s="133">
        <v>10718</v>
      </c>
      <c r="BK73" s="133">
        <v>12305</v>
      </c>
      <c r="BL73" s="133">
        <v>10407</v>
      </c>
      <c r="BM73" s="133">
        <v>11274</v>
      </c>
      <c r="BN73" s="133">
        <v>11102</v>
      </c>
      <c r="BO73" s="133">
        <v>9958</v>
      </c>
      <c r="BP73" s="133">
        <v>14877</v>
      </c>
      <c r="BQ73" s="133">
        <v>11678</v>
      </c>
      <c r="BR73" s="133">
        <v>6985</v>
      </c>
      <c r="BS73" s="133">
        <v>10893</v>
      </c>
      <c r="BT73" s="133">
        <v>13094</v>
      </c>
      <c r="BU73" s="133">
        <v>11268</v>
      </c>
      <c r="BV73" s="133">
        <v>11019</v>
      </c>
      <c r="BW73" s="133">
        <v>11757</v>
      </c>
      <c r="BX73" s="133">
        <v>12010</v>
      </c>
      <c r="BY73" s="133">
        <v>13655</v>
      </c>
      <c r="BZ73" s="133">
        <v>13151</v>
      </c>
      <c r="CA73" s="133">
        <v>11855</v>
      </c>
      <c r="CB73" s="133">
        <v>11309</v>
      </c>
      <c r="CC73" s="133">
        <v>11045</v>
      </c>
      <c r="CD73" s="133">
        <v>10487</v>
      </c>
      <c r="CE73" s="133">
        <v>13860</v>
      </c>
      <c r="CF73" s="133">
        <v>14165</v>
      </c>
      <c r="CG73" s="133">
        <v>14573</v>
      </c>
      <c r="CH73" s="133">
        <v>15140</v>
      </c>
      <c r="CI73" s="133">
        <v>17279</v>
      </c>
      <c r="CJ73" s="133">
        <v>16374</v>
      </c>
      <c r="CK73" s="133">
        <v>17906</v>
      </c>
      <c r="CL73" s="133">
        <v>16624</v>
      </c>
      <c r="CM73" s="133">
        <v>15443</v>
      </c>
      <c r="CN73" s="133">
        <v>14600</v>
      </c>
      <c r="CO73" s="133">
        <v>15894</v>
      </c>
      <c r="CP73" s="133">
        <v>12649</v>
      </c>
      <c r="CQ73" s="133">
        <v>14149</v>
      </c>
      <c r="CR73" s="133">
        <v>16108</v>
      </c>
      <c r="CS73" s="133">
        <v>15226</v>
      </c>
      <c r="CT73" s="133">
        <v>14148</v>
      </c>
      <c r="CU73" s="133">
        <v>16214</v>
      </c>
      <c r="CV73" s="133">
        <v>15639</v>
      </c>
      <c r="CW73" s="133">
        <v>14827</v>
      </c>
      <c r="CX73" s="133">
        <v>14621</v>
      </c>
      <c r="CY73" s="133">
        <v>12240</v>
      </c>
      <c r="CZ73" s="133">
        <v>13605</v>
      </c>
      <c r="DA73" s="133">
        <v>12995</v>
      </c>
      <c r="DB73" s="133">
        <v>10161</v>
      </c>
      <c r="DC73" s="133">
        <v>14142</v>
      </c>
      <c r="DD73" s="133">
        <v>17707</v>
      </c>
      <c r="DE73" s="133">
        <v>16358</v>
      </c>
      <c r="DF73" s="133">
        <v>15293</v>
      </c>
      <c r="DG73" s="133">
        <v>15830</v>
      </c>
      <c r="DH73" s="133">
        <v>16120</v>
      </c>
      <c r="DI73" s="133">
        <v>17560</v>
      </c>
      <c r="DJ73" s="133">
        <v>18565</v>
      </c>
      <c r="DK73" s="133">
        <v>18757</v>
      </c>
      <c r="DL73" s="133">
        <v>17503</v>
      </c>
      <c r="DM73" s="133">
        <v>17994</v>
      </c>
      <c r="DN73" s="133">
        <v>10671</v>
      </c>
      <c r="DO73" s="133">
        <v>15586</v>
      </c>
      <c r="DP73" s="133">
        <v>20566</v>
      </c>
      <c r="DQ73" s="133">
        <v>14717</v>
      </c>
      <c r="DR73" s="133">
        <v>17573</v>
      </c>
      <c r="DS73" s="133">
        <v>18591</v>
      </c>
      <c r="DT73" s="133">
        <v>15597</v>
      </c>
      <c r="DU73" s="133">
        <v>8127</v>
      </c>
      <c r="DV73" s="133">
        <v>8127</v>
      </c>
      <c r="DW73" s="133">
        <v>9437</v>
      </c>
      <c r="DX73" s="133">
        <v>18923</v>
      </c>
      <c r="DY73" s="133">
        <v>14146</v>
      </c>
      <c r="DZ73" s="133">
        <v>11292</v>
      </c>
      <c r="EA73" s="133">
        <v>14780</v>
      </c>
      <c r="EB73" s="133">
        <v>16727</v>
      </c>
      <c r="EC73" s="133">
        <v>17626</v>
      </c>
      <c r="ED73" s="133">
        <v>16280</v>
      </c>
      <c r="EE73" s="133">
        <v>18335</v>
      </c>
      <c r="EF73" s="133">
        <v>18793</v>
      </c>
      <c r="EG73" s="133">
        <v>21569</v>
      </c>
      <c r="EH73" s="133">
        <v>17202</v>
      </c>
      <c r="EI73" s="133">
        <v>19216</v>
      </c>
      <c r="EJ73" s="133">
        <v>24148</v>
      </c>
      <c r="EK73" s="133">
        <v>15685</v>
      </c>
      <c r="EL73" s="133">
        <v>15122</v>
      </c>
      <c r="EM73" s="133">
        <v>18719</v>
      </c>
      <c r="EN73" s="133">
        <v>20275</v>
      </c>
      <c r="EO73" s="133">
        <v>20526</v>
      </c>
      <c r="EP73" s="133">
        <v>21579</v>
      </c>
      <c r="EQ73" s="133">
        <v>19891</v>
      </c>
      <c r="ER73" s="133">
        <v>19457</v>
      </c>
      <c r="ES73" s="133">
        <v>23729</v>
      </c>
      <c r="ET73" s="133">
        <v>19915</v>
      </c>
      <c r="EU73" s="133">
        <v>23346</v>
      </c>
      <c r="EV73" s="133">
        <v>24637</v>
      </c>
      <c r="EW73" s="133">
        <v>20623</v>
      </c>
      <c r="EX73" s="133">
        <v>16538</v>
      </c>
      <c r="EY73" s="133">
        <v>23537</v>
      </c>
      <c r="EZ73" s="133">
        <v>22586</v>
      </c>
      <c r="FA73" s="133">
        <v>26673</v>
      </c>
      <c r="FB73" s="133">
        <v>22406</v>
      </c>
      <c r="FC73" s="133">
        <v>24773</v>
      </c>
      <c r="FD73" s="133">
        <v>26309</v>
      </c>
      <c r="FE73" s="133">
        <v>24941</v>
      </c>
      <c r="FF73" s="133">
        <v>19776</v>
      </c>
      <c r="FG73" s="133">
        <v>28575</v>
      </c>
      <c r="FH73" s="133">
        <v>26863</v>
      </c>
      <c r="FI73" s="133">
        <v>21621</v>
      </c>
      <c r="FJ73" s="133">
        <v>22750</v>
      </c>
      <c r="FK73" s="133">
        <v>28150</v>
      </c>
      <c r="FL73" s="133">
        <v>29690</v>
      </c>
      <c r="FM73" s="133">
        <v>30608</v>
      </c>
      <c r="FN73" s="133">
        <v>28891</v>
      </c>
      <c r="FO73" s="133">
        <v>30834.83</v>
      </c>
      <c r="FP73" s="133">
        <v>29988.22</v>
      </c>
      <c r="FQ73" s="133">
        <v>29316.31</v>
      </c>
      <c r="FR73" s="133">
        <v>26306.799999999999</v>
      </c>
      <c r="FS73" s="133">
        <v>28005.17</v>
      </c>
      <c r="FT73" s="133">
        <v>34917.65</v>
      </c>
      <c r="FU73" s="133">
        <v>31709.41</v>
      </c>
      <c r="FV73" s="133">
        <v>21476.05</v>
      </c>
      <c r="FW73" s="133">
        <v>29269.25</v>
      </c>
      <c r="FX73" s="133">
        <v>32534.03</v>
      </c>
      <c r="FY73" s="133">
        <v>29800.75</v>
      </c>
      <c r="FZ73" s="133">
        <v>37709.82</v>
      </c>
      <c r="GA73" s="133">
        <v>33489.379999999997</v>
      </c>
      <c r="GB73" s="133">
        <v>36353.300000000003</v>
      </c>
      <c r="GC73" s="133">
        <v>32889.620000000003</v>
      </c>
      <c r="GD73" s="133">
        <v>31859.54</v>
      </c>
      <c r="GE73" s="133">
        <v>37696.57</v>
      </c>
      <c r="GF73" s="133">
        <v>41566.129999999997</v>
      </c>
      <c r="GG73" s="133">
        <v>35702.660000000003</v>
      </c>
      <c r="GH73" s="133">
        <v>29467.58</v>
      </c>
      <c r="GI73" s="133">
        <v>35245.360000000001</v>
      </c>
      <c r="GJ73" s="133">
        <v>38641.839999999997</v>
      </c>
      <c r="GK73" s="133">
        <v>34122.36</v>
      </c>
      <c r="GL73" s="133">
        <v>35014.25</v>
      </c>
      <c r="GM73" s="133">
        <v>35399.79</v>
      </c>
      <c r="GN73" s="133">
        <v>39044.160000000003</v>
      </c>
    </row>
    <row r="74" spans="1:196" s="132" customFormat="1" x14ac:dyDescent="0.25">
      <c r="A74" s="134"/>
      <c r="B74" s="135" t="s">
        <v>2135</v>
      </c>
      <c r="C74" s="133">
        <v>4503</v>
      </c>
      <c r="D74" s="133">
        <v>5937</v>
      </c>
      <c r="E74" s="133">
        <v>6759</v>
      </c>
      <c r="F74" s="133">
        <v>4462</v>
      </c>
      <c r="G74" s="133">
        <v>4943</v>
      </c>
      <c r="H74" s="133">
        <v>4159</v>
      </c>
      <c r="I74" s="133">
        <v>4993</v>
      </c>
      <c r="J74" s="133">
        <v>3018</v>
      </c>
      <c r="K74" s="133">
        <v>4221</v>
      </c>
      <c r="L74" s="133">
        <v>9527</v>
      </c>
      <c r="M74" s="133">
        <v>8531</v>
      </c>
      <c r="N74" s="133">
        <v>7404</v>
      </c>
      <c r="O74" s="133">
        <v>9336</v>
      </c>
      <c r="P74" s="133">
        <v>3366</v>
      </c>
      <c r="Q74" s="133">
        <v>10011</v>
      </c>
      <c r="R74" s="133">
        <v>4841</v>
      </c>
      <c r="S74" s="133">
        <v>45895</v>
      </c>
      <c r="T74" s="133">
        <v>7321</v>
      </c>
      <c r="U74" s="133">
        <v>7393</v>
      </c>
      <c r="V74" s="133">
        <v>5357</v>
      </c>
      <c r="W74" s="133">
        <v>7081</v>
      </c>
      <c r="X74" s="133">
        <v>6892</v>
      </c>
      <c r="Y74" s="133">
        <v>7220</v>
      </c>
      <c r="Z74" s="133">
        <v>7896</v>
      </c>
      <c r="AA74" s="133">
        <v>4643</v>
      </c>
      <c r="AB74" s="133">
        <v>8127</v>
      </c>
      <c r="AC74" s="133">
        <v>4436</v>
      </c>
      <c r="AD74" s="133">
        <v>5769</v>
      </c>
      <c r="AE74" s="133">
        <v>8400</v>
      </c>
      <c r="AF74" s="133">
        <v>7490</v>
      </c>
      <c r="AG74" s="133">
        <v>7369</v>
      </c>
      <c r="AH74" s="133">
        <v>8314</v>
      </c>
      <c r="AI74" s="133">
        <v>6736</v>
      </c>
      <c r="AJ74" s="133">
        <v>7871</v>
      </c>
      <c r="AK74" s="133">
        <v>11658</v>
      </c>
      <c r="AL74" s="133">
        <v>10748</v>
      </c>
      <c r="AM74" s="133">
        <v>13880</v>
      </c>
      <c r="AN74" s="133">
        <v>11255</v>
      </c>
      <c r="AO74" s="133">
        <v>12621</v>
      </c>
      <c r="AP74" s="133">
        <v>13776</v>
      </c>
      <c r="AQ74" s="133">
        <v>10934</v>
      </c>
      <c r="AR74" s="133">
        <v>11786</v>
      </c>
      <c r="AS74" s="133">
        <v>9254</v>
      </c>
      <c r="AT74" s="133">
        <v>8309</v>
      </c>
      <c r="AU74" s="133">
        <v>5835</v>
      </c>
      <c r="AV74" s="133">
        <v>4896</v>
      </c>
      <c r="AW74" s="133">
        <v>5637</v>
      </c>
      <c r="AX74" s="133">
        <v>9381</v>
      </c>
      <c r="AY74" s="133">
        <v>10913</v>
      </c>
      <c r="AZ74" s="133">
        <v>11254</v>
      </c>
      <c r="BA74" s="133">
        <v>14349</v>
      </c>
      <c r="BB74" s="133">
        <v>16179</v>
      </c>
      <c r="BC74" s="133">
        <v>10547</v>
      </c>
      <c r="BD74" s="133">
        <v>17555</v>
      </c>
      <c r="BE74" s="133">
        <v>24132</v>
      </c>
      <c r="BF74" s="133">
        <v>18026</v>
      </c>
      <c r="BG74" s="133">
        <v>23075</v>
      </c>
      <c r="BH74" s="133">
        <v>27853</v>
      </c>
      <c r="BI74" s="133">
        <v>26996</v>
      </c>
      <c r="BJ74" s="133">
        <v>28325</v>
      </c>
      <c r="BK74" s="133">
        <v>28705</v>
      </c>
      <c r="BL74" s="133">
        <v>26788</v>
      </c>
      <c r="BM74" s="133">
        <v>27516</v>
      </c>
      <c r="BN74" s="133">
        <v>32160</v>
      </c>
      <c r="BO74" s="133">
        <v>25752</v>
      </c>
      <c r="BP74" s="133">
        <v>34464</v>
      </c>
      <c r="BQ74" s="133">
        <v>26113</v>
      </c>
      <c r="BR74" s="133">
        <v>29977</v>
      </c>
      <c r="BS74" s="133">
        <v>31429</v>
      </c>
      <c r="BT74" s="133">
        <v>32760</v>
      </c>
      <c r="BU74" s="133">
        <v>33369</v>
      </c>
      <c r="BV74" s="133">
        <v>34766</v>
      </c>
      <c r="BW74" s="133">
        <v>35862</v>
      </c>
      <c r="BX74" s="133">
        <v>35337</v>
      </c>
      <c r="BY74" s="133">
        <v>32820</v>
      </c>
      <c r="BZ74" s="133">
        <v>36795</v>
      </c>
      <c r="CA74" s="133">
        <v>35331</v>
      </c>
      <c r="CB74" s="133">
        <v>36826</v>
      </c>
      <c r="CC74" s="133">
        <v>35883</v>
      </c>
      <c r="CD74" s="133">
        <v>26995</v>
      </c>
      <c r="CE74" s="133">
        <v>33525</v>
      </c>
      <c r="CF74" s="133">
        <v>56432</v>
      </c>
      <c r="CG74" s="133">
        <v>40276</v>
      </c>
      <c r="CH74" s="133">
        <v>42623</v>
      </c>
      <c r="CI74" s="133">
        <v>41960</v>
      </c>
      <c r="CJ74" s="133">
        <v>43735</v>
      </c>
      <c r="CK74" s="133">
        <v>49156</v>
      </c>
      <c r="CL74" s="133">
        <v>40895</v>
      </c>
      <c r="CM74" s="133">
        <v>39565</v>
      </c>
      <c r="CN74" s="133">
        <v>43368</v>
      </c>
      <c r="CO74" s="133">
        <v>50428</v>
      </c>
      <c r="CP74" s="133">
        <v>35033</v>
      </c>
      <c r="CQ74" s="133">
        <v>44029</v>
      </c>
      <c r="CR74" s="133">
        <v>45545</v>
      </c>
      <c r="CS74" s="133">
        <v>44974</v>
      </c>
      <c r="CT74" s="133">
        <v>50500</v>
      </c>
      <c r="CU74" s="133">
        <v>49646</v>
      </c>
      <c r="CV74" s="133">
        <v>48343</v>
      </c>
      <c r="CW74" s="133">
        <v>46793</v>
      </c>
      <c r="CX74" s="133">
        <v>49382</v>
      </c>
      <c r="CY74" s="133">
        <v>43158</v>
      </c>
      <c r="CZ74" s="133">
        <v>56990</v>
      </c>
      <c r="DA74" s="133">
        <v>51548</v>
      </c>
      <c r="DB74" s="133">
        <v>37592</v>
      </c>
      <c r="DC74" s="133">
        <v>44259</v>
      </c>
      <c r="DD74" s="133">
        <v>59900</v>
      </c>
      <c r="DE74" s="133">
        <v>52609</v>
      </c>
      <c r="DF74" s="133">
        <v>46012</v>
      </c>
      <c r="DG74" s="133">
        <v>53978</v>
      </c>
      <c r="DH74" s="133">
        <v>55055</v>
      </c>
      <c r="DI74" s="133">
        <v>50931</v>
      </c>
      <c r="DJ74" s="133">
        <v>55618</v>
      </c>
      <c r="DK74" s="133">
        <v>49568</v>
      </c>
      <c r="DL74" s="133">
        <v>53016</v>
      </c>
      <c r="DM74" s="133">
        <v>58756</v>
      </c>
      <c r="DN74" s="133">
        <v>38730</v>
      </c>
      <c r="DO74" s="133">
        <v>50261</v>
      </c>
      <c r="DP74" s="133">
        <v>66957</v>
      </c>
      <c r="DQ74" s="133">
        <v>55975</v>
      </c>
      <c r="DR74" s="133">
        <v>55041</v>
      </c>
      <c r="DS74" s="133">
        <v>56216</v>
      </c>
      <c r="DT74" s="133">
        <v>59319</v>
      </c>
      <c r="DU74" s="133">
        <v>25173</v>
      </c>
      <c r="DV74" s="133">
        <v>25173</v>
      </c>
      <c r="DW74" s="133">
        <v>27960</v>
      </c>
      <c r="DX74" s="133">
        <v>52240</v>
      </c>
      <c r="DY74" s="133">
        <v>54956</v>
      </c>
      <c r="DZ74" s="133">
        <v>42478</v>
      </c>
      <c r="EA74" s="133">
        <v>56355</v>
      </c>
      <c r="EB74" s="133">
        <v>68531</v>
      </c>
      <c r="EC74" s="133">
        <v>60731</v>
      </c>
      <c r="ED74" s="133">
        <v>62575</v>
      </c>
      <c r="EE74" s="133">
        <v>62591</v>
      </c>
      <c r="EF74" s="133">
        <v>62275</v>
      </c>
      <c r="EG74" s="133">
        <v>62077</v>
      </c>
      <c r="EH74" s="133">
        <v>75710</v>
      </c>
      <c r="EI74" s="133">
        <v>58861</v>
      </c>
      <c r="EJ74" s="133">
        <v>74294</v>
      </c>
      <c r="EK74" s="133">
        <v>65084</v>
      </c>
      <c r="EL74" s="133">
        <v>49102</v>
      </c>
      <c r="EM74" s="133">
        <v>63390</v>
      </c>
      <c r="EN74" s="133">
        <v>75318</v>
      </c>
      <c r="EO74" s="133">
        <v>76116</v>
      </c>
      <c r="EP74" s="133">
        <v>71840</v>
      </c>
      <c r="EQ74" s="133">
        <v>73506</v>
      </c>
      <c r="ER74" s="133">
        <v>68954</v>
      </c>
      <c r="ES74" s="133">
        <v>78078</v>
      </c>
      <c r="ET74" s="133">
        <v>67471</v>
      </c>
      <c r="EU74" s="133">
        <v>85836</v>
      </c>
      <c r="EV74" s="133">
        <v>81586</v>
      </c>
      <c r="EW74" s="133">
        <v>65300</v>
      </c>
      <c r="EX74" s="133">
        <v>61861</v>
      </c>
      <c r="EY74" s="133">
        <v>85617</v>
      </c>
      <c r="EZ74" s="133">
        <v>73058</v>
      </c>
      <c r="FA74" s="133">
        <v>80596</v>
      </c>
      <c r="FB74" s="133">
        <v>93034</v>
      </c>
      <c r="FC74" s="133">
        <v>88144</v>
      </c>
      <c r="FD74" s="133">
        <v>92410</v>
      </c>
      <c r="FE74" s="133">
        <v>89922</v>
      </c>
      <c r="FF74" s="133">
        <v>77592</v>
      </c>
      <c r="FG74" s="133">
        <v>88364</v>
      </c>
      <c r="FH74" s="133">
        <v>114659</v>
      </c>
      <c r="FI74" s="133">
        <v>87141</v>
      </c>
      <c r="FJ74" s="133">
        <v>74328</v>
      </c>
      <c r="FK74" s="133">
        <v>97871</v>
      </c>
      <c r="FL74" s="133">
        <v>94975</v>
      </c>
      <c r="FM74" s="133">
        <v>88499</v>
      </c>
      <c r="FN74" s="133">
        <v>85876</v>
      </c>
      <c r="FO74" s="133">
        <v>96229.6</v>
      </c>
      <c r="FP74" s="133">
        <v>91989.87</v>
      </c>
      <c r="FQ74" s="133">
        <v>84380.97</v>
      </c>
      <c r="FR74" s="133">
        <v>64924.27</v>
      </c>
      <c r="FS74" s="133">
        <v>109746.95</v>
      </c>
      <c r="FT74" s="133">
        <v>99552.1</v>
      </c>
      <c r="FU74" s="133">
        <v>102260.18</v>
      </c>
      <c r="FV74" s="133">
        <v>61614.17</v>
      </c>
      <c r="FW74" s="133">
        <v>85816.02</v>
      </c>
      <c r="FX74" s="133">
        <v>91436.43</v>
      </c>
      <c r="FY74" s="133">
        <v>96027.19</v>
      </c>
      <c r="FZ74" s="133">
        <v>90274.72</v>
      </c>
      <c r="GA74" s="133">
        <v>89084.18</v>
      </c>
      <c r="GB74" s="133">
        <v>93091.27</v>
      </c>
      <c r="GC74" s="133">
        <v>93117.31</v>
      </c>
      <c r="GD74" s="133">
        <v>69706.37</v>
      </c>
      <c r="GE74" s="133">
        <v>117381.06</v>
      </c>
      <c r="GF74" s="133">
        <v>101540.87</v>
      </c>
      <c r="GG74" s="133">
        <v>113794.96</v>
      </c>
      <c r="GH74" s="133">
        <v>66709.06</v>
      </c>
      <c r="GI74" s="133">
        <v>90979.76</v>
      </c>
      <c r="GJ74" s="133">
        <v>112385.42</v>
      </c>
      <c r="GK74" s="133">
        <v>86109.6</v>
      </c>
      <c r="GL74" s="133">
        <v>95138.87</v>
      </c>
      <c r="GM74" s="133">
        <v>76110.25</v>
      </c>
      <c r="GN74" s="133">
        <v>95618.86</v>
      </c>
    </row>
    <row r="75" spans="1:196" s="132" customFormat="1" x14ac:dyDescent="0.25">
      <c r="A75" s="134"/>
      <c r="B75" s="115" t="s">
        <v>1619</v>
      </c>
      <c r="C75" s="133">
        <v>158</v>
      </c>
      <c r="D75" s="133">
        <v>49</v>
      </c>
      <c r="E75" s="133">
        <v>84</v>
      </c>
      <c r="F75" s="133">
        <v>74</v>
      </c>
      <c r="G75" s="133">
        <v>0</v>
      </c>
      <c r="H75" s="133">
        <v>49</v>
      </c>
      <c r="I75" s="133">
        <v>25</v>
      </c>
      <c r="J75" s="133">
        <v>98</v>
      </c>
      <c r="K75" s="133">
        <v>49</v>
      </c>
      <c r="L75" s="133">
        <v>0</v>
      </c>
      <c r="M75" s="133">
        <v>25</v>
      </c>
      <c r="N75" s="133">
        <v>137</v>
      </c>
      <c r="O75" s="133">
        <v>25</v>
      </c>
      <c r="P75" s="133">
        <v>25</v>
      </c>
      <c r="Q75" s="133">
        <v>25</v>
      </c>
      <c r="R75" s="133">
        <v>49</v>
      </c>
      <c r="S75" s="133">
        <v>0</v>
      </c>
      <c r="T75" s="133">
        <v>35</v>
      </c>
      <c r="U75" s="133">
        <v>0</v>
      </c>
      <c r="V75" s="133">
        <v>49</v>
      </c>
      <c r="W75" s="133">
        <v>49</v>
      </c>
      <c r="X75" s="133">
        <v>109</v>
      </c>
      <c r="Y75" s="133">
        <v>84</v>
      </c>
      <c r="Z75" s="133">
        <v>25</v>
      </c>
      <c r="AA75" s="133">
        <v>133</v>
      </c>
      <c r="AB75" s="133">
        <v>98</v>
      </c>
      <c r="AC75" s="133">
        <v>74</v>
      </c>
      <c r="AD75" s="133">
        <v>28</v>
      </c>
      <c r="AE75" s="133">
        <v>188</v>
      </c>
      <c r="AF75" s="133">
        <v>164</v>
      </c>
      <c r="AG75" s="133">
        <v>109</v>
      </c>
      <c r="AH75" s="133">
        <v>61</v>
      </c>
      <c r="AI75" s="133">
        <v>56</v>
      </c>
      <c r="AJ75" s="133">
        <v>140</v>
      </c>
      <c r="AK75" s="133">
        <v>96</v>
      </c>
      <c r="AL75" s="133">
        <v>96</v>
      </c>
      <c r="AM75" s="133">
        <v>130</v>
      </c>
      <c r="AN75" s="133">
        <v>28</v>
      </c>
      <c r="AO75" s="133">
        <v>112</v>
      </c>
      <c r="AP75" s="133">
        <v>291</v>
      </c>
      <c r="AQ75" s="133">
        <v>152</v>
      </c>
      <c r="AR75" s="133">
        <v>235</v>
      </c>
      <c r="AS75" s="133">
        <v>124</v>
      </c>
      <c r="AT75" s="133">
        <v>0</v>
      </c>
      <c r="AU75" s="133">
        <v>130</v>
      </c>
      <c r="AV75" s="133">
        <v>56</v>
      </c>
      <c r="AW75" s="133">
        <v>84</v>
      </c>
      <c r="AX75" s="133">
        <v>68</v>
      </c>
      <c r="AY75" s="133">
        <v>112</v>
      </c>
      <c r="AZ75" s="133">
        <v>140</v>
      </c>
      <c r="BA75" s="133">
        <v>40</v>
      </c>
      <c r="BB75" s="133">
        <v>136</v>
      </c>
      <c r="BC75" s="133">
        <v>124</v>
      </c>
      <c r="BD75" s="133">
        <v>56</v>
      </c>
      <c r="BE75" s="133">
        <v>56</v>
      </c>
      <c r="BF75" s="133">
        <v>40</v>
      </c>
      <c r="BG75" s="133">
        <v>168</v>
      </c>
      <c r="BH75" s="133">
        <v>192</v>
      </c>
      <c r="BI75" s="133">
        <v>96</v>
      </c>
      <c r="BJ75" s="133">
        <v>112</v>
      </c>
      <c r="BK75" s="133">
        <v>257</v>
      </c>
      <c r="BL75" s="133">
        <v>112</v>
      </c>
      <c r="BM75" s="133">
        <v>56</v>
      </c>
      <c r="BN75" s="133">
        <v>112</v>
      </c>
      <c r="BO75" s="133">
        <v>84</v>
      </c>
      <c r="BP75" s="133">
        <v>114</v>
      </c>
      <c r="BQ75" s="133">
        <v>264</v>
      </c>
      <c r="BR75" s="133">
        <v>28</v>
      </c>
      <c r="BS75" s="133">
        <v>152</v>
      </c>
      <c r="BT75" s="133">
        <v>140</v>
      </c>
      <c r="BU75" s="133">
        <v>102</v>
      </c>
      <c r="BV75" s="133">
        <v>28</v>
      </c>
      <c r="BW75" s="133">
        <v>196</v>
      </c>
      <c r="BX75" s="133">
        <v>152</v>
      </c>
      <c r="BY75" s="133">
        <v>148</v>
      </c>
      <c r="BZ75" s="133">
        <v>168</v>
      </c>
      <c r="CA75" s="133">
        <v>56</v>
      </c>
      <c r="CB75" s="133">
        <v>28</v>
      </c>
      <c r="CC75" s="133">
        <v>28</v>
      </c>
      <c r="CD75" s="133">
        <v>0</v>
      </c>
      <c r="CE75" s="133">
        <v>0</v>
      </c>
      <c r="CF75" s="133">
        <v>28</v>
      </c>
      <c r="CG75" s="133">
        <v>250</v>
      </c>
      <c r="CH75" s="133">
        <v>224</v>
      </c>
      <c r="CI75" s="133">
        <v>84</v>
      </c>
      <c r="CJ75" s="133">
        <v>60</v>
      </c>
      <c r="CK75" s="133">
        <v>140</v>
      </c>
      <c r="CL75" s="133">
        <v>220</v>
      </c>
      <c r="CM75" s="133">
        <v>152</v>
      </c>
      <c r="CN75" s="133">
        <v>196</v>
      </c>
      <c r="CO75" s="133">
        <v>220</v>
      </c>
      <c r="CP75" s="133">
        <v>121</v>
      </c>
      <c r="CQ75" s="133">
        <v>245</v>
      </c>
      <c r="CR75" s="133">
        <v>84</v>
      </c>
      <c r="CS75" s="133">
        <v>140</v>
      </c>
      <c r="CT75" s="133">
        <v>220</v>
      </c>
      <c r="CU75" s="133">
        <v>428</v>
      </c>
      <c r="CV75" s="133">
        <v>240</v>
      </c>
      <c r="CW75" s="133">
        <v>336</v>
      </c>
      <c r="CX75" s="133">
        <v>208</v>
      </c>
      <c r="CY75" s="133">
        <v>260</v>
      </c>
      <c r="CZ75" s="133">
        <v>316</v>
      </c>
      <c r="DA75" s="133">
        <v>417</v>
      </c>
      <c r="DB75" s="133">
        <v>68</v>
      </c>
      <c r="DC75" s="133">
        <v>214</v>
      </c>
      <c r="DD75" s="133">
        <v>196</v>
      </c>
      <c r="DE75" s="133">
        <v>254</v>
      </c>
      <c r="DF75" s="133">
        <v>152</v>
      </c>
      <c r="DG75" s="133">
        <v>208</v>
      </c>
      <c r="DH75" s="133">
        <v>228</v>
      </c>
      <c r="DI75" s="133">
        <v>344</v>
      </c>
      <c r="DJ75" s="133">
        <v>292</v>
      </c>
      <c r="DK75" s="133">
        <v>168</v>
      </c>
      <c r="DL75" s="133">
        <v>130</v>
      </c>
      <c r="DM75" s="133">
        <v>264</v>
      </c>
      <c r="DN75" s="133">
        <v>0</v>
      </c>
      <c r="DO75" s="133">
        <v>388</v>
      </c>
      <c r="DP75" s="133">
        <v>288</v>
      </c>
      <c r="DQ75" s="133">
        <v>180</v>
      </c>
      <c r="DR75" s="133">
        <v>276</v>
      </c>
      <c r="DS75" s="133">
        <v>168</v>
      </c>
      <c r="DT75" s="133">
        <v>180</v>
      </c>
      <c r="DU75" s="133">
        <v>28</v>
      </c>
      <c r="DV75" s="133">
        <v>28</v>
      </c>
      <c r="DW75" s="133">
        <v>140</v>
      </c>
      <c r="DX75" s="133">
        <v>376</v>
      </c>
      <c r="DY75" s="133">
        <v>264</v>
      </c>
      <c r="DZ75" s="133">
        <v>56</v>
      </c>
      <c r="EA75" s="133">
        <v>336</v>
      </c>
      <c r="EB75" s="133">
        <v>276</v>
      </c>
      <c r="EC75" s="133">
        <v>376</v>
      </c>
      <c r="ED75" s="133">
        <v>350</v>
      </c>
      <c r="EE75" s="133">
        <v>308</v>
      </c>
      <c r="EF75" s="133">
        <v>428</v>
      </c>
      <c r="EG75" s="133">
        <v>260</v>
      </c>
      <c r="EH75" s="133">
        <v>336</v>
      </c>
      <c r="EI75" s="133">
        <v>366</v>
      </c>
      <c r="EJ75" s="133">
        <v>320</v>
      </c>
      <c r="EK75" s="133">
        <v>84</v>
      </c>
      <c r="EL75" s="133">
        <v>168</v>
      </c>
      <c r="EM75" s="133">
        <v>416</v>
      </c>
      <c r="EN75" s="133">
        <v>451</v>
      </c>
      <c r="EO75" s="133">
        <v>304</v>
      </c>
      <c r="EP75" s="133">
        <v>664</v>
      </c>
      <c r="EQ75" s="133">
        <v>716</v>
      </c>
      <c r="ER75" s="133">
        <v>236</v>
      </c>
      <c r="ES75" s="133">
        <v>404</v>
      </c>
      <c r="ET75" s="133">
        <v>542</v>
      </c>
      <c r="EU75" s="133">
        <v>676</v>
      </c>
      <c r="EV75" s="133">
        <v>362</v>
      </c>
      <c r="EW75" s="133">
        <v>252</v>
      </c>
      <c r="EX75" s="133">
        <v>188</v>
      </c>
      <c r="EY75" s="133">
        <v>552</v>
      </c>
      <c r="EZ75" s="133">
        <v>640</v>
      </c>
      <c r="FA75" s="133">
        <v>360</v>
      </c>
      <c r="FB75" s="133">
        <v>514</v>
      </c>
      <c r="FC75" s="133">
        <v>748</v>
      </c>
      <c r="FD75" s="133">
        <v>468</v>
      </c>
      <c r="FE75" s="133">
        <v>911</v>
      </c>
      <c r="FF75" s="133">
        <v>512</v>
      </c>
      <c r="FG75" s="133">
        <v>460</v>
      </c>
      <c r="FH75" s="133">
        <v>448</v>
      </c>
      <c r="FI75" s="133">
        <v>508</v>
      </c>
      <c r="FJ75" s="133">
        <v>242</v>
      </c>
      <c r="FK75" s="133">
        <v>412</v>
      </c>
      <c r="FL75" s="133">
        <v>556</v>
      </c>
      <c r="FM75" s="133">
        <v>372</v>
      </c>
      <c r="FN75" s="133">
        <v>484</v>
      </c>
      <c r="FO75" s="133">
        <v>632</v>
      </c>
      <c r="FP75" s="133">
        <v>424</v>
      </c>
      <c r="FQ75" s="133">
        <v>600</v>
      </c>
      <c r="FR75" s="133">
        <v>624</v>
      </c>
      <c r="FS75" s="133">
        <v>580</v>
      </c>
      <c r="FT75" s="133">
        <v>620</v>
      </c>
      <c r="FU75" s="133">
        <v>538.79999999999995</v>
      </c>
      <c r="FV75" s="133">
        <v>252</v>
      </c>
      <c r="FW75" s="133">
        <v>664</v>
      </c>
      <c r="FX75" s="133">
        <v>640</v>
      </c>
      <c r="FY75" s="133">
        <v>372</v>
      </c>
      <c r="FZ75" s="133">
        <v>388</v>
      </c>
      <c r="GA75" s="133">
        <v>794.5</v>
      </c>
      <c r="GB75" s="133">
        <v>703.5</v>
      </c>
      <c r="GC75" s="133">
        <v>879.5</v>
      </c>
      <c r="GD75" s="133">
        <v>667</v>
      </c>
      <c r="GE75" s="133">
        <v>447.5</v>
      </c>
      <c r="GF75" s="133">
        <v>567.5</v>
      </c>
      <c r="GG75" s="133">
        <v>576</v>
      </c>
      <c r="GH75" s="133">
        <v>608.5</v>
      </c>
      <c r="GI75" s="133">
        <v>454.5</v>
      </c>
      <c r="GJ75" s="133">
        <v>604</v>
      </c>
      <c r="GK75" s="133">
        <v>691.5</v>
      </c>
      <c r="GL75" s="133">
        <v>1016.5</v>
      </c>
      <c r="GM75" s="133">
        <v>684</v>
      </c>
      <c r="GN75" s="133">
        <v>1240.4000000000001</v>
      </c>
    </row>
    <row r="76" spans="1:196" s="132" customFormat="1" x14ac:dyDescent="0.25">
      <c r="A76" s="134"/>
      <c r="B76" s="115" t="s">
        <v>37</v>
      </c>
      <c r="C76" s="133">
        <v>48773</v>
      </c>
      <c r="D76" s="133">
        <v>62608</v>
      </c>
      <c r="E76" s="133">
        <v>77840</v>
      </c>
      <c r="F76" s="133">
        <v>47168</v>
      </c>
      <c r="G76" s="133">
        <v>56004</v>
      </c>
      <c r="H76" s="133">
        <v>61441</v>
      </c>
      <c r="I76" s="133">
        <v>51154</v>
      </c>
      <c r="J76" s="133">
        <v>92384</v>
      </c>
      <c r="K76" s="133">
        <v>45820</v>
      </c>
      <c r="L76" s="133">
        <v>48516</v>
      </c>
      <c r="M76" s="133">
        <v>64388</v>
      </c>
      <c r="N76" s="133">
        <v>53201</v>
      </c>
      <c r="O76" s="133">
        <v>55480</v>
      </c>
      <c r="P76" s="133">
        <v>56526</v>
      </c>
      <c r="Q76" s="133">
        <v>64263</v>
      </c>
      <c r="R76" s="133">
        <v>48931</v>
      </c>
      <c r="S76" s="133">
        <v>55000</v>
      </c>
      <c r="T76" s="133">
        <v>45015</v>
      </c>
      <c r="U76" s="133">
        <v>64186</v>
      </c>
      <c r="V76" s="133">
        <v>89480</v>
      </c>
      <c r="W76" s="133">
        <v>70949</v>
      </c>
      <c r="X76" s="133">
        <v>66859</v>
      </c>
      <c r="Y76" s="133">
        <v>60121</v>
      </c>
      <c r="Z76" s="133">
        <v>72943</v>
      </c>
      <c r="AA76" s="133">
        <v>61193</v>
      </c>
      <c r="AB76" s="133">
        <v>68399</v>
      </c>
      <c r="AC76" s="133">
        <v>58750</v>
      </c>
      <c r="AD76" s="133">
        <v>59512</v>
      </c>
      <c r="AE76" s="133">
        <v>48861</v>
      </c>
      <c r="AF76" s="133">
        <v>75225</v>
      </c>
      <c r="AG76" s="133">
        <v>63442</v>
      </c>
      <c r="AH76" s="133">
        <v>67988</v>
      </c>
      <c r="AI76" s="133">
        <v>55785</v>
      </c>
      <c r="AJ76" s="133">
        <v>94816</v>
      </c>
      <c r="AK76" s="133">
        <v>78045</v>
      </c>
      <c r="AL76" s="133">
        <v>70375</v>
      </c>
      <c r="AM76" s="133">
        <v>85125</v>
      </c>
      <c r="AN76" s="133">
        <v>73454</v>
      </c>
      <c r="AO76" s="133">
        <v>67052</v>
      </c>
      <c r="AP76" s="133">
        <v>72319</v>
      </c>
      <c r="AQ76" s="133">
        <v>54932</v>
      </c>
      <c r="AR76" s="133">
        <v>82402</v>
      </c>
      <c r="AS76" s="133">
        <v>97201</v>
      </c>
      <c r="AT76" s="133">
        <v>73171</v>
      </c>
      <c r="AU76" s="133">
        <v>89654</v>
      </c>
      <c r="AV76" s="133">
        <v>79328</v>
      </c>
      <c r="AW76" s="133">
        <v>80428</v>
      </c>
      <c r="AX76" s="133">
        <v>69896</v>
      </c>
      <c r="AY76" s="133">
        <v>86780</v>
      </c>
      <c r="AZ76" s="133">
        <v>73823</v>
      </c>
      <c r="BA76" s="133">
        <v>76458</v>
      </c>
      <c r="BB76" s="133">
        <v>73991</v>
      </c>
      <c r="BC76" s="133">
        <v>69023</v>
      </c>
      <c r="BD76" s="133">
        <v>79042</v>
      </c>
      <c r="BE76" s="133">
        <v>93240</v>
      </c>
      <c r="BF76" s="133">
        <v>71822</v>
      </c>
      <c r="BG76" s="133">
        <v>91956</v>
      </c>
      <c r="BH76" s="133">
        <v>93771</v>
      </c>
      <c r="BI76" s="133">
        <v>63044</v>
      </c>
      <c r="BJ76" s="133">
        <v>103929</v>
      </c>
      <c r="BK76" s="133">
        <v>93526</v>
      </c>
      <c r="BL76" s="133">
        <v>87988</v>
      </c>
      <c r="BM76" s="133">
        <v>89428</v>
      </c>
      <c r="BN76" s="133">
        <v>84230</v>
      </c>
      <c r="BO76" s="133">
        <v>68201</v>
      </c>
      <c r="BP76" s="133">
        <v>96877</v>
      </c>
      <c r="BQ76" s="133">
        <v>97246</v>
      </c>
      <c r="BR76" s="133">
        <v>96146</v>
      </c>
      <c r="BS76" s="133">
        <v>90260</v>
      </c>
      <c r="BT76" s="133">
        <v>90286</v>
      </c>
      <c r="BU76" s="133">
        <v>110825</v>
      </c>
      <c r="BV76" s="133">
        <v>85251</v>
      </c>
      <c r="BW76" s="133">
        <v>115558</v>
      </c>
      <c r="BX76" s="133">
        <v>78717</v>
      </c>
      <c r="BY76" s="133">
        <v>95946</v>
      </c>
      <c r="BZ76" s="133">
        <v>83114</v>
      </c>
      <c r="CA76" s="133">
        <v>124740</v>
      </c>
      <c r="CB76" s="133">
        <v>130403</v>
      </c>
      <c r="CC76" s="133">
        <v>109657</v>
      </c>
      <c r="CD76" s="133">
        <v>96610</v>
      </c>
      <c r="CE76" s="133">
        <v>108787</v>
      </c>
      <c r="CF76" s="133">
        <v>99052</v>
      </c>
      <c r="CG76" s="133">
        <v>110123</v>
      </c>
      <c r="CH76" s="133">
        <v>162463</v>
      </c>
      <c r="CI76" s="133">
        <v>115661</v>
      </c>
      <c r="CJ76" s="133">
        <v>107841</v>
      </c>
      <c r="CK76" s="133">
        <v>115935</v>
      </c>
      <c r="CL76" s="133">
        <v>86681</v>
      </c>
      <c r="CM76" s="133">
        <v>98351</v>
      </c>
      <c r="CN76" s="133">
        <v>96646</v>
      </c>
      <c r="CO76" s="133">
        <v>97519</v>
      </c>
      <c r="CP76" s="133">
        <v>98836</v>
      </c>
      <c r="CQ76" s="133">
        <v>108701</v>
      </c>
      <c r="CR76" s="133">
        <v>136160</v>
      </c>
      <c r="CS76" s="133">
        <v>112928</v>
      </c>
      <c r="CT76" s="133">
        <v>117797</v>
      </c>
      <c r="CU76" s="133">
        <v>134275</v>
      </c>
      <c r="CV76" s="133">
        <v>100008</v>
      </c>
      <c r="CW76" s="133">
        <v>117273</v>
      </c>
      <c r="CX76" s="133">
        <v>114772</v>
      </c>
      <c r="CY76" s="133">
        <v>112745</v>
      </c>
      <c r="CZ76" s="133">
        <v>131612</v>
      </c>
      <c r="DA76" s="133">
        <v>124295</v>
      </c>
      <c r="DB76" s="133">
        <v>98681</v>
      </c>
      <c r="DC76" s="133">
        <v>134227</v>
      </c>
      <c r="DD76" s="133">
        <v>142392</v>
      </c>
      <c r="DE76" s="133">
        <v>138814</v>
      </c>
      <c r="DF76" s="133">
        <v>135596</v>
      </c>
      <c r="DG76" s="133">
        <v>127683</v>
      </c>
      <c r="DH76" s="133">
        <v>142523</v>
      </c>
      <c r="DI76" s="133">
        <v>117598</v>
      </c>
      <c r="DJ76" s="133">
        <v>136841</v>
      </c>
      <c r="DK76" s="133">
        <v>129218</v>
      </c>
      <c r="DL76" s="133">
        <v>134894</v>
      </c>
      <c r="DM76" s="133">
        <v>155775</v>
      </c>
      <c r="DN76" s="133">
        <v>125539</v>
      </c>
      <c r="DO76" s="133">
        <v>118474</v>
      </c>
      <c r="DP76" s="133">
        <v>153432</v>
      </c>
      <c r="DQ76" s="133">
        <v>145428</v>
      </c>
      <c r="DR76" s="133">
        <v>174537</v>
      </c>
      <c r="DS76" s="133">
        <v>181146</v>
      </c>
      <c r="DT76" s="133">
        <v>136440</v>
      </c>
      <c r="DU76" s="133">
        <v>95259</v>
      </c>
      <c r="DV76" s="133">
        <v>95259</v>
      </c>
      <c r="DW76" s="133">
        <v>100598</v>
      </c>
      <c r="DX76" s="133">
        <v>160682</v>
      </c>
      <c r="DY76" s="133">
        <v>141667</v>
      </c>
      <c r="DZ76" s="133">
        <v>129512</v>
      </c>
      <c r="EA76" s="133">
        <v>184597</v>
      </c>
      <c r="EB76" s="133">
        <v>187519</v>
      </c>
      <c r="EC76" s="133">
        <v>174308</v>
      </c>
      <c r="ED76" s="133">
        <v>212711</v>
      </c>
      <c r="EE76" s="133">
        <v>163712</v>
      </c>
      <c r="EF76" s="133">
        <v>157196</v>
      </c>
      <c r="EG76" s="133">
        <v>184510</v>
      </c>
      <c r="EH76" s="133">
        <v>182305</v>
      </c>
      <c r="EI76" s="133">
        <v>183258</v>
      </c>
      <c r="EJ76" s="133">
        <v>198208</v>
      </c>
      <c r="EK76" s="133">
        <v>181969</v>
      </c>
      <c r="EL76" s="133">
        <v>163458</v>
      </c>
      <c r="EM76" s="133">
        <v>196319</v>
      </c>
      <c r="EN76" s="133">
        <v>208918</v>
      </c>
      <c r="EO76" s="133">
        <v>208216</v>
      </c>
      <c r="EP76" s="133">
        <v>266383</v>
      </c>
      <c r="EQ76" s="133">
        <v>182133</v>
      </c>
      <c r="ER76" s="133">
        <v>203675</v>
      </c>
      <c r="ES76" s="133">
        <v>222956</v>
      </c>
      <c r="ET76" s="133">
        <v>201990</v>
      </c>
      <c r="EU76" s="133">
        <v>210134</v>
      </c>
      <c r="EV76" s="133">
        <v>225859</v>
      </c>
      <c r="EW76" s="133">
        <v>198358</v>
      </c>
      <c r="EX76" s="133">
        <v>171068</v>
      </c>
      <c r="EY76" s="133">
        <v>228708</v>
      </c>
      <c r="EZ76" s="133">
        <v>226453</v>
      </c>
      <c r="FA76" s="133">
        <v>232184</v>
      </c>
      <c r="FB76" s="133">
        <v>234944</v>
      </c>
      <c r="FC76" s="133">
        <v>254007</v>
      </c>
      <c r="FD76" s="133">
        <v>257356</v>
      </c>
      <c r="FE76" s="133">
        <v>279613</v>
      </c>
      <c r="FF76" s="133">
        <v>231926</v>
      </c>
      <c r="FG76" s="133">
        <v>264402</v>
      </c>
      <c r="FH76" s="133">
        <v>324835</v>
      </c>
      <c r="FI76" s="133">
        <v>236063</v>
      </c>
      <c r="FJ76" s="133">
        <v>201024</v>
      </c>
      <c r="FK76" s="133">
        <v>233494</v>
      </c>
      <c r="FL76" s="133">
        <v>265566</v>
      </c>
      <c r="FM76" s="133">
        <v>272388</v>
      </c>
      <c r="FN76" s="133">
        <v>252652</v>
      </c>
      <c r="FO76" s="133">
        <v>331240.45</v>
      </c>
      <c r="FP76" s="133">
        <v>332471.21000000002</v>
      </c>
      <c r="FQ76" s="133">
        <v>268050.40000000002</v>
      </c>
      <c r="FR76" s="133">
        <v>245799.25</v>
      </c>
      <c r="FS76" s="133">
        <v>305158.3</v>
      </c>
      <c r="FT76" s="133">
        <v>281867.40999999997</v>
      </c>
      <c r="FU76" s="133">
        <v>352760.56</v>
      </c>
      <c r="FV76" s="133">
        <v>192299.89</v>
      </c>
      <c r="FW76" s="133">
        <v>291569.74</v>
      </c>
      <c r="FX76" s="133">
        <v>297110.07</v>
      </c>
      <c r="FY76" s="133">
        <v>280221.71000000002</v>
      </c>
      <c r="FZ76" s="133">
        <v>347752.99</v>
      </c>
      <c r="GA76" s="133">
        <v>328016.13</v>
      </c>
      <c r="GB76" s="133">
        <v>277105.5</v>
      </c>
      <c r="GC76" s="133">
        <v>305569.46000000002</v>
      </c>
      <c r="GD76" s="133">
        <v>235912.85</v>
      </c>
      <c r="GE76" s="133">
        <v>419862.86</v>
      </c>
      <c r="GF76" s="133">
        <v>368227.04</v>
      </c>
      <c r="GG76" s="133">
        <v>431673.81</v>
      </c>
      <c r="GH76" s="133">
        <v>259333.43</v>
      </c>
      <c r="GI76" s="133">
        <v>378102.58</v>
      </c>
      <c r="GJ76" s="133">
        <v>427089.4</v>
      </c>
      <c r="GK76" s="133">
        <v>321120.17</v>
      </c>
      <c r="GL76" s="133">
        <v>332256.67</v>
      </c>
      <c r="GM76" s="133">
        <v>313417.09000000003</v>
      </c>
      <c r="GN76" s="133">
        <v>517286.28</v>
      </c>
    </row>
    <row r="77" spans="1:196" s="132" customFormat="1" x14ac:dyDescent="0.25">
      <c r="A77" s="134"/>
      <c r="B77" s="115" t="s">
        <v>99</v>
      </c>
      <c r="C77" s="133">
        <v>1002</v>
      </c>
      <c r="D77" s="133">
        <v>4181</v>
      </c>
      <c r="E77" s="133">
        <v>1143</v>
      </c>
      <c r="F77" s="133">
        <v>4070</v>
      </c>
      <c r="G77" s="133">
        <v>523</v>
      </c>
      <c r="H77" s="133">
        <v>989</v>
      </c>
      <c r="I77" s="133">
        <v>886</v>
      </c>
      <c r="J77" s="133">
        <v>8676</v>
      </c>
      <c r="K77" s="133">
        <v>2015</v>
      </c>
      <c r="L77" s="133">
        <v>973</v>
      </c>
      <c r="M77" s="133">
        <v>1038</v>
      </c>
      <c r="N77" s="133">
        <v>1063</v>
      </c>
      <c r="O77" s="133">
        <v>1046</v>
      </c>
      <c r="P77" s="133">
        <v>1258</v>
      </c>
      <c r="Q77" s="133">
        <v>1460</v>
      </c>
      <c r="R77" s="133">
        <v>1327</v>
      </c>
      <c r="S77" s="133">
        <v>889</v>
      </c>
      <c r="T77" s="133">
        <v>1348</v>
      </c>
      <c r="U77" s="133">
        <v>1218</v>
      </c>
      <c r="V77" s="133">
        <v>644</v>
      </c>
      <c r="W77" s="133">
        <v>1404</v>
      </c>
      <c r="X77" s="133">
        <v>1694</v>
      </c>
      <c r="Y77" s="133">
        <v>662</v>
      </c>
      <c r="Z77" s="133">
        <v>922</v>
      </c>
      <c r="AA77" s="133">
        <v>1231</v>
      </c>
      <c r="AB77" s="133">
        <v>1119</v>
      </c>
      <c r="AC77" s="133">
        <v>897</v>
      </c>
      <c r="AD77" s="133">
        <v>578</v>
      </c>
      <c r="AE77" s="133">
        <v>737</v>
      </c>
      <c r="AF77" s="133">
        <v>1039</v>
      </c>
      <c r="AG77" s="133">
        <v>1010</v>
      </c>
      <c r="AH77" s="133">
        <v>696</v>
      </c>
      <c r="AI77" s="133">
        <v>764</v>
      </c>
      <c r="AJ77" s="133">
        <v>827</v>
      </c>
      <c r="AK77" s="133">
        <v>923</v>
      </c>
      <c r="AL77" s="133">
        <v>1260</v>
      </c>
      <c r="AM77" s="133">
        <v>2425</v>
      </c>
      <c r="AN77" s="133">
        <v>3845</v>
      </c>
      <c r="AO77" s="133">
        <v>2204</v>
      </c>
      <c r="AP77" s="133">
        <v>3208</v>
      </c>
      <c r="AQ77" s="133">
        <v>2000</v>
      </c>
      <c r="AR77" s="133">
        <v>1432</v>
      </c>
      <c r="AS77" s="133">
        <v>1664</v>
      </c>
      <c r="AT77" s="133">
        <v>2358</v>
      </c>
      <c r="AU77" s="133">
        <v>1690</v>
      </c>
      <c r="AV77" s="133">
        <v>1219</v>
      </c>
      <c r="AW77" s="133">
        <v>1202</v>
      </c>
      <c r="AX77" s="133">
        <v>2291</v>
      </c>
      <c r="AY77" s="133">
        <v>1720</v>
      </c>
      <c r="AZ77" s="133">
        <v>2247</v>
      </c>
      <c r="BA77" s="133">
        <v>1501</v>
      </c>
      <c r="BB77" s="133">
        <v>1840</v>
      </c>
      <c r="BC77" s="133">
        <v>3022</v>
      </c>
      <c r="BD77" s="133">
        <v>2643</v>
      </c>
      <c r="BE77" s="133">
        <v>1418</v>
      </c>
      <c r="BF77" s="133">
        <v>1479</v>
      </c>
      <c r="BG77" s="133">
        <v>1728</v>
      </c>
      <c r="BH77" s="133">
        <v>2139</v>
      </c>
      <c r="BI77" s="133">
        <v>1095</v>
      </c>
      <c r="BJ77" s="133">
        <v>2189</v>
      </c>
      <c r="BK77" s="133">
        <v>1120</v>
      </c>
      <c r="BL77" s="133">
        <v>1098</v>
      </c>
      <c r="BM77" s="133">
        <v>1184</v>
      </c>
      <c r="BN77" s="133">
        <v>1076</v>
      </c>
      <c r="BO77" s="133">
        <v>1319</v>
      </c>
      <c r="BP77" s="133">
        <v>1691</v>
      </c>
      <c r="BQ77" s="133">
        <v>3043</v>
      </c>
      <c r="BR77" s="133">
        <v>2241</v>
      </c>
      <c r="BS77" s="133">
        <v>2346</v>
      </c>
      <c r="BT77" s="133">
        <v>1612</v>
      </c>
      <c r="BU77" s="133">
        <v>2020</v>
      </c>
      <c r="BV77" s="133">
        <v>1785</v>
      </c>
      <c r="BW77" s="133">
        <v>5433</v>
      </c>
      <c r="BX77" s="133">
        <v>2378</v>
      </c>
      <c r="BY77" s="133">
        <v>1353</v>
      </c>
      <c r="BZ77" s="133">
        <v>2955</v>
      </c>
      <c r="CA77" s="133">
        <v>1991</v>
      </c>
      <c r="CB77" s="133">
        <v>2680</v>
      </c>
      <c r="CC77" s="133">
        <v>1798</v>
      </c>
      <c r="CD77" s="133">
        <v>1830</v>
      </c>
      <c r="CE77" s="133">
        <v>1763</v>
      </c>
      <c r="CF77" s="133">
        <v>1978</v>
      </c>
      <c r="CG77" s="133">
        <v>2206</v>
      </c>
      <c r="CH77" s="133">
        <v>830</v>
      </c>
      <c r="CI77" s="133">
        <v>1855</v>
      </c>
      <c r="CJ77" s="133">
        <v>1560</v>
      </c>
      <c r="CK77" s="133">
        <v>1851</v>
      </c>
      <c r="CL77" s="133">
        <v>2580</v>
      </c>
      <c r="CM77" s="133">
        <v>2429</v>
      </c>
      <c r="CN77" s="133">
        <v>2654</v>
      </c>
      <c r="CO77" s="133">
        <v>8836</v>
      </c>
      <c r="CP77" s="133">
        <v>3267</v>
      </c>
      <c r="CQ77" s="133">
        <v>3056</v>
      </c>
      <c r="CR77" s="133">
        <v>2785</v>
      </c>
      <c r="CS77" s="133">
        <v>5290</v>
      </c>
      <c r="CT77" s="133">
        <v>1742</v>
      </c>
      <c r="CU77" s="133">
        <v>3190</v>
      </c>
      <c r="CV77" s="133">
        <v>2680</v>
      </c>
      <c r="CW77" s="133">
        <v>2605</v>
      </c>
      <c r="CX77" s="133">
        <v>5603</v>
      </c>
      <c r="CY77" s="133">
        <v>3763</v>
      </c>
      <c r="CZ77" s="133">
        <v>3402</v>
      </c>
      <c r="DA77" s="133">
        <v>6631</v>
      </c>
      <c r="DB77" s="133">
        <v>4098</v>
      </c>
      <c r="DC77" s="133">
        <v>4562</v>
      </c>
      <c r="DD77" s="133">
        <v>3369</v>
      </c>
      <c r="DE77" s="133">
        <v>7459</v>
      </c>
      <c r="DF77" s="133">
        <v>7816</v>
      </c>
      <c r="DG77" s="133">
        <v>6984</v>
      </c>
      <c r="DH77" s="133">
        <v>3433</v>
      </c>
      <c r="DI77" s="133">
        <v>1672</v>
      </c>
      <c r="DJ77" s="133">
        <v>3948</v>
      </c>
      <c r="DK77" s="133">
        <v>6620</v>
      </c>
      <c r="DL77" s="133">
        <v>3567</v>
      </c>
      <c r="DM77" s="133">
        <v>7317</v>
      </c>
      <c r="DN77" s="133">
        <v>6101</v>
      </c>
      <c r="DO77" s="133">
        <v>7073</v>
      </c>
      <c r="DP77" s="133">
        <v>8890</v>
      </c>
      <c r="DQ77" s="133">
        <v>7414</v>
      </c>
      <c r="DR77" s="133">
        <v>6811</v>
      </c>
      <c r="DS77" s="133">
        <v>9417</v>
      </c>
      <c r="DT77" s="133">
        <v>5619</v>
      </c>
      <c r="DU77" s="133">
        <v>9357</v>
      </c>
      <c r="DV77" s="133">
        <v>9357</v>
      </c>
      <c r="DW77" s="133">
        <v>6249</v>
      </c>
      <c r="DX77" s="133">
        <v>4863</v>
      </c>
      <c r="DY77" s="133">
        <v>5665</v>
      </c>
      <c r="DZ77" s="133">
        <v>6791</v>
      </c>
      <c r="EA77" s="133">
        <v>8055</v>
      </c>
      <c r="EB77" s="133">
        <v>7920</v>
      </c>
      <c r="EC77" s="133">
        <v>9909</v>
      </c>
      <c r="ED77" s="133">
        <v>4071</v>
      </c>
      <c r="EE77" s="133">
        <v>7706</v>
      </c>
      <c r="EF77" s="133">
        <v>4494</v>
      </c>
      <c r="EG77" s="133">
        <v>4669</v>
      </c>
      <c r="EH77" s="133">
        <v>7930</v>
      </c>
      <c r="EI77" s="133">
        <v>7227</v>
      </c>
      <c r="EJ77" s="133">
        <v>11139</v>
      </c>
      <c r="EK77" s="133">
        <v>5183</v>
      </c>
      <c r="EL77" s="133">
        <v>8068</v>
      </c>
      <c r="EM77" s="133">
        <v>4977</v>
      </c>
      <c r="EN77" s="133">
        <v>5134</v>
      </c>
      <c r="EO77" s="133">
        <v>3243</v>
      </c>
      <c r="EP77" s="133">
        <v>7562</v>
      </c>
      <c r="EQ77" s="133">
        <v>8652</v>
      </c>
      <c r="ER77" s="133">
        <v>3470</v>
      </c>
      <c r="ES77" s="133">
        <v>4314</v>
      </c>
      <c r="ET77" s="133">
        <v>5500</v>
      </c>
      <c r="EU77" s="133">
        <v>7418</v>
      </c>
      <c r="EV77" s="133">
        <v>12302</v>
      </c>
      <c r="EW77" s="133">
        <v>7748</v>
      </c>
      <c r="EX77" s="133">
        <v>8643</v>
      </c>
      <c r="EY77" s="133">
        <v>10881</v>
      </c>
      <c r="EZ77" s="133">
        <v>17066</v>
      </c>
      <c r="FA77" s="133">
        <v>7665</v>
      </c>
      <c r="FB77" s="133">
        <v>7325</v>
      </c>
      <c r="FC77" s="133">
        <v>9377</v>
      </c>
      <c r="FD77" s="133">
        <v>8888</v>
      </c>
      <c r="FE77" s="133">
        <v>6295</v>
      </c>
      <c r="FF77" s="133">
        <v>7872</v>
      </c>
      <c r="FG77" s="133">
        <v>13111</v>
      </c>
      <c r="FH77" s="133">
        <v>14885</v>
      </c>
      <c r="FI77" s="133">
        <v>7940</v>
      </c>
      <c r="FJ77" s="133">
        <v>9824</v>
      </c>
      <c r="FK77" s="133">
        <v>13877</v>
      </c>
      <c r="FL77" s="133">
        <v>11873</v>
      </c>
      <c r="FM77" s="133">
        <v>9841</v>
      </c>
      <c r="FN77" s="133">
        <v>10683</v>
      </c>
      <c r="FO77" s="133">
        <v>14780.29</v>
      </c>
      <c r="FP77" s="133">
        <v>9572.5300000000007</v>
      </c>
      <c r="FQ77" s="133">
        <v>7549.06</v>
      </c>
      <c r="FR77" s="133">
        <v>1981</v>
      </c>
      <c r="FS77" s="133">
        <v>17331.3</v>
      </c>
      <c r="FT77" s="133">
        <v>15002.53</v>
      </c>
      <c r="FU77" s="133">
        <v>15058.14</v>
      </c>
      <c r="FV77" s="133">
        <v>6903.7</v>
      </c>
      <c r="FW77" s="133">
        <v>22866.880000000001</v>
      </c>
      <c r="FX77" s="133">
        <v>12281.11</v>
      </c>
      <c r="FY77" s="133">
        <v>10017.41</v>
      </c>
      <c r="FZ77" s="133">
        <v>9086.8900000000012</v>
      </c>
      <c r="GA77" s="133">
        <v>17560.580000000002</v>
      </c>
      <c r="GB77" s="133">
        <v>9649.92</v>
      </c>
      <c r="GC77" s="133">
        <v>15842.09</v>
      </c>
      <c r="GD77" s="133">
        <v>6037.92</v>
      </c>
      <c r="GE77" s="133">
        <v>22165.52</v>
      </c>
      <c r="GF77" s="133">
        <v>15712.81</v>
      </c>
      <c r="GG77" s="133">
        <v>13863.27</v>
      </c>
      <c r="GH77" s="133">
        <v>7462.75</v>
      </c>
      <c r="GI77" s="133">
        <v>12594.5</v>
      </c>
      <c r="GJ77" s="133">
        <v>9669.9699999999993</v>
      </c>
      <c r="GK77" s="133">
        <v>7656.63</v>
      </c>
      <c r="GL77" s="133">
        <v>13460.67</v>
      </c>
      <c r="GM77" s="133">
        <v>11518.24</v>
      </c>
      <c r="GN77" s="133">
        <v>10241.18</v>
      </c>
    </row>
    <row r="78" spans="1:196" s="132" customFormat="1" x14ac:dyDescent="0.25">
      <c r="A78" s="134"/>
      <c r="B78" s="115" t="s">
        <v>41</v>
      </c>
      <c r="C78" s="133">
        <v>34652</v>
      </c>
      <c r="D78" s="133">
        <v>39419</v>
      </c>
      <c r="E78" s="133">
        <v>42341</v>
      </c>
      <c r="F78" s="133">
        <v>34823</v>
      </c>
      <c r="G78" s="133">
        <v>33023</v>
      </c>
      <c r="H78" s="133">
        <v>39688</v>
      </c>
      <c r="I78" s="133">
        <v>30042</v>
      </c>
      <c r="J78" s="133">
        <v>33318</v>
      </c>
      <c r="K78" s="133">
        <v>35455</v>
      </c>
      <c r="L78" s="133">
        <v>39171</v>
      </c>
      <c r="M78" s="133">
        <v>37543</v>
      </c>
      <c r="N78" s="133">
        <v>41799</v>
      </c>
      <c r="O78" s="133">
        <v>40279</v>
      </c>
      <c r="P78" s="133">
        <v>35296</v>
      </c>
      <c r="Q78" s="133">
        <v>43695</v>
      </c>
      <c r="R78" s="133">
        <v>34985</v>
      </c>
      <c r="S78" s="133">
        <v>42463</v>
      </c>
      <c r="T78" s="133">
        <v>35472</v>
      </c>
      <c r="U78" s="133">
        <v>32892</v>
      </c>
      <c r="V78" s="133">
        <v>25101</v>
      </c>
      <c r="W78" s="133">
        <v>31597</v>
      </c>
      <c r="X78" s="133">
        <v>37622</v>
      </c>
      <c r="Y78" s="133">
        <v>38578</v>
      </c>
      <c r="Z78" s="133">
        <v>38894</v>
      </c>
      <c r="AA78" s="133">
        <v>33892</v>
      </c>
      <c r="AB78" s="133">
        <v>35238</v>
      </c>
      <c r="AC78" s="133">
        <v>35645</v>
      </c>
      <c r="AD78" s="133">
        <v>28312</v>
      </c>
      <c r="AE78" s="133">
        <v>29429</v>
      </c>
      <c r="AF78" s="133">
        <v>34594</v>
      </c>
      <c r="AG78" s="133">
        <v>36469</v>
      </c>
      <c r="AH78" s="133">
        <v>23457</v>
      </c>
      <c r="AI78" s="133">
        <v>31643</v>
      </c>
      <c r="AJ78" s="133">
        <v>36463</v>
      </c>
      <c r="AK78" s="133">
        <v>41989</v>
      </c>
      <c r="AL78" s="133">
        <v>30568</v>
      </c>
      <c r="AM78" s="133">
        <v>34227</v>
      </c>
      <c r="AN78" s="133">
        <v>31489</v>
      </c>
      <c r="AO78" s="133">
        <v>33530</v>
      </c>
      <c r="AP78" s="133">
        <v>34399</v>
      </c>
      <c r="AQ78" s="133">
        <v>28155</v>
      </c>
      <c r="AR78" s="133">
        <v>37494</v>
      </c>
      <c r="AS78" s="133">
        <v>35305</v>
      </c>
      <c r="AT78" s="133">
        <v>23979</v>
      </c>
      <c r="AU78" s="133">
        <v>32337</v>
      </c>
      <c r="AV78" s="133">
        <v>37861</v>
      </c>
      <c r="AW78" s="133">
        <v>34382</v>
      </c>
      <c r="AX78" s="133">
        <v>36594</v>
      </c>
      <c r="AY78" s="133">
        <v>30547</v>
      </c>
      <c r="AZ78" s="133">
        <v>35195</v>
      </c>
      <c r="BA78" s="133">
        <v>32629</v>
      </c>
      <c r="BB78" s="133">
        <v>40891</v>
      </c>
      <c r="BC78" s="133">
        <v>32264</v>
      </c>
      <c r="BD78" s="133">
        <v>31669</v>
      </c>
      <c r="BE78" s="133">
        <v>33862</v>
      </c>
      <c r="BF78" s="133">
        <v>26213</v>
      </c>
      <c r="BG78" s="133">
        <v>39323</v>
      </c>
      <c r="BH78" s="133">
        <v>44983</v>
      </c>
      <c r="BI78" s="133">
        <v>34822</v>
      </c>
      <c r="BJ78" s="133">
        <v>38303</v>
      </c>
      <c r="BK78" s="133">
        <v>33152</v>
      </c>
      <c r="BL78" s="133">
        <v>32426</v>
      </c>
      <c r="BM78" s="133">
        <v>41726</v>
      </c>
      <c r="BN78" s="133">
        <v>32724</v>
      </c>
      <c r="BO78" s="133">
        <v>33624</v>
      </c>
      <c r="BP78" s="133">
        <v>47796</v>
      </c>
      <c r="BQ78" s="133">
        <v>31199</v>
      </c>
      <c r="BR78" s="133">
        <v>29755</v>
      </c>
      <c r="BS78" s="133">
        <v>36980</v>
      </c>
      <c r="BT78" s="133">
        <v>35682</v>
      </c>
      <c r="BU78" s="133">
        <v>41593</v>
      </c>
      <c r="BV78" s="133">
        <v>38468</v>
      </c>
      <c r="BW78" s="133">
        <v>36821</v>
      </c>
      <c r="BX78" s="133">
        <v>37141</v>
      </c>
      <c r="BY78" s="133">
        <v>45059</v>
      </c>
      <c r="BZ78" s="133">
        <v>37418</v>
      </c>
      <c r="CA78" s="133">
        <v>42856</v>
      </c>
      <c r="CB78" s="133">
        <v>37046</v>
      </c>
      <c r="CC78" s="133">
        <v>36336</v>
      </c>
      <c r="CD78" s="133">
        <v>28037</v>
      </c>
      <c r="CE78" s="133">
        <v>37511</v>
      </c>
      <c r="CF78" s="133">
        <v>36662</v>
      </c>
      <c r="CG78" s="133">
        <v>42814</v>
      </c>
      <c r="CH78" s="133">
        <v>37772</v>
      </c>
      <c r="CI78" s="133">
        <v>48974</v>
      </c>
      <c r="CJ78" s="133">
        <v>41052</v>
      </c>
      <c r="CK78" s="133">
        <v>51346</v>
      </c>
      <c r="CL78" s="133">
        <v>42610</v>
      </c>
      <c r="CM78" s="133">
        <v>43120</v>
      </c>
      <c r="CN78" s="133">
        <v>37640</v>
      </c>
      <c r="CO78" s="133">
        <v>37100</v>
      </c>
      <c r="CP78" s="133">
        <v>38839</v>
      </c>
      <c r="CQ78" s="133">
        <v>42558</v>
      </c>
      <c r="CR78" s="133">
        <v>50065</v>
      </c>
      <c r="CS78" s="133">
        <v>43153</v>
      </c>
      <c r="CT78" s="133">
        <v>39108</v>
      </c>
      <c r="CU78" s="133">
        <v>46828</v>
      </c>
      <c r="CV78" s="133">
        <v>43132</v>
      </c>
      <c r="CW78" s="133">
        <v>43972</v>
      </c>
      <c r="CX78" s="133">
        <v>46353</v>
      </c>
      <c r="CY78" s="133">
        <v>38578</v>
      </c>
      <c r="CZ78" s="133">
        <v>55530</v>
      </c>
      <c r="DA78" s="133">
        <v>43215</v>
      </c>
      <c r="DB78" s="133">
        <v>35592</v>
      </c>
      <c r="DC78" s="133">
        <v>46504</v>
      </c>
      <c r="DD78" s="133">
        <v>49611</v>
      </c>
      <c r="DE78" s="133">
        <v>46960</v>
      </c>
      <c r="DF78" s="133">
        <v>45596</v>
      </c>
      <c r="DG78" s="133">
        <v>50465</v>
      </c>
      <c r="DH78" s="133">
        <v>50120</v>
      </c>
      <c r="DI78" s="133">
        <v>53639</v>
      </c>
      <c r="DJ78" s="133">
        <v>43974</v>
      </c>
      <c r="DK78" s="133">
        <v>48376</v>
      </c>
      <c r="DL78" s="133">
        <v>42722</v>
      </c>
      <c r="DM78" s="133">
        <v>50646</v>
      </c>
      <c r="DN78" s="133">
        <v>39667</v>
      </c>
      <c r="DO78" s="133">
        <v>44881</v>
      </c>
      <c r="DP78" s="133">
        <v>56220</v>
      </c>
      <c r="DQ78" s="133">
        <v>49480</v>
      </c>
      <c r="DR78" s="133">
        <v>53308</v>
      </c>
      <c r="DS78" s="133">
        <v>49671</v>
      </c>
      <c r="DT78" s="133">
        <v>48413</v>
      </c>
      <c r="DU78" s="133">
        <v>12892</v>
      </c>
      <c r="DV78" s="133">
        <v>12892</v>
      </c>
      <c r="DW78" s="133">
        <v>15875</v>
      </c>
      <c r="DX78" s="133">
        <v>46215</v>
      </c>
      <c r="DY78" s="133">
        <v>45473</v>
      </c>
      <c r="DZ78" s="133">
        <v>35571</v>
      </c>
      <c r="EA78" s="133">
        <v>50973</v>
      </c>
      <c r="EB78" s="133">
        <v>55512</v>
      </c>
      <c r="EC78" s="133">
        <v>57049</v>
      </c>
      <c r="ED78" s="133">
        <v>51992</v>
      </c>
      <c r="EE78" s="133">
        <v>52961</v>
      </c>
      <c r="EF78" s="133">
        <v>65793</v>
      </c>
      <c r="EG78" s="133">
        <v>75681</v>
      </c>
      <c r="EH78" s="133">
        <v>65577</v>
      </c>
      <c r="EI78" s="133">
        <v>67953</v>
      </c>
      <c r="EJ78" s="133">
        <v>62297</v>
      </c>
      <c r="EK78" s="133">
        <v>61983</v>
      </c>
      <c r="EL78" s="133">
        <v>51335</v>
      </c>
      <c r="EM78" s="133">
        <v>62234</v>
      </c>
      <c r="EN78" s="133">
        <v>69784</v>
      </c>
      <c r="EO78" s="133">
        <v>77609</v>
      </c>
      <c r="EP78" s="133">
        <v>73265</v>
      </c>
      <c r="EQ78" s="133">
        <v>74277</v>
      </c>
      <c r="ER78" s="133">
        <v>70135</v>
      </c>
      <c r="ES78" s="133">
        <v>83119</v>
      </c>
      <c r="ET78" s="133">
        <v>67226</v>
      </c>
      <c r="EU78" s="133">
        <v>85515</v>
      </c>
      <c r="EV78" s="133">
        <v>82926</v>
      </c>
      <c r="EW78" s="133">
        <v>71981</v>
      </c>
      <c r="EX78" s="133">
        <v>58739</v>
      </c>
      <c r="EY78" s="133">
        <v>87854</v>
      </c>
      <c r="EZ78" s="133">
        <v>78308</v>
      </c>
      <c r="FA78" s="133">
        <v>87614</v>
      </c>
      <c r="FB78" s="133">
        <v>87854</v>
      </c>
      <c r="FC78" s="133">
        <v>95185</v>
      </c>
      <c r="FD78" s="133">
        <v>94472</v>
      </c>
      <c r="FE78" s="133">
        <v>100515</v>
      </c>
      <c r="FF78" s="133">
        <v>75886</v>
      </c>
      <c r="FG78" s="133">
        <v>81857</v>
      </c>
      <c r="FH78" s="133">
        <v>110135</v>
      </c>
      <c r="FI78" s="133">
        <v>89572</v>
      </c>
      <c r="FJ78" s="133">
        <v>75195</v>
      </c>
      <c r="FK78" s="133">
        <v>96309</v>
      </c>
      <c r="FL78" s="133">
        <v>96524</v>
      </c>
      <c r="FM78" s="133">
        <v>93322</v>
      </c>
      <c r="FN78" s="133">
        <v>86468</v>
      </c>
      <c r="FO78" s="133">
        <v>95854.12</v>
      </c>
      <c r="FP78" s="133">
        <v>91951.97</v>
      </c>
      <c r="FQ78" s="133">
        <v>91567.959999999992</v>
      </c>
      <c r="FR78" s="133">
        <v>86223.34</v>
      </c>
      <c r="FS78" s="133">
        <v>98022.42</v>
      </c>
      <c r="FT78" s="133">
        <v>84807.07</v>
      </c>
      <c r="FU78" s="133">
        <v>98025.590000000011</v>
      </c>
      <c r="FV78" s="133">
        <v>63032.01</v>
      </c>
      <c r="FW78" s="133">
        <v>97149.48000000001</v>
      </c>
      <c r="FX78" s="133">
        <v>106646.89</v>
      </c>
      <c r="FY78" s="133">
        <v>94116.420000000013</v>
      </c>
      <c r="FZ78" s="133">
        <v>101412.7</v>
      </c>
      <c r="GA78" s="133">
        <v>107880.64</v>
      </c>
      <c r="GB78" s="133">
        <v>107359.31999999999</v>
      </c>
      <c r="GC78" s="133">
        <v>101722.17</v>
      </c>
      <c r="GD78" s="133">
        <v>92998.73000000001</v>
      </c>
      <c r="GE78" s="133">
        <v>130352.20000000001</v>
      </c>
      <c r="GF78" s="133">
        <v>102768.70999999999</v>
      </c>
      <c r="GG78" s="133">
        <v>103329.62999999999</v>
      </c>
      <c r="GH78" s="133">
        <v>70928.490000000005</v>
      </c>
      <c r="GI78" s="133">
        <v>107442.55</v>
      </c>
      <c r="GJ78" s="133">
        <v>112647.93</v>
      </c>
      <c r="GK78" s="133">
        <v>100248.67</v>
      </c>
      <c r="GL78" s="133">
        <v>104624.99</v>
      </c>
      <c r="GM78" s="133">
        <v>90000.85</v>
      </c>
      <c r="GN78" s="133">
        <v>115139.34</v>
      </c>
    </row>
    <row r="79" spans="1:196" s="132" customFormat="1" x14ac:dyDescent="0.25">
      <c r="A79" s="134"/>
      <c r="B79" s="115" t="s">
        <v>19</v>
      </c>
      <c r="C79" s="133">
        <v>173</v>
      </c>
      <c r="D79" s="133">
        <v>-37</v>
      </c>
      <c r="E79" s="133">
        <v>37</v>
      </c>
      <c r="F79" s="133">
        <v>126</v>
      </c>
      <c r="G79" s="133">
        <v>126</v>
      </c>
      <c r="H79" s="133">
        <v>1129</v>
      </c>
      <c r="I79" s="133">
        <v>281</v>
      </c>
      <c r="J79" s="133">
        <v>368</v>
      </c>
      <c r="K79" s="133">
        <v>305</v>
      </c>
      <c r="L79" s="133">
        <v>656</v>
      </c>
      <c r="M79" s="133">
        <v>549</v>
      </c>
      <c r="N79" s="133">
        <v>761</v>
      </c>
      <c r="O79" s="133">
        <v>167</v>
      </c>
      <c r="P79" s="133">
        <v>85</v>
      </c>
      <c r="Q79" s="133">
        <v>0</v>
      </c>
      <c r="R79" s="133">
        <v>0</v>
      </c>
      <c r="S79" s="133">
        <v>599</v>
      </c>
      <c r="T79" s="133">
        <v>271</v>
      </c>
      <c r="U79" s="133">
        <v>438</v>
      </c>
      <c r="V79" s="133">
        <v>297</v>
      </c>
      <c r="W79" s="133">
        <v>484</v>
      </c>
      <c r="X79" s="133">
        <v>154</v>
      </c>
      <c r="Y79" s="133">
        <v>735</v>
      </c>
      <c r="Z79" s="133">
        <v>235</v>
      </c>
      <c r="AA79" s="133">
        <v>205</v>
      </c>
      <c r="AB79" s="133">
        <v>0</v>
      </c>
      <c r="AC79" s="133">
        <v>122</v>
      </c>
      <c r="AD79" s="133">
        <v>0</v>
      </c>
      <c r="AE79" s="133">
        <v>397</v>
      </c>
      <c r="AF79" s="133">
        <v>152</v>
      </c>
      <c r="AG79" s="133">
        <v>228</v>
      </c>
      <c r="AH79" s="133">
        <v>261</v>
      </c>
      <c r="AI79" s="133">
        <v>253</v>
      </c>
      <c r="AJ79" s="133">
        <v>398</v>
      </c>
      <c r="AK79" s="133">
        <v>895</v>
      </c>
      <c r="AL79" s="133">
        <v>441</v>
      </c>
      <c r="AM79" s="133">
        <v>119</v>
      </c>
      <c r="AN79" s="133">
        <v>0</v>
      </c>
      <c r="AO79" s="133">
        <v>0</v>
      </c>
      <c r="AP79" s="133">
        <v>0</v>
      </c>
      <c r="AQ79" s="133">
        <v>197</v>
      </c>
      <c r="AR79" s="133">
        <v>63</v>
      </c>
      <c r="AS79" s="133">
        <v>401</v>
      </c>
      <c r="AT79" s="133">
        <v>514</v>
      </c>
      <c r="AU79" s="133">
        <v>136</v>
      </c>
      <c r="AV79" s="133">
        <v>308</v>
      </c>
      <c r="AW79" s="133">
        <v>766</v>
      </c>
      <c r="AX79" s="133">
        <v>395</v>
      </c>
      <c r="AY79" s="133">
        <v>126</v>
      </c>
      <c r="AZ79" s="133">
        <v>0</v>
      </c>
      <c r="BA79" s="133">
        <v>0</v>
      </c>
      <c r="BB79" s="133">
        <v>0</v>
      </c>
      <c r="BC79" s="133">
        <v>63</v>
      </c>
      <c r="BD79" s="133">
        <v>377</v>
      </c>
      <c r="BE79" s="133">
        <v>0</v>
      </c>
      <c r="BF79" s="133">
        <v>240</v>
      </c>
      <c r="BG79" s="133">
        <v>391</v>
      </c>
      <c r="BH79" s="133">
        <v>487</v>
      </c>
      <c r="BI79" s="133">
        <v>500</v>
      </c>
      <c r="BJ79" s="133">
        <v>248</v>
      </c>
      <c r="BK79" s="133">
        <v>0</v>
      </c>
      <c r="BL79" s="133">
        <v>140</v>
      </c>
      <c r="BM79" s="133">
        <v>0</v>
      </c>
      <c r="BN79" s="133">
        <v>96</v>
      </c>
      <c r="BO79" s="133">
        <v>0</v>
      </c>
      <c r="BP79" s="133">
        <v>0</v>
      </c>
      <c r="BQ79" s="133">
        <v>140</v>
      </c>
      <c r="BR79" s="133">
        <v>0</v>
      </c>
      <c r="BS79" s="133">
        <v>91</v>
      </c>
      <c r="BT79" s="133">
        <v>325</v>
      </c>
      <c r="BU79" s="133">
        <v>56</v>
      </c>
      <c r="BV79" s="133">
        <v>384</v>
      </c>
      <c r="BW79" s="133">
        <v>206</v>
      </c>
      <c r="BX79" s="133">
        <v>147</v>
      </c>
      <c r="BY79" s="133">
        <v>0</v>
      </c>
      <c r="BZ79" s="133">
        <v>0</v>
      </c>
      <c r="CA79" s="133">
        <v>0</v>
      </c>
      <c r="CB79" s="133">
        <v>0</v>
      </c>
      <c r="CC79" s="133">
        <v>0</v>
      </c>
      <c r="CD79" s="133">
        <v>56</v>
      </c>
      <c r="CE79" s="133">
        <v>0</v>
      </c>
      <c r="CF79" s="133">
        <v>0</v>
      </c>
      <c r="CG79" s="133">
        <v>0</v>
      </c>
      <c r="CH79" s="133">
        <v>0</v>
      </c>
      <c r="CI79" s="133">
        <v>0</v>
      </c>
      <c r="CJ79" s="133">
        <v>0</v>
      </c>
      <c r="CK79" s="133">
        <v>0</v>
      </c>
      <c r="CL79" s="133">
        <v>0</v>
      </c>
      <c r="CM79" s="133">
        <v>0</v>
      </c>
      <c r="CN79" s="133">
        <v>0</v>
      </c>
      <c r="CO79" s="133">
        <v>0</v>
      </c>
      <c r="CP79" s="133">
        <v>0</v>
      </c>
      <c r="CQ79" s="133">
        <v>160</v>
      </c>
      <c r="CR79" s="133">
        <v>0</v>
      </c>
      <c r="CS79" s="133">
        <v>640</v>
      </c>
      <c r="CT79" s="133">
        <v>136</v>
      </c>
      <c r="CU79" s="133">
        <v>0</v>
      </c>
      <c r="CV79" s="133">
        <v>0</v>
      </c>
      <c r="CW79" s="133">
        <v>0</v>
      </c>
      <c r="CX79" s="133">
        <v>56</v>
      </c>
      <c r="CY79" s="133">
        <v>85</v>
      </c>
      <c r="CZ79" s="133">
        <v>5</v>
      </c>
      <c r="DA79" s="133">
        <v>220</v>
      </c>
      <c r="DB79" s="133">
        <v>248</v>
      </c>
      <c r="DC79" s="133">
        <v>84</v>
      </c>
      <c r="DD79" s="133">
        <v>316</v>
      </c>
      <c r="DE79" s="133">
        <v>479</v>
      </c>
      <c r="DF79" s="133">
        <v>0</v>
      </c>
      <c r="DG79" s="133">
        <v>45</v>
      </c>
      <c r="DH79" s="133">
        <v>5</v>
      </c>
      <c r="DI79" s="133">
        <v>0</v>
      </c>
      <c r="DJ79" s="133">
        <v>80</v>
      </c>
      <c r="DK79" s="133">
        <v>260</v>
      </c>
      <c r="DL79" s="133">
        <v>492</v>
      </c>
      <c r="DM79" s="133">
        <v>261</v>
      </c>
      <c r="DN79" s="133">
        <v>347</v>
      </c>
      <c r="DO79" s="133">
        <v>688</v>
      </c>
      <c r="DP79" s="133">
        <v>465</v>
      </c>
      <c r="DQ79" s="133">
        <v>1025</v>
      </c>
      <c r="DR79" s="133">
        <v>572</v>
      </c>
      <c r="DS79" s="133">
        <v>240</v>
      </c>
      <c r="DT79" s="133">
        <v>138</v>
      </c>
      <c r="DU79" s="133">
        <v>0</v>
      </c>
      <c r="DV79" s="133">
        <v>0</v>
      </c>
      <c r="DW79" s="133">
        <v>0</v>
      </c>
      <c r="DX79" s="133">
        <v>0</v>
      </c>
      <c r="DY79" s="133">
        <v>84</v>
      </c>
      <c r="DZ79" s="133">
        <v>288</v>
      </c>
      <c r="EA79" s="133">
        <v>1416</v>
      </c>
      <c r="EB79" s="133">
        <v>1352</v>
      </c>
      <c r="EC79" s="133">
        <v>1888</v>
      </c>
      <c r="ED79" s="133">
        <v>684</v>
      </c>
      <c r="EE79" s="133">
        <v>372</v>
      </c>
      <c r="EF79" s="133">
        <v>158</v>
      </c>
      <c r="EG79" s="133">
        <v>0</v>
      </c>
      <c r="EH79" s="133">
        <v>0</v>
      </c>
      <c r="EI79" s="133">
        <v>0</v>
      </c>
      <c r="EJ79" s="133">
        <v>56</v>
      </c>
      <c r="EK79" s="133">
        <v>1385</v>
      </c>
      <c r="EL79" s="133">
        <v>844</v>
      </c>
      <c r="EM79" s="133">
        <v>3420</v>
      </c>
      <c r="EN79" s="133">
        <v>3597</v>
      </c>
      <c r="EO79" s="133">
        <v>2998</v>
      </c>
      <c r="EP79" s="133">
        <v>1416</v>
      </c>
      <c r="EQ79" s="133">
        <v>1112</v>
      </c>
      <c r="ER79" s="133">
        <v>524</v>
      </c>
      <c r="ES79" s="133">
        <v>84</v>
      </c>
      <c r="ET79" s="133">
        <v>304</v>
      </c>
      <c r="EU79" s="133">
        <v>1056</v>
      </c>
      <c r="EV79" s="133">
        <v>3623</v>
      </c>
      <c r="EW79" s="133">
        <v>2664</v>
      </c>
      <c r="EX79" s="133">
        <v>2157</v>
      </c>
      <c r="EY79" s="133">
        <v>4585</v>
      </c>
      <c r="EZ79" s="133">
        <v>4585</v>
      </c>
      <c r="FA79" s="133">
        <v>4664</v>
      </c>
      <c r="FB79" s="133">
        <v>4047</v>
      </c>
      <c r="FC79" s="133">
        <v>1215</v>
      </c>
      <c r="FD79" s="133">
        <v>1143</v>
      </c>
      <c r="FE79" s="133">
        <v>285</v>
      </c>
      <c r="FF79" s="133">
        <v>965</v>
      </c>
      <c r="FG79" s="133">
        <v>2137</v>
      </c>
      <c r="FH79" s="133">
        <v>3111</v>
      </c>
      <c r="FI79" s="133">
        <v>6415</v>
      </c>
      <c r="FJ79" s="133">
        <v>4841</v>
      </c>
      <c r="FK79" s="133">
        <v>6595</v>
      </c>
      <c r="FL79" s="133">
        <v>6794</v>
      </c>
      <c r="FM79" s="133">
        <v>7155</v>
      </c>
      <c r="FN79" s="133">
        <v>2918</v>
      </c>
      <c r="FO79" s="133">
        <v>3782.95</v>
      </c>
      <c r="FP79" s="133">
        <v>545.94000000000005</v>
      </c>
      <c r="FQ79" s="133">
        <v>342.86</v>
      </c>
      <c r="FR79" s="133">
        <v>1965.94</v>
      </c>
      <c r="FS79" s="133">
        <v>3039.4</v>
      </c>
      <c r="FT79" s="133">
        <v>4918.4399999999996</v>
      </c>
      <c r="FU79" s="133">
        <v>7678.59</v>
      </c>
      <c r="FV79" s="133">
        <v>5763.85</v>
      </c>
      <c r="FW79" s="133">
        <v>7238.58</v>
      </c>
      <c r="FX79" s="133">
        <v>10326.86</v>
      </c>
      <c r="FY79" s="133">
        <v>13441.17</v>
      </c>
      <c r="FZ79" s="133">
        <v>6669.7</v>
      </c>
      <c r="GA79" s="133">
        <v>2807.9</v>
      </c>
      <c r="GB79" s="133">
        <v>1232</v>
      </c>
      <c r="GC79" s="133">
        <v>971.08</v>
      </c>
      <c r="GD79" s="133">
        <v>1886.39</v>
      </c>
      <c r="GE79" s="133">
        <v>6028.7</v>
      </c>
      <c r="GF79" s="133">
        <v>7243.14</v>
      </c>
      <c r="GG79" s="133">
        <v>10140.26</v>
      </c>
      <c r="GH79" s="133">
        <v>9088.3799999999992</v>
      </c>
      <c r="GI79" s="133">
        <v>11971.84</v>
      </c>
      <c r="GJ79" s="133">
        <v>15180.27</v>
      </c>
      <c r="GK79" s="133">
        <v>17116.310000000001</v>
      </c>
      <c r="GL79" s="133">
        <v>7622.91</v>
      </c>
      <c r="GM79" s="133">
        <v>2165.66</v>
      </c>
      <c r="GN79" s="133">
        <v>756.14</v>
      </c>
    </row>
    <row r="80" spans="1:196" s="132" customFormat="1" x14ac:dyDescent="0.25">
      <c r="A80" s="134"/>
      <c r="B80" s="115" t="s">
        <v>100</v>
      </c>
      <c r="C80" s="133">
        <v>1202</v>
      </c>
      <c r="D80" s="133">
        <v>2094</v>
      </c>
      <c r="E80" s="133">
        <v>1586</v>
      </c>
      <c r="F80" s="133">
        <v>1274</v>
      </c>
      <c r="G80" s="133">
        <v>2292</v>
      </c>
      <c r="H80" s="133">
        <v>1798</v>
      </c>
      <c r="I80" s="133">
        <v>2034</v>
      </c>
      <c r="J80" s="133">
        <v>778</v>
      </c>
      <c r="K80" s="133">
        <v>2292</v>
      </c>
      <c r="L80" s="133">
        <v>1104</v>
      </c>
      <c r="M80" s="133">
        <v>1686</v>
      </c>
      <c r="N80" s="133">
        <v>1515</v>
      </c>
      <c r="O80" s="133">
        <v>1598</v>
      </c>
      <c r="P80" s="133">
        <v>2268</v>
      </c>
      <c r="Q80" s="133">
        <v>2084</v>
      </c>
      <c r="R80" s="133">
        <v>2732</v>
      </c>
      <c r="S80" s="133">
        <v>2780</v>
      </c>
      <c r="T80" s="133">
        <v>1724</v>
      </c>
      <c r="U80" s="133">
        <v>2851</v>
      </c>
      <c r="V80" s="133">
        <v>3007</v>
      </c>
      <c r="W80" s="133">
        <v>3252</v>
      </c>
      <c r="X80" s="133">
        <v>1719</v>
      </c>
      <c r="Y80" s="133">
        <v>1919</v>
      </c>
      <c r="Z80" s="133">
        <v>1863</v>
      </c>
      <c r="AA80" s="133">
        <v>3605</v>
      </c>
      <c r="AB80" s="133">
        <v>2593</v>
      </c>
      <c r="AC80" s="133">
        <v>3563</v>
      </c>
      <c r="AD80" s="133">
        <v>3016</v>
      </c>
      <c r="AE80" s="133">
        <v>2274</v>
      </c>
      <c r="AF80" s="133">
        <v>4458</v>
      </c>
      <c r="AG80" s="133">
        <v>3699</v>
      </c>
      <c r="AH80" s="133">
        <v>3333</v>
      </c>
      <c r="AI80" s="133">
        <v>3439</v>
      </c>
      <c r="AJ80" s="133">
        <v>4279</v>
      </c>
      <c r="AK80" s="133">
        <v>2653</v>
      </c>
      <c r="AL80" s="133">
        <v>2881</v>
      </c>
      <c r="AM80" s="133">
        <v>3543</v>
      </c>
      <c r="AN80" s="133">
        <v>4026</v>
      </c>
      <c r="AO80" s="133">
        <v>4685</v>
      </c>
      <c r="AP80" s="133">
        <v>4346</v>
      </c>
      <c r="AQ80" s="133">
        <v>3233</v>
      </c>
      <c r="AR80" s="133">
        <v>4014</v>
      </c>
      <c r="AS80" s="133">
        <v>4049</v>
      </c>
      <c r="AT80" s="133">
        <v>3887</v>
      </c>
      <c r="AU80" s="133">
        <v>3233</v>
      </c>
      <c r="AV80" s="133">
        <v>6557</v>
      </c>
      <c r="AW80" s="133">
        <v>3245</v>
      </c>
      <c r="AX80" s="133">
        <v>4836</v>
      </c>
      <c r="AY80" s="133">
        <v>6861</v>
      </c>
      <c r="AZ80" s="133">
        <v>4145</v>
      </c>
      <c r="BA80" s="133">
        <v>5106</v>
      </c>
      <c r="BB80" s="133">
        <v>4852</v>
      </c>
      <c r="BC80" s="133">
        <v>4298</v>
      </c>
      <c r="BD80" s="133">
        <v>3857</v>
      </c>
      <c r="BE80" s="133">
        <v>4526</v>
      </c>
      <c r="BF80" s="133">
        <v>2983</v>
      </c>
      <c r="BG80" s="133">
        <v>5668</v>
      </c>
      <c r="BH80" s="133">
        <v>5964</v>
      </c>
      <c r="BI80" s="133">
        <v>4578</v>
      </c>
      <c r="BJ80" s="133">
        <v>5694</v>
      </c>
      <c r="BK80" s="133">
        <v>4529</v>
      </c>
      <c r="BL80" s="133">
        <v>4662</v>
      </c>
      <c r="BM80" s="133">
        <v>4726</v>
      </c>
      <c r="BN80" s="133">
        <v>5956</v>
      </c>
      <c r="BO80" s="133">
        <v>3892</v>
      </c>
      <c r="BP80" s="133">
        <v>6411</v>
      </c>
      <c r="BQ80" s="133">
        <v>6338</v>
      </c>
      <c r="BR80" s="133">
        <v>4540</v>
      </c>
      <c r="BS80" s="133">
        <v>5368</v>
      </c>
      <c r="BT80" s="133">
        <v>6349</v>
      </c>
      <c r="BU80" s="133">
        <v>5277</v>
      </c>
      <c r="BV80" s="133">
        <v>7390</v>
      </c>
      <c r="BW80" s="133">
        <v>5853</v>
      </c>
      <c r="BX80" s="133">
        <v>4886</v>
      </c>
      <c r="BY80" s="133">
        <v>5846</v>
      </c>
      <c r="BZ80" s="133">
        <v>6258</v>
      </c>
      <c r="CA80" s="133">
        <v>5209</v>
      </c>
      <c r="CB80" s="133">
        <v>5896</v>
      </c>
      <c r="CC80" s="133">
        <v>5309</v>
      </c>
      <c r="CD80" s="133">
        <v>3631</v>
      </c>
      <c r="CE80" s="133">
        <v>7049</v>
      </c>
      <c r="CF80" s="133">
        <v>6708</v>
      </c>
      <c r="CG80" s="133">
        <v>5479</v>
      </c>
      <c r="CH80" s="133">
        <v>6143</v>
      </c>
      <c r="CI80" s="133">
        <v>7454</v>
      </c>
      <c r="CJ80" s="133">
        <v>4102</v>
      </c>
      <c r="CK80" s="133">
        <v>4975</v>
      </c>
      <c r="CL80" s="133">
        <v>4558</v>
      </c>
      <c r="CM80" s="133">
        <v>5420</v>
      </c>
      <c r="CN80" s="133">
        <v>5312</v>
      </c>
      <c r="CO80" s="133">
        <v>3678</v>
      </c>
      <c r="CP80" s="133">
        <v>4323</v>
      </c>
      <c r="CQ80" s="133">
        <v>4845</v>
      </c>
      <c r="CR80" s="133">
        <v>4266</v>
      </c>
      <c r="CS80" s="133">
        <v>4858</v>
      </c>
      <c r="CT80" s="133">
        <v>4121</v>
      </c>
      <c r="CU80" s="133">
        <v>5133</v>
      </c>
      <c r="CV80" s="133">
        <v>6049</v>
      </c>
      <c r="CW80" s="133">
        <v>4968</v>
      </c>
      <c r="CX80" s="133">
        <v>2608</v>
      </c>
      <c r="CY80" s="133">
        <v>5595</v>
      </c>
      <c r="CZ80" s="133">
        <v>5066</v>
      </c>
      <c r="DA80" s="133">
        <v>4431</v>
      </c>
      <c r="DB80" s="133">
        <v>4913</v>
      </c>
      <c r="DC80" s="133">
        <v>4334</v>
      </c>
      <c r="DD80" s="133">
        <v>3797</v>
      </c>
      <c r="DE80" s="133">
        <v>5067</v>
      </c>
      <c r="DF80" s="133">
        <v>4442</v>
      </c>
      <c r="DG80" s="133">
        <v>5207</v>
      </c>
      <c r="DH80" s="133">
        <v>5100</v>
      </c>
      <c r="DI80" s="133">
        <v>4010</v>
      </c>
      <c r="DJ80" s="133">
        <v>4159</v>
      </c>
      <c r="DK80" s="133">
        <v>5115</v>
      </c>
      <c r="DL80" s="133">
        <v>5792</v>
      </c>
      <c r="DM80" s="133">
        <v>4739</v>
      </c>
      <c r="DN80" s="133">
        <v>2103</v>
      </c>
      <c r="DO80" s="133">
        <v>5258</v>
      </c>
      <c r="DP80" s="133">
        <v>4686</v>
      </c>
      <c r="DQ80" s="133">
        <v>5636</v>
      </c>
      <c r="DR80" s="133">
        <v>3974</v>
      </c>
      <c r="DS80" s="133">
        <v>6037</v>
      </c>
      <c r="DT80" s="133">
        <v>4985</v>
      </c>
      <c r="DU80" s="133">
        <v>999</v>
      </c>
      <c r="DV80" s="133">
        <v>999</v>
      </c>
      <c r="DW80" s="133">
        <v>2261</v>
      </c>
      <c r="DX80" s="133">
        <v>3876</v>
      </c>
      <c r="DY80" s="133">
        <v>5512</v>
      </c>
      <c r="DZ80" s="133">
        <v>4066</v>
      </c>
      <c r="EA80" s="133">
        <v>6589</v>
      </c>
      <c r="EB80" s="133">
        <v>6665</v>
      </c>
      <c r="EC80" s="133">
        <v>5061</v>
      </c>
      <c r="ED80" s="133">
        <v>4602</v>
      </c>
      <c r="EE80" s="133">
        <v>4699</v>
      </c>
      <c r="EF80" s="133">
        <v>5679</v>
      </c>
      <c r="EG80" s="133">
        <v>8101</v>
      </c>
      <c r="EH80" s="133">
        <v>6873</v>
      </c>
      <c r="EI80" s="133">
        <v>5356</v>
      </c>
      <c r="EJ80" s="133">
        <v>8305</v>
      </c>
      <c r="EK80" s="133">
        <v>6015</v>
      </c>
      <c r="EL80" s="133">
        <v>2945</v>
      </c>
      <c r="EM80" s="133">
        <v>4934</v>
      </c>
      <c r="EN80" s="133">
        <v>5526</v>
      </c>
      <c r="EO80" s="133">
        <v>5545</v>
      </c>
      <c r="EP80" s="133">
        <v>4660</v>
      </c>
      <c r="EQ80" s="133">
        <v>6784</v>
      </c>
      <c r="ER80" s="133">
        <v>5109</v>
      </c>
      <c r="ES80" s="133">
        <v>5999</v>
      </c>
      <c r="ET80" s="133">
        <v>6830</v>
      </c>
      <c r="EU80" s="133">
        <v>5304</v>
      </c>
      <c r="EV80" s="133">
        <v>9881</v>
      </c>
      <c r="EW80" s="133">
        <v>4908</v>
      </c>
      <c r="EX80" s="133">
        <v>4541</v>
      </c>
      <c r="EY80" s="133">
        <v>6360</v>
      </c>
      <c r="EZ80" s="133">
        <v>6780</v>
      </c>
      <c r="FA80" s="133">
        <v>6511</v>
      </c>
      <c r="FB80" s="133">
        <v>4775</v>
      </c>
      <c r="FC80" s="133">
        <v>5050</v>
      </c>
      <c r="FD80" s="133">
        <v>6460</v>
      </c>
      <c r="FE80" s="133">
        <v>6652</v>
      </c>
      <c r="FF80" s="133">
        <v>7429</v>
      </c>
      <c r="FG80" s="133">
        <v>5090</v>
      </c>
      <c r="FH80" s="133">
        <v>5323</v>
      </c>
      <c r="FI80" s="133">
        <v>5838</v>
      </c>
      <c r="FJ80" s="133">
        <v>3885</v>
      </c>
      <c r="FK80" s="133">
        <v>5847</v>
      </c>
      <c r="FL80" s="133">
        <v>4802</v>
      </c>
      <c r="FM80" s="133">
        <v>5728</v>
      </c>
      <c r="FN80" s="133">
        <v>4148</v>
      </c>
      <c r="FO80" s="133">
        <v>6766.34</v>
      </c>
      <c r="FP80" s="133">
        <v>6782.05</v>
      </c>
      <c r="FQ80" s="133">
        <v>7594.16</v>
      </c>
      <c r="FR80" s="133">
        <v>4821.3599999999997</v>
      </c>
      <c r="FS80" s="133">
        <v>8580.89</v>
      </c>
      <c r="FT80" s="133">
        <v>5428.06</v>
      </c>
      <c r="FU80" s="133">
        <v>8245.07</v>
      </c>
      <c r="FV80" s="133">
        <v>5057.05</v>
      </c>
      <c r="FW80" s="133">
        <v>7994.1</v>
      </c>
      <c r="FX80" s="133">
        <v>6476.77</v>
      </c>
      <c r="FY80" s="133">
        <v>9136.56</v>
      </c>
      <c r="FZ80" s="133">
        <v>5982.42</v>
      </c>
      <c r="GA80" s="133">
        <v>6861.12</v>
      </c>
      <c r="GB80" s="133">
        <v>7456.77</v>
      </c>
      <c r="GC80" s="133">
        <v>10961.33</v>
      </c>
      <c r="GD80" s="133">
        <v>9980.59</v>
      </c>
      <c r="GE80" s="133">
        <v>10375.26</v>
      </c>
      <c r="GF80" s="133">
        <v>8774.9500000000007</v>
      </c>
      <c r="GG80" s="133">
        <v>7910.95</v>
      </c>
      <c r="GH80" s="133">
        <v>5509.69</v>
      </c>
      <c r="GI80" s="133">
        <v>7025.35</v>
      </c>
      <c r="GJ80" s="133">
        <v>10056.82</v>
      </c>
      <c r="GK80" s="133">
        <v>7696.74</v>
      </c>
      <c r="GL80" s="133">
        <v>8023.28</v>
      </c>
      <c r="GM80" s="133">
        <v>9904.4500000000007</v>
      </c>
      <c r="GN80" s="133">
        <v>8334.27</v>
      </c>
    </row>
    <row r="81" spans="1:196" s="132" customFormat="1" x14ac:dyDescent="0.25">
      <c r="A81" s="134"/>
      <c r="B81" s="115" t="s">
        <v>101</v>
      </c>
      <c r="C81" s="133">
        <v>12505</v>
      </c>
      <c r="D81" s="133">
        <v>14467</v>
      </c>
      <c r="E81" s="133">
        <v>17903</v>
      </c>
      <c r="F81" s="133">
        <v>15698</v>
      </c>
      <c r="G81" s="133">
        <v>12703</v>
      </c>
      <c r="H81" s="133">
        <v>15393</v>
      </c>
      <c r="I81" s="133">
        <v>14874</v>
      </c>
      <c r="J81" s="133">
        <v>8902</v>
      </c>
      <c r="K81" s="133">
        <v>13651</v>
      </c>
      <c r="L81" s="133">
        <v>16218</v>
      </c>
      <c r="M81" s="133">
        <v>14691</v>
      </c>
      <c r="N81" s="133">
        <v>14845</v>
      </c>
      <c r="O81" s="133">
        <v>14971</v>
      </c>
      <c r="P81" s="133">
        <v>14454</v>
      </c>
      <c r="Q81" s="133">
        <v>18606</v>
      </c>
      <c r="R81" s="133">
        <v>14532</v>
      </c>
      <c r="S81" s="133">
        <v>16467</v>
      </c>
      <c r="T81" s="133">
        <v>17232</v>
      </c>
      <c r="U81" s="133">
        <v>13557</v>
      </c>
      <c r="V81" s="133">
        <v>11212</v>
      </c>
      <c r="W81" s="133">
        <v>16537</v>
      </c>
      <c r="X81" s="133">
        <v>16963</v>
      </c>
      <c r="Y81" s="133">
        <v>18434</v>
      </c>
      <c r="Z81" s="133">
        <v>15836</v>
      </c>
      <c r="AA81" s="133">
        <v>17009</v>
      </c>
      <c r="AB81" s="133">
        <v>16065</v>
      </c>
      <c r="AC81" s="133">
        <v>18933</v>
      </c>
      <c r="AD81" s="133">
        <v>13703</v>
      </c>
      <c r="AE81" s="133">
        <v>12083</v>
      </c>
      <c r="AF81" s="133">
        <v>16404</v>
      </c>
      <c r="AG81" s="133">
        <v>14279</v>
      </c>
      <c r="AH81" s="133">
        <v>11070</v>
      </c>
      <c r="AI81" s="133">
        <v>16210</v>
      </c>
      <c r="AJ81" s="133">
        <v>18053</v>
      </c>
      <c r="AK81" s="133">
        <v>16794</v>
      </c>
      <c r="AL81" s="133">
        <v>13024</v>
      </c>
      <c r="AM81" s="133">
        <v>16073</v>
      </c>
      <c r="AN81" s="133">
        <v>16955</v>
      </c>
      <c r="AO81" s="133">
        <v>17452</v>
      </c>
      <c r="AP81" s="133">
        <v>17813</v>
      </c>
      <c r="AQ81" s="133">
        <v>17052</v>
      </c>
      <c r="AR81" s="133">
        <v>17799</v>
      </c>
      <c r="AS81" s="133">
        <v>16801</v>
      </c>
      <c r="AT81" s="133">
        <v>10644</v>
      </c>
      <c r="AU81" s="133">
        <v>15061</v>
      </c>
      <c r="AV81" s="133">
        <v>19874</v>
      </c>
      <c r="AW81" s="133">
        <v>15393</v>
      </c>
      <c r="AX81" s="133">
        <v>18402</v>
      </c>
      <c r="AY81" s="133">
        <v>18934</v>
      </c>
      <c r="AZ81" s="133">
        <v>16162</v>
      </c>
      <c r="BA81" s="133">
        <v>18081</v>
      </c>
      <c r="BB81" s="133">
        <v>17270</v>
      </c>
      <c r="BC81" s="133">
        <v>17195</v>
      </c>
      <c r="BD81" s="133">
        <v>8720</v>
      </c>
      <c r="BE81" s="133">
        <v>3273</v>
      </c>
      <c r="BF81" s="133">
        <v>2441</v>
      </c>
      <c r="BG81" s="133">
        <v>2308</v>
      </c>
      <c r="BH81" s="133">
        <v>2162</v>
      </c>
      <c r="BI81" s="133">
        <v>1209</v>
      </c>
      <c r="BJ81" s="133">
        <v>692</v>
      </c>
      <c r="BK81" s="133">
        <v>1102</v>
      </c>
      <c r="BL81" s="133">
        <v>663</v>
      </c>
      <c r="BM81" s="133">
        <v>915</v>
      </c>
      <c r="BN81" s="133">
        <v>447</v>
      </c>
      <c r="BO81" s="133">
        <v>340</v>
      </c>
      <c r="BP81" s="133">
        <v>593</v>
      </c>
      <c r="BQ81" s="133">
        <v>736</v>
      </c>
      <c r="BR81" s="133">
        <v>443</v>
      </c>
      <c r="BS81" s="133">
        <v>373</v>
      </c>
      <c r="BT81" s="133">
        <v>631</v>
      </c>
      <c r="BU81" s="133">
        <v>325</v>
      </c>
      <c r="BV81" s="133">
        <v>503</v>
      </c>
      <c r="BW81" s="133">
        <v>473</v>
      </c>
      <c r="BX81" s="133">
        <v>744</v>
      </c>
      <c r="BY81" s="133">
        <v>228</v>
      </c>
      <c r="BZ81" s="133">
        <v>805</v>
      </c>
      <c r="CA81" s="133">
        <v>804</v>
      </c>
      <c r="CB81" s="133">
        <v>624</v>
      </c>
      <c r="CC81" s="133">
        <v>476</v>
      </c>
      <c r="CD81" s="133">
        <v>388</v>
      </c>
      <c r="CE81" s="133">
        <v>921</v>
      </c>
      <c r="CF81" s="133">
        <v>439</v>
      </c>
      <c r="CG81" s="133">
        <v>1113</v>
      </c>
      <c r="CH81" s="133">
        <v>1040</v>
      </c>
      <c r="CI81" s="133">
        <v>824</v>
      </c>
      <c r="CJ81" s="133">
        <v>500</v>
      </c>
      <c r="CK81" s="133">
        <v>696</v>
      </c>
      <c r="CL81" s="133">
        <v>576</v>
      </c>
      <c r="CM81" s="133">
        <v>1262</v>
      </c>
      <c r="CN81" s="133">
        <v>767</v>
      </c>
      <c r="CO81" s="133">
        <v>1084</v>
      </c>
      <c r="CP81" s="133">
        <v>801</v>
      </c>
      <c r="CQ81" s="133">
        <v>920</v>
      </c>
      <c r="CR81" s="133">
        <v>977</v>
      </c>
      <c r="CS81" s="133">
        <v>916</v>
      </c>
      <c r="CT81" s="133">
        <v>754</v>
      </c>
      <c r="CU81" s="133">
        <v>835</v>
      </c>
      <c r="CV81" s="133">
        <v>804</v>
      </c>
      <c r="CW81" s="133">
        <v>1365</v>
      </c>
      <c r="CX81" s="133">
        <v>801</v>
      </c>
      <c r="CY81" s="133">
        <v>741</v>
      </c>
      <c r="CZ81" s="133">
        <v>887</v>
      </c>
      <c r="DA81" s="133">
        <v>783</v>
      </c>
      <c r="DB81" s="133">
        <v>986</v>
      </c>
      <c r="DC81" s="133">
        <v>1081</v>
      </c>
      <c r="DD81" s="133">
        <v>1388</v>
      </c>
      <c r="DE81" s="133">
        <v>992</v>
      </c>
      <c r="DF81" s="133">
        <v>1199</v>
      </c>
      <c r="DG81" s="133">
        <v>1369</v>
      </c>
      <c r="DH81" s="133">
        <v>1632</v>
      </c>
      <c r="DI81" s="133">
        <v>1520</v>
      </c>
      <c r="DJ81" s="133">
        <v>1351</v>
      </c>
      <c r="DK81" s="133">
        <v>1630</v>
      </c>
      <c r="DL81" s="133">
        <v>2050</v>
      </c>
      <c r="DM81" s="133">
        <v>2105</v>
      </c>
      <c r="DN81" s="133">
        <v>1311</v>
      </c>
      <c r="DO81" s="133">
        <v>1802</v>
      </c>
      <c r="DP81" s="133">
        <v>2425</v>
      </c>
      <c r="DQ81" s="133">
        <v>2554</v>
      </c>
      <c r="DR81" s="133">
        <v>1832</v>
      </c>
      <c r="DS81" s="133">
        <v>2133</v>
      </c>
      <c r="DT81" s="133">
        <v>3185</v>
      </c>
      <c r="DU81" s="133">
        <v>421</v>
      </c>
      <c r="DV81" s="133">
        <v>421</v>
      </c>
      <c r="DW81" s="133">
        <v>994</v>
      </c>
      <c r="DX81" s="133">
        <v>1817</v>
      </c>
      <c r="DY81" s="133">
        <v>3011</v>
      </c>
      <c r="DZ81" s="133">
        <v>1873</v>
      </c>
      <c r="EA81" s="133">
        <v>1911</v>
      </c>
      <c r="EB81" s="133">
        <v>2025</v>
      </c>
      <c r="EC81" s="133">
        <v>3367</v>
      </c>
      <c r="ED81" s="133">
        <v>2716</v>
      </c>
      <c r="EE81" s="133">
        <v>2456</v>
      </c>
      <c r="EF81" s="133">
        <v>3686</v>
      </c>
      <c r="EG81" s="133">
        <v>4042</v>
      </c>
      <c r="EH81" s="133">
        <v>2913</v>
      </c>
      <c r="EI81" s="133">
        <v>3613</v>
      </c>
      <c r="EJ81" s="133">
        <v>3805</v>
      </c>
      <c r="EK81" s="133">
        <v>3808</v>
      </c>
      <c r="EL81" s="133">
        <v>3368</v>
      </c>
      <c r="EM81" s="133">
        <v>4673</v>
      </c>
      <c r="EN81" s="133">
        <v>4623</v>
      </c>
      <c r="EO81" s="133">
        <v>3950</v>
      </c>
      <c r="EP81" s="133">
        <v>4312</v>
      </c>
      <c r="EQ81" s="133">
        <v>3364</v>
      </c>
      <c r="ER81" s="133">
        <v>4543</v>
      </c>
      <c r="ES81" s="133">
        <v>6993</v>
      </c>
      <c r="ET81" s="133">
        <v>3518</v>
      </c>
      <c r="EU81" s="133">
        <v>3609</v>
      </c>
      <c r="EV81" s="133">
        <v>5585</v>
      </c>
      <c r="EW81" s="133">
        <v>5257</v>
      </c>
      <c r="EX81" s="133">
        <v>4202</v>
      </c>
      <c r="EY81" s="133">
        <v>5171</v>
      </c>
      <c r="EZ81" s="133">
        <v>7280</v>
      </c>
      <c r="FA81" s="133">
        <v>6457</v>
      </c>
      <c r="FB81" s="133">
        <v>4798</v>
      </c>
      <c r="FC81" s="133">
        <v>5545</v>
      </c>
      <c r="FD81" s="133">
        <v>6798</v>
      </c>
      <c r="FE81" s="133">
        <v>6647</v>
      </c>
      <c r="FF81" s="133">
        <v>7442</v>
      </c>
      <c r="FG81" s="133">
        <v>5646</v>
      </c>
      <c r="FH81" s="133">
        <v>9645</v>
      </c>
      <c r="FI81" s="133">
        <v>7745</v>
      </c>
      <c r="FJ81" s="133">
        <v>4528</v>
      </c>
      <c r="FK81" s="133">
        <v>7897</v>
      </c>
      <c r="FL81" s="133">
        <v>7823</v>
      </c>
      <c r="FM81" s="133">
        <v>7463</v>
      </c>
      <c r="FN81" s="133">
        <v>7206</v>
      </c>
      <c r="FO81" s="133">
        <v>8353.36</v>
      </c>
      <c r="FP81" s="133">
        <v>5551.96</v>
      </c>
      <c r="FQ81" s="133">
        <v>4682.68</v>
      </c>
      <c r="FR81" s="133">
        <v>9784.24</v>
      </c>
      <c r="FS81" s="133">
        <v>6487.55</v>
      </c>
      <c r="FT81" s="133">
        <v>8992.56</v>
      </c>
      <c r="FU81" s="133">
        <v>8849.7999999999993</v>
      </c>
      <c r="FV81" s="133">
        <v>4342.76</v>
      </c>
      <c r="FW81" s="133">
        <v>7720.34</v>
      </c>
      <c r="FX81" s="133">
        <v>13402.16</v>
      </c>
      <c r="FY81" s="133">
        <v>8170.74</v>
      </c>
      <c r="FZ81" s="133">
        <v>8521.15</v>
      </c>
      <c r="GA81" s="133">
        <v>8252.6</v>
      </c>
      <c r="GB81" s="133">
        <v>7415.28</v>
      </c>
      <c r="GC81" s="133">
        <v>7277.5</v>
      </c>
      <c r="GD81" s="133">
        <v>10575.12</v>
      </c>
      <c r="GE81" s="133">
        <v>12367.28</v>
      </c>
      <c r="GF81" s="133">
        <v>8574.08</v>
      </c>
      <c r="GG81" s="133">
        <v>9890.26</v>
      </c>
      <c r="GH81" s="133">
        <v>4266.5600000000004</v>
      </c>
      <c r="GI81" s="133">
        <v>5798.76</v>
      </c>
      <c r="GJ81" s="133">
        <v>7655.1</v>
      </c>
      <c r="GK81" s="133">
        <v>8772.2199999999993</v>
      </c>
      <c r="GL81" s="133">
        <v>6561.47</v>
      </c>
      <c r="GM81" s="133">
        <v>6292.91</v>
      </c>
      <c r="GN81" s="133">
        <v>9899.08</v>
      </c>
    </row>
    <row r="82" spans="1:196" s="132" customFormat="1" x14ac:dyDescent="0.25">
      <c r="A82" s="134"/>
      <c r="B82" s="115" t="s">
        <v>18</v>
      </c>
      <c r="C82" s="133">
        <v>82579</v>
      </c>
      <c r="D82" s="133">
        <v>91829</v>
      </c>
      <c r="E82" s="133">
        <v>105705</v>
      </c>
      <c r="F82" s="133">
        <v>85806</v>
      </c>
      <c r="G82" s="133">
        <v>83442</v>
      </c>
      <c r="H82" s="133">
        <v>99589</v>
      </c>
      <c r="I82" s="133">
        <v>82590</v>
      </c>
      <c r="J82" s="133">
        <v>59519</v>
      </c>
      <c r="K82" s="133">
        <v>84790</v>
      </c>
      <c r="L82" s="133">
        <v>89173</v>
      </c>
      <c r="M82" s="133">
        <v>84882</v>
      </c>
      <c r="N82" s="133">
        <v>95254</v>
      </c>
      <c r="O82" s="133">
        <v>92918</v>
      </c>
      <c r="P82" s="133">
        <v>91639</v>
      </c>
      <c r="Q82" s="133">
        <v>107651</v>
      </c>
      <c r="R82" s="133">
        <v>90531</v>
      </c>
      <c r="S82" s="133">
        <v>100833</v>
      </c>
      <c r="T82" s="133">
        <v>89707</v>
      </c>
      <c r="U82" s="133">
        <v>88643</v>
      </c>
      <c r="V82" s="133">
        <v>63458</v>
      </c>
      <c r="W82" s="133">
        <v>93943</v>
      </c>
      <c r="X82" s="133">
        <v>97793</v>
      </c>
      <c r="Y82" s="133">
        <v>85951</v>
      </c>
      <c r="Z82" s="133">
        <v>96858</v>
      </c>
      <c r="AA82" s="133">
        <v>96275</v>
      </c>
      <c r="AB82" s="133">
        <v>90857</v>
      </c>
      <c r="AC82" s="133">
        <v>101493</v>
      </c>
      <c r="AD82" s="133">
        <v>89797</v>
      </c>
      <c r="AE82" s="133">
        <v>84653</v>
      </c>
      <c r="AF82" s="133">
        <v>100314</v>
      </c>
      <c r="AG82" s="133">
        <v>94969</v>
      </c>
      <c r="AH82" s="133">
        <v>66322</v>
      </c>
      <c r="AI82" s="133">
        <v>83791</v>
      </c>
      <c r="AJ82" s="133">
        <v>105791</v>
      </c>
      <c r="AK82" s="133">
        <v>93950</v>
      </c>
      <c r="AL82" s="133">
        <v>86134</v>
      </c>
      <c r="AM82" s="133">
        <v>92305</v>
      </c>
      <c r="AN82" s="133">
        <v>100553</v>
      </c>
      <c r="AO82" s="133">
        <v>102118</v>
      </c>
      <c r="AP82" s="133">
        <v>99849</v>
      </c>
      <c r="AQ82" s="133">
        <v>91641</v>
      </c>
      <c r="AR82" s="133">
        <v>98775</v>
      </c>
      <c r="AS82" s="133">
        <v>104692</v>
      </c>
      <c r="AT82" s="133">
        <v>64283</v>
      </c>
      <c r="AU82" s="133">
        <v>91713</v>
      </c>
      <c r="AV82" s="133">
        <v>109383</v>
      </c>
      <c r="AW82" s="133">
        <v>91080</v>
      </c>
      <c r="AX82" s="133">
        <v>106181</v>
      </c>
      <c r="AY82" s="133">
        <v>100744</v>
      </c>
      <c r="AZ82" s="133">
        <v>97207</v>
      </c>
      <c r="BA82" s="133">
        <v>102548</v>
      </c>
      <c r="BB82" s="133">
        <v>103838</v>
      </c>
      <c r="BC82" s="133">
        <v>88742</v>
      </c>
      <c r="BD82" s="133">
        <v>98821</v>
      </c>
      <c r="BE82" s="133">
        <v>104642</v>
      </c>
      <c r="BF82" s="133">
        <v>73454</v>
      </c>
      <c r="BG82" s="133">
        <v>103097</v>
      </c>
      <c r="BH82" s="133">
        <v>114933</v>
      </c>
      <c r="BI82" s="133">
        <v>99498</v>
      </c>
      <c r="BJ82" s="133">
        <v>111777</v>
      </c>
      <c r="BK82" s="133">
        <v>105917</v>
      </c>
      <c r="BL82" s="133">
        <v>115049</v>
      </c>
      <c r="BM82" s="133">
        <v>126412</v>
      </c>
      <c r="BN82" s="133">
        <v>114727</v>
      </c>
      <c r="BO82" s="133">
        <v>94257</v>
      </c>
      <c r="BP82" s="133">
        <v>127721</v>
      </c>
      <c r="BQ82" s="133">
        <v>112888</v>
      </c>
      <c r="BR82" s="133">
        <v>72214</v>
      </c>
      <c r="BS82" s="133">
        <v>115344</v>
      </c>
      <c r="BT82" s="133">
        <v>125968</v>
      </c>
      <c r="BU82" s="133">
        <v>114575</v>
      </c>
      <c r="BV82" s="133">
        <v>122648</v>
      </c>
      <c r="BW82" s="133">
        <v>112138</v>
      </c>
      <c r="BX82" s="133">
        <v>129775</v>
      </c>
      <c r="BY82" s="133">
        <v>129601</v>
      </c>
      <c r="BZ82" s="133">
        <v>120481</v>
      </c>
      <c r="CA82" s="133">
        <v>122101</v>
      </c>
      <c r="CB82" s="133">
        <v>133874</v>
      </c>
      <c r="CC82" s="133">
        <v>114702</v>
      </c>
      <c r="CD82" s="133">
        <v>87481</v>
      </c>
      <c r="CE82" s="133">
        <v>118732</v>
      </c>
      <c r="CF82" s="133">
        <v>123635</v>
      </c>
      <c r="CG82" s="133">
        <v>132437</v>
      </c>
      <c r="CH82" s="133">
        <v>140419</v>
      </c>
      <c r="CI82" s="133">
        <v>142089</v>
      </c>
      <c r="CJ82" s="133">
        <v>131023</v>
      </c>
      <c r="CK82" s="133">
        <v>156263</v>
      </c>
      <c r="CL82" s="133">
        <v>115754</v>
      </c>
      <c r="CM82" s="133">
        <v>139767</v>
      </c>
      <c r="CN82" s="133">
        <v>137006</v>
      </c>
      <c r="CO82" s="133">
        <v>130886</v>
      </c>
      <c r="CP82" s="133">
        <v>95001</v>
      </c>
      <c r="CQ82" s="133">
        <v>121936</v>
      </c>
      <c r="CR82" s="133">
        <v>153152</v>
      </c>
      <c r="CS82" s="133">
        <v>150475</v>
      </c>
      <c r="CT82" s="133">
        <v>143224</v>
      </c>
      <c r="CU82" s="133">
        <v>141577</v>
      </c>
      <c r="CV82" s="133">
        <v>144990</v>
      </c>
      <c r="CW82" s="133">
        <v>148012</v>
      </c>
      <c r="CX82" s="133">
        <v>139022</v>
      </c>
      <c r="CY82" s="133">
        <v>125097</v>
      </c>
      <c r="CZ82" s="133">
        <v>145874</v>
      </c>
      <c r="DA82" s="133">
        <v>149282</v>
      </c>
      <c r="DB82" s="133">
        <v>103103</v>
      </c>
      <c r="DC82" s="133">
        <v>122304</v>
      </c>
      <c r="DD82" s="133">
        <v>168393</v>
      </c>
      <c r="DE82" s="133">
        <v>151958</v>
      </c>
      <c r="DF82" s="133">
        <v>141955</v>
      </c>
      <c r="DG82" s="133">
        <v>149405</v>
      </c>
      <c r="DH82" s="133">
        <v>154965</v>
      </c>
      <c r="DI82" s="133">
        <v>167196</v>
      </c>
      <c r="DJ82" s="133">
        <v>158577</v>
      </c>
      <c r="DK82" s="133">
        <v>166589</v>
      </c>
      <c r="DL82" s="133">
        <v>170260</v>
      </c>
      <c r="DM82" s="133">
        <v>198075</v>
      </c>
      <c r="DN82" s="133">
        <v>119025</v>
      </c>
      <c r="DO82" s="133">
        <v>166959</v>
      </c>
      <c r="DP82" s="133">
        <v>196791</v>
      </c>
      <c r="DQ82" s="133">
        <v>177648</v>
      </c>
      <c r="DR82" s="133">
        <v>192050</v>
      </c>
      <c r="DS82" s="133">
        <v>201113</v>
      </c>
      <c r="DT82" s="133">
        <v>204108</v>
      </c>
      <c r="DU82" s="133">
        <v>7249</v>
      </c>
      <c r="DV82" s="133">
        <v>7249</v>
      </c>
      <c r="DW82" s="133">
        <v>38471</v>
      </c>
      <c r="DX82" s="133">
        <v>133475</v>
      </c>
      <c r="DY82" s="133">
        <v>155824</v>
      </c>
      <c r="DZ82" s="133">
        <v>112495</v>
      </c>
      <c r="EA82" s="133">
        <v>177425</v>
      </c>
      <c r="EB82" s="133">
        <v>188365</v>
      </c>
      <c r="EC82" s="133">
        <v>196279</v>
      </c>
      <c r="ED82" s="133">
        <v>203873</v>
      </c>
      <c r="EE82" s="133">
        <v>187333</v>
      </c>
      <c r="EF82" s="133">
        <v>205402</v>
      </c>
      <c r="EG82" s="133">
        <v>240024</v>
      </c>
      <c r="EH82" s="133">
        <v>204254</v>
      </c>
      <c r="EI82" s="133">
        <v>185717</v>
      </c>
      <c r="EJ82" s="133">
        <v>225946</v>
      </c>
      <c r="EK82" s="133">
        <v>209783</v>
      </c>
      <c r="EL82" s="133">
        <v>148426</v>
      </c>
      <c r="EM82" s="133">
        <v>202427</v>
      </c>
      <c r="EN82" s="133">
        <v>217037</v>
      </c>
      <c r="EO82" s="133">
        <v>217850</v>
      </c>
      <c r="EP82" s="133">
        <v>228688</v>
      </c>
      <c r="EQ82" s="133">
        <v>217484</v>
      </c>
      <c r="ER82" s="133">
        <v>241274</v>
      </c>
      <c r="ES82" s="133">
        <v>285929</v>
      </c>
      <c r="ET82" s="133">
        <v>224097</v>
      </c>
      <c r="EU82" s="133">
        <v>243400</v>
      </c>
      <c r="EV82" s="133">
        <v>266284</v>
      </c>
      <c r="EW82" s="133">
        <v>226670</v>
      </c>
      <c r="EX82" s="133">
        <v>179594</v>
      </c>
      <c r="EY82" s="133">
        <v>252675</v>
      </c>
      <c r="EZ82" s="133">
        <v>266854</v>
      </c>
      <c r="FA82" s="133">
        <v>270037</v>
      </c>
      <c r="FB82" s="133">
        <v>272973</v>
      </c>
      <c r="FC82" s="133">
        <v>284677</v>
      </c>
      <c r="FD82" s="133">
        <v>288136</v>
      </c>
      <c r="FE82" s="133">
        <v>346531</v>
      </c>
      <c r="FF82" s="133">
        <v>263788</v>
      </c>
      <c r="FG82" s="133">
        <v>274670</v>
      </c>
      <c r="FH82" s="133">
        <v>336035</v>
      </c>
      <c r="FI82" s="133">
        <v>295885</v>
      </c>
      <c r="FJ82" s="133">
        <v>205876</v>
      </c>
      <c r="FK82" s="133">
        <v>271130</v>
      </c>
      <c r="FL82" s="133">
        <v>305246</v>
      </c>
      <c r="FM82" s="133">
        <v>274040</v>
      </c>
      <c r="FN82" s="133">
        <v>249350</v>
      </c>
      <c r="FO82" s="133">
        <v>282784.02</v>
      </c>
      <c r="FP82" s="133">
        <v>307426.49</v>
      </c>
      <c r="FQ82" s="133">
        <v>294074.23</v>
      </c>
      <c r="FR82" s="133">
        <v>295855.21999999997</v>
      </c>
      <c r="FS82" s="133">
        <v>266943.99</v>
      </c>
      <c r="FT82" s="133">
        <v>292114.65000000002</v>
      </c>
      <c r="FU82" s="133">
        <v>316903.86</v>
      </c>
      <c r="FV82" s="133">
        <v>184980.91999999998</v>
      </c>
      <c r="FW82" s="133">
        <v>269704.07</v>
      </c>
      <c r="FX82" s="133">
        <v>321732.57</v>
      </c>
      <c r="FY82" s="133">
        <v>298605.12</v>
      </c>
      <c r="FZ82" s="133">
        <v>304964.99</v>
      </c>
      <c r="GA82" s="133">
        <v>322475.14</v>
      </c>
      <c r="GB82" s="133">
        <v>344718.75</v>
      </c>
      <c r="GC82" s="133">
        <v>352074.39</v>
      </c>
      <c r="GD82" s="133">
        <v>340658.57</v>
      </c>
      <c r="GE82" s="133">
        <v>314120.32000000001</v>
      </c>
      <c r="GF82" s="133">
        <v>342171.9</v>
      </c>
      <c r="GG82" s="133">
        <v>352167.13</v>
      </c>
      <c r="GH82" s="133">
        <v>212870.37</v>
      </c>
      <c r="GI82" s="133">
        <v>303148.21999999997</v>
      </c>
      <c r="GJ82" s="133">
        <v>376381.8</v>
      </c>
      <c r="GK82" s="133">
        <v>325862.65999999997</v>
      </c>
      <c r="GL82" s="133">
        <v>336218.16</v>
      </c>
      <c r="GM82" s="133">
        <v>316440.05</v>
      </c>
      <c r="GN82" s="133">
        <v>336130.57999999996</v>
      </c>
    </row>
    <row r="83" spans="1:196" s="132" customFormat="1" x14ac:dyDescent="0.25">
      <c r="A83" s="134"/>
      <c r="B83" s="115" t="s">
        <v>17</v>
      </c>
      <c r="C83" s="133">
        <v>84135</v>
      </c>
      <c r="D83" s="133">
        <v>97239</v>
      </c>
      <c r="E83" s="133">
        <v>118342</v>
      </c>
      <c r="F83" s="133">
        <v>107049</v>
      </c>
      <c r="G83" s="133">
        <v>91911</v>
      </c>
      <c r="H83" s="133">
        <v>120581</v>
      </c>
      <c r="I83" s="133">
        <v>106434</v>
      </c>
      <c r="J83" s="133">
        <v>59503</v>
      </c>
      <c r="K83" s="133">
        <v>75664</v>
      </c>
      <c r="L83" s="133">
        <v>93423</v>
      </c>
      <c r="M83" s="133">
        <v>99170</v>
      </c>
      <c r="N83" s="133">
        <v>119816</v>
      </c>
      <c r="O83" s="133">
        <v>87888</v>
      </c>
      <c r="P83" s="133">
        <v>97004</v>
      </c>
      <c r="Q83" s="133">
        <v>111775</v>
      </c>
      <c r="R83" s="133">
        <v>108459</v>
      </c>
      <c r="S83" s="133">
        <v>104846</v>
      </c>
      <c r="T83" s="133">
        <v>113486</v>
      </c>
      <c r="U83" s="133">
        <v>116091</v>
      </c>
      <c r="V83" s="133">
        <v>68867</v>
      </c>
      <c r="W83" s="133">
        <v>96272</v>
      </c>
      <c r="X83" s="133">
        <v>106115</v>
      </c>
      <c r="Y83" s="133">
        <v>97836</v>
      </c>
      <c r="Z83" s="133">
        <v>105311</v>
      </c>
      <c r="AA83" s="133">
        <v>89973</v>
      </c>
      <c r="AB83" s="133">
        <v>92821</v>
      </c>
      <c r="AC83" s="133">
        <v>111584</v>
      </c>
      <c r="AD83" s="133">
        <v>109925</v>
      </c>
      <c r="AE83" s="133">
        <v>99575</v>
      </c>
      <c r="AF83" s="133">
        <v>109693</v>
      </c>
      <c r="AG83" s="133">
        <v>126977</v>
      </c>
      <c r="AH83" s="133">
        <v>69996</v>
      </c>
      <c r="AI83" s="133">
        <v>76567</v>
      </c>
      <c r="AJ83" s="133">
        <v>130704</v>
      </c>
      <c r="AK83" s="133">
        <v>107542</v>
      </c>
      <c r="AL83" s="133">
        <v>105967</v>
      </c>
      <c r="AM83" s="133">
        <v>95127</v>
      </c>
      <c r="AN83" s="133">
        <v>100780</v>
      </c>
      <c r="AO83" s="133">
        <v>118926</v>
      </c>
      <c r="AP83" s="133">
        <v>112458</v>
      </c>
      <c r="AQ83" s="133">
        <v>101720</v>
      </c>
      <c r="AR83" s="133">
        <v>121842</v>
      </c>
      <c r="AS83" s="133">
        <v>132061</v>
      </c>
      <c r="AT83" s="133">
        <v>64357</v>
      </c>
      <c r="AU83" s="133">
        <v>80305</v>
      </c>
      <c r="AV83" s="133">
        <v>120597</v>
      </c>
      <c r="AW83" s="133">
        <v>98357</v>
      </c>
      <c r="AX83" s="133">
        <v>109576</v>
      </c>
      <c r="AY83" s="133">
        <v>84565</v>
      </c>
      <c r="AZ83" s="133">
        <v>106560</v>
      </c>
      <c r="BA83" s="133">
        <v>114589</v>
      </c>
      <c r="BB83" s="133">
        <v>122623</v>
      </c>
      <c r="BC83" s="133">
        <v>115826</v>
      </c>
      <c r="BD83" s="133">
        <v>86197</v>
      </c>
      <c r="BE83" s="133">
        <v>74945</v>
      </c>
      <c r="BF83" s="133">
        <v>47743</v>
      </c>
      <c r="BG83" s="133">
        <v>58981</v>
      </c>
      <c r="BH83" s="133">
        <v>119604</v>
      </c>
      <c r="BI83" s="133">
        <v>122140</v>
      </c>
      <c r="BJ83" s="133">
        <v>138502</v>
      </c>
      <c r="BK83" s="133">
        <v>84197</v>
      </c>
      <c r="BL83" s="133">
        <v>124142</v>
      </c>
      <c r="BM83" s="133">
        <v>131360</v>
      </c>
      <c r="BN83" s="133">
        <v>127036</v>
      </c>
      <c r="BO83" s="133">
        <v>98314</v>
      </c>
      <c r="BP83" s="133">
        <v>146682</v>
      </c>
      <c r="BQ83" s="133">
        <v>136455</v>
      </c>
      <c r="BR83" s="133">
        <v>72967</v>
      </c>
      <c r="BS83" s="133">
        <v>102711</v>
      </c>
      <c r="BT83" s="133">
        <v>126610</v>
      </c>
      <c r="BU83" s="133">
        <v>128013</v>
      </c>
      <c r="BV83" s="133">
        <v>153748</v>
      </c>
      <c r="BW83" s="133">
        <v>106306</v>
      </c>
      <c r="BX83" s="133">
        <v>132983</v>
      </c>
      <c r="BY83" s="133">
        <v>139127</v>
      </c>
      <c r="BZ83" s="133">
        <v>124311</v>
      </c>
      <c r="CA83" s="133">
        <v>136448</v>
      </c>
      <c r="CB83" s="133">
        <v>146289</v>
      </c>
      <c r="CC83" s="133">
        <v>147276</v>
      </c>
      <c r="CD83" s="133">
        <v>78051</v>
      </c>
      <c r="CE83" s="133">
        <v>111861</v>
      </c>
      <c r="CF83" s="133">
        <v>139724</v>
      </c>
      <c r="CG83" s="133">
        <v>131133</v>
      </c>
      <c r="CH83" s="133">
        <v>153321</v>
      </c>
      <c r="CI83" s="133">
        <v>118266</v>
      </c>
      <c r="CJ83" s="133">
        <v>128132</v>
      </c>
      <c r="CK83" s="133">
        <v>175655</v>
      </c>
      <c r="CL83" s="133">
        <v>124828</v>
      </c>
      <c r="CM83" s="133">
        <v>141193</v>
      </c>
      <c r="CN83" s="133">
        <v>161632</v>
      </c>
      <c r="CO83" s="133">
        <v>147369</v>
      </c>
      <c r="CP83" s="133">
        <v>79424</v>
      </c>
      <c r="CQ83" s="133">
        <v>103849</v>
      </c>
      <c r="CR83" s="133">
        <v>154341</v>
      </c>
      <c r="CS83" s="133">
        <v>151123</v>
      </c>
      <c r="CT83" s="133">
        <v>148583</v>
      </c>
      <c r="CU83" s="133">
        <v>122340</v>
      </c>
      <c r="CV83" s="133">
        <v>127355</v>
      </c>
      <c r="CW83" s="133">
        <v>149919</v>
      </c>
      <c r="CX83" s="133">
        <v>141665</v>
      </c>
      <c r="CY83" s="133">
        <v>119754</v>
      </c>
      <c r="CZ83" s="133">
        <v>152726</v>
      </c>
      <c r="DA83" s="133">
        <v>164200</v>
      </c>
      <c r="DB83" s="133">
        <v>87387</v>
      </c>
      <c r="DC83" s="133">
        <v>95787</v>
      </c>
      <c r="DD83" s="133">
        <v>161812</v>
      </c>
      <c r="DE83" s="133">
        <v>148999</v>
      </c>
      <c r="DF83" s="133">
        <v>159176</v>
      </c>
      <c r="DG83" s="133">
        <v>123631</v>
      </c>
      <c r="DH83" s="133">
        <v>146681</v>
      </c>
      <c r="DI83" s="133">
        <v>187669</v>
      </c>
      <c r="DJ83" s="133">
        <v>116450</v>
      </c>
      <c r="DK83" s="133">
        <v>111398</v>
      </c>
      <c r="DL83" s="133">
        <v>123620</v>
      </c>
      <c r="DM83" s="133">
        <v>183505</v>
      </c>
      <c r="DN83" s="133">
        <v>79185</v>
      </c>
      <c r="DO83" s="133">
        <v>107904</v>
      </c>
      <c r="DP83" s="133">
        <v>157690</v>
      </c>
      <c r="DQ83" s="133">
        <v>126082</v>
      </c>
      <c r="DR83" s="133">
        <v>160534</v>
      </c>
      <c r="DS83" s="133">
        <v>92032</v>
      </c>
      <c r="DT83" s="133">
        <v>136299</v>
      </c>
      <c r="DU83" s="133">
        <v>5212</v>
      </c>
      <c r="DV83" s="133">
        <v>5212</v>
      </c>
      <c r="DW83" s="133">
        <v>40546</v>
      </c>
      <c r="DX83" s="133">
        <v>128315</v>
      </c>
      <c r="DY83" s="133">
        <v>182464</v>
      </c>
      <c r="DZ83" s="133">
        <v>107669</v>
      </c>
      <c r="EA83" s="133">
        <v>144494</v>
      </c>
      <c r="EB83" s="133">
        <v>181263</v>
      </c>
      <c r="EC83" s="133">
        <v>172002</v>
      </c>
      <c r="ED83" s="133">
        <v>237995</v>
      </c>
      <c r="EE83" s="133">
        <v>119946</v>
      </c>
      <c r="EF83" s="133">
        <v>173975</v>
      </c>
      <c r="EG83" s="133">
        <v>221410</v>
      </c>
      <c r="EH83" s="133">
        <v>211557</v>
      </c>
      <c r="EI83" s="133">
        <v>192468</v>
      </c>
      <c r="EJ83" s="133">
        <v>225439</v>
      </c>
      <c r="EK83" s="133">
        <v>216103</v>
      </c>
      <c r="EL83" s="133">
        <v>119160</v>
      </c>
      <c r="EM83" s="133">
        <v>173392</v>
      </c>
      <c r="EN83" s="133">
        <v>203097</v>
      </c>
      <c r="EO83" s="133">
        <v>194226</v>
      </c>
      <c r="EP83" s="133">
        <v>226468</v>
      </c>
      <c r="EQ83" s="133">
        <v>141030</v>
      </c>
      <c r="ER83" s="133">
        <v>197844</v>
      </c>
      <c r="ES83" s="133">
        <v>232812</v>
      </c>
      <c r="ET83" s="133">
        <v>197891</v>
      </c>
      <c r="EU83" s="133">
        <v>218482</v>
      </c>
      <c r="EV83" s="133">
        <v>232164</v>
      </c>
      <c r="EW83" s="133">
        <v>206278</v>
      </c>
      <c r="EX83" s="133">
        <v>125016</v>
      </c>
      <c r="EY83" s="133">
        <v>194703</v>
      </c>
      <c r="EZ83" s="133">
        <v>229224</v>
      </c>
      <c r="FA83" s="133">
        <v>221249</v>
      </c>
      <c r="FB83" s="133">
        <v>247732</v>
      </c>
      <c r="FC83" s="133">
        <v>180841</v>
      </c>
      <c r="FD83" s="133">
        <v>208642</v>
      </c>
      <c r="FE83" s="133">
        <v>271843</v>
      </c>
      <c r="FF83" s="133">
        <v>217719</v>
      </c>
      <c r="FG83" s="133">
        <v>217314</v>
      </c>
      <c r="FH83" s="133">
        <v>294452</v>
      </c>
      <c r="FI83" s="133">
        <v>249851</v>
      </c>
      <c r="FJ83" s="133">
        <v>146561</v>
      </c>
      <c r="FK83" s="133">
        <v>208946</v>
      </c>
      <c r="FL83" s="133">
        <v>254346</v>
      </c>
      <c r="FM83" s="133">
        <v>214855</v>
      </c>
      <c r="FN83" s="133">
        <v>206888</v>
      </c>
      <c r="FO83" s="133">
        <v>176821.4</v>
      </c>
      <c r="FP83" s="133">
        <v>222934.46</v>
      </c>
      <c r="FQ83" s="133">
        <v>232098.97</v>
      </c>
      <c r="FR83" s="133">
        <v>227156.17</v>
      </c>
      <c r="FS83" s="133">
        <v>204201.75</v>
      </c>
      <c r="FT83" s="133">
        <v>237942.65</v>
      </c>
      <c r="FU83" s="133">
        <v>264484.13</v>
      </c>
      <c r="FV83" s="133">
        <v>129697.97</v>
      </c>
      <c r="FW83" s="133">
        <v>186647.81</v>
      </c>
      <c r="FX83" s="133">
        <v>261847.77</v>
      </c>
      <c r="FY83" s="133">
        <v>261241.61</v>
      </c>
      <c r="FZ83" s="133">
        <v>288194.21999999997</v>
      </c>
      <c r="GA83" s="133">
        <v>219782.91</v>
      </c>
      <c r="GB83" s="133">
        <v>272557.02</v>
      </c>
      <c r="GC83" s="133">
        <v>291654.02</v>
      </c>
      <c r="GD83" s="133">
        <v>310702.14</v>
      </c>
      <c r="GE83" s="133">
        <v>265866</v>
      </c>
      <c r="GF83" s="133">
        <v>303888.90000000002</v>
      </c>
      <c r="GG83" s="133">
        <v>313040.05</v>
      </c>
      <c r="GH83" s="133">
        <v>156505.81</v>
      </c>
      <c r="GI83" s="133">
        <v>232315.45</v>
      </c>
      <c r="GJ83" s="133">
        <v>304631.92</v>
      </c>
      <c r="GK83" s="133">
        <v>258649.5</v>
      </c>
      <c r="GL83" s="133">
        <v>301296.3</v>
      </c>
      <c r="GM83" s="133">
        <v>195082.44</v>
      </c>
      <c r="GN83" s="133">
        <v>254946.04</v>
      </c>
    </row>
    <row r="84" spans="1:196" s="132" customFormat="1" x14ac:dyDescent="0.25">
      <c r="A84" s="134"/>
      <c r="B84" s="115" t="s">
        <v>16</v>
      </c>
      <c r="C84" s="133">
        <v>17322</v>
      </c>
      <c r="D84" s="133">
        <v>15963</v>
      </c>
      <c r="E84" s="133">
        <v>18564</v>
      </c>
      <c r="F84" s="133">
        <v>26075</v>
      </c>
      <c r="G84" s="133">
        <v>17513</v>
      </c>
      <c r="H84" s="133">
        <v>25976</v>
      </c>
      <c r="I84" s="133">
        <v>19836</v>
      </c>
      <c r="J84" s="133">
        <v>16652</v>
      </c>
      <c r="K84" s="133">
        <v>22970</v>
      </c>
      <c r="L84" s="133">
        <v>19781</v>
      </c>
      <c r="M84" s="133">
        <v>22798</v>
      </c>
      <c r="N84" s="133">
        <v>24211</v>
      </c>
      <c r="O84" s="133">
        <v>16525</v>
      </c>
      <c r="P84" s="133">
        <v>18185</v>
      </c>
      <c r="Q84" s="133">
        <v>24515</v>
      </c>
      <c r="R84" s="133">
        <v>25819</v>
      </c>
      <c r="S84" s="133">
        <v>24015</v>
      </c>
      <c r="T84" s="133">
        <v>26051</v>
      </c>
      <c r="U84" s="133">
        <v>18390</v>
      </c>
      <c r="V84" s="133">
        <v>16289</v>
      </c>
      <c r="W84" s="133">
        <v>23213</v>
      </c>
      <c r="X84" s="133">
        <v>23974</v>
      </c>
      <c r="Y84" s="133">
        <v>26759</v>
      </c>
      <c r="Z84" s="133">
        <v>22640</v>
      </c>
      <c r="AA84" s="133">
        <v>20517</v>
      </c>
      <c r="AB84" s="133">
        <v>19356</v>
      </c>
      <c r="AC84" s="133">
        <v>18323</v>
      </c>
      <c r="AD84" s="133">
        <v>18900</v>
      </c>
      <c r="AE84" s="133">
        <v>17816</v>
      </c>
      <c r="AF84" s="133">
        <v>27264</v>
      </c>
      <c r="AG84" s="133">
        <v>26107</v>
      </c>
      <c r="AH84" s="133">
        <v>20413</v>
      </c>
      <c r="AI84" s="133">
        <v>19057</v>
      </c>
      <c r="AJ84" s="133">
        <v>22362</v>
      </c>
      <c r="AK84" s="133">
        <v>22266</v>
      </c>
      <c r="AL84" s="133">
        <v>19183</v>
      </c>
      <c r="AM84" s="133">
        <v>23119</v>
      </c>
      <c r="AN84" s="133">
        <v>21316</v>
      </c>
      <c r="AO84" s="133">
        <v>22325</v>
      </c>
      <c r="AP84" s="133">
        <v>22721</v>
      </c>
      <c r="AQ84" s="133">
        <v>19238</v>
      </c>
      <c r="AR84" s="133">
        <v>26555</v>
      </c>
      <c r="AS84" s="133">
        <v>25183</v>
      </c>
      <c r="AT84" s="133">
        <v>21390</v>
      </c>
      <c r="AU84" s="133">
        <v>20932</v>
      </c>
      <c r="AV84" s="133">
        <v>24708</v>
      </c>
      <c r="AW84" s="133">
        <v>21216</v>
      </c>
      <c r="AX84" s="133">
        <v>21040</v>
      </c>
      <c r="AY84" s="133">
        <v>20970</v>
      </c>
      <c r="AZ84" s="133">
        <v>17465</v>
      </c>
      <c r="BA84" s="133">
        <v>25472</v>
      </c>
      <c r="BB84" s="133">
        <v>22339</v>
      </c>
      <c r="BC84" s="133">
        <v>21523</v>
      </c>
      <c r="BD84" s="133">
        <v>25710</v>
      </c>
      <c r="BE84" s="133">
        <v>21659</v>
      </c>
      <c r="BF84" s="133">
        <v>19795</v>
      </c>
      <c r="BG84" s="133">
        <v>24875</v>
      </c>
      <c r="BH84" s="133">
        <v>27326</v>
      </c>
      <c r="BI84" s="133">
        <v>23298</v>
      </c>
      <c r="BJ84" s="133">
        <v>21734</v>
      </c>
      <c r="BK84" s="133">
        <v>22212</v>
      </c>
      <c r="BL84" s="133">
        <v>23977</v>
      </c>
      <c r="BM84" s="133">
        <v>28725</v>
      </c>
      <c r="BN84" s="133">
        <v>23797</v>
      </c>
      <c r="BO84" s="133">
        <v>25161</v>
      </c>
      <c r="BP84" s="133">
        <v>27708</v>
      </c>
      <c r="BQ84" s="133">
        <v>27234</v>
      </c>
      <c r="BR84" s="133">
        <v>22058</v>
      </c>
      <c r="BS84" s="133">
        <v>27744</v>
      </c>
      <c r="BT84" s="133">
        <v>31205</v>
      </c>
      <c r="BU84" s="133">
        <v>29599</v>
      </c>
      <c r="BV84" s="133">
        <v>27292</v>
      </c>
      <c r="BW84" s="133">
        <v>26723</v>
      </c>
      <c r="BX84" s="133">
        <v>23575</v>
      </c>
      <c r="BY84" s="133">
        <v>31852</v>
      </c>
      <c r="BZ84" s="133">
        <v>32480</v>
      </c>
      <c r="CA84" s="133">
        <v>37090</v>
      </c>
      <c r="CB84" s="133">
        <v>29752</v>
      </c>
      <c r="CC84" s="133">
        <v>27595</v>
      </c>
      <c r="CD84" s="133">
        <v>24832</v>
      </c>
      <c r="CE84" s="133">
        <v>37256</v>
      </c>
      <c r="CF84" s="133">
        <v>31703</v>
      </c>
      <c r="CG84" s="133">
        <v>32332</v>
      </c>
      <c r="CH84" s="133">
        <v>35666</v>
      </c>
      <c r="CI84" s="133">
        <v>36598</v>
      </c>
      <c r="CJ84" s="133">
        <v>28398</v>
      </c>
      <c r="CK84" s="133">
        <v>44097</v>
      </c>
      <c r="CL84" s="133">
        <v>30653</v>
      </c>
      <c r="CM84" s="133">
        <v>38865</v>
      </c>
      <c r="CN84" s="133">
        <v>37505</v>
      </c>
      <c r="CO84" s="133">
        <v>32774</v>
      </c>
      <c r="CP84" s="133">
        <v>22684</v>
      </c>
      <c r="CQ84" s="133">
        <v>43301</v>
      </c>
      <c r="CR84" s="133">
        <v>34258</v>
      </c>
      <c r="CS84" s="133">
        <v>33593</v>
      </c>
      <c r="CT84" s="133">
        <v>43162</v>
      </c>
      <c r="CU84" s="133">
        <v>34054</v>
      </c>
      <c r="CV84" s="133">
        <v>32391</v>
      </c>
      <c r="CW84" s="133">
        <v>39509</v>
      </c>
      <c r="CX84" s="133">
        <v>36537</v>
      </c>
      <c r="CY84" s="133">
        <v>34079</v>
      </c>
      <c r="CZ84" s="133">
        <v>36955</v>
      </c>
      <c r="DA84" s="133">
        <v>44452</v>
      </c>
      <c r="DB84" s="133">
        <v>27507</v>
      </c>
      <c r="DC84" s="133">
        <v>34553</v>
      </c>
      <c r="DD84" s="133">
        <v>45676</v>
      </c>
      <c r="DE84" s="133">
        <v>38314</v>
      </c>
      <c r="DF84" s="133">
        <v>43407</v>
      </c>
      <c r="DG84" s="133">
        <v>39973</v>
      </c>
      <c r="DH84" s="133">
        <v>31228</v>
      </c>
      <c r="DI84" s="133">
        <v>41200</v>
      </c>
      <c r="DJ84" s="133">
        <v>34844</v>
      </c>
      <c r="DK84" s="133">
        <v>35747</v>
      </c>
      <c r="DL84" s="133">
        <v>39619</v>
      </c>
      <c r="DM84" s="133">
        <v>48379</v>
      </c>
      <c r="DN84" s="133">
        <v>30464</v>
      </c>
      <c r="DO84" s="133">
        <v>42899</v>
      </c>
      <c r="DP84" s="133">
        <v>54683</v>
      </c>
      <c r="DQ84" s="133">
        <v>35484</v>
      </c>
      <c r="DR84" s="133">
        <v>47710</v>
      </c>
      <c r="DS84" s="133">
        <v>40537</v>
      </c>
      <c r="DT84" s="133">
        <v>37953</v>
      </c>
      <c r="DU84" s="133">
        <v>7123</v>
      </c>
      <c r="DV84" s="133">
        <v>7123</v>
      </c>
      <c r="DW84" s="133">
        <v>16162</v>
      </c>
      <c r="DX84" s="133">
        <v>61011</v>
      </c>
      <c r="DY84" s="133">
        <v>47254</v>
      </c>
      <c r="DZ84" s="133">
        <v>32401</v>
      </c>
      <c r="EA84" s="133">
        <v>47748</v>
      </c>
      <c r="EB84" s="133">
        <v>32115</v>
      </c>
      <c r="EC84" s="133">
        <v>32339</v>
      </c>
      <c r="ED84" s="133">
        <v>46394</v>
      </c>
      <c r="EE84" s="133">
        <v>39984</v>
      </c>
      <c r="EF84" s="133">
        <v>43452</v>
      </c>
      <c r="EG84" s="133">
        <v>49540</v>
      </c>
      <c r="EH84" s="133">
        <v>33923</v>
      </c>
      <c r="EI84" s="133">
        <v>31731</v>
      </c>
      <c r="EJ84" s="133">
        <v>46357</v>
      </c>
      <c r="EK84" s="133">
        <v>44020</v>
      </c>
      <c r="EL84" s="133">
        <v>38378</v>
      </c>
      <c r="EM84" s="133">
        <v>42032</v>
      </c>
      <c r="EN84" s="133">
        <v>41313</v>
      </c>
      <c r="EO84" s="133">
        <v>34096</v>
      </c>
      <c r="EP84" s="133">
        <v>47244</v>
      </c>
      <c r="EQ84" s="133">
        <v>46877</v>
      </c>
      <c r="ER84" s="133">
        <v>44790</v>
      </c>
      <c r="ES84" s="133">
        <v>49097</v>
      </c>
      <c r="ET84" s="133">
        <v>39943</v>
      </c>
      <c r="EU84" s="133">
        <v>33019</v>
      </c>
      <c r="EV84" s="133">
        <v>41400</v>
      </c>
      <c r="EW84" s="133">
        <v>34844</v>
      </c>
      <c r="EX84" s="133">
        <v>34435</v>
      </c>
      <c r="EY84" s="133">
        <v>43250</v>
      </c>
      <c r="EZ84" s="133">
        <v>37789</v>
      </c>
      <c r="FA84" s="133">
        <v>39096</v>
      </c>
      <c r="FB84" s="133">
        <v>38963</v>
      </c>
      <c r="FC84" s="133">
        <v>42448</v>
      </c>
      <c r="FD84" s="133">
        <v>35308</v>
      </c>
      <c r="FE84" s="133">
        <v>42744</v>
      </c>
      <c r="FF84" s="133">
        <v>38771</v>
      </c>
      <c r="FG84" s="133">
        <v>38408</v>
      </c>
      <c r="FH84" s="133">
        <v>45819</v>
      </c>
      <c r="FI84" s="133">
        <v>40809</v>
      </c>
      <c r="FJ84" s="133">
        <v>28822</v>
      </c>
      <c r="FK84" s="133">
        <v>45036</v>
      </c>
      <c r="FL84" s="133">
        <v>48510</v>
      </c>
      <c r="FM84" s="133">
        <v>37766</v>
      </c>
      <c r="FN84" s="133">
        <v>45696</v>
      </c>
      <c r="FO84" s="133">
        <v>37921.730000000003</v>
      </c>
      <c r="FP84" s="133">
        <v>35941.550000000003</v>
      </c>
      <c r="FQ84" s="133">
        <v>43957.42</v>
      </c>
      <c r="FR84" s="133">
        <v>53386.67</v>
      </c>
      <c r="FS84" s="133">
        <v>37364.870000000003</v>
      </c>
      <c r="FT84" s="133">
        <v>50147.48</v>
      </c>
      <c r="FU84" s="133">
        <v>43421.03</v>
      </c>
      <c r="FV84" s="133">
        <v>31911.7</v>
      </c>
      <c r="FW84" s="133">
        <v>53547.45</v>
      </c>
      <c r="FX84" s="133">
        <v>51404.97</v>
      </c>
      <c r="FY84" s="133">
        <v>50478.65</v>
      </c>
      <c r="FZ84" s="133">
        <v>59017.51</v>
      </c>
      <c r="GA84" s="133">
        <v>50070.25</v>
      </c>
      <c r="GB84" s="133">
        <v>40667.56</v>
      </c>
      <c r="GC84" s="133">
        <v>56473.42</v>
      </c>
      <c r="GD84" s="133">
        <v>55713.1</v>
      </c>
      <c r="GE84" s="133">
        <v>51421.13</v>
      </c>
      <c r="GF84" s="133">
        <v>58395.75</v>
      </c>
      <c r="GG84" s="133">
        <v>54048.85</v>
      </c>
      <c r="GH84" s="133">
        <v>34888.050000000003</v>
      </c>
      <c r="GI84" s="133">
        <v>62667.8</v>
      </c>
      <c r="GJ84" s="133">
        <v>63128.3</v>
      </c>
      <c r="GK84" s="133">
        <v>50182.75</v>
      </c>
      <c r="GL84" s="133">
        <v>59466.98</v>
      </c>
      <c r="GM84" s="133">
        <v>51611.18</v>
      </c>
      <c r="GN84" s="133">
        <v>41602.5</v>
      </c>
    </row>
    <row r="85" spans="1:196" s="132" customFormat="1" x14ac:dyDescent="0.25">
      <c r="A85" s="134"/>
      <c r="B85" s="115" t="s">
        <v>22</v>
      </c>
      <c r="C85" s="133">
        <v>0</v>
      </c>
      <c r="D85" s="133">
        <v>0</v>
      </c>
      <c r="E85" s="133">
        <v>0</v>
      </c>
      <c r="F85" s="133">
        <v>0</v>
      </c>
      <c r="G85" s="133">
        <v>0</v>
      </c>
      <c r="H85" s="133">
        <v>0</v>
      </c>
      <c r="I85" s="133">
        <v>0</v>
      </c>
      <c r="J85" s="133">
        <v>0</v>
      </c>
      <c r="K85" s="133">
        <v>0</v>
      </c>
      <c r="L85" s="133">
        <v>0</v>
      </c>
      <c r="M85" s="133">
        <v>0</v>
      </c>
      <c r="N85" s="133">
        <v>0</v>
      </c>
      <c r="O85" s="133">
        <v>0</v>
      </c>
      <c r="P85" s="133">
        <v>0</v>
      </c>
      <c r="Q85" s="133">
        <v>0</v>
      </c>
      <c r="R85" s="133">
        <v>0</v>
      </c>
      <c r="S85" s="133">
        <v>0</v>
      </c>
      <c r="T85" s="133">
        <v>0</v>
      </c>
      <c r="U85" s="133">
        <v>0</v>
      </c>
      <c r="V85" s="133">
        <v>0</v>
      </c>
      <c r="W85" s="133">
        <v>0</v>
      </c>
      <c r="X85" s="133">
        <v>0</v>
      </c>
      <c r="Y85" s="133">
        <v>0</v>
      </c>
      <c r="Z85" s="133">
        <v>0</v>
      </c>
      <c r="AA85" s="133">
        <v>0</v>
      </c>
      <c r="AB85" s="133">
        <v>0</v>
      </c>
      <c r="AC85" s="133">
        <v>0</v>
      </c>
      <c r="AD85" s="133">
        <v>0</v>
      </c>
      <c r="AE85" s="133">
        <v>0</v>
      </c>
      <c r="AF85" s="133">
        <v>0</v>
      </c>
      <c r="AG85" s="133">
        <v>0</v>
      </c>
      <c r="AH85" s="133">
        <v>0</v>
      </c>
      <c r="AI85" s="133">
        <v>0</v>
      </c>
      <c r="AJ85" s="133">
        <v>0</v>
      </c>
      <c r="AK85" s="133">
        <v>0</v>
      </c>
      <c r="AL85" s="133">
        <v>0</v>
      </c>
      <c r="AM85" s="133">
        <v>0</v>
      </c>
      <c r="AN85" s="133">
        <v>0</v>
      </c>
      <c r="AO85" s="133">
        <v>0</v>
      </c>
      <c r="AP85" s="133">
        <v>0</v>
      </c>
      <c r="AQ85" s="133">
        <v>0</v>
      </c>
      <c r="AR85" s="133">
        <v>0</v>
      </c>
      <c r="AS85" s="133">
        <v>0</v>
      </c>
      <c r="AT85" s="133">
        <v>0</v>
      </c>
      <c r="AU85" s="133">
        <v>0</v>
      </c>
      <c r="AV85" s="133">
        <v>0</v>
      </c>
      <c r="AW85" s="133">
        <v>0</v>
      </c>
      <c r="AX85" s="133">
        <v>0</v>
      </c>
      <c r="AY85" s="133">
        <v>0</v>
      </c>
      <c r="AZ85" s="133">
        <v>0</v>
      </c>
      <c r="BA85" s="133">
        <v>0</v>
      </c>
      <c r="BB85" s="133">
        <v>0</v>
      </c>
      <c r="BC85" s="133">
        <v>0</v>
      </c>
      <c r="BD85" s="133">
        <v>0</v>
      </c>
      <c r="BE85" s="133">
        <v>0</v>
      </c>
      <c r="BF85" s="133">
        <v>0</v>
      </c>
      <c r="BG85" s="133">
        <v>0</v>
      </c>
      <c r="BH85" s="133">
        <v>0</v>
      </c>
      <c r="BI85" s="133">
        <v>0</v>
      </c>
      <c r="BJ85" s="133">
        <v>0</v>
      </c>
      <c r="BK85" s="133">
        <v>0</v>
      </c>
      <c r="BL85" s="133">
        <v>0</v>
      </c>
      <c r="BM85" s="133">
        <v>0</v>
      </c>
      <c r="BN85" s="133">
        <v>0</v>
      </c>
      <c r="BO85" s="133">
        <v>0</v>
      </c>
      <c r="BP85" s="133">
        <v>0</v>
      </c>
      <c r="BQ85" s="133">
        <v>0</v>
      </c>
      <c r="BR85" s="133">
        <v>0</v>
      </c>
      <c r="BS85" s="133">
        <v>0</v>
      </c>
      <c r="BT85" s="133">
        <v>0</v>
      </c>
      <c r="BU85" s="133">
        <v>0</v>
      </c>
      <c r="BV85" s="133">
        <v>0</v>
      </c>
      <c r="BW85" s="133">
        <v>42</v>
      </c>
      <c r="BX85" s="133">
        <v>0</v>
      </c>
      <c r="BY85" s="133">
        <v>0</v>
      </c>
      <c r="BZ85" s="133">
        <v>0</v>
      </c>
      <c r="CA85" s="133">
        <v>84</v>
      </c>
      <c r="CB85" s="133">
        <v>63</v>
      </c>
      <c r="CC85" s="133">
        <v>102</v>
      </c>
      <c r="CD85" s="133">
        <v>72</v>
      </c>
      <c r="CE85" s="133">
        <v>156</v>
      </c>
      <c r="CF85" s="133">
        <v>126</v>
      </c>
      <c r="CG85" s="133">
        <v>168</v>
      </c>
      <c r="CH85" s="133">
        <v>185</v>
      </c>
      <c r="CI85" s="133">
        <v>105</v>
      </c>
      <c r="CJ85" s="133">
        <v>105</v>
      </c>
      <c r="CK85" s="133">
        <v>126</v>
      </c>
      <c r="CL85" s="133">
        <v>261</v>
      </c>
      <c r="CM85" s="133">
        <v>126</v>
      </c>
      <c r="CN85" s="133">
        <v>147</v>
      </c>
      <c r="CO85" s="133">
        <v>168</v>
      </c>
      <c r="CP85" s="133">
        <v>177</v>
      </c>
      <c r="CQ85" s="133">
        <v>189</v>
      </c>
      <c r="CR85" s="133">
        <v>189</v>
      </c>
      <c r="CS85" s="133">
        <v>156</v>
      </c>
      <c r="CT85" s="133">
        <v>249</v>
      </c>
      <c r="CU85" s="133">
        <v>336</v>
      </c>
      <c r="CV85" s="133">
        <v>219</v>
      </c>
      <c r="CW85" s="133">
        <v>147</v>
      </c>
      <c r="CX85" s="133">
        <v>156</v>
      </c>
      <c r="CY85" s="133">
        <v>315</v>
      </c>
      <c r="CZ85" s="133">
        <v>219</v>
      </c>
      <c r="DA85" s="133">
        <v>126</v>
      </c>
      <c r="DB85" s="133">
        <v>249</v>
      </c>
      <c r="DC85" s="133">
        <v>231</v>
      </c>
      <c r="DD85" s="133">
        <v>126</v>
      </c>
      <c r="DE85" s="133">
        <v>189</v>
      </c>
      <c r="DF85" s="133">
        <v>291</v>
      </c>
      <c r="DG85" s="133">
        <v>231</v>
      </c>
      <c r="DH85" s="133">
        <v>231</v>
      </c>
      <c r="DI85" s="133">
        <v>156</v>
      </c>
      <c r="DJ85" s="133">
        <v>168</v>
      </c>
      <c r="DK85" s="133">
        <v>366</v>
      </c>
      <c r="DL85" s="133">
        <v>345</v>
      </c>
      <c r="DM85" s="133">
        <v>270</v>
      </c>
      <c r="DN85" s="133">
        <v>210</v>
      </c>
      <c r="DO85" s="133">
        <v>273</v>
      </c>
      <c r="DP85" s="133">
        <v>168</v>
      </c>
      <c r="DQ85" s="133">
        <v>303</v>
      </c>
      <c r="DR85" s="133">
        <v>315</v>
      </c>
      <c r="DS85" s="133">
        <v>177</v>
      </c>
      <c r="DT85" s="133">
        <v>168</v>
      </c>
      <c r="DU85" s="133">
        <v>1263</v>
      </c>
      <c r="DV85" s="133">
        <v>1263</v>
      </c>
      <c r="DW85" s="133">
        <v>1242</v>
      </c>
      <c r="DX85" s="133">
        <v>495</v>
      </c>
      <c r="DY85" s="133">
        <v>366</v>
      </c>
      <c r="DZ85" s="133">
        <v>585</v>
      </c>
      <c r="EA85" s="133">
        <v>210</v>
      </c>
      <c r="EB85" s="133">
        <v>324</v>
      </c>
      <c r="EC85" s="133">
        <v>405</v>
      </c>
      <c r="ED85" s="133">
        <v>303</v>
      </c>
      <c r="EE85" s="133">
        <v>360</v>
      </c>
      <c r="EF85" s="133">
        <v>279</v>
      </c>
      <c r="EG85" s="133">
        <v>240</v>
      </c>
      <c r="EH85" s="133">
        <v>450</v>
      </c>
      <c r="EI85" s="133">
        <v>594</v>
      </c>
      <c r="EJ85" s="133">
        <v>354</v>
      </c>
      <c r="EK85" s="133">
        <v>273</v>
      </c>
      <c r="EL85" s="133">
        <v>609</v>
      </c>
      <c r="EM85" s="133">
        <v>294</v>
      </c>
      <c r="EN85" s="133">
        <v>618</v>
      </c>
      <c r="EO85" s="133">
        <v>252</v>
      </c>
      <c r="EP85" s="133">
        <v>510</v>
      </c>
      <c r="EQ85" s="133">
        <v>3054</v>
      </c>
      <c r="ER85" s="133">
        <v>624</v>
      </c>
      <c r="ES85" s="133">
        <v>729</v>
      </c>
      <c r="ET85" s="133">
        <v>642</v>
      </c>
      <c r="EU85" s="133">
        <v>606</v>
      </c>
      <c r="EV85" s="133">
        <v>459</v>
      </c>
      <c r="EW85" s="133">
        <v>435</v>
      </c>
      <c r="EX85" s="133">
        <v>717</v>
      </c>
      <c r="EY85" s="133">
        <v>468</v>
      </c>
      <c r="EZ85" s="133">
        <v>321</v>
      </c>
      <c r="FA85" s="133">
        <v>603</v>
      </c>
      <c r="FB85" s="133">
        <v>615</v>
      </c>
      <c r="FC85" s="133">
        <v>315</v>
      </c>
      <c r="FD85" s="133">
        <v>354</v>
      </c>
      <c r="FE85" s="133">
        <v>489</v>
      </c>
      <c r="FF85" s="133">
        <v>381</v>
      </c>
      <c r="FG85" s="133">
        <v>786</v>
      </c>
      <c r="FH85" s="133">
        <v>501</v>
      </c>
      <c r="FI85" s="133">
        <v>210</v>
      </c>
      <c r="FJ85" s="133">
        <v>660</v>
      </c>
      <c r="FK85" s="133">
        <v>387</v>
      </c>
      <c r="FL85" s="133">
        <v>375</v>
      </c>
      <c r="FM85" s="133">
        <v>507</v>
      </c>
      <c r="FN85" s="133">
        <v>570</v>
      </c>
      <c r="FO85" s="133">
        <v>405</v>
      </c>
      <c r="FP85" s="133">
        <v>399</v>
      </c>
      <c r="FQ85" s="133">
        <v>543</v>
      </c>
      <c r="FR85" s="133">
        <v>534</v>
      </c>
      <c r="FS85" s="133">
        <v>699</v>
      </c>
      <c r="FT85" s="133">
        <v>429</v>
      </c>
      <c r="FU85" s="133">
        <v>396</v>
      </c>
      <c r="FV85" s="133">
        <v>546</v>
      </c>
      <c r="FW85" s="133">
        <v>546</v>
      </c>
      <c r="FX85" s="133">
        <v>432</v>
      </c>
      <c r="FY85" s="133">
        <v>582</v>
      </c>
      <c r="FZ85" s="133">
        <v>525</v>
      </c>
      <c r="GA85" s="133">
        <v>654</v>
      </c>
      <c r="GB85" s="133">
        <v>162</v>
      </c>
      <c r="GC85" s="133">
        <v>660</v>
      </c>
      <c r="GD85" s="133">
        <v>6382</v>
      </c>
      <c r="GE85" s="133">
        <v>8821.2000000000007</v>
      </c>
      <c r="GF85" s="133">
        <v>8343.2000000000007</v>
      </c>
      <c r="GG85" s="133">
        <v>13084.4</v>
      </c>
      <c r="GH85" s="133">
        <v>10353.200000000001</v>
      </c>
      <c r="GI85" s="133">
        <v>13946.4</v>
      </c>
      <c r="GJ85" s="133">
        <v>19693</v>
      </c>
      <c r="GK85" s="133">
        <v>14809.2</v>
      </c>
      <c r="GL85" s="133">
        <v>19311.599999999999</v>
      </c>
      <c r="GM85" s="133">
        <v>17926.2</v>
      </c>
      <c r="GN85" s="133">
        <v>19235.8</v>
      </c>
    </row>
    <row r="86" spans="1:196" s="137" customFormat="1" x14ac:dyDescent="0.25">
      <c r="A86" s="134"/>
      <c r="B86" s="135" t="s">
        <v>1869</v>
      </c>
      <c r="C86" s="136"/>
      <c r="D86" s="136"/>
      <c r="E86" s="136"/>
      <c r="F86" s="136"/>
      <c r="G86" s="136"/>
      <c r="H86" s="136"/>
      <c r="I86" s="136"/>
      <c r="J86" s="136"/>
      <c r="K86" s="136"/>
      <c r="L86" s="136"/>
      <c r="M86" s="136"/>
      <c r="N86" s="136"/>
      <c r="O86" s="136"/>
      <c r="P86" s="136"/>
      <c r="Q86" s="136"/>
      <c r="R86" s="136"/>
      <c r="S86" s="136"/>
      <c r="T86" s="136"/>
      <c r="U86" s="136"/>
      <c r="V86" s="136"/>
      <c r="W86" s="136"/>
      <c r="X86" s="136"/>
      <c r="Y86" s="136"/>
      <c r="Z86" s="136"/>
      <c r="AA86" s="136"/>
      <c r="AB86" s="136"/>
      <c r="AC86" s="136"/>
      <c r="AD86" s="136"/>
      <c r="AE86" s="136"/>
      <c r="AF86" s="136"/>
      <c r="AG86" s="136"/>
      <c r="AH86" s="136"/>
      <c r="AI86" s="136"/>
      <c r="AJ86" s="136"/>
      <c r="AK86" s="136"/>
      <c r="AL86" s="136"/>
      <c r="AM86" s="136"/>
      <c r="AN86" s="136"/>
      <c r="AO86" s="136"/>
      <c r="AP86" s="136"/>
      <c r="AQ86" s="136"/>
      <c r="AR86" s="136"/>
      <c r="AS86" s="136"/>
      <c r="AT86" s="136"/>
      <c r="AU86" s="136"/>
      <c r="AV86" s="136"/>
      <c r="AW86" s="136"/>
      <c r="AX86" s="136"/>
      <c r="AY86" s="136"/>
      <c r="AZ86" s="136"/>
      <c r="BA86" s="136"/>
      <c r="BB86" s="136"/>
      <c r="BC86" s="136"/>
      <c r="BD86" s="136"/>
      <c r="BE86" s="136"/>
      <c r="BF86" s="136"/>
      <c r="BG86" s="136"/>
      <c r="BH86" s="136"/>
      <c r="BI86" s="136"/>
      <c r="BJ86" s="136"/>
      <c r="BK86" s="136"/>
      <c r="BL86" s="136"/>
      <c r="BM86" s="136"/>
      <c r="BN86" s="136"/>
      <c r="BO86" s="136"/>
      <c r="BP86" s="136"/>
      <c r="BQ86" s="136"/>
      <c r="BR86" s="136"/>
      <c r="BS86" s="136"/>
      <c r="BT86" s="136"/>
      <c r="BU86" s="136"/>
      <c r="BV86" s="136"/>
      <c r="BW86" s="136"/>
      <c r="BX86" s="136"/>
      <c r="BY86" s="136"/>
      <c r="BZ86" s="136"/>
      <c r="CA86" s="136"/>
      <c r="CB86" s="136"/>
      <c r="CC86" s="136"/>
      <c r="CD86" s="136"/>
      <c r="CE86" s="136"/>
      <c r="CF86" s="136"/>
      <c r="CG86" s="136"/>
      <c r="CH86" s="136"/>
      <c r="CI86" s="136"/>
      <c r="CJ86" s="136"/>
      <c r="CK86" s="136"/>
      <c r="CL86" s="136"/>
      <c r="CM86" s="136"/>
      <c r="CN86" s="136"/>
      <c r="CO86" s="136"/>
      <c r="CP86" s="136"/>
      <c r="CQ86" s="136"/>
      <c r="CR86" s="136"/>
      <c r="CS86" s="136"/>
      <c r="CT86" s="136"/>
      <c r="CU86" s="136"/>
      <c r="CV86" s="136"/>
      <c r="CW86" s="136"/>
      <c r="CX86" s="136"/>
      <c r="CY86" s="136"/>
      <c r="CZ86" s="136"/>
      <c r="DA86" s="136"/>
      <c r="DB86" s="136"/>
      <c r="DC86" s="136"/>
      <c r="DD86" s="136"/>
      <c r="DE86" s="136"/>
      <c r="DF86" s="136"/>
      <c r="DG86" s="136"/>
      <c r="DH86" s="136"/>
      <c r="DI86" s="136"/>
      <c r="DJ86" s="136"/>
      <c r="DK86" s="136"/>
      <c r="DL86" s="136"/>
      <c r="DM86" s="136"/>
      <c r="DN86" s="136"/>
      <c r="DO86" s="136"/>
      <c r="DP86" s="136"/>
      <c r="DQ86" s="136"/>
      <c r="DR86" s="136"/>
      <c r="DS86" s="136"/>
      <c r="DT86" s="136"/>
      <c r="DU86" s="136"/>
      <c r="DV86" s="136"/>
      <c r="DW86" s="136"/>
      <c r="DX86" s="136"/>
      <c r="DY86" s="136"/>
      <c r="DZ86" s="136"/>
      <c r="EA86" s="136"/>
      <c r="EB86" s="136"/>
      <c r="EC86" s="136"/>
      <c r="ED86" s="136"/>
      <c r="EE86" s="136">
        <v>725</v>
      </c>
      <c r="EF86" s="136">
        <v>1406</v>
      </c>
      <c r="EG86" s="136">
        <v>11001</v>
      </c>
      <c r="EH86" s="136">
        <v>15089</v>
      </c>
      <c r="EI86" s="136">
        <v>15125</v>
      </c>
      <c r="EJ86" s="136">
        <v>16733</v>
      </c>
      <c r="EK86" s="136">
        <v>14143</v>
      </c>
      <c r="EL86" s="136">
        <v>12718</v>
      </c>
      <c r="EM86" s="136">
        <v>7544</v>
      </c>
      <c r="EN86" s="136">
        <v>3387</v>
      </c>
      <c r="EO86" s="136">
        <v>3591</v>
      </c>
      <c r="EP86" s="136">
        <v>10779</v>
      </c>
      <c r="EQ86" s="136">
        <v>10916</v>
      </c>
      <c r="ER86" s="136">
        <v>7120</v>
      </c>
      <c r="ES86" s="136">
        <v>2111</v>
      </c>
      <c r="ET86" s="136">
        <v>969</v>
      </c>
      <c r="EU86" s="136">
        <v>779</v>
      </c>
      <c r="EV86" s="136">
        <v>954</v>
      </c>
      <c r="EW86" s="136">
        <v>1373</v>
      </c>
      <c r="EX86" s="136">
        <v>613</v>
      </c>
      <c r="EY86" s="136">
        <v>831</v>
      </c>
      <c r="EZ86" s="136">
        <v>517</v>
      </c>
      <c r="FA86" s="136">
        <v>463</v>
      </c>
      <c r="FB86" s="136">
        <v>823</v>
      </c>
      <c r="FC86" s="136">
        <v>540</v>
      </c>
      <c r="FD86" s="136">
        <v>1260</v>
      </c>
      <c r="FE86" s="136">
        <v>1085</v>
      </c>
      <c r="FF86" s="136">
        <v>50</v>
      </c>
      <c r="FG86" s="136">
        <v>160</v>
      </c>
      <c r="FH86" s="136">
        <v>160</v>
      </c>
      <c r="FI86" s="136">
        <v>0</v>
      </c>
      <c r="FJ86" s="136">
        <v>0</v>
      </c>
      <c r="FK86" s="136">
        <v>0</v>
      </c>
      <c r="FL86" s="136">
        <v>267</v>
      </c>
      <c r="FM86" s="136">
        <v>160</v>
      </c>
      <c r="FN86" s="136">
        <v>100</v>
      </c>
      <c r="FO86" s="136">
        <v>90.79</v>
      </c>
      <c r="FP86" s="136">
        <v>15.79</v>
      </c>
      <c r="FQ86" s="136">
        <v>34.6</v>
      </c>
      <c r="FR86" s="136">
        <v>0</v>
      </c>
      <c r="FS86" s="136">
        <v>25</v>
      </c>
      <c r="FT86" s="136">
        <v>25</v>
      </c>
      <c r="FU86" s="136">
        <v>25</v>
      </c>
      <c r="FV86" s="136">
        <v>9.6</v>
      </c>
      <c r="FW86" s="136">
        <v>25</v>
      </c>
      <c r="FX86" s="136">
        <v>50</v>
      </c>
      <c r="FY86" s="136">
        <v>75</v>
      </c>
      <c r="FZ86" s="136">
        <v>0</v>
      </c>
      <c r="GA86" s="136">
        <v>25</v>
      </c>
      <c r="GB86" s="136">
        <v>0</v>
      </c>
      <c r="GC86" s="136">
        <v>0</v>
      </c>
      <c r="GD86" s="136">
        <v>0</v>
      </c>
      <c r="GE86" s="136">
        <v>0</v>
      </c>
      <c r="GF86" s="136">
        <v>0</v>
      </c>
      <c r="GG86" s="136">
        <v>0</v>
      </c>
      <c r="GH86" s="136">
        <v>0</v>
      </c>
      <c r="GI86" s="136">
        <v>0</v>
      </c>
      <c r="GJ86" s="136">
        <v>0</v>
      </c>
      <c r="GK86" s="136">
        <v>0</v>
      </c>
      <c r="GL86" s="136">
        <v>0</v>
      </c>
      <c r="GM86" s="136">
        <v>0</v>
      </c>
      <c r="GN86" s="136">
        <v>0</v>
      </c>
    </row>
    <row r="87" spans="1:196" s="137" customFormat="1" collapsed="1" x14ac:dyDescent="0.2">
      <c r="A87" s="134"/>
      <c r="B87" s="138" t="s">
        <v>96</v>
      </c>
      <c r="C87" s="136">
        <v>7214</v>
      </c>
      <c r="D87" s="136">
        <v>15011</v>
      </c>
      <c r="E87" s="136">
        <v>13824</v>
      </c>
      <c r="F87" s="136">
        <v>9589</v>
      </c>
      <c r="G87" s="136">
        <v>7787</v>
      </c>
      <c r="H87" s="136">
        <v>12805</v>
      </c>
      <c r="I87" s="136">
        <v>9741</v>
      </c>
      <c r="J87" s="136">
        <v>8557</v>
      </c>
      <c r="K87" s="136">
        <v>13513</v>
      </c>
      <c r="L87" s="136">
        <v>9907</v>
      </c>
      <c r="M87" s="136">
        <v>18929</v>
      </c>
      <c r="N87" s="136">
        <v>16148</v>
      </c>
      <c r="O87" s="136">
        <v>17318</v>
      </c>
      <c r="P87" s="136">
        <v>18205</v>
      </c>
      <c r="Q87" s="136">
        <v>20514</v>
      </c>
      <c r="R87" s="136">
        <v>10709</v>
      </c>
      <c r="S87" s="136">
        <v>14186</v>
      </c>
      <c r="T87" s="136">
        <v>11649</v>
      </c>
      <c r="U87" s="136">
        <v>15726</v>
      </c>
      <c r="V87" s="136">
        <v>14860</v>
      </c>
      <c r="W87" s="136">
        <v>16113</v>
      </c>
      <c r="X87" s="136">
        <v>17465</v>
      </c>
      <c r="Y87" s="136">
        <v>13615</v>
      </c>
      <c r="Z87" s="136">
        <v>19395</v>
      </c>
      <c r="AA87" s="136">
        <v>36729</v>
      </c>
      <c r="AB87" s="136">
        <v>15770</v>
      </c>
      <c r="AC87" s="136">
        <v>21025</v>
      </c>
      <c r="AD87" s="136">
        <v>9909</v>
      </c>
      <c r="AE87" s="136">
        <v>11396</v>
      </c>
      <c r="AF87" s="136">
        <v>15531</v>
      </c>
      <c r="AG87" s="136">
        <v>13526</v>
      </c>
      <c r="AH87" s="136">
        <v>16975</v>
      </c>
      <c r="AI87" s="136">
        <v>13911</v>
      </c>
      <c r="AJ87" s="136">
        <v>15767</v>
      </c>
      <c r="AK87" s="136">
        <v>14956</v>
      </c>
      <c r="AL87" s="136">
        <v>15885</v>
      </c>
      <c r="AM87" s="136">
        <v>14467</v>
      </c>
      <c r="AN87" s="136">
        <v>18100</v>
      </c>
      <c r="AO87" s="136">
        <v>14024</v>
      </c>
      <c r="AP87" s="136">
        <v>19370</v>
      </c>
      <c r="AQ87" s="136">
        <v>23046</v>
      </c>
      <c r="AR87" s="136">
        <v>17430</v>
      </c>
      <c r="AS87" s="136">
        <v>22066</v>
      </c>
      <c r="AT87" s="136">
        <v>13044</v>
      </c>
      <c r="AU87" s="136">
        <v>18887</v>
      </c>
      <c r="AV87" s="136">
        <v>19279</v>
      </c>
      <c r="AW87" s="136">
        <v>16365</v>
      </c>
      <c r="AX87" s="136">
        <v>14988</v>
      </c>
      <c r="AY87" s="136">
        <v>20327</v>
      </c>
      <c r="AZ87" s="136">
        <v>15753</v>
      </c>
      <c r="BA87" s="136">
        <v>13342</v>
      </c>
      <c r="BB87" s="136">
        <v>12607</v>
      </c>
      <c r="BC87" s="136">
        <v>11166</v>
      </c>
      <c r="BD87" s="136">
        <v>12737</v>
      </c>
      <c r="BE87" s="136">
        <v>12733</v>
      </c>
      <c r="BF87" s="136">
        <v>13981</v>
      </c>
      <c r="BG87" s="136">
        <v>26509</v>
      </c>
      <c r="BH87" s="136">
        <v>24076</v>
      </c>
      <c r="BI87" s="136">
        <v>14090</v>
      </c>
      <c r="BJ87" s="136">
        <v>22043</v>
      </c>
      <c r="BK87" s="136">
        <v>19911</v>
      </c>
      <c r="BL87" s="136">
        <v>16385</v>
      </c>
      <c r="BM87" s="136">
        <v>25074</v>
      </c>
      <c r="BN87" s="136">
        <v>22262</v>
      </c>
      <c r="BO87" s="136">
        <v>11760</v>
      </c>
      <c r="BP87" s="136">
        <v>21701</v>
      </c>
      <c r="BQ87" s="136">
        <v>25000</v>
      </c>
      <c r="BR87" s="136">
        <v>17124</v>
      </c>
      <c r="BS87" s="136">
        <v>21125</v>
      </c>
      <c r="BT87" s="136">
        <v>22558</v>
      </c>
      <c r="BU87" s="136">
        <v>14686</v>
      </c>
      <c r="BV87" s="136">
        <v>17756</v>
      </c>
      <c r="BW87" s="136">
        <v>20549</v>
      </c>
      <c r="BX87" s="136">
        <v>25890</v>
      </c>
      <c r="BY87" s="136">
        <v>20060</v>
      </c>
      <c r="BZ87" s="136">
        <v>33315</v>
      </c>
      <c r="CA87" s="136">
        <v>16592</v>
      </c>
      <c r="CB87" s="136">
        <v>17801</v>
      </c>
      <c r="CC87" s="136">
        <v>26144</v>
      </c>
      <c r="CD87" s="136">
        <v>13337</v>
      </c>
      <c r="CE87" s="136">
        <v>22046</v>
      </c>
      <c r="CF87" s="136">
        <v>31966</v>
      </c>
      <c r="CG87" s="136">
        <v>13849</v>
      </c>
      <c r="CH87" s="136">
        <v>17254</v>
      </c>
      <c r="CI87" s="136">
        <v>35751</v>
      </c>
      <c r="CJ87" s="136">
        <v>20364</v>
      </c>
      <c r="CK87" s="136">
        <v>21301</v>
      </c>
      <c r="CL87" s="136">
        <v>32636</v>
      </c>
      <c r="CM87" s="136">
        <v>14956</v>
      </c>
      <c r="CN87" s="136">
        <v>20704</v>
      </c>
      <c r="CO87" s="136">
        <v>32581</v>
      </c>
      <c r="CP87" s="136">
        <v>38965</v>
      </c>
      <c r="CQ87" s="136">
        <v>22715</v>
      </c>
      <c r="CR87" s="136">
        <v>33170</v>
      </c>
      <c r="CS87" s="136">
        <v>19292</v>
      </c>
      <c r="CT87" s="136">
        <v>17312</v>
      </c>
      <c r="CU87" s="136">
        <v>22838</v>
      </c>
      <c r="CV87" s="136">
        <v>25277</v>
      </c>
      <c r="CW87" s="136">
        <v>21873</v>
      </c>
      <c r="CX87" s="136">
        <v>24325</v>
      </c>
      <c r="CY87" s="136">
        <v>16885</v>
      </c>
      <c r="CZ87" s="136">
        <v>21819</v>
      </c>
      <c r="DA87" s="136">
        <v>23192</v>
      </c>
      <c r="DB87" s="136">
        <v>17770</v>
      </c>
      <c r="DC87" s="136">
        <v>23788</v>
      </c>
      <c r="DD87" s="136">
        <v>24949</v>
      </c>
      <c r="DE87" s="136">
        <v>20706</v>
      </c>
      <c r="DF87" s="136">
        <v>17726</v>
      </c>
      <c r="DG87" s="136">
        <v>22779</v>
      </c>
      <c r="DH87" s="136">
        <v>20575</v>
      </c>
      <c r="DI87" s="136">
        <v>23307</v>
      </c>
      <c r="DJ87" s="136">
        <v>23759</v>
      </c>
      <c r="DK87" s="136">
        <v>17887</v>
      </c>
      <c r="DL87" s="136">
        <v>21095</v>
      </c>
      <c r="DM87" s="136">
        <v>28719</v>
      </c>
      <c r="DN87" s="136">
        <v>22285</v>
      </c>
      <c r="DO87" s="136">
        <v>21223</v>
      </c>
      <c r="DP87" s="136">
        <v>22941</v>
      </c>
      <c r="DQ87" s="136">
        <v>21767</v>
      </c>
      <c r="DR87" s="136">
        <v>23064</v>
      </c>
      <c r="DS87" s="136">
        <v>30389</v>
      </c>
      <c r="DT87" s="136">
        <v>24917</v>
      </c>
      <c r="DU87" s="136">
        <v>42049</v>
      </c>
      <c r="DV87" s="136">
        <v>42049</v>
      </c>
      <c r="DW87" s="136">
        <v>31445</v>
      </c>
      <c r="DX87" s="136">
        <v>40272</v>
      </c>
      <c r="DY87" s="136">
        <v>40357</v>
      </c>
      <c r="DZ87" s="136">
        <v>25935</v>
      </c>
      <c r="EA87" s="136">
        <v>34421</v>
      </c>
      <c r="EB87" s="136">
        <v>34528</v>
      </c>
      <c r="EC87" s="136">
        <v>40040</v>
      </c>
      <c r="ED87" s="136">
        <v>47709</v>
      </c>
      <c r="EE87" s="136">
        <v>44015</v>
      </c>
      <c r="EF87" s="136">
        <v>41641</v>
      </c>
      <c r="EG87" s="136">
        <v>51108</v>
      </c>
      <c r="EH87" s="136">
        <v>54539</v>
      </c>
      <c r="EI87" s="136">
        <v>42022</v>
      </c>
      <c r="EJ87" s="136">
        <v>52081</v>
      </c>
      <c r="EK87" s="136">
        <v>59767</v>
      </c>
      <c r="EL87" s="136">
        <v>71723</v>
      </c>
      <c r="EM87" s="136">
        <v>67167</v>
      </c>
      <c r="EN87" s="136">
        <v>64766</v>
      </c>
      <c r="EO87" s="136">
        <v>68870</v>
      </c>
      <c r="EP87" s="136">
        <v>61825</v>
      </c>
      <c r="EQ87" s="136">
        <v>89503</v>
      </c>
      <c r="ER87" s="136">
        <v>73301</v>
      </c>
      <c r="ES87" s="136">
        <v>75622</v>
      </c>
      <c r="ET87" s="136">
        <v>85146</v>
      </c>
      <c r="EU87" s="136">
        <v>106880</v>
      </c>
      <c r="EV87" s="136">
        <v>120589</v>
      </c>
      <c r="EW87" s="136">
        <v>114875</v>
      </c>
      <c r="EX87" s="136">
        <v>94408</v>
      </c>
      <c r="EY87" s="136">
        <v>141309</v>
      </c>
      <c r="EZ87" s="136">
        <v>98593</v>
      </c>
      <c r="FA87" s="136">
        <v>101558</v>
      </c>
      <c r="FB87" s="136">
        <v>124585</v>
      </c>
      <c r="FC87" s="136">
        <v>135486</v>
      </c>
      <c r="FD87" s="136">
        <v>126912</v>
      </c>
      <c r="FE87" s="136">
        <v>131430</v>
      </c>
      <c r="FF87" s="136">
        <v>141561</v>
      </c>
      <c r="FG87" s="136">
        <v>147914</v>
      </c>
      <c r="FH87" s="136">
        <v>157200</v>
      </c>
      <c r="FI87" s="136">
        <v>134620</v>
      </c>
      <c r="FJ87" s="136">
        <v>140563</v>
      </c>
      <c r="FK87" s="136">
        <v>137149</v>
      </c>
      <c r="FL87" s="136">
        <v>182678</v>
      </c>
      <c r="FM87" s="136">
        <v>161470</v>
      </c>
      <c r="FN87" s="136">
        <v>193022</v>
      </c>
      <c r="FO87" s="136">
        <v>189249.81999999983</v>
      </c>
      <c r="FP87" s="136">
        <v>241021.26</v>
      </c>
      <c r="FQ87" s="136">
        <v>222251.11999999988</v>
      </c>
      <c r="FR87" s="136">
        <v>197332.30000000028</v>
      </c>
      <c r="FS87" s="136">
        <v>190366.8600000001</v>
      </c>
      <c r="FT87" s="136">
        <v>220423.80999999982</v>
      </c>
      <c r="FU87" s="136">
        <v>241711.5399999998</v>
      </c>
      <c r="FV87" s="136">
        <v>206307.71999999997</v>
      </c>
      <c r="FW87" s="136">
        <v>226065.62999999966</v>
      </c>
      <c r="FX87" s="136">
        <v>228226.31999999983</v>
      </c>
      <c r="FY87" s="136">
        <v>193601.64000000013</v>
      </c>
      <c r="FZ87" s="136">
        <v>251614.5700000003</v>
      </c>
      <c r="GA87" s="136">
        <v>259869.8200000003</v>
      </c>
      <c r="GB87" s="136">
        <v>300021.75999999978</v>
      </c>
      <c r="GC87" s="136">
        <v>291278.76999999955</v>
      </c>
      <c r="GD87" s="136">
        <v>212047.2899999998</v>
      </c>
      <c r="GE87" s="136">
        <v>268045.53000000026</v>
      </c>
      <c r="GF87" s="136">
        <v>261512.30000000005</v>
      </c>
      <c r="GG87" s="136">
        <v>248531.46999999974</v>
      </c>
      <c r="GH87" s="136">
        <v>217723.6100000001</v>
      </c>
      <c r="GI87" s="136">
        <v>305337.59000000008</v>
      </c>
      <c r="GJ87" s="136">
        <v>313212.74000000022</v>
      </c>
      <c r="GK87" s="136">
        <v>220643.67000000016</v>
      </c>
      <c r="GL87" s="136">
        <v>314347.73000000021</v>
      </c>
      <c r="GM87" s="136">
        <v>341419.29000000004</v>
      </c>
      <c r="GN87" s="136">
        <v>334591.24000000022</v>
      </c>
    </row>
    <row r="88" spans="1:196" s="132" customFormat="1" x14ac:dyDescent="0.25">
      <c r="A88" s="134"/>
      <c r="B88" s="115" t="s">
        <v>35</v>
      </c>
      <c r="C88" s="133">
        <v>-3507</v>
      </c>
      <c r="D88" s="133">
        <v>-3414</v>
      </c>
      <c r="E88" s="133">
        <v>-3587</v>
      </c>
      <c r="F88" s="133">
        <v>-2991</v>
      </c>
      <c r="G88" s="133">
        <v>-3059</v>
      </c>
      <c r="H88" s="133">
        <v>-3459</v>
      </c>
      <c r="I88" s="133">
        <v>-2858</v>
      </c>
      <c r="J88" s="133">
        <v>-3149</v>
      </c>
      <c r="K88" s="133">
        <v>-3020</v>
      </c>
      <c r="L88" s="133">
        <v>-3468</v>
      </c>
      <c r="M88" s="133">
        <v>-2966</v>
      </c>
      <c r="N88" s="133">
        <v>-2975</v>
      </c>
      <c r="O88" s="133">
        <v>-3221</v>
      </c>
      <c r="P88" s="133">
        <v>-3466</v>
      </c>
      <c r="Q88" s="133">
        <v>-3361</v>
      </c>
      <c r="R88" s="133">
        <v>-3409</v>
      </c>
      <c r="S88" s="133">
        <v>-3632</v>
      </c>
      <c r="T88" s="133">
        <v>-3172</v>
      </c>
      <c r="U88" s="133">
        <v>-2969</v>
      </c>
      <c r="V88" s="133">
        <v>-2567</v>
      </c>
      <c r="W88" s="133">
        <v>-3063</v>
      </c>
      <c r="X88" s="133">
        <v>-3196</v>
      </c>
      <c r="Y88" s="133">
        <v>-3376</v>
      </c>
      <c r="Z88" s="133">
        <v>-2743</v>
      </c>
      <c r="AA88" s="133">
        <v>-4162</v>
      </c>
      <c r="AB88" s="133">
        <v>-3538</v>
      </c>
      <c r="AC88" s="133">
        <v>-3586</v>
      </c>
      <c r="AD88" s="133">
        <v>-3677</v>
      </c>
      <c r="AE88" s="133">
        <v>-2843</v>
      </c>
      <c r="AF88" s="133">
        <v>-3877</v>
      </c>
      <c r="AG88" s="133">
        <v>-3703</v>
      </c>
      <c r="AH88" s="133">
        <v>-2573</v>
      </c>
      <c r="AI88" s="133">
        <v>-2435</v>
      </c>
      <c r="AJ88" s="133">
        <v>-4546</v>
      </c>
      <c r="AK88" s="133">
        <v>-3638</v>
      </c>
      <c r="AL88" s="133">
        <v>-2761</v>
      </c>
      <c r="AM88" s="133">
        <v>-3802</v>
      </c>
      <c r="AN88" s="133">
        <v>-3774</v>
      </c>
      <c r="AO88" s="133">
        <v>-3904</v>
      </c>
      <c r="AP88" s="133">
        <v>-4047</v>
      </c>
      <c r="AQ88" s="133">
        <v>-2887</v>
      </c>
      <c r="AR88" s="133">
        <v>-3615</v>
      </c>
      <c r="AS88" s="133">
        <v>-3753</v>
      </c>
      <c r="AT88" s="133">
        <v>-2394</v>
      </c>
      <c r="AU88" s="133">
        <v>-3462</v>
      </c>
      <c r="AV88" s="133">
        <v>-3795</v>
      </c>
      <c r="AW88" s="133">
        <v>-3028</v>
      </c>
      <c r="AX88" s="133">
        <v>-3071</v>
      </c>
      <c r="AY88" s="133">
        <v>-4174</v>
      </c>
      <c r="AZ88" s="133">
        <v>-3824</v>
      </c>
      <c r="BA88" s="133">
        <v>-4231</v>
      </c>
      <c r="BB88" s="133">
        <v>-3820</v>
      </c>
      <c r="BC88" s="133">
        <v>-3552</v>
      </c>
      <c r="BD88" s="133">
        <v>-3322</v>
      </c>
      <c r="BE88" s="133">
        <v>-3302</v>
      </c>
      <c r="BF88" s="133">
        <v>-2590</v>
      </c>
      <c r="BG88" s="133">
        <v>-3672</v>
      </c>
      <c r="BH88" s="133">
        <v>-3847</v>
      </c>
      <c r="BI88" s="133">
        <v>-3629</v>
      </c>
      <c r="BJ88" s="133">
        <v>-3612</v>
      </c>
      <c r="BK88" s="133">
        <v>-3293</v>
      </c>
      <c r="BL88" s="133">
        <v>-4230</v>
      </c>
      <c r="BM88" s="133">
        <v>-4281</v>
      </c>
      <c r="BN88" s="133">
        <v>-4102</v>
      </c>
      <c r="BO88" s="133">
        <v>-3151</v>
      </c>
      <c r="BP88" s="133">
        <v>-4327</v>
      </c>
      <c r="BQ88" s="133">
        <v>-3507</v>
      </c>
      <c r="BR88" s="133">
        <v>-2834</v>
      </c>
      <c r="BS88" s="133">
        <v>-3133</v>
      </c>
      <c r="BT88" s="133">
        <v>-3834</v>
      </c>
      <c r="BU88" s="133">
        <v>-3530</v>
      </c>
      <c r="BV88" s="133">
        <v>-2846</v>
      </c>
      <c r="BW88" s="133">
        <v>-4452</v>
      </c>
      <c r="BX88" s="133">
        <v>-4077</v>
      </c>
      <c r="BY88" s="133">
        <v>-2364</v>
      </c>
      <c r="BZ88" s="133">
        <v>-3169</v>
      </c>
      <c r="CA88" s="133">
        <v>-4125</v>
      </c>
      <c r="CB88" s="133">
        <v>-3204</v>
      </c>
      <c r="CC88" s="133">
        <v>-3824</v>
      </c>
      <c r="CD88" s="133">
        <v>-2509</v>
      </c>
      <c r="CE88" s="133">
        <v>-3711</v>
      </c>
      <c r="CF88" s="133">
        <v>-3950</v>
      </c>
      <c r="CG88" s="133">
        <v>-3682</v>
      </c>
      <c r="CH88" s="133">
        <v>-3962</v>
      </c>
      <c r="CI88" s="133">
        <v>-5366</v>
      </c>
      <c r="CJ88" s="133">
        <v>-4742</v>
      </c>
      <c r="CK88" s="133">
        <v>-5408</v>
      </c>
      <c r="CL88" s="133">
        <v>-4569</v>
      </c>
      <c r="CM88" s="133">
        <v>-4181</v>
      </c>
      <c r="CN88" s="133">
        <v>-5009</v>
      </c>
      <c r="CO88" s="133">
        <v>-4423</v>
      </c>
      <c r="CP88" s="133">
        <v>-3131</v>
      </c>
      <c r="CQ88" s="133">
        <v>-4926</v>
      </c>
      <c r="CR88" s="133">
        <v>-4939</v>
      </c>
      <c r="CS88" s="133">
        <v>-4041</v>
      </c>
      <c r="CT88" s="133">
        <v>-3259</v>
      </c>
      <c r="CU88" s="133">
        <v>-6686</v>
      </c>
      <c r="CV88" s="133">
        <v>-5018</v>
      </c>
      <c r="CW88" s="133">
        <v>-5434</v>
      </c>
      <c r="CX88" s="133">
        <v>-5296</v>
      </c>
      <c r="CY88" s="133">
        <v>-4061</v>
      </c>
      <c r="CZ88" s="133">
        <v>-5479</v>
      </c>
      <c r="DA88" s="133">
        <v>-5252</v>
      </c>
      <c r="DB88" s="133">
        <v>-4024</v>
      </c>
      <c r="DC88" s="133">
        <v>-4959</v>
      </c>
      <c r="DD88" s="133">
        <v>-5463</v>
      </c>
      <c r="DE88" s="133">
        <v>-5293</v>
      </c>
      <c r="DF88" s="133">
        <v>-2433</v>
      </c>
      <c r="DG88" s="133">
        <v>-8328</v>
      </c>
      <c r="DH88" s="133">
        <v>-6103</v>
      </c>
      <c r="DI88" s="133">
        <v>-7808</v>
      </c>
      <c r="DJ88" s="133">
        <v>-5873</v>
      </c>
      <c r="DK88" s="133">
        <v>-5985</v>
      </c>
      <c r="DL88" s="133">
        <v>-6240</v>
      </c>
      <c r="DM88" s="133">
        <v>-5953</v>
      </c>
      <c r="DN88" s="133">
        <v>-5686</v>
      </c>
      <c r="DO88" s="133">
        <v>-5933</v>
      </c>
      <c r="DP88" s="133">
        <v>-7703</v>
      </c>
      <c r="DQ88" s="133">
        <v>-6307</v>
      </c>
      <c r="DR88" s="133">
        <v>-3496</v>
      </c>
      <c r="DS88" s="133">
        <v>-10801</v>
      </c>
      <c r="DT88" s="133">
        <v>-7593</v>
      </c>
      <c r="DU88" s="133">
        <v>-3779</v>
      </c>
      <c r="DV88" s="133">
        <v>-3779</v>
      </c>
      <c r="DW88" s="133">
        <v>-4909</v>
      </c>
      <c r="DX88" s="133">
        <v>-7090</v>
      </c>
      <c r="DY88" s="133">
        <v>-9097</v>
      </c>
      <c r="DZ88" s="133">
        <v>-6166</v>
      </c>
      <c r="EA88" s="133">
        <v>-7959</v>
      </c>
      <c r="EB88" s="133">
        <v>-10438</v>
      </c>
      <c r="EC88" s="133">
        <v>-9021</v>
      </c>
      <c r="ED88" s="133">
        <v>-4816</v>
      </c>
      <c r="EE88" s="133">
        <v>-13769</v>
      </c>
      <c r="EF88" s="133">
        <v>-7153</v>
      </c>
      <c r="EG88" s="133">
        <v>-12866</v>
      </c>
      <c r="EH88" s="133">
        <v>-12402</v>
      </c>
      <c r="EI88" s="133">
        <v>-9248</v>
      </c>
      <c r="EJ88" s="133">
        <v>-10634</v>
      </c>
      <c r="EK88" s="133">
        <v>-12297</v>
      </c>
      <c r="EL88" s="133">
        <v>-10120</v>
      </c>
      <c r="EM88" s="133">
        <v>-11488</v>
      </c>
      <c r="EN88" s="133">
        <v>-10166</v>
      </c>
      <c r="EO88" s="133">
        <v>-17505</v>
      </c>
      <c r="EP88" s="133">
        <v>-8920</v>
      </c>
      <c r="EQ88" s="133">
        <v>-17972</v>
      </c>
      <c r="ER88" s="133">
        <v>-14046</v>
      </c>
      <c r="ES88" s="133">
        <v>-13963</v>
      </c>
      <c r="ET88" s="133">
        <v>-16252</v>
      </c>
      <c r="EU88" s="133">
        <v>-12559</v>
      </c>
      <c r="EV88" s="133">
        <v>-14983</v>
      </c>
      <c r="EW88" s="133">
        <v>-15921</v>
      </c>
      <c r="EX88" s="133">
        <v>-10217</v>
      </c>
      <c r="EY88" s="133">
        <v>-18834</v>
      </c>
      <c r="EZ88" s="133">
        <v>-14973</v>
      </c>
      <c r="FA88" s="133">
        <v>-13657</v>
      </c>
      <c r="FB88" s="133">
        <v>-11670</v>
      </c>
      <c r="FC88" s="133">
        <v>-24905</v>
      </c>
      <c r="FD88" s="133">
        <v>-18315</v>
      </c>
      <c r="FE88" s="133">
        <v>-22949</v>
      </c>
      <c r="FF88" s="133">
        <v>-18289</v>
      </c>
      <c r="FG88" s="133">
        <v>-17751</v>
      </c>
      <c r="FH88" s="133">
        <v>-22550</v>
      </c>
      <c r="FI88" s="133">
        <v>-17264</v>
      </c>
      <c r="FJ88" s="133">
        <v>-14412</v>
      </c>
      <c r="FK88" s="133">
        <v>-22621</v>
      </c>
      <c r="FL88" s="133">
        <v>-19228</v>
      </c>
      <c r="FM88" s="133">
        <v>-18720</v>
      </c>
      <c r="FN88" s="133">
        <v>-15501</v>
      </c>
      <c r="FO88" s="133">
        <v>-30765</v>
      </c>
      <c r="FP88" s="133">
        <v>-24430</v>
      </c>
      <c r="FQ88" s="133">
        <v>-29573</v>
      </c>
      <c r="FR88" s="133">
        <v>-23654</v>
      </c>
      <c r="FS88" s="133">
        <v>-49618</v>
      </c>
      <c r="FT88" s="133">
        <v>-43966</v>
      </c>
      <c r="FU88" s="133">
        <v>-43796</v>
      </c>
      <c r="FV88" s="133">
        <v>-47584</v>
      </c>
      <c r="FW88" s="133">
        <v>-39840</v>
      </c>
      <c r="FX88" s="133">
        <v>-49632</v>
      </c>
      <c r="FY88" s="133">
        <v>-42696</v>
      </c>
      <c r="FZ88" s="133">
        <v>-24480</v>
      </c>
      <c r="GA88" s="133">
        <v>-79214</v>
      </c>
      <c r="GB88" s="133">
        <v>-53652</v>
      </c>
      <c r="GC88" s="133">
        <v>-63304</v>
      </c>
      <c r="GD88" s="133">
        <v>-49470</v>
      </c>
      <c r="GE88" s="133">
        <v>-57202</v>
      </c>
      <c r="GF88" s="133">
        <v>-52334</v>
      </c>
      <c r="GG88" s="133">
        <v>-44312</v>
      </c>
      <c r="GH88" s="133">
        <v>-49898</v>
      </c>
      <c r="GI88" s="133">
        <v>-48226</v>
      </c>
      <c r="GJ88" s="133">
        <v>-60568</v>
      </c>
      <c r="GK88" s="133">
        <v>-42012</v>
      </c>
      <c r="GL88" s="133">
        <v>-24802</v>
      </c>
      <c r="GM88" s="133">
        <v>-87712</v>
      </c>
      <c r="GN88" s="133">
        <v>-65476</v>
      </c>
    </row>
    <row r="89" spans="1:196" s="132" customFormat="1" x14ac:dyDescent="0.25">
      <c r="A89" s="134"/>
      <c r="B89" s="135" t="s">
        <v>1620</v>
      </c>
      <c r="C89" s="133">
        <v>-360</v>
      </c>
      <c r="D89" s="133">
        <v>-558</v>
      </c>
      <c r="E89" s="133">
        <v>144</v>
      </c>
      <c r="F89" s="133">
        <v>-288</v>
      </c>
      <c r="G89" s="133">
        <v>-306</v>
      </c>
      <c r="H89" s="133">
        <v>-270</v>
      </c>
      <c r="I89" s="133">
        <v>-450</v>
      </c>
      <c r="J89" s="133">
        <v>-306</v>
      </c>
      <c r="K89" s="133">
        <v>-144</v>
      </c>
      <c r="L89" s="133">
        <v>-270</v>
      </c>
      <c r="M89" s="133">
        <v>-205</v>
      </c>
      <c r="N89" s="133">
        <v>-360</v>
      </c>
      <c r="O89" s="133">
        <v>-288</v>
      </c>
      <c r="P89" s="133">
        <v>-198</v>
      </c>
      <c r="Q89" s="133">
        <v>-270</v>
      </c>
      <c r="R89" s="133">
        <v>-126</v>
      </c>
      <c r="S89" s="133">
        <v>-162</v>
      </c>
      <c r="T89" s="133">
        <v>-90</v>
      </c>
      <c r="U89" s="133">
        <v>-18</v>
      </c>
      <c r="V89" s="133">
        <v>-108</v>
      </c>
      <c r="W89" s="133">
        <v>0</v>
      </c>
      <c r="X89" s="133">
        <v>-180</v>
      </c>
      <c r="Y89" s="133">
        <v>-72</v>
      </c>
      <c r="Z89" s="133">
        <v>-90</v>
      </c>
      <c r="AA89" s="133">
        <v>-90</v>
      </c>
      <c r="AB89" s="133">
        <v>-54</v>
      </c>
      <c r="AC89" s="133">
        <v>-72</v>
      </c>
      <c r="AD89" s="133">
        <v>-18</v>
      </c>
      <c r="AE89" s="133">
        <v>-126</v>
      </c>
      <c r="AF89" s="133">
        <v>-54</v>
      </c>
      <c r="AG89" s="133">
        <v>-54</v>
      </c>
      <c r="AH89" s="133">
        <v>-36</v>
      </c>
      <c r="AI89" s="133">
        <v>-36</v>
      </c>
      <c r="AJ89" s="133">
        <v>-36</v>
      </c>
      <c r="AK89" s="133">
        <v>-90</v>
      </c>
      <c r="AL89" s="133">
        <v>-54</v>
      </c>
      <c r="AM89" s="133">
        <v>-54</v>
      </c>
      <c r="AN89" s="133">
        <v>-36</v>
      </c>
      <c r="AO89" s="133">
        <v>-36</v>
      </c>
      <c r="AP89" s="133">
        <v>0</v>
      </c>
      <c r="AQ89" s="133">
        <v>-18</v>
      </c>
      <c r="AR89" s="133">
        <v>-36</v>
      </c>
      <c r="AS89" s="133">
        <v>-72</v>
      </c>
      <c r="AT89" s="133">
        <v>-54</v>
      </c>
      <c r="AU89" s="133">
        <v>-54</v>
      </c>
      <c r="AV89" s="133">
        <v>-36</v>
      </c>
      <c r="AW89" s="133">
        <v>-72</v>
      </c>
      <c r="AX89" s="133">
        <v>-72</v>
      </c>
      <c r="AY89" s="133">
        <v>-54</v>
      </c>
      <c r="AZ89" s="133">
        <v>-162</v>
      </c>
      <c r="BA89" s="133">
        <v>-108</v>
      </c>
      <c r="BB89" s="133">
        <v>-180</v>
      </c>
      <c r="BC89" s="133">
        <v>-72</v>
      </c>
      <c r="BD89" s="133">
        <v>-198</v>
      </c>
      <c r="BE89" s="133">
        <v>-234</v>
      </c>
      <c r="BF89" s="133">
        <v>-36</v>
      </c>
      <c r="BG89" s="133">
        <v>-72</v>
      </c>
      <c r="BH89" s="133">
        <v>-126</v>
      </c>
      <c r="BI89" s="133">
        <v>-144</v>
      </c>
      <c r="BJ89" s="133">
        <v>-180</v>
      </c>
      <c r="BK89" s="133">
        <v>-126</v>
      </c>
      <c r="BL89" s="133">
        <v>-324</v>
      </c>
      <c r="BM89" s="133">
        <v>-234</v>
      </c>
      <c r="BN89" s="133">
        <v>-198</v>
      </c>
      <c r="BO89" s="133">
        <v>-126</v>
      </c>
      <c r="BP89" s="133">
        <v>-216</v>
      </c>
      <c r="BQ89" s="133">
        <v>-162</v>
      </c>
      <c r="BR89" s="133">
        <v>-108</v>
      </c>
      <c r="BS89" s="133">
        <v>-72</v>
      </c>
      <c r="BT89" s="133">
        <v>-288</v>
      </c>
      <c r="BU89" s="133">
        <v>-270</v>
      </c>
      <c r="BV89" s="133">
        <v>-306</v>
      </c>
      <c r="BW89" s="133">
        <v>-288</v>
      </c>
      <c r="BX89" s="133">
        <v>-252</v>
      </c>
      <c r="BY89" s="133">
        <v>-324</v>
      </c>
      <c r="BZ89" s="133">
        <v>-324</v>
      </c>
      <c r="CA89" s="133">
        <v>-270</v>
      </c>
      <c r="CB89" s="133">
        <v>-306</v>
      </c>
      <c r="CC89" s="133">
        <v>-252</v>
      </c>
      <c r="CD89" s="133">
        <v>-234</v>
      </c>
      <c r="CE89" s="133">
        <v>-306</v>
      </c>
      <c r="CF89" s="133">
        <v>-270</v>
      </c>
      <c r="CG89" s="133">
        <v>-378</v>
      </c>
      <c r="CH89" s="133">
        <v>-432</v>
      </c>
      <c r="CI89" s="133">
        <v>-324</v>
      </c>
      <c r="CJ89" s="133">
        <v>-324</v>
      </c>
      <c r="CK89" s="133">
        <v>-306</v>
      </c>
      <c r="CL89" s="133">
        <v>-324</v>
      </c>
      <c r="CM89" s="133">
        <v>-288</v>
      </c>
      <c r="CN89" s="133">
        <v>-216</v>
      </c>
      <c r="CO89" s="133">
        <v>-198</v>
      </c>
      <c r="CP89" s="133">
        <v>-252</v>
      </c>
      <c r="CQ89" s="133">
        <v>-396</v>
      </c>
      <c r="CR89" s="133">
        <v>-432</v>
      </c>
      <c r="CS89" s="133">
        <v>-216</v>
      </c>
      <c r="CT89" s="133">
        <v>-324</v>
      </c>
      <c r="CU89" s="133">
        <v>-414</v>
      </c>
      <c r="CV89" s="133">
        <v>-288</v>
      </c>
      <c r="CW89" s="133">
        <v>-450</v>
      </c>
      <c r="CX89" s="133">
        <v>-360</v>
      </c>
      <c r="CY89" s="133">
        <v>-234</v>
      </c>
      <c r="CZ89" s="133">
        <v>-378</v>
      </c>
      <c r="DA89" s="133">
        <v>-288</v>
      </c>
      <c r="DB89" s="133">
        <v>-162</v>
      </c>
      <c r="DC89" s="133">
        <v>-450</v>
      </c>
      <c r="DD89" s="133">
        <v>-324</v>
      </c>
      <c r="DE89" s="133">
        <v>-360</v>
      </c>
      <c r="DF89" s="133">
        <v>-468</v>
      </c>
      <c r="DG89" s="133">
        <v>-378</v>
      </c>
      <c r="DH89" s="133">
        <v>-450</v>
      </c>
      <c r="DI89" s="133">
        <v>-666</v>
      </c>
      <c r="DJ89" s="133">
        <v>-360</v>
      </c>
      <c r="DK89" s="133">
        <v>-450</v>
      </c>
      <c r="DL89" s="133">
        <v>-270</v>
      </c>
      <c r="DM89" s="133">
        <v>-342</v>
      </c>
      <c r="DN89" s="133">
        <v>-270</v>
      </c>
      <c r="DO89" s="133">
        <v>-396</v>
      </c>
      <c r="DP89" s="133">
        <v>-288</v>
      </c>
      <c r="DQ89" s="133">
        <v>-558</v>
      </c>
      <c r="DR89" s="133">
        <v>-360</v>
      </c>
      <c r="DS89" s="133">
        <v>-522</v>
      </c>
      <c r="DT89" s="133">
        <v>-450</v>
      </c>
      <c r="DU89" s="133">
        <v>-108</v>
      </c>
      <c r="DV89" s="133">
        <v>-108</v>
      </c>
      <c r="DW89" s="133">
        <v>-162</v>
      </c>
      <c r="DX89" s="133">
        <v>-360</v>
      </c>
      <c r="DY89" s="133">
        <v>-360</v>
      </c>
      <c r="DZ89" s="133">
        <v>-396</v>
      </c>
      <c r="EA89" s="133">
        <v>-396</v>
      </c>
      <c r="EB89" s="133">
        <v>-960</v>
      </c>
      <c r="EC89" s="133">
        <v>-480</v>
      </c>
      <c r="ED89" s="133">
        <v>-480</v>
      </c>
      <c r="EE89" s="133">
        <v>-408</v>
      </c>
      <c r="EF89" s="133">
        <v>-552</v>
      </c>
      <c r="EG89" s="133">
        <v>-648</v>
      </c>
      <c r="EH89" s="133">
        <v>-720</v>
      </c>
      <c r="EI89" s="133">
        <v>-720</v>
      </c>
      <c r="EJ89" s="133">
        <v>-744</v>
      </c>
      <c r="EK89" s="133">
        <v>-504</v>
      </c>
      <c r="EL89" s="133">
        <v>-456</v>
      </c>
      <c r="EM89" s="133">
        <v>-816</v>
      </c>
      <c r="EN89" s="133">
        <v>-792</v>
      </c>
      <c r="EO89" s="133">
        <v>-816</v>
      </c>
      <c r="EP89" s="133">
        <v>-1056</v>
      </c>
      <c r="EQ89" s="133">
        <v>-552</v>
      </c>
      <c r="ER89" s="133">
        <v>-840</v>
      </c>
      <c r="ES89" s="133">
        <v>-1176</v>
      </c>
      <c r="ET89" s="133">
        <v>-1056</v>
      </c>
      <c r="EU89" s="133">
        <v>-840</v>
      </c>
      <c r="EV89" s="133">
        <v>-672</v>
      </c>
      <c r="EW89" s="133">
        <v>-672</v>
      </c>
      <c r="EX89" s="133">
        <v>-552</v>
      </c>
      <c r="EY89" s="133">
        <v>-840</v>
      </c>
      <c r="EZ89" s="133">
        <v>-648</v>
      </c>
      <c r="FA89" s="133">
        <v>-768</v>
      </c>
      <c r="FB89" s="133">
        <v>-864</v>
      </c>
      <c r="FC89" s="133">
        <v>-840</v>
      </c>
      <c r="FD89" s="133">
        <v>-912</v>
      </c>
      <c r="FE89" s="133">
        <v>-1032</v>
      </c>
      <c r="FF89" s="133">
        <v>-840</v>
      </c>
      <c r="FG89" s="133">
        <v>-720</v>
      </c>
      <c r="FH89" s="133">
        <v>-1032</v>
      </c>
      <c r="FI89" s="133">
        <v>-840</v>
      </c>
      <c r="FJ89" s="133">
        <v>-888</v>
      </c>
      <c r="FK89" s="133">
        <v>-912</v>
      </c>
      <c r="FL89" s="133">
        <v>-1272</v>
      </c>
      <c r="FM89" s="133">
        <v>-936</v>
      </c>
      <c r="FN89" s="133">
        <v>-1632</v>
      </c>
      <c r="FO89" s="133">
        <v>-1344</v>
      </c>
      <c r="FP89" s="133">
        <v>-1272</v>
      </c>
      <c r="FQ89" s="133">
        <v>-1344</v>
      </c>
      <c r="FR89" s="133">
        <v>-1704</v>
      </c>
      <c r="FS89" s="133">
        <v>-1056</v>
      </c>
      <c r="FT89" s="133">
        <v>-1680</v>
      </c>
      <c r="FU89" s="133">
        <v>-1704</v>
      </c>
      <c r="FV89" s="133">
        <v>-1104</v>
      </c>
      <c r="FW89" s="133">
        <v>-1008</v>
      </c>
      <c r="FX89" s="133">
        <v>-1248</v>
      </c>
      <c r="FY89" s="133">
        <v>-1008</v>
      </c>
      <c r="FZ89" s="133">
        <v>-1680</v>
      </c>
      <c r="GA89" s="133">
        <v>-1152</v>
      </c>
      <c r="GB89" s="133">
        <v>-1200</v>
      </c>
      <c r="GC89" s="133">
        <v>-1680</v>
      </c>
      <c r="GD89" s="133">
        <v>-1752</v>
      </c>
      <c r="GE89" s="133">
        <v>-1776</v>
      </c>
      <c r="GF89" s="133">
        <v>-1560</v>
      </c>
      <c r="GG89" s="133">
        <v>-1560</v>
      </c>
      <c r="GH89" s="133">
        <v>-1272</v>
      </c>
      <c r="GI89" s="133">
        <v>-1152</v>
      </c>
      <c r="GJ89" s="133">
        <v>-1968</v>
      </c>
      <c r="GK89" s="133">
        <v>-1728</v>
      </c>
      <c r="GL89" s="133">
        <v>-2448</v>
      </c>
      <c r="GM89" s="133">
        <v>-1560</v>
      </c>
      <c r="GN89" s="133">
        <v>-1824</v>
      </c>
    </row>
    <row r="90" spans="1:196" s="132" customFormat="1" x14ac:dyDescent="0.25">
      <c r="A90" s="134"/>
      <c r="B90" s="144" t="s">
        <v>74</v>
      </c>
      <c r="C90" s="139">
        <v>400436</v>
      </c>
      <c r="D90" s="139">
        <v>460011</v>
      </c>
      <c r="E90" s="139">
        <v>535847</v>
      </c>
      <c r="F90" s="139">
        <v>443412</v>
      </c>
      <c r="G90" s="139">
        <v>414468</v>
      </c>
      <c r="H90" s="139">
        <v>514098</v>
      </c>
      <c r="I90" s="139">
        <v>435379</v>
      </c>
      <c r="J90" s="139">
        <v>395161</v>
      </c>
      <c r="K90" s="139">
        <v>416258</v>
      </c>
      <c r="L90" s="139">
        <v>448198</v>
      </c>
      <c r="M90" s="139">
        <v>464937</v>
      </c>
      <c r="N90" s="139">
        <v>488024</v>
      </c>
      <c r="O90" s="139">
        <v>449943</v>
      </c>
      <c r="P90" s="139">
        <v>450697</v>
      </c>
      <c r="Q90" s="139">
        <v>538846</v>
      </c>
      <c r="R90" s="139">
        <v>459112</v>
      </c>
      <c r="S90" s="139">
        <v>538751</v>
      </c>
      <c r="T90" s="139">
        <v>470430</v>
      </c>
      <c r="U90" s="139">
        <v>457873</v>
      </c>
      <c r="V90" s="139">
        <v>397554</v>
      </c>
      <c r="W90" s="139">
        <v>486715</v>
      </c>
      <c r="X90" s="139">
        <v>508885</v>
      </c>
      <c r="Y90" s="139">
        <v>471750</v>
      </c>
      <c r="Z90" s="139">
        <v>518460</v>
      </c>
      <c r="AA90" s="139">
        <v>492451</v>
      </c>
      <c r="AB90" s="139">
        <v>479890</v>
      </c>
      <c r="AC90" s="139">
        <v>502353</v>
      </c>
      <c r="AD90" s="139">
        <v>464367</v>
      </c>
      <c r="AE90" s="139">
        <v>440014</v>
      </c>
      <c r="AF90" s="139">
        <v>537622</v>
      </c>
      <c r="AG90" s="139">
        <v>521751</v>
      </c>
      <c r="AH90" s="139">
        <v>399031</v>
      </c>
      <c r="AI90" s="139">
        <v>435146</v>
      </c>
      <c r="AJ90" s="139">
        <v>587127</v>
      </c>
      <c r="AK90" s="139">
        <v>527902</v>
      </c>
      <c r="AL90" s="139">
        <v>484758</v>
      </c>
      <c r="AM90" s="139">
        <v>522384</v>
      </c>
      <c r="AN90" s="139">
        <v>527283</v>
      </c>
      <c r="AO90" s="139">
        <v>545183</v>
      </c>
      <c r="AP90" s="139">
        <v>545125</v>
      </c>
      <c r="AQ90" s="139">
        <v>484353</v>
      </c>
      <c r="AR90" s="139">
        <v>574229</v>
      </c>
      <c r="AS90" s="139">
        <v>611236</v>
      </c>
      <c r="AT90" s="139">
        <v>402426</v>
      </c>
      <c r="AU90" s="139">
        <v>507866</v>
      </c>
      <c r="AV90" s="139">
        <v>593707</v>
      </c>
      <c r="AW90" s="139">
        <v>510469</v>
      </c>
      <c r="AX90" s="139">
        <v>550629</v>
      </c>
      <c r="AY90" s="139">
        <v>572117</v>
      </c>
      <c r="AZ90" s="139">
        <v>550334</v>
      </c>
      <c r="BA90" s="139">
        <v>577665</v>
      </c>
      <c r="BB90" s="139">
        <v>579047</v>
      </c>
      <c r="BC90" s="139">
        <v>526467</v>
      </c>
      <c r="BD90" s="139">
        <v>533857</v>
      </c>
      <c r="BE90" s="139">
        <v>535717</v>
      </c>
      <c r="BF90" s="139">
        <v>389801</v>
      </c>
      <c r="BG90" s="139">
        <v>554241</v>
      </c>
      <c r="BH90" s="139">
        <v>640725</v>
      </c>
      <c r="BI90" s="139">
        <v>548358</v>
      </c>
      <c r="BJ90" s="139">
        <v>653977</v>
      </c>
      <c r="BK90" s="139">
        <v>572912</v>
      </c>
      <c r="BL90" s="139">
        <v>599811</v>
      </c>
      <c r="BM90" s="139">
        <v>679183</v>
      </c>
      <c r="BN90" s="139">
        <v>623254</v>
      </c>
      <c r="BO90" s="139">
        <v>514593</v>
      </c>
      <c r="BP90" s="139">
        <v>720379</v>
      </c>
      <c r="BQ90" s="139">
        <v>645700</v>
      </c>
      <c r="BR90" s="139">
        <v>495461</v>
      </c>
      <c r="BS90" s="139">
        <v>632345</v>
      </c>
      <c r="BT90" s="139">
        <v>675361</v>
      </c>
      <c r="BU90" s="139">
        <v>671290</v>
      </c>
      <c r="BV90" s="139">
        <v>703623</v>
      </c>
      <c r="BW90" s="139">
        <v>665672</v>
      </c>
      <c r="BX90" s="139">
        <v>674770</v>
      </c>
      <c r="BY90" s="139">
        <v>719187</v>
      </c>
      <c r="BZ90" s="139">
        <v>694614</v>
      </c>
      <c r="CA90" s="139">
        <v>732581</v>
      </c>
      <c r="CB90" s="139">
        <v>776708</v>
      </c>
      <c r="CC90" s="139">
        <v>705345</v>
      </c>
      <c r="CD90" s="139">
        <v>543210</v>
      </c>
      <c r="CE90" s="139">
        <v>726746</v>
      </c>
      <c r="CF90" s="139">
        <v>759548</v>
      </c>
      <c r="CG90" s="139">
        <v>776055</v>
      </c>
      <c r="CH90" s="139">
        <v>865773</v>
      </c>
      <c r="CI90" s="139">
        <v>821177</v>
      </c>
      <c r="CJ90" s="139">
        <v>752929</v>
      </c>
      <c r="CK90" s="139">
        <v>911892</v>
      </c>
      <c r="CL90" s="139">
        <v>686756</v>
      </c>
      <c r="CM90" s="139">
        <v>741937</v>
      </c>
      <c r="CN90" s="139">
        <v>777783</v>
      </c>
      <c r="CO90" s="139">
        <v>757396</v>
      </c>
      <c r="CP90" s="139">
        <v>615357</v>
      </c>
      <c r="CQ90" s="139">
        <v>734539</v>
      </c>
      <c r="CR90" s="139">
        <v>874456</v>
      </c>
      <c r="CS90" s="139">
        <v>811396</v>
      </c>
      <c r="CT90" s="139">
        <v>801996</v>
      </c>
      <c r="CU90" s="139">
        <v>814791</v>
      </c>
      <c r="CV90" s="139">
        <v>780897</v>
      </c>
      <c r="CW90" s="139">
        <v>832663</v>
      </c>
      <c r="CX90" s="139">
        <v>806510</v>
      </c>
      <c r="CY90" s="139">
        <v>734896</v>
      </c>
      <c r="CZ90" s="139">
        <v>879449</v>
      </c>
      <c r="DA90" s="139">
        <v>863876</v>
      </c>
      <c r="DB90" s="139">
        <v>632246</v>
      </c>
      <c r="DC90" s="139">
        <v>775886</v>
      </c>
      <c r="DD90" s="139">
        <v>968391</v>
      </c>
      <c r="DE90" s="139">
        <v>891835</v>
      </c>
      <c r="DF90" s="139">
        <v>869339</v>
      </c>
      <c r="DG90" s="139">
        <v>890351</v>
      </c>
      <c r="DH90" s="139">
        <v>903375</v>
      </c>
      <c r="DI90" s="139">
        <v>947081</v>
      </c>
      <c r="DJ90" s="139">
        <v>874191</v>
      </c>
      <c r="DK90" s="139">
        <v>854149</v>
      </c>
      <c r="DL90" s="139">
        <v>887845</v>
      </c>
      <c r="DM90" s="139">
        <v>1045409</v>
      </c>
      <c r="DN90" s="139">
        <v>695053</v>
      </c>
      <c r="DO90" s="139">
        <v>865572</v>
      </c>
      <c r="DP90" s="139">
        <v>1064261</v>
      </c>
      <c r="DQ90" s="139">
        <v>922470</v>
      </c>
      <c r="DR90" s="139">
        <v>1034558</v>
      </c>
      <c r="DS90" s="139">
        <v>988583</v>
      </c>
      <c r="DT90" s="139">
        <v>973539</v>
      </c>
      <c r="DU90" s="139">
        <v>364646</v>
      </c>
      <c r="DV90" s="139">
        <v>364646</v>
      </c>
      <c r="DW90" s="139">
        <v>470522</v>
      </c>
      <c r="DX90" s="139">
        <v>945157</v>
      </c>
      <c r="DY90" s="139">
        <v>974653</v>
      </c>
      <c r="DZ90" s="139">
        <v>755478</v>
      </c>
      <c r="EA90" s="139">
        <v>1041784</v>
      </c>
      <c r="EB90" s="139">
        <v>1107980</v>
      </c>
      <c r="EC90" s="139">
        <v>1089386</v>
      </c>
      <c r="ED90" s="139">
        <v>1217374</v>
      </c>
      <c r="EE90" s="139">
        <v>1025525</v>
      </c>
      <c r="EF90" s="139">
        <v>1107497</v>
      </c>
      <c r="EG90" s="139">
        <v>1293863</v>
      </c>
      <c r="EH90" s="139">
        <v>1215768</v>
      </c>
      <c r="EI90" s="139">
        <v>1124463</v>
      </c>
      <c r="EJ90" s="139">
        <v>1319894</v>
      </c>
      <c r="EK90" s="139">
        <v>1235059</v>
      </c>
      <c r="EL90" s="139">
        <v>1014369</v>
      </c>
      <c r="EM90" s="139">
        <v>1284982</v>
      </c>
      <c r="EN90" s="139">
        <v>1342195</v>
      </c>
      <c r="EO90" s="139">
        <v>1271529</v>
      </c>
      <c r="EP90" s="139">
        <v>1436552</v>
      </c>
      <c r="EQ90" s="139">
        <v>1301854</v>
      </c>
      <c r="ER90" s="139">
        <v>1302796</v>
      </c>
      <c r="ES90" s="139">
        <v>1492679</v>
      </c>
      <c r="ET90" s="139">
        <v>1292064</v>
      </c>
      <c r="EU90" s="139">
        <v>1420231</v>
      </c>
      <c r="EV90" s="139">
        <v>1525553</v>
      </c>
      <c r="EW90" s="139">
        <v>1301416</v>
      </c>
      <c r="EX90" s="139">
        <v>1085667</v>
      </c>
      <c r="EY90" s="139">
        <v>1495578</v>
      </c>
      <c r="EZ90" s="139">
        <v>1478446</v>
      </c>
      <c r="FA90" s="139">
        <v>1509609</v>
      </c>
      <c r="FB90" s="139">
        <v>1581535</v>
      </c>
      <c r="FC90" s="139">
        <v>1561097</v>
      </c>
      <c r="FD90" s="139">
        <v>1568429</v>
      </c>
      <c r="FE90" s="139">
        <v>1770052</v>
      </c>
      <c r="FF90" s="139">
        <v>1499564</v>
      </c>
      <c r="FG90" s="139">
        <v>1570840</v>
      </c>
      <c r="FH90" s="139">
        <v>1935415</v>
      </c>
      <c r="FI90" s="139">
        <v>1610123</v>
      </c>
      <c r="FJ90" s="139">
        <v>1284048</v>
      </c>
      <c r="FK90" s="139">
        <v>1599965</v>
      </c>
      <c r="FL90" s="139">
        <v>1799564</v>
      </c>
      <c r="FM90" s="139">
        <v>1703352</v>
      </c>
      <c r="FN90" s="139">
        <v>1669532</v>
      </c>
      <c r="FO90" s="139">
        <v>1790837.45</v>
      </c>
      <c r="FP90" s="139">
        <v>1908285.35</v>
      </c>
      <c r="FQ90" s="139">
        <v>1783562.17</v>
      </c>
      <c r="FR90" s="139">
        <v>1671653.5</v>
      </c>
      <c r="FS90" s="139">
        <v>1759906.21</v>
      </c>
      <c r="FT90" s="139">
        <v>1843708.41</v>
      </c>
      <c r="FU90" s="139">
        <v>2003983.98</v>
      </c>
      <c r="FV90" s="139">
        <v>1283088.69</v>
      </c>
      <c r="FW90" s="139">
        <v>1775865.35</v>
      </c>
      <c r="FX90" s="139">
        <v>1981469.95</v>
      </c>
      <c r="FY90" s="139">
        <v>1845630.02</v>
      </c>
      <c r="FZ90" s="139">
        <v>2064854.17</v>
      </c>
      <c r="GA90" s="139">
        <v>2021150.72</v>
      </c>
      <c r="GB90" s="139">
        <v>2061612.88</v>
      </c>
      <c r="GC90" s="139">
        <v>2128834.0699999998</v>
      </c>
      <c r="GD90" s="139">
        <v>1887501.32</v>
      </c>
      <c r="GE90" s="139">
        <v>2293469.14</v>
      </c>
      <c r="GF90" s="139">
        <v>2214337.35</v>
      </c>
      <c r="GG90" s="139">
        <v>2306166.17</v>
      </c>
      <c r="GH90" s="139">
        <v>1525040.07</v>
      </c>
      <c r="GI90" s="139">
        <v>2164760.4500000002</v>
      </c>
      <c r="GJ90" s="139">
        <v>2481368.14</v>
      </c>
      <c r="GK90" s="139">
        <v>2006863.3</v>
      </c>
      <c r="GL90" s="139">
        <v>2270616.94</v>
      </c>
      <c r="GM90" s="139">
        <v>2038161.67</v>
      </c>
      <c r="GN90" s="139">
        <v>2388064.91</v>
      </c>
    </row>
    <row r="91" spans="1:196" s="132" customFormat="1" ht="15" x14ac:dyDescent="0.25">
      <c r="A91" s="134"/>
      <c r="B91" s="146"/>
      <c r="C91" s="147"/>
      <c r="D91" s="147"/>
      <c r="E91" s="147"/>
      <c r="F91" s="147"/>
      <c r="G91" s="147"/>
      <c r="H91" s="147"/>
      <c r="I91" s="147"/>
      <c r="J91" s="147"/>
      <c r="K91" s="147"/>
      <c r="L91" s="147"/>
      <c r="M91" s="147"/>
      <c r="N91" s="147"/>
      <c r="O91" s="147"/>
      <c r="P91" s="147"/>
      <c r="Q91" s="147"/>
      <c r="R91" s="147"/>
      <c r="S91" s="147"/>
      <c r="T91" s="147"/>
      <c r="U91" s="147"/>
      <c r="V91" s="147"/>
      <c r="W91" s="147"/>
      <c r="X91" s="147"/>
      <c r="Y91" s="147"/>
      <c r="Z91" s="147"/>
      <c r="AA91" s="147"/>
      <c r="AB91" s="147"/>
      <c r="AC91" s="147"/>
      <c r="AD91" s="147"/>
      <c r="AE91" s="147"/>
      <c r="AF91" s="147"/>
      <c r="AG91" s="147"/>
      <c r="AH91" s="147"/>
      <c r="AI91" s="147"/>
      <c r="AJ91" s="147"/>
      <c r="AK91" s="147"/>
      <c r="AL91" s="147"/>
      <c r="AM91" s="147"/>
      <c r="AN91" s="147"/>
      <c r="AO91" s="147"/>
      <c r="AP91" s="147"/>
      <c r="AQ91" s="147"/>
      <c r="AR91" s="147"/>
      <c r="AS91" s="147"/>
      <c r="AT91" s="147"/>
      <c r="AU91" s="147"/>
      <c r="AV91" s="147"/>
      <c r="AW91" s="147"/>
      <c r="AX91" s="147"/>
      <c r="AY91" s="147"/>
      <c r="AZ91" s="147"/>
      <c r="BA91" s="147"/>
      <c r="BB91" s="147"/>
      <c r="BC91" s="147"/>
      <c r="BD91" s="147"/>
      <c r="BE91" s="147"/>
      <c r="BF91" s="147"/>
      <c r="BG91" s="147"/>
      <c r="BH91" s="147"/>
      <c r="BI91" s="147"/>
      <c r="BJ91" s="147"/>
      <c r="BK91" s="147"/>
      <c r="BL91" s="147"/>
      <c r="BM91" s="147"/>
      <c r="BN91" s="147"/>
      <c r="BO91" s="147"/>
      <c r="BP91" s="147"/>
      <c r="BQ91" s="147"/>
      <c r="BR91" s="147"/>
      <c r="BS91" s="147"/>
      <c r="BT91" s="147"/>
      <c r="BU91" s="147"/>
      <c r="BV91" s="147"/>
      <c r="BW91" s="147"/>
      <c r="BX91" s="147"/>
      <c r="BY91" s="147"/>
      <c r="BZ91" s="147"/>
      <c r="CA91" s="147"/>
      <c r="CB91" s="147"/>
      <c r="CC91" s="147"/>
      <c r="CD91" s="147"/>
      <c r="CE91" s="147"/>
      <c r="CF91" s="147"/>
      <c r="CG91" s="147"/>
      <c r="CH91" s="147"/>
      <c r="CI91" s="147"/>
      <c r="CJ91" s="147"/>
      <c r="CK91" s="147"/>
      <c r="CL91" s="147"/>
      <c r="CM91" s="147"/>
      <c r="CN91" s="147"/>
      <c r="CO91" s="147"/>
      <c r="CP91" s="147"/>
      <c r="CQ91" s="147"/>
      <c r="CR91" s="147"/>
      <c r="CS91" s="147"/>
      <c r="CT91" s="147"/>
      <c r="CU91" s="147"/>
      <c r="CV91" s="147"/>
      <c r="CW91" s="147"/>
      <c r="CX91" s="147"/>
      <c r="CY91" s="147"/>
      <c r="CZ91" s="147"/>
      <c r="DA91" s="147"/>
      <c r="DB91" s="147"/>
      <c r="DC91" s="147"/>
      <c r="DD91" s="147"/>
      <c r="DE91" s="147"/>
      <c r="DF91" s="147"/>
      <c r="DG91" s="147"/>
      <c r="DH91" s="147"/>
      <c r="DI91" s="147"/>
      <c r="DJ91" s="147"/>
      <c r="DK91" s="147"/>
      <c r="DL91" s="147"/>
      <c r="DM91" s="147"/>
      <c r="DN91" s="147"/>
      <c r="DO91" s="147"/>
      <c r="DP91" s="147"/>
      <c r="DQ91" s="147"/>
      <c r="DR91" s="147"/>
      <c r="DS91" s="147"/>
      <c r="DT91" s="147"/>
      <c r="DU91" s="147"/>
      <c r="DV91" s="147"/>
      <c r="DW91" s="147"/>
      <c r="DX91" s="147"/>
      <c r="DY91" s="147"/>
      <c r="DZ91" s="147"/>
      <c r="EA91" s="147"/>
      <c r="EB91" s="147"/>
      <c r="EC91" s="147"/>
      <c r="ED91" s="147"/>
      <c r="EE91" s="147"/>
      <c r="EF91" s="147"/>
      <c r="EG91" s="147"/>
      <c r="EH91" s="147"/>
      <c r="EI91" s="147"/>
      <c r="EJ91" s="147"/>
      <c r="EK91" s="147"/>
      <c r="EL91" s="147"/>
      <c r="EM91" s="147"/>
      <c r="EN91" s="147"/>
      <c r="EO91" s="147"/>
      <c r="EP91" s="147"/>
      <c r="EQ91" s="147"/>
      <c r="ER91" s="147"/>
      <c r="ES91" s="147"/>
      <c r="ET91" s="147"/>
      <c r="EU91" s="147"/>
      <c r="EV91" s="147"/>
      <c r="EW91" s="147"/>
      <c r="EX91" s="147"/>
      <c r="EY91" s="147"/>
      <c r="EZ91" s="147"/>
      <c r="FA91" s="147"/>
      <c r="FB91" s="147"/>
      <c r="FC91" s="147"/>
      <c r="FD91" s="147"/>
      <c r="FE91" s="147"/>
      <c r="FF91" s="147"/>
      <c r="FG91" s="147"/>
      <c r="FH91" s="147"/>
      <c r="FI91" s="147"/>
      <c r="FJ91" s="147"/>
      <c r="FK91" s="147"/>
      <c r="FL91" s="147"/>
      <c r="FM91" s="147"/>
      <c r="FN91" s="147"/>
      <c r="FO91" s="147"/>
      <c r="FP91" s="147"/>
      <c r="FQ91" s="147"/>
      <c r="FR91" s="147"/>
      <c r="FS91" s="147"/>
      <c r="FT91" s="147"/>
      <c r="FU91" s="147"/>
      <c r="FV91" s="147"/>
      <c r="FW91" s="147"/>
      <c r="FX91" s="147"/>
      <c r="FY91" s="147"/>
      <c r="FZ91" s="147"/>
      <c r="GA91" s="147"/>
      <c r="GB91" s="147"/>
      <c r="GC91" s="147"/>
      <c r="GD91" s="147"/>
      <c r="GE91" s="147"/>
      <c r="GF91" s="147"/>
      <c r="GG91" s="147"/>
      <c r="GH91" s="147"/>
      <c r="GI91" s="147"/>
      <c r="GJ91" s="147"/>
      <c r="GK91" s="147"/>
      <c r="GL91" s="147"/>
      <c r="GM91" s="147"/>
      <c r="GN91" s="147"/>
    </row>
    <row r="92" spans="1:196" s="132" customFormat="1" ht="15.75" x14ac:dyDescent="0.25">
      <c r="A92" s="134"/>
      <c r="B92" s="130" t="s">
        <v>69</v>
      </c>
      <c r="C92" s="148"/>
      <c r="D92" s="148"/>
      <c r="E92" s="148"/>
      <c r="F92" s="148"/>
      <c r="G92" s="148"/>
      <c r="H92" s="148"/>
      <c r="I92" s="148"/>
      <c r="J92" s="148"/>
      <c r="K92" s="148"/>
      <c r="L92" s="148"/>
      <c r="M92" s="148"/>
      <c r="N92" s="148"/>
      <c r="O92" s="148"/>
      <c r="P92" s="148"/>
      <c r="Q92" s="148"/>
      <c r="R92" s="148"/>
      <c r="S92" s="148"/>
      <c r="T92" s="148"/>
      <c r="U92" s="148"/>
      <c r="V92" s="148"/>
      <c r="W92" s="148"/>
      <c r="X92" s="148"/>
      <c r="Y92" s="148"/>
      <c r="Z92" s="148"/>
      <c r="AA92" s="148"/>
      <c r="AB92" s="148"/>
      <c r="AC92" s="148"/>
      <c r="AD92" s="148"/>
      <c r="AE92" s="148"/>
      <c r="AF92" s="148"/>
      <c r="AG92" s="148"/>
      <c r="AH92" s="148"/>
      <c r="AI92" s="148"/>
      <c r="AJ92" s="148"/>
      <c r="AK92" s="148"/>
      <c r="AL92" s="148"/>
      <c r="AM92" s="148"/>
      <c r="AN92" s="148"/>
      <c r="AO92" s="148"/>
      <c r="AP92" s="148"/>
      <c r="AQ92" s="148"/>
      <c r="AR92" s="148"/>
      <c r="AS92" s="148"/>
      <c r="AT92" s="148"/>
      <c r="AU92" s="148"/>
      <c r="AV92" s="148"/>
      <c r="AW92" s="148"/>
      <c r="AX92" s="148"/>
      <c r="AY92" s="148"/>
      <c r="AZ92" s="148"/>
      <c r="BA92" s="148"/>
      <c r="BB92" s="148"/>
      <c r="BC92" s="148"/>
      <c r="BD92" s="148"/>
      <c r="BE92" s="148"/>
      <c r="BF92" s="148"/>
      <c r="BG92" s="148"/>
      <c r="BH92" s="148"/>
      <c r="BI92" s="148"/>
      <c r="BJ92" s="148"/>
      <c r="BK92" s="148"/>
      <c r="BL92" s="148"/>
      <c r="BM92" s="148"/>
      <c r="BN92" s="148"/>
      <c r="BO92" s="148"/>
      <c r="BP92" s="148"/>
      <c r="BQ92" s="148"/>
      <c r="BR92" s="148"/>
      <c r="BS92" s="148"/>
      <c r="BT92" s="148"/>
      <c r="BU92" s="148"/>
      <c r="BV92" s="148"/>
      <c r="BW92" s="148"/>
      <c r="BX92" s="148"/>
      <c r="BY92" s="148"/>
      <c r="BZ92" s="148"/>
      <c r="CA92" s="148"/>
      <c r="CB92" s="148"/>
      <c r="CC92" s="148"/>
      <c r="CD92" s="148"/>
      <c r="CE92" s="148"/>
      <c r="CF92" s="148"/>
      <c r="CG92" s="148"/>
      <c r="CH92" s="148"/>
      <c r="CI92" s="148"/>
      <c r="CJ92" s="148"/>
      <c r="CK92" s="148"/>
      <c r="CL92" s="148"/>
      <c r="CM92" s="148"/>
      <c r="CN92" s="148"/>
      <c r="CO92" s="148"/>
      <c r="CP92" s="148"/>
      <c r="CQ92" s="148"/>
      <c r="CR92" s="148"/>
      <c r="CS92" s="148"/>
      <c r="CT92" s="148"/>
      <c r="CU92" s="148"/>
      <c r="CV92" s="148"/>
      <c r="CW92" s="148"/>
      <c r="CX92" s="148"/>
      <c r="CY92" s="148"/>
      <c r="CZ92" s="148"/>
      <c r="DA92" s="148"/>
      <c r="DB92" s="148"/>
      <c r="DC92" s="148"/>
      <c r="DD92" s="148"/>
      <c r="DE92" s="148"/>
      <c r="DF92" s="148"/>
      <c r="DG92" s="148"/>
      <c r="DH92" s="148"/>
      <c r="DI92" s="148"/>
      <c r="DJ92" s="148"/>
      <c r="DK92" s="148"/>
      <c r="DL92" s="148"/>
      <c r="DM92" s="148"/>
      <c r="DN92" s="148"/>
      <c r="DO92" s="148"/>
      <c r="DP92" s="148"/>
      <c r="DQ92" s="148"/>
      <c r="DR92" s="148"/>
      <c r="DS92" s="148"/>
      <c r="DT92" s="148"/>
      <c r="DU92" s="148"/>
      <c r="DV92" s="148"/>
      <c r="DW92" s="148"/>
      <c r="DX92" s="148"/>
      <c r="DY92" s="148"/>
      <c r="DZ92" s="148"/>
      <c r="EA92" s="148"/>
      <c r="EB92" s="148"/>
      <c r="EC92" s="148"/>
      <c r="ED92" s="148"/>
      <c r="EE92" s="148"/>
      <c r="EF92" s="148"/>
      <c r="EG92" s="148"/>
      <c r="EH92" s="148"/>
      <c r="EI92" s="148"/>
      <c r="EJ92" s="148"/>
      <c r="EK92" s="148"/>
      <c r="EL92" s="148"/>
      <c r="EM92" s="148"/>
      <c r="EN92" s="148"/>
      <c r="EO92" s="148"/>
      <c r="EP92" s="148"/>
      <c r="EQ92" s="148"/>
      <c r="ER92" s="148"/>
      <c r="ES92" s="148"/>
      <c r="ET92" s="148"/>
      <c r="EU92" s="148"/>
      <c r="EV92" s="148"/>
      <c r="EW92" s="148"/>
      <c r="EX92" s="148"/>
      <c r="EY92" s="148"/>
      <c r="EZ92" s="148"/>
      <c r="FA92" s="148"/>
      <c r="FB92" s="148"/>
      <c r="FC92" s="148"/>
      <c r="FD92" s="148"/>
      <c r="FE92" s="148"/>
      <c r="FF92" s="148"/>
      <c r="FG92" s="148"/>
      <c r="FH92" s="148"/>
      <c r="FI92" s="148"/>
      <c r="FJ92" s="148"/>
      <c r="FK92" s="148"/>
      <c r="FL92" s="148"/>
      <c r="FM92" s="148"/>
      <c r="FN92" s="148"/>
      <c r="FO92" s="148"/>
      <c r="FP92" s="148"/>
      <c r="FQ92" s="148"/>
      <c r="FR92" s="148"/>
      <c r="FS92" s="148"/>
      <c r="FT92" s="148"/>
      <c r="FU92" s="148"/>
      <c r="FV92" s="148"/>
      <c r="FW92" s="148"/>
      <c r="FX92" s="148"/>
      <c r="FY92" s="148"/>
      <c r="FZ92" s="148"/>
      <c r="GA92" s="148"/>
      <c r="GB92" s="148"/>
      <c r="GC92" s="148"/>
      <c r="GD92" s="148"/>
      <c r="GE92" s="148"/>
      <c r="GF92" s="148"/>
      <c r="GG92" s="148"/>
      <c r="GH92" s="148"/>
      <c r="GI92" s="148"/>
      <c r="GJ92" s="148"/>
      <c r="GK92" s="148"/>
      <c r="GL92" s="148"/>
      <c r="GM92" s="148"/>
      <c r="GN92" s="148"/>
    </row>
    <row r="93" spans="1:196" s="132" customFormat="1" x14ac:dyDescent="0.25">
      <c r="A93" s="134"/>
      <c r="B93" s="115" t="s">
        <v>50</v>
      </c>
      <c r="C93" s="133">
        <v>12569090</v>
      </c>
      <c r="D93" s="133">
        <v>12630242</v>
      </c>
      <c r="E93" s="133">
        <v>14939469</v>
      </c>
      <c r="F93" s="133">
        <v>12712682</v>
      </c>
      <c r="G93" s="133">
        <v>11878822</v>
      </c>
      <c r="H93" s="133">
        <v>14200682</v>
      </c>
      <c r="I93" s="133">
        <v>11865242</v>
      </c>
      <c r="J93" s="133">
        <v>10485855</v>
      </c>
      <c r="K93" s="133">
        <v>13754024</v>
      </c>
      <c r="L93" s="133">
        <v>13266363</v>
      </c>
      <c r="M93" s="133">
        <v>12896634</v>
      </c>
      <c r="N93" s="133">
        <v>13462115</v>
      </c>
      <c r="O93" s="133">
        <v>14283170</v>
      </c>
      <c r="P93" s="133">
        <v>13847525</v>
      </c>
      <c r="Q93" s="133">
        <v>15078043</v>
      </c>
      <c r="R93" s="133">
        <v>12671322</v>
      </c>
      <c r="S93" s="133">
        <v>14290364</v>
      </c>
      <c r="T93" s="133">
        <v>13084069</v>
      </c>
      <c r="U93" s="133">
        <v>11496729</v>
      </c>
      <c r="V93" s="133">
        <v>10727779</v>
      </c>
      <c r="W93" s="133">
        <v>14104704</v>
      </c>
      <c r="X93" s="133">
        <v>13718636</v>
      </c>
      <c r="Y93" s="133">
        <v>13700091</v>
      </c>
      <c r="Z93" s="133">
        <v>13637339</v>
      </c>
      <c r="AA93" s="133">
        <v>14318273</v>
      </c>
      <c r="AB93" s="133">
        <v>13589534</v>
      </c>
      <c r="AC93" s="133">
        <v>14132952</v>
      </c>
      <c r="AD93" s="133">
        <v>12606141</v>
      </c>
      <c r="AE93" s="133">
        <v>12160209</v>
      </c>
      <c r="AF93" s="133">
        <v>13514664</v>
      </c>
      <c r="AG93" s="133">
        <v>12723114</v>
      </c>
      <c r="AH93" s="133">
        <v>10602459</v>
      </c>
      <c r="AI93" s="133">
        <v>13097920</v>
      </c>
      <c r="AJ93" s="133">
        <v>15291512</v>
      </c>
      <c r="AK93" s="133">
        <v>13383619</v>
      </c>
      <c r="AL93" s="133">
        <v>13132411</v>
      </c>
      <c r="AM93" s="133">
        <v>14808106</v>
      </c>
      <c r="AN93" s="133">
        <v>13960894</v>
      </c>
      <c r="AO93" s="133">
        <v>13495294</v>
      </c>
      <c r="AP93" s="133">
        <v>13375622</v>
      </c>
      <c r="AQ93" s="133">
        <v>12425144</v>
      </c>
      <c r="AR93" s="133">
        <v>13170108</v>
      </c>
      <c r="AS93" s="133">
        <v>13328047</v>
      </c>
      <c r="AT93" s="133">
        <v>9917700</v>
      </c>
      <c r="AU93" s="133">
        <v>13995280</v>
      </c>
      <c r="AV93" s="133">
        <v>14634884</v>
      </c>
      <c r="AW93" s="133">
        <v>12746660</v>
      </c>
      <c r="AX93" s="133">
        <v>13615036</v>
      </c>
      <c r="AY93" s="133">
        <v>14411168</v>
      </c>
      <c r="AZ93" s="133">
        <v>13823587</v>
      </c>
      <c r="BA93" s="133">
        <v>13548229</v>
      </c>
      <c r="BB93" s="133">
        <v>13461312</v>
      </c>
      <c r="BC93" s="133">
        <v>12148149</v>
      </c>
      <c r="BD93" s="133">
        <v>13362311</v>
      </c>
      <c r="BE93" s="133">
        <v>12845287</v>
      </c>
      <c r="BF93" s="133">
        <v>9966391</v>
      </c>
      <c r="BG93" s="133">
        <v>14670941</v>
      </c>
      <c r="BH93" s="133">
        <v>14631917</v>
      </c>
      <c r="BI93" s="133">
        <v>12809924</v>
      </c>
      <c r="BJ93" s="133">
        <v>14070644</v>
      </c>
      <c r="BK93" s="133">
        <v>13214824</v>
      </c>
      <c r="BL93" s="133">
        <v>13941224</v>
      </c>
      <c r="BM93" s="133">
        <v>15327596</v>
      </c>
      <c r="BN93" s="133">
        <v>13768626</v>
      </c>
      <c r="BO93" s="133">
        <v>11620502</v>
      </c>
      <c r="BP93" s="133">
        <v>14485186</v>
      </c>
      <c r="BQ93" s="133">
        <v>12843773</v>
      </c>
      <c r="BR93" s="133">
        <v>10250516</v>
      </c>
      <c r="BS93" s="133">
        <v>15001725</v>
      </c>
      <c r="BT93" s="133">
        <v>14240981</v>
      </c>
      <c r="BU93" s="133">
        <v>13840609</v>
      </c>
      <c r="BV93" s="133">
        <v>14511147</v>
      </c>
      <c r="BW93" s="133">
        <v>13875980</v>
      </c>
      <c r="BX93" s="133">
        <v>14566488</v>
      </c>
      <c r="BY93" s="133">
        <v>15690247</v>
      </c>
      <c r="BZ93" s="133">
        <v>13679411</v>
      </c>
      <c r="CA93" s="133">
        <v>13885717</v>
      </c>
      <c r="CB93" s="133">
        <v>14662607</v>
      </c>
      <c r="CC93" s="133">
        <v>12204600</v>
      </c>
      <c r="CD93" s="133">
        <v>11363626</v>
      </c>
      <c r="CE93" s="133">
        <v>14988019</v>
      </c>
      <c r="CF93" s="133">
        <v>14317388</v>
      </c>
      <c r="CG93" s="133">
        <v>14578883</v>
      </c>
      <c r="CH93" s="133">
        <v>14909110</v>
      </c>
      <c r="CI93" s="133">
        <v>16003013</v>
      </c>
      <c r="CJ93" s="133">
        <v>13346334</v>
      </c>
      <c r="CK93" s="133">
        <v>16142216</v>
      </c>
      <c r="CL93" s="133">
        <v>12691814</v>
      </c>
      <c r="CM93" s="133">
        <v>14318810</v>
      </c>
      <c r="CN93" s="133">
        <v>15055696</v>
      </c>
      <c r="CO93" s="133">
        <v>13394692</v>
      </c>
      <c r="CP93" s="133">
        <v>12189131</v>
      </c>
      <c r="CQ93" s="133">
        <v>15656451</v>
      </c>
      <c r="CR93" s="133">
        <v>16782934</v>
      </c>
      <c r="CS93" s="133">
        <v>15743921</v>
      </c>
      <c r="CT93" s="133">
        <v>15171518</v>
      </c>
      <c r="CU93" s="133">
        <v>16996751</v>
      </c>
      <c r="CV93" s="133">
        <v>15744446</v>
      </c>
      <c r="CW93" s="133">
        <v>16481960</v>
      </c>
      <c r="CX93" s="133">
        <v>14939757</v>
      </c>
      <c r="CY93" s="133">
        <v>13995425</v>
      </c>
      <c r="CZ93" s="133">
        <v>15545237</v>
      </c>
      <c r="DA93" s="133">
        <v>14266865</v>
      </c>
      <c r="DB93" s="133">
        <v>12226873</v>
      </c>
      <c r="DC93" s="133">
        <v>15019870</v>
      </c>
      <c r="DD93" s="133">
        <v>17302083</v>
      </c>
      <c r="DE93" s="133">
        <v>16018836</v>
      </c>
      <c r="DF93" s="133">
        <v>15048851</v>
      </c>
      <c r="DG93" s="133">
        <v>16881133</v>
      </c>
      <c r="DH93" s="133">
        <v>15988764</v>
      </c>
      <c r="DI93" s="133">
        <v>16118981</v>
      </c>
      <c r="DJ93" s="133">
        <v>15447331</v>
      </c>
      <c r="DK93" s="133">
        <v>14905908</v>
      </c>
      <c r="DL93" s="133">
        <v>14752498</v>
      </c>
      <c r="DM93" s="133">
        <v>15498494</v>
      </c>
      <c r="DN93" s="133">
        <v>11446420</v>
      </c>
      <c r="DO93" s="133">
        <v>16133397</v>
      </c>
      <c r="DP93" s="133">
        <v>17268891</v>
      </c>
      <c r="DQ93" s="133">
        <v>15044946</v>
      </c>
      <c r="DR93" s="133">
        <v>15838472</v>
      </c>
      <c r="DS93" s="133">
        <v>16846410</v>
      </c>
      <c r="DT93" s="133">
        <v>15816548</v>
      </c>
      <c r="DU93" s="133">
        <v>7644141</v>
      </c>
      <c r="DV93" s="133">
        <v>7644141</v>
      </c>
      <c r="DW93" s="133">
        <v>10684344</v>
      </c>
      <c r="DX93" s="133">
        <v>15072316</v>
      </c>
      <c r="DY93" s="133">
        <v>14129174</v>
      </c>
      <c r="DZ93" s="133">
        <v>11485903</v>
      </c>
      <c r="EA93" s="133">
        <v>16366448</v>
      </c>
      <c r="EB93" s="133">
        <v>15310199</v>
      </c>
      <c r="EC93" s="133">
        <v>14689396</v>
      </c>
      <c r="ED93" s="133">
        <v>14314844</v>
      </c>
      <c r="EE93" s="133">
        <v>14529032</v>
      </c>
      <c r="EF93" s="133">
        <v>14238336</v>
      </c>
      <c r="EG93" s="133">
        <v>16992678</v>
      </c>
      <c r="EH93" s="133">
        <v>14626898</v>
      </c>
      <c r="EI93" s="133">
        <v>13605932</v>
      </c>
      <c r="EJ93" s="133">
        <v>15959695</v>
      </c>
      <c r="EK93" s="133">
        <v>13446163</v>
      </c>
      <c r="EL93" s="133">
        <v>11909399</v>
      </c>
      <c r="EM93" s="133">
        <v>15865630</v>
      </c>
      <c r="EN93" s="133">
        <v>15789456</v>
      </c>
      <c r="EO93" s="133">
        <v>15562157</v>
      </c>
      <c r="EP93" s="133">
        <v>15887974</v>
      </c>
      <c r="EQ93" s="133">
        <v>15683700</v>
      </c>
      <c r="ER93" s="133">
        <v>14077812</v>
      </c>
      <c r="ES93" s="133">
        <v>17363286</v>
      </c>
      <c r="ET93" s="133">
        <v>14478747</v>
      </c>
      <c r="EU93" s="133">
        <v>15612806</v>
      </c>
      <c r="EV93" s="133">
        <v>16077102</v>
      </c>
      <c r="EW93" s="133">
        <v>13440364</v>
      </c>
      <c r="EX93" s="133">
        <v>12558038</v>
      </c>
      <c r="EY93" s="133">
        <v>16432267</v>
      </c>
      <c r="EZ93" s="133">
        <v>16243739</v>
      </c>
      <c r="FA93" s="133">
        <v>16032223</v>
      </c>
      <c r="FB93" s="133">
        <v>16126804</v>
      </c>
      <c r="FC93" s="133">
        <v>17041525</v>
      </c>
      <c r="FD93" s="133">
        <v>14998280</v>
      </c>
      <c r="FE93" s="133">
        <v>17586984</v>
      </c>
      <c r="FF93" s="133">
        <v>13945204</v>
      </c>
      <c r="FG93" s="133">
        <v>14677191</v>
      </c>
      <c r="FH93" s="133">
        <v>17054615</v>
      </c>
      <c r="FI93" s="133">
        <v>13550017</v>
      </c>
      <c r="FJ93" s="133">
        <v>12400569</v>
      </c>
      <c r="FK93" s="133">
        <v>15660008</v>
      </c>
      <c r="FL93" s="133">
        <v>16614975</v>
      </c>
      <c r="FM93" s="133">
        <v>16869927</v>
      </c>
      <c r="FN93" s="133">
        <v>16608044</v>
      </c>
      <c r="FO93" s="133">
        <v>17532941.170000002</v>
      </c>
      <c r="FP93" s="133">
        <v>17078046.640000001</v>
      </c>
      <c r="FQ93" s="133">
        <v>16335836.800000001</v>
      </c>
      <c r="FR93" s="133">
        <v>16111553.51</v>
      </c>
      <c r="FS93" s="133">
        <v>15873787.859999999</v>
      </c>
      <c r="FT93" s="133">
        <v>16241067.66</v>
      </c>
      <c r="FU93" s="133">
        <v>16344165.58</v>
      </c>
      <c r="FV93" s="133">
        <v>12028573.59</v>
      </c>
      <c r="FW93" s="133">
        <v>16575173.35</v>
      </c>
      <c r="FX93" s="133">
        <v>17680027.489999998</v>
      </c>
      <c r="FY93" s="133">
        <v>15930205.41</v>
      </c>
      <c r="FZ93" s="133">
        <v>16953059.079999998</v>
      </c>
      <c r="GA93" s="133">
        <v>20157535.309999999</v>
      </c>
      <c r="GB93" s="133">
        <v>18003058.329999998</v>
      </c>
      <c r="GC93" s="133">
        <v>18467782.09</v>
      </c>
      <c r="GD93" s="133">
        <v>17342239.32</v>
      </c>
      <c r="GE93" s="133">
        <v>17815847.390000001</v>
      </c>
      <c r="GF93" s="133">
        <v>17809574.68</v>
      </c>
      <c r="GG93" s="133">
        <v>17402276.32</v>
      </c>
      <c r="GH93" s="133">
        <v>13002722.630000001</v>
      </c>
      <c r="GI93" s="133">
        <v>19174799.379999999</v>
      </c>
      <c r="GJ93" s="133">
        <v>19371436.710000001</v>
      </c>
      <c r="GK93" s="133">
        <v>16713402.51</v>
      </c>
      <c r="GL93" s="133">
        <v>19116188.030000001</v>
      </c>
      <c r="GM93" s="133">
        <v>18251590.699999999</v>
      </c>
      <c r="GN93" s="133">
        <v>17597834.109999999</v>
      </c>
    </row>
    <row r="94" spans="1:196" s="132" customFormat="1" x14ac:dyDescent="0.25">
      <c r="A94" s="134"/>
      <c r="B94" s="115" t="s">
        <v>51</v>
      </c>
      <c r="C94" s="133">
        <v>2465629</v>
      </c>
      <c r="D94" s="133">
        <v>2423147</v>
      </c>
      <c r="E94" s="133">
        <v>2859194</v>
      </c>
      <c r="F94" s="133">
        <v>2400056</v>
      </c>
      <c r="G94" s="133">
        <v>2151672</v>
      </c>
      <c r="H94" s="133">
        <v>2576109</v>
      </c>
      <c r="I94" s="133">
        <v>2352076</v>
      </c>
      <c r="J94" s="133">
        <v>2198980</v>
      </c>
      <c r="K94" s="133">
        <v>2306373</v>
      </c>
      <c r="L94" s="133">
        <v>2287630</v>
      </c>
      <c r="M94" s="133">
        <v>2293774</v>
      </c>
      <c r="N94" s="133">
        <v>2498397</v>
      </c>
      <c r="O94" s="133">
        <v>2492781</v>
      </c>
      <c r="P94" s="133">
        <v>2321084</v>
      </c>
      <c r="Q94" s="133">
        <v>2670311</v>
      </c>
      <c r="R94" s="133">
        <v>2158685</v>
      </c>
      <c r="S94" s="133">
        <v>2566557</v>
      </c>
      <c r="T94" s="133">
        <v>2270679</v>
      </c>
      <c r="U94" s="133">
        <v>2073821</v>
      </c>
      <c r="V94" s="133">
        <v>2063827</v>
      </c>
      <c r="W94" s="133">
        <v>2243169</v>
      </c>
      <c r="X94" s="133">
        <v>2191277</v>
      </c>
      <c r="Y94" s="133">
        <v>2222919</v>
      </c>
      <c r="Z94" s="133">
        <v>2209282</v>
      </c>
      <c r="AA94" s="133">
        <v>2460111</v>
      </c>
      <c r="AB94" s="133">
        <v>2392923</v>
      </c>
      <c r="AC94" s="133">
        <v>2509614</v>
      </c>
      <c r="AD94" s="133">
        <v>2039678</v>
      </c>
      <c r="AE94" s="133">
        <v>2016866</v>
      </c>
      <c r="AF94" s="133">
        <v>2195477</v>
      </c>
      <c r="AG94" s="133">
        <v>2143442</v>
      </c>
      <c r="AH94" s="133">
        <v>2024293</v>
      </c>
      <c r="AI94" s="133">
        <v>1971984</v>
      </c>
      <c r="AJ94" s="133">
        <v>2371424</v>
      </c>
      <c r="AK94" s="133">
        <v>2166337</v>
      </c>
      <c r="AL94" s="133">
        <v>2091262</v>
      </c>
      <c r="AM94" s="133">
        <v>2490263</v>
      </c>
      <c r="AN94" s="133">
        <v>2291308</v>
      </c>
      <c r="AO94" s="133">
        <v>2182825</v>
      </c>
      <c r="AP94" s="133">
        <v>2082430</v>
      </c>
      <c r="AQ94" s="133">
        <v>1985269</v>
      </c>
      <c r="AR94" s="133">
        <v>2037450</v>
      </c>
      <c r="AS94" s="133">
        <v>2265266</v>
      </c>
      <c r="AT94" s="133">
        <v>1810435</v>
      </c>
      <c r="AU94" s="133">
        <v>2021695</v>
      </c>
      <c r="AV94" s="133">
        <v>2210514</v>
      </c>
      <c r="AW94" s="133">
        <v>1945720</v>
      </c>
      <c r="AX94" s="133">
        <v>2090449</v>
      </c>
      <c r="AY94" s="133">
        <v>2243202</v>
      </c>
      <c r="AZ94" s="133">
        <v>2113649</v>
      </c>
      <c r="BA94" s="133">
        <v>2084942</v>
      </c>
      <c r="BB94" s="133">
        <v>2054396</v>
      </c>
      <c r="BC94" s="133">
        <v>1872688</v>
      </c>
      <c r="BD94" s="133">
        <v>1991575</v>
      </c>
      <c r="BE94" s="133">
        <v>2034053</v>
      </c>
      <c r="BF94" s="133">
        <v>1723054</v>
      </c>
      <c r="BG94" s="133">
        <v>2020555</v>
      </c>
      <c r="BH94" s="133">
        <v>2064810</v>
      </c>
      <c r="BI94" s="133">
        <v>1810813</v>
      </c>
      <c r="BJ94" s="133">
        <v>2039648</v>
      </c>
      <c r="BK94" s="133">
        <v>2012341</v>
      </c>
      <c r="BL94" s="133">
        <v>1997907</v>
      </c>
      <c r="BM94" s="133">
        <v>2214650</v>
      </c>
      <c r="BN94" s="133">
        <v>1982367</v>
      </c>
      <c r="BO94" s="133">
        <v>1698590</v>
      </c>
      <c r="BP94" s="133">
        <v>2005862</v>
      </c>
      <c r="BQ94" s="133">
        <v>1958343</v>
      </c>
      <c r="BR94" s="133">
        <v>1644326</v>
      </c>
      <c r="BS94" s="133">
        <v>1934394</v>
      </c>
      <c r="BT94" s="133">
        <v>1881377</v>
      </c>
      <c r="BU94" s="133">
        <v>1827114</v>
      </c>
      <c r="BV94" s="133">
        <v>1934717</v>
      </c>
      <c r="BW94" s="133">
        <v>1853170</v>
      </c>
      <c r="BX94" s="133">
        <v>1879596</v>
      </c>
      <c r="BY94" s="133">
        <v>2047901</v>
      </c>
      <c r="BZ94" s="133">
        <v>1786563</v>
      </c>
      <c r="CA94" s="133">
        <v>1854871</v>
      </c>
      <c r="CB94" s="133">
        <v>1898114</v>
      </c>
      <c r="CC94" s="133">
        <v>1677056</v>
      </c>
      <c r="CD94" s="133">
        <v>1706542</v>
      </c>
      <c r="CE94" s="133">
        <v>1820692</v>
      </c>
      <c r="CF94" s="133">
        <v>1760837</v>
      </c>
      <c r="CG94" s="133">
        <v>1778492</v>
      </c>
      <c r="CH94" s="133">
        <v>1889937</v>
      </c>
      <c r="CI94" s="133">
        <v>2089996</v>
      </c>
      <c r="CJ94" s="133">
        <v>1713466</v>
      </c>
      <c r="CK94" s="133">
        <v>2033155</v>
      </c>
      <c r="CL94" s="133">
        <v>1564257</v>
      </c>
      <c r="CM94" s="133">
        <v>1622473</v>
      </c>
      <c r="CN94" s="133">
        <v>1784904</v>
      </c>
      <c r="CO94" s="133">
        <v>1682200</v>
      </c>
      <c r="CP94" s="133">
        <v>1671520</v>
      </c>
      <c r="CQ94" s="133">
        <v>1740800</v>
      </c>
      <c r="CR94" s="133">
        <v>1837212</v>
      </c>
      <c r="CS94" s="133">
        <v>1756222</v>
      </c>
      <c r="CT94" s="133">
        <v>1693068</v>
      </c>
      <c r="CU94" s="133">
        <v>1980354</v>
      </c>
      <c r="CV94" s="133">
        <v>1765856</v>
      </c>
      <c r="CW94" s="133">
        <v>1864508</v>
      </c>
      <c r="CX94" s="133">
        <v>1667475</v>
      </c>
      <c r="CY94" s="133">
        <v>1584255</v>
      </c>
      <c r="CZ94" s="133">
        <v>1658548</v>
      </c>
      <c r="DA94" s="133">
        <v>1617205</v>
      </c>
      <c r="DB94" s="133">
        <v>1578381</v>
      </c>
      <c r="DC94" s="133">
        <v>1521183</v>
      </c>
      <c r="DD94" s="133">
        <v>1807785</v>
      </c>
      <c r="DE94" s="133">
        <v>1673184</v>
      </c>
      <c r="DF94" s="133">
        <v>1575111</v>
      </c>
      <c r="DG94" s="133">
        <v>1753949</v>
      </c>
      <c r="DH94" s="133">
        <v>1706839</v>
      </c>
      <c r="DI94" s="133">
        <v>1672033</v>
      </c>
      <c r="DJ94" s="133">
        <v>1568341</v>
      </c>
      <c r="DK94" s="133">
        <v>1510331</v>
      </c>
      <c r="DL94" s="133">
        <v>1477809</v>
      </c>
      <c r="DM94" s="133">
        <v>1617543</v>
      </c>
      <c r="DN94" s="133">
        <v>1313296</v>
      </c>
      <c r="DO94" s="133">
        <v>1529549</v>
      </c>
      <c r="DP94" s="133">
        <v>1629732</v>
      </c>
      <c r="DQ94" s="133">
        <v>1424220</v>
      </c>
      <c r="DR94" s="133">
        <v>1535447</v>
      </c>
      <c r="DS94" s="133">
        <v>1628807</v>
      </c>
      <c r="DT94" s="133">
        <v>1497362</v>
      </c>
      <c r="DU94" s="133">
        <v>1322008</v>
      </c>
      <c r="DV94" s="133">
        <v>1322008</v>
      </c>
      <c r="DW94" s="133">
        <v>1403389</v>
      </c>
      <c r="DX94" s="133">
        <v>1606882</v>
      </c>
      <c r="DY94" s="133">
        <v>1476168</v>
      </c>
      <c r="DZ94" s="133">
        <v>1330688</v>
      </c>
      <c r="EA94" s="133">
        <v>1587775</v>
      </c>
      <c r="EB94" s="133">
        <v>1542158</v>
      </c>
      <c r="EC94" s="133">
        <v>1609030</v>
      </c>
      <c r="ED94" s="133">
        <v>1616866</v>
      </c>
      <c r="EE94" s="133">
        <v>1581109</v>
      </c>
      <c r="EF94" s="133">
        <v>1486493</v>
      </c>
      <c r="EG94" s="133">
        <v>1713386</v>
      </c>
      <c r="EH94" s="133">
        <v>1501011</v>
      </c>
      <c r="EI94" s="133">
        <v>1401525</v>
      </c>
      <c r="EJ94" s="133">
        <v>1525294</v>
      </c>
      <c r="EK94" s="133">
        <v>1282333</v>
      </c>
      <c r="EL94" s="133">
        <v>1284759</v>
      </c>
      <c r="EM94" s="133">
        <v>1456685</v>
      </c>
      <c r="EN94" s="133">
        <v>1351930</v>
      </c>
      <c r="EO94" s="133">
        <v>1354554</v>
      </c>
      <c r="EP94" s="133">
        <v>1378430</v>
      </c>
      <c r="EQ94" s="133">
        <v>1397282</v>
      </c>
      <c r="ER94" s="133">
        <v>1244441</v>
      </c>
      <c r="ES94" s="133">
        <v>1441532</v>
      </c>
      <c r="ET94" s="133">
        <v>1301288</v>
      </c>
      <c r="EU94" s="133">
        <v>1327706</v>
      </c>
      <c r="EV94" s="133">
        <v>1397531</v>
      </c>
      <c r="EW94" s="133">
        <v>1232976</v>
      </c>
      <c r="EX94" s="133">
        <v>1279892</v>
      </c>
      <c r="EY94" s="133">
        <v>1400547</v>
      </c>
      <c r="EZ94" s="133">
        <v>1354770</v>
      </c>
      <c r="FA94" s="133">
        <v>1288966</v>
      </c>
      <c r="FB94" s="133">
        <v>1340211</v>
      </c>
      <c r="FC94" s="133">
        <v>1504370</v>
      </c>
      <c r="FD94" s="133">
        <v>1245093</v>
      </c>
      <c r="FE94" s="133">
        <v>1456774</v>
      </c>
      <c r="FF94" s="133">
        <v>1189097</v>
      </c>
      <c r="FG94" s="133">
        <v>1284462</v>
      </c>
      <c r="FH94" s="133">
        <v>1379053</v>
      </c>
      <c r="FI94" s="133">
        <v>1176308</v>
      </c>
      <c r="FJ94" s="133">
        <v>1131124</v>
      </c>
      <c r="FK94" s="133">
        <v>1242284</v>
      </c>
      <c r="FL94" s="133">
        <v>1310889</v>
      </c>
      <c r="FM94" s="133">
        <v>1265168</v>
      </c>
      <c r="FN94" s="133">
        <v>1288079</v>
      </c>
      <c r="FO94" s="133">
        <v>1409234.03</v>
      </c>
      <c r="FP94" s="133">
        <v>1251493.6599999999</v>
      </c>
      <c r="FQ94" s="133">
        <v>1219504.01</v>
      </c>
      <c r="FR94" s="133">
        <v>1312741.3400000001</v>
      </c>
      <c r="FS94" s="133">
        <v>1214561.72</v>
      </c>
      <c r="FT94" s="133">
        <v>1183076.52</v>
      </c>
      <c r="FU94" s="133">
        <v>1265753.47</v>
      </c>
      <c r="FV94" s="133">
        <v>1025143.57</v>
      </c>
      <c r="FW94" s="133">
        <v>1205304.92</v>
      </c>
      <c r="FX94" s="133">
        <v>1290706.29</v>
      </c>
      <c r="FY94" s="133">
        <v>1116961.6499999999</v>
      </c>
      <c r="FZ94" s="133">
        <v>1164810.1299999999</v>
      </c>
      <c r="GA94" s="133">
        <v>1406114.74</v>
      </c>
      <c r="GB94" s="133">
        <v>1194862.17</v>
      </c>
      <c r="GC94" s="133">
        <v>1214599.75</v>
      </c>
      <c r="GD94" s="133">
        <v>1227953.22</v>
      </c>
      <c r="GE94" s="133">
        <v>1152771.6000000001</v>
      </c>
      <c r="GF94" s="133">
        <v>1151574.6299999999</v>
      </c>
      <c r="GG94" s="133">
        <v>1175510.1499999999</v>
      </c>
      <c r="GH94" s="133">
        <v>946765.24</v>
      </c>
      <c r="GI94" s="133">
        <v>1217228.19</v>
      </c>
      <c r="GJ94" s="133">
        <v>1204165.28</v>
      </c>
      <c r="GK94" s="133">
        <v>1010717.41</v>
      </c>
      <c r="GL94" s="133">
        <v>1182585.94</v>
      </c>
      <c r="GM94" s="133">
        <v>1236351.92</v>
      </c>
      <c r="GN94" s="133">
        <v>1084180.3600000001</v>
      </c>
    </row>
    <row r="95" spans="1:196" s="132" customFormat="1" x14ac:dyDescent="0.25">
      <c r="A95" s="134"/>
      <c r="B95" s="135" t="s">
        <v>36</v>
      </c>
      <c r="C95" s="133">
        <v>1986246</v>
      </c>
      <c r="D95" s="133">
        <v>2103496</v>
      </c>
      <c r="E95" s="133">
        <v>2591636</v>
      </c>
      <c r="F95" s="133">
        <v>2197802</v>
      </c>
      <c r="G95" s="133">
        <v>2035652</v>
      </c>
      <c r="H95" s="133">
        <v>2518426</v>
      </c>
      <c r="I95" s="133">
        <v>2013399</v>
      </c>
      <c r="J95" s="133">
        <v>1734230</v>
      </c>
      <c r="K95" s="133">
        <v>2291391</v>
      </c>
      <c r="L95" s="133">
        <v>2247805</v>
      </c>
      <c r="M95" s="133">
        <v>2160034</v>
      </c>
      <c r="N95" s="133">
        <v>2222841</v>
      </c>
      <c r="O95" s="133">
        <v>2252430</v>
      </c>
      <c r="P95" s="133">
        <v>2212205</v>
      </c>
      <c r="Q95" s="133">
        <v>2534211</v>
      </c>
      <c r="R95" s="133">
        <v>2155452</v>
      </c>
      <c r="S95" s="133">
        <v>2453349</v>
      </c>
      <c r="T95" s="133">
        <v>2194727</v>
      </c>
      <c r="U95" s="133">
        <v>1882763</v>
      </c>
      <c r="V95" s="133">
        <v>1734697</v>
      </c>
      <c r="W95" s="133">
        <v>2264485</v>
      </c>
      <c r="X95" s="133">
        <v>2189717</v>
      </c>
      <c r="Y95" s="133">
        <v>2204649</v>
      </c>
      <c r="Z95" s="133">
        <v>2146981</v>
      </c>
      <c r="AA95" s="133">
        <v>2317439</v>
      </c>
      <c r="AB95" s="133">
        <v>2189611</v>
      </c>
      <c r="AC95" s="133">
        <v>2333398</v>
      </c>
      <c r="AD95" s="133">
        <v>2097470</v>
      </c>
      <c r="AE95" s="133">
        <v>2085426</v>
      </c>
      <c r="AF95" s="133">
        <v>2408341</v>
      </c>
      <c r="AG95" s="133">
        <v>2156200</v>
      </c>
      <c r="AH95" s="133">
        <v>1717288</v>
      </c>
      <c r="AI95" s="133">
        <v>2154937</v>
      </c>
      <c r="AJ95" s="133">
        <v>2496962</v>
      </c>
      <c r="AK95" s="133">
        <v>2238080</v>
      </c>
      <c r="AL95" s="133">
        <v>2030464</v>
      </c>
      <c r="AM95" s="133">
        <v>2339453</v>
      </c>
      <c r="AN95" s="133">
        <v>2226169</v>
      </c>
      <c r="AO95" s="133">
        <v>2309589</v>
      </c>
      <c r="AP95" s="133">
        <v>2370576</v>
      </c>
      <c r="AQ95" s="133">
        <v>2189483</v>
      </c>
      <c r="AR95" s="133">
        <v>2375033</v>
      </c>
      <c r="AS95" s="133">
        <v>2281003</v>
      </c>
      <c r="AT95" s="133">
        <v>1619664</v>
      </c>
      <c r="AU95" s="133">
        <v>2307503</v>
      </c>
      <c r="AV95" s="133">
        <v>2484176</v>
      </c>
      <c r="AW95" s="133">
        <v>2187473</v>
      </c>
      <c r="AX95" s="133">
        <v>2195089</v>
      </c>
      <c r="AY95" s="133">
        <v>2415516</v>
      </c>
      <c r="AZ95" s="133">
        <v>2368625</v>
      </c>
      <c r="BA95" s="133">
        <v>2413434</v>
      </c>
      <c r="BB95" s="133">
        <v>2392788</v>
      </c>
      <c r="BC95" s="133">
        <v>2192740</v>
      </c>
      <c r="BD95" s="133">
        <v>2431688</v>
      </c>
      <c r="BE95" s="133">
        <v>2250460</v>
      </c>
      <c r="BF95" s="133">
        <v>1652692</v>
      </c>
      <c r="BG95" s="133">
        <v>2482455</v>
      </c>
      <c r="BH95" s="133">
        <v>2544818</v>
      </c>
      <c r="BI95" s="133">
        <v>2213398</v>
      </c>
      <c r="BJ95" s="133">
        <v>2351221</v>
      </c>
      <c r="BK95" s="133">
        <v>2218293</v>
      </c>
      <c r="BL95" s="133">
        <v>2354840</v>
      </c>
      <c r="BM95" s="133">
        <v>2688214</v>
      </c>
      <c r="BN95" s="133">
        <v>2527705</v>
      </c>
      <c r="BO95" s="133">
        <v>2110917</v>
      </c>
      <c r="BP95" s="133">
        <v>2712109</v>
      </c>
      <c r="BQ95" s="133">
        <v>2278011</v>
      </c>
      <c r="BR95" s="133">
        <v>1747273</v>
      </c>
      <c r="BS95" s="133">
        <v>2527840</v>
      </c>
      <c r="BT95" s="133">
        <v>2488154</v>
      </c>
      <c r="BU95" s="133">
        <v>2445721</v>
      </c>
      <c r="BV95" s="133">
        <v>2435918</v>
      </c>
      <c r="BW95" s="133">
        <v>2387011</v>
      </c>
      <c r="BX95" s="133">
        <v>2515572</v>
      </c>
      <c r="BY95" s="133">
        <v>2667444</v>
      </c>
      <c r="BZ95" s="133">
        <v>2550134</v>
      </c>
      <c r="CA95" s="133">
        <v>2523428</v>
      </c>
      <c r="CB95" s="133">
        <v>2775762</v>
      </c>
      <c r="CC95" s="133">
        <v>2166880</v>
      </c>
      <c r="CD95" s="133">
        <v>1955573</v>
      </c>
      <c r="CE95" s="133">
        <v>2641100</v>
      </c>
      <c r="CF95" s="133">
        <v>2490984</v>
      </c>
      <c r="CG95" s="133">
        <v>2571102</v>
      </c>
      <c r="CH95" s="133">
        <v>2517713</v>
      </c>
      <c r="CI95" s="133">
        <v>2736472</v>
      </c>
      <c r="CJ95" s="133">
        <v>2408614</v>
      </c>
      <c r="CK95" s="133">
        <v>3040612</v>
      </c>
      <c r="CL95" s="133">
        <v>2410283</v>
      </c>
      <c r="CM95" s="133">
        <v>2629824</v>
      </c>
      <c r="CN95" s="133">
        <v>2759015</v>
      </c>
      <c r="CO95" s="133">
        <v>2297065</v>
      </c>
      <c r="CP95" s="133">
        <v>2021264</v>
      </c>
      <c r="CQ95" s="133">
        <v>2625594</v>
      </c>
      <c r="CR95" s="133">
        <v>2830366</v>
      </c>
      <c r="CS95" s="133">
        <v>2706194</v>
      </c>
      <c r="CT95" s="133">
        <v>2497968</v>
      </c>
      <c r="CU95" s="133">
        <v>2745819</v>
      </c>
      <c r="CV95" s="133">
        <v>2674240</v>
      </c>
      <c r="CW95" s="133">
        <v>2830819</v>
      </c>
      <c r="CX95" s="133">
        <v>2660762</v>
      </c>
      <c r="CY95" s="133">
        <v>2484104</v>
      </c>
      <c r="CZ95" s="133">
        <v>2904887</v>
      </c>
      <c r="DA95" s="133">
        <v>2527354</v>
      </c>
      <c r="DB95" s="133">
        <v>2043027</v>
      </c>
      <c r="DC95" s="133">
        <v>2542993</v>
      </c>
      <c r="DD95" s="133">
        <v>2994174</v>
      </c>
      <c r="DE95" s="133">
        <v>2789196</v>
      </c>
      <c r="DF95" s="133">
        <v>2483342</v>
      </c>
      <c r="DG95" s="133">
        <v>2847450</v>
      </c>
      <c r="DH95" s="133">
        <v>2692738</v>
      </c>
      <c r="DI95" s="133">
        <v>2906058</v>
      </c>
      <c r="DJ95" s="133">
        <v>2804855</v>
      </c>
      <c r="DK95" s="133">
        <v>2752476</v>
      </c>
      <c r="DL95" s="133">
        <v>2716146</v>
      </c>
      <c r="DM95" s="133">
        <v>2760142</v>
      </c>
      <c r="DN95" s="133">
        <v>1971851</v>
      </c>
      <c r="DO95" s="133">
        <v>2793011</v>
      </c>
      <c r="DP95" s="133">
        <v>3100608</v>
      </c>
      <c r="DQ95" s="133">
        <v>2733679</v>
      </c>
      <c r="DR95" s="133">
        <v>2730570</v>
      </c>
      <c r="DS95" s="133">
        <v>2950558</v>
      </c>
      <c r="DT95" s="133">
        <v>2794608</v>
      </c>
      <c r="DU95" s="133">
        <v>1344104</v>
      </c>
      <c r="DV95" s="133">
        <v>1344104</v>
      </c>
      <c r="DW95" s="133">
        <v>2216391</v>
      </c>
      <c r="DX95" s="133">
        <v>3072742</v>
      </c>
      <c r="DY95" s="133">
        <v>2820954</v>
      </c>
      <c r="DZ95" s="133">
        <v>2047941</v>
      </c>
      <c r="EA95" s="133">
        <v>3037990</v>
      </c>
      <c r="EB95" s="133">
        <v>2909653</v>
      </c>
      <c r="EC95" s="133">
        <v>2892245</v>
      </c>
      <c r="ED95" s="133">
        <v>2839500</v>
      </c>
      <c r="EE95" s="133">
        <v>2819029</v>
      </c>
      <c r="EF95" s="133">
        <v>2793682</v>
      </c>
      <c r="EG95" s="133">
        <v>3311296</v>
      </c>
      <c r="EH95" s="133">
        <v>2937451</v>
      </c>
      <c r="EI95" s="133">
        <v>2698417</v>
      </c>
      <c r="EJ95" s="133">
        <v>3288836</v>
      </c>
      <c r="EK95" s="133">
        <v>2582434</v>
      </c>
      <c r="EL95" s="133">
        <v>2147186</v>
      </c>
      <c r="EM95" s="133">
        <v>3033982</v>
      </c>
      <c r="EN95" s="133">
        <v>2991209</v>
      </c>
      <c r="EO95" s="133">
        <v>2862577</v>
      </c>
      <c r="EP95" s="133">
        <v>2906995</v>
      </c>
      <c r="EQ95" s="133">
        <v>2972077</v>
      </c>
      <c r="ER95" s="133">
        <v>2786775</v>
      </c>
      <c r="ES95" s="133">
        <v>3377915</v>
      </c>
      <c r="ET95" s="133">
        <v>2776107</v>
      </c>
      <c r="EU95" s="133">
        <v>3053823</v>
      </c>
      <c r="EV95" s="133">
        <v>3198731</v>
      </c>
      <c r="EW95" s="133">
        <v>2550876</v>
      </c>
      <c r="EX95" s="133">
        <v>2283935</v>
      </c>
      <c r="EY95" s="133">
        <v>3121406</v>
      </c>
      <c r="EZ95" s="133">
        <v>3008018</v>
      </c>
      <c r="FA95" s="133">
        <v>2992497</v>
      </c>
      <c r="FB95" s="133">
        <v>2885282</v>
      </c>
      <c r="FC95" s="133">
        <v>3241780</v>
      </c>
      <c r="FD95" s="133">
        <v>2928066</v>
      </c>
      <c r="FE95" s="133">
        <v>3509283</v>
      </c>
      <c r="FF95" s="133">
        <v>2770345</v>
      </c>
      <c r="FG95" s="133">
        <v>2925051</v>
      </c>
      <c r="FH95" s="133">
        <v>3565776</v>
      </c>
      <c r="FI95" s="133">
        <v>2713364</v>
      </c>
      <c r="FJ95" s="133">
        <v>2349239</v>
      </c>
      <c r="FK95" s="133">
        <v>3119476</v>
      </c>
      <c r="FL95" s="133">
        <v>3295808</v>
      </c>
      <c r="FM95" s="133">
        <v>3210654</v>
      </c>
      <c r="FN95" s="133">
        <v>3001404</v>
      </c>
      <c r="FO95" s="133">
        <v>3256755.71</v>
      </c>
      <c r="FP95" s="133">
        <v>3230328.13</v>
      </c>
      <c r="FQ95" s="133">
        <v>3207020.66</v>
      </c>
      <c r="FR95" s="133">
        <v>3140144.47</v>
      </c>
      <c r="FS95" s="133">
        <v>3089328.09</v>
      </c>
      <c r="FT95" s="133">
        <v>3340804.31</v>
      </c>
      <c r="FU95" s="133">
        <v>3221795.03</v>
      </c>
      <c r="FV95" s="133">
        <v>2236210.08</v>
      </c>
      <c r="FW95" s="133">
        <v>3181591.05</v>
      </c>
      <c r="FX95" s="133">
        <v>3448132.93</v>
      </c>
      <c r="FY95" s="133">
        <v>3171995.09</v>
      </c>
      <c r="FZ95" s="133">
        <v>3175754.63</v>
      </c>
      <c r="GA95" s="133">
        <v>3502395.48</v>
      </c>
      <c r="GB95" s="133">
        <v>3228149.22</v>
      </c>
      <c r="GC95" s="133">
        <v>3452128.09</v>
      </c>
      <c r="GD95" s="133">
        <v>3217033.83</v>
      </c>
      <c r="GE95" s="133">
        <v>3431165</v>
      </c>
      <c r="GF95" s="133">
        <v>3428226.77</v>
      </c>
      <c r="GG95" s="133">
        <v>3258711</v>
      </c>
      <c r="GH95" s="133">
        <v>2305592.58</v>
      </c>
      <c r="GI95" s="133">
        <v>3549102.74</v>
      </c>
      <c r="GJ95" s="133">
        <v>3644059.04</v>
      </c>
      <c r="GK95" s="133">
        <v>3179038.84</v>
      </c>
      <c r="GL95" s="133">
        <v>3392474.97</v>
      </c>
      <c r="GM95" s="133">
        <v>3359778.81</v>
      </c>
      <c r="GN95" s="133">
        <v>3314876.04</v>
      </c>
    </row>
    <row r="96" spans="1:196" s="132" customFormat="1" x14ac:dyDescent="0.25">
      <c r="A96" s="134"/>
      <c r="B96" s="135" t="s">
        <v>2135</v>
      </c>
      <c r="C96" s="133">
        <v>3452034</v>
      </c>
      <c r="D96" s="133">
        <v>3772668</v>
      </c>
      <c r="E96" s="133">
        <v>4188487</v>
      </c>
      <c r="F96" s="133">
        <v>3784099</v>
      </c>
      <c r="G96" s="133">
        <v>3223487</v>
      </c>
      <c r="H96" s="133">
        <v>4386173</v>
      </c>
      <c r="I96" s="133">
        <v>3780470</v>
      </c>
      <c r="J96" s="133">
        <v>3311666</v>
      </c>
      <c r="K96" s="133">
        <v>3367625</v>
      </c>
      <c r="L96" s="133">
        <v>3766249</v>
      </c>
      <c r="M96" s="133">
        <v>3335964</v>
      </c>
      <c r="N96" s="133">
        <v>3998913</v>
      </c>
      <c r="O96" s="133">
        <v>3612209</v>
      </c>
      <c r="P96" s="133">
        <v>3662888</v>
      </c>
      <c r="Q96" s="133">
        <v>4343223</v>
      </c>
      <c r="R96" s="133">
        <v>3794119</v>
      </c>
      <c r="S96" s="133">
        <v>4302986</v>
      </c>
      <c r="T96" s="133">
        <v>4055500</v>
      </c>
      <c r="U96" s="133">
        <v>3489733</v>
      </c>
      <c r="V96" s="133">
        <v>3329108</v>
      </c>
      <c r="W96" s="133">
        <v>3447231</v>
      </c>
      <c r="X96" s="133">
        <v>3881396</v>
      </c>
      <c r="Y96" s="133">
        <v>3923932</v>
      </c>
      <c r="Z96" s="133">
        <v>4204832</v>
      </c>
      <c r="AA96" s="133">
        <v>3919616</v>
      </c>
      <c r="AB96" s="133">
        <v>3844889</v>
      </c>
      <c r="AC96" s="133">
        <v>3835494</v>
      </c>
      <c r="AD96" s="133">
        <v>3805657</v>
      </c>
      <c r="AE96" s="133">
        <v>3711383</v>
      </c>
      <c r="AF96" s="133">
        <v>4440508</v>
      </c>
      <c r="AG96" s="133">
        <v>4230754</v>
      </c>
      <c r="AH96" s="133">
        <v>3270220</v>
      </c>
      <c r="AI96" s="133">
        <v>3141052</v>
      </c>
      <c r="AJ96" s="133">
        <v>4252402</v>
      </c>
      <c r="AK96" s="133">
        <v>3953989</v>
      </c>
      <c r="AL96" s="133">
        <v>3535041</v>
      </c>
      <c r="AM96" s="133">
        <v>4023364</v>
      </c>
      <c r="AN96" s="133">
        <v>3981825</v>
      </c>
      <c r="AO96" s="133">
        <v>3740421</v>
      </c>
      <c r="AP96" s="133">
        <v>4227149</v>
      </c>
      <c r="AQ96" s="133">
        <v>3487557</v>
      </c>
      <c r="AR96" s="133">
        <v>4408482</v>
      </c>
      <c r="AS96" s="133">
        <v>4381985</v>
      </c>
      <c r="AT96" s="133">
        <v>3123699</v>
      </c>
      <c r="AU96" s="133">
        <v>3430219</v>
      </c>
      <c r="AV96" s="133">
        <v>3994517</v>
      </c>
      <c r="AW96" s="133">
        <v>3633033</v>
      </c>
      <c r="AX96" s="133">
        <v>4167180</v>
      </c>
      <c r="AY96" s="133">
        <v>4043840</v>
      </c>
      <c r="AZ96" s="133">
        <v>4016860</v>
      </c>
      <c r="BA96" s="133">
        <v>4096169</v>
      </c>
      <c r="BB96" s="133">
        <v>3956674</v>
      </c>
      <c r="BC96" s="133">
        <v>3712671</v>
      </c>
      <c r="BD96" s="133">
        <v>4386565</v>
      </c>
      <c r="BE96" s="133">
        <v>4209823</v>
      </c>
      <c r="BF96" s="133">
        <v>3185266</v>
      </c>
      <c r="BG96" s="133">
        <v>4205126</v>
      </c>
      <c r="BH96" s="133">
        <v>4567115</v>
      </c>
      <c r="BI96" s="133">
        <v>4366351</v>
      </c>
      <c r="BJ96" s="133">
        <v>4878013</v>
      </c>
      <c r="BK96" s="133">
        <v>4080156</v>
      </c>
      <c r="BL96" s="133">
        <v>4545300</v>
      </c>
      <c r="BM96" s="133">
        <v>5069138</v>
      </c>
      <c r="BN96" s="133">
        <v>4760493</v>
      </c>
      <c r="BO96" s="133">
        <v>3818834</v>
      </c>
      <c r="BP96" s="133">
        <v>5646161</v>
      </c>
      <c r="BQ96" s="133">
        <v>4880948</v>
      </c>
      <c r="BR96" s="133">
        <v>3812209</v>
      </c>
      <c r="BS96" s="133">
        <v>4450972</v>
      </c>
      <c r="BT96" s="133">
        <v>4836144</v>
      </c>
      <c r="BU96" s="133">
        <v>4757788</v>
      </c>
      <c r="BV96" s="133">
        <v>5115134</v>
      </c>
      <c r="BW96" s="133">
        <v>4721732</v>
      </c>
      <c r="BX96" s="133">
        <v>4968703</v>
      </c>
      <c r="BY96" s="133">
        <v>4497243</v>
      </c>
      <c r="BZ96" s="133">
        <v>5043891</v>
      </c>
      <c r="CA96" s="133">
        <v>4878297</v>
      </c>
      <c r="CB96" s="133">
        <v>5605939</v>
      </c>
      <c r="CC96" s="133">
        <v>4708773</v>
      </c>
      <c r="CD96" s="133">
        <v>3982505</v>
      </c>
      <c r="CE96" s="133">
        <v>4649033</v>
      </c>
      <c r="CF96" s="133">
        <v>4807295</v>
      </c>
      <c r="CG96" s="133">
        <v>4982460</v>
      </c>
      <c r="CH96" s="133">
        <v>5429051</v>
      </c>
      <c r="CI96" s="133">
        <v>5256574</v>
      </c>
      <c r="CJ96" s="133">
        <v>4846319</v>
      </c>
      <c r="CK96" s="133">
        <v>4736936</v>
      </c>
      <c r="CL96" s="133">
        <v>5319962</v>
      </c>
      <c r="CM96" s="133">
        <v>4950047</v>
      </c>
      <c r="CN96" s="133">
        <v>5602631</v>
      </c>
      <c r="CO96" s="133">
        <v>4822089</v>
      </c>
      <c r="CP96" s="133">
        <v>4265755</v>
      </c>
      <c r="CQ96" s="133">
        <v>4785538</v>
      </c>
      <c r="CR96" s="133">
        <v>5656047</v>
      </c>
      <c r="CS96" s="133">
        <v>5298843</v>
      </c>
      <c r="CT96" s="133">
        <v>5363060</v>
      </c>
      <c r="CU96" s="133">
        <v>5359230</v>
      </c>
      <c r="CV96" s="133">
        <v>5286564</v>
      </c>
      <c r="CW96" s="133">
        <v>5025797</v>
      </c>
      <c r="CX96" s="133">
        <v>5372985</v>
      </c>
      <c r="CY96" s="133">
        <v>4919141</v>
      </c>
      <c r="CZ96" s="133">
        <v>6091373</v>
      </c>
      <c r="DA96" s="133">
        <v>5725306</v>
      </c>
      <c r="DB96" s="133">
        <v>4378647</v>
      </c>
      <c r="DC96" s="133">
        <v>4693718</v>
      </c>
      <c r="DD96" s="133">
        <v>6093143</v>
      </c>
      <c r="DE96" s="133">
        <v>5742745</v>
      </c>
      <c r="DF96" s="133">
        <v>5040646</v>
      </c>
      <c r="DG96" s="133">
        <v>5567086</v>
      </c>
      <c r="DH96" s="133">
        <v>5587451</v>
      </c>
      <c r="DI96" s="133">
        <v>4965578</v>
      </c>
      <c r="DJ96" s="133">
        <v>6115916</v>
      </c>
      <c r="DK96" s="133">
        <v>5023832</v>
      </c>
      <c r="DL96" s="133">
        <v>5609103</v>
      </c>
      <c r="DM96" s="133">
        <v>5798724</v>
      </c>
      <c r="DN96" s="133">
        <v>4107889</v>
      </c>
      <c r="DO96" s="133">
        <v>4816720</v>
      </c>
      <c r="DP96" s="133">
        <v>6224306</v>
      </c>
      <c r="DQ96" s="133">
        <v>5579332</v>
      </c>
      <c r="DR96" s="133">
        <v>5595383</v>
      </c>
      <c r="DS96" s="133">
        <v>5557561</v>
      </c>
      <c r="DT96" s="133">
        <v>5597651</v>
      </c>
      <c r="DU96" s="133">
        <v>3095351</v>
      </c>
      <c r="DV96" s="133">
        <v>3095351</v>
      </c>
      <c r="DW96" s="133">
        <v>2772366</v>
      </c>
      <c r="DX96" s="133">
        <v>4908874</v>
      </c>
      <c r="DY96" s="133">
        <v>4967253</v>
      </c>
      <c r="DZ96" s="133">
        <v>3914408</v>
      </c>
      <c r="EA96" s="133">
        <v>5155071</v>
      </c>
      <c r="EB96" s="133">
        <v>5923675</v>
      </c>
      <c r="EC96" s="133">
        <v>5752359</v>
      </c>
      <c r="ED96" s="133">
        <v>5786317</v>
      </c>
      <c r="EE96" s="133">
        <v>5668053</v>
      </c>
      <c r="EF96" s="133">
        <v>5707703</v>
      </c>
      <c r="EG96" s="133">
        <v>4377328</v>
      </c>
      <c r="EH96" s="133">
        <v>6510137</v>
      </c>
      <c r="EI96" s="133">
        <v>5476045</v>
      </c>
      <c r="EJ96" s="133">
        <v>6510322</v>
      </c>
      <c r="EK96" s="133">
        <v>5393151</v>
      </c>
      <c r="EL96" s="133">
        <v>4300502</v>
      </c>
      <c r="EM96" s="133">
        <v>5097616</v>
      </c>
      <c r="EN96" s="133">
        <v>5942404</v>
      </c>
      <c r="EO96" s="133">
        <v>5622000</v>
      </c>
      <c r="EP96" s="133">
        <v>6459856</v>
      </c>
      <c r="EQ96" s="133">
        <v>5511878</v>
      </c>
      <c r="ER96" s="133">
        <v>5570610</v>
      </c>
      <c r="ES96" s="133">
        <v>4480246</v>
      </c>
      <c r="ET96" s="133">
        <v>5143524</v>
      </c>
      <c r="EU96" s="133">
        <v>6897517</v>
      </c>
      <c r="EV96" s="133">
        <v>6729302</v>
      </c>
      <c r="EW96" s="133">
        <v>5588966</v>
      </c>
      <c r="EX96" s="133">
        <v>4637624</v>
      </c>
      <c r="EY96" s="133">
        <v>5581695</v>
      </c>
      <c r="EZ96" s="133">
        <v>5564175</v>
      </c>
      <c r="FA96" s="133">
        <v>6120948</v>
      </c>
      <c r="FB96" s="133">
        <v>6341231</v>
      </c>
      <c r="FC96" s="133">
        <v>5933099</v>
      </c>
      <c r="FD96" s="133">
        <v>6168438</v>
      </c>
      <c r="FE96" s="133">
        <v>4783238</v>
      </c>
      <c r="FF96" s="133">
        <v>6019332</v>
      </c>
      <c r="FG96" s="133">
        <v>6366801</v>
      </c>
      <c r="FH96" s="133">
        <v>8119503</v>
      </c>
      <c r="FI96" s="133">
        <v>5881654</v>
      </c>
      <c r="FJ96" s="133">
        <v>4549071</v>
      </c>
      <c r="FK96" s="133">
        <v>5644396</v>
      </c>
      <c r="FL96" s="133">
        <v>6814973</v>
      </c>
      <c r="FM96" s="133">
        <v>6604257</v>
      </c>
      <c r="FN96" s="133">
        <v>6350634</v>
      </c>
      <c r="FO96" s="133">
        <v>6322355.5</v>
      </c>
      <c r="FP96" s="133">
        <v>6649247.1100000003</v>
      </c>
      <c r="FQ96" s="133">
        <v>4465414.42</v>
      </c>
      <c r="FR96" s="133">
        <v>1942628.87</v>
      </c>
      <c r="FS96" s="133">
        <v>8817797.9399999995</v>
      </c>
      <c r="FT96" s="133">
        <v>8552360.3699999992</v>
      </c>
      <c r="FU96" s="133">
        <v>7632988.5899999999</v>
      </c>
      <c r="FV96" s="133">
        <v>4442975.3499999996</v>
      </c>
      <c r="FW96" s="133">
        <v>5706825.1699999999</v>
      </c>
      <c r="FX96" s="133">
        <v>6790359.46</v>
      </c>
      <c r="FY96" s="133">
        <v>6261818.8499999996</v>
      </c>
      <c r="FZ96" s="133">
        <v>7057622.9900000002</v>
      </c>
      <c r="GA96" s="133">
        <v>6729656.5300000003</v>
      </c>
      <c r="GB96" s="133">
        <v>6703522.6500000004</v>
      </c>
      <c r="GC96" s="133">
        <v>5021526.53</v>
      </c>
      <c r="GD96" s="133">
        <v>1865031.55</v>
      </c>
      <c r="GE96" s="133">
        <v>12042747.720000001</v>
      </c>
      <c r="GF96" s="133">
        <v>7846145.71</v>
      </c>
      <c r="GG96" s="133">
        <v>7603168.3799999999</v>
      </c>
      <c r="GH96" s="133">
        <v>4646670.34</v>
      </c>
      <c r="GI96" s="133">
        <v>6044163.04</v>
      </c>
      <c r="GJ96" s="133">
        <v>7928364.9699999997</v>
      </c>
      <c r="GK96" s="133">
        <v>6832844.8700000001</v>
      </c>
      <c r="GL96" s="133">
        <v>6264075.6600000001</v>
      </c>
      <c r="GM96" s="133">
        <v>4534644.1399999997</v>
      </c>
      <c r="GN96" s="133">
        <v>8100918.1699999999</v>
      </c>
    </row>
    <row r="97" spans="1:196" s="132" customFormat="1" x14ac:dyDescent="0.25">
      <c r="A97" s="134"/>
      <c r="B97" s="115" t="s">
        <v>1619</v>
      </c>
      <c r="C97" s="133">
        <v>19621</v>
      </c>
      <c r="D97" s="133">
        <v>21121</v>
      </c>
      <c r="E97" s="133">
        <v>26000</v>
      </c>
      <c r="F97" s="133">
        <v>22012</v>
      </c>
      <c r="G97" s="133">
        <v>18340</v>
      </c>
      <c r="H97" s="133">
        <v>23816</v>
      </c>
      <c r="I97" s="133">
        <v>17627</v>
      </c>
      <c r="J97" s="133">
        <v>12591</v>
      </c>
      <c r="K97" s="133">
        <v>21820</v>
      </c>
      <c r="L97" s="133">
        <v>25343</v>
      </c>
      <c r="M97" s="133">
        <v>21561</v>
      </c>
      <c r="N97" s="133">
        <v>21838</v>
      </c>
      <c r="O97" s="133">
        <v>23584</v>
      </c>
      <c r="P97" s="133">
        <v>21204</v>
      </c>
      <c r="Q97" s="133">
        <v>25786</v>
      </c>
      <c r="R97" s="133">
        <v>21104</v>
      </c>
      <c r="S97" s="133">
        <v>23106</v>
      </c>
      <c r="T97" s="133">
        <v>21161</v>
      </c>
      <c r="U97" s="133">
        <v>15965</v>
      </c>
      <c r="V97" s="133">
        <v>11831</v>
      </c>
      <c r="W97" s="133">
        <v>22984</v>
      </c>
      <c r="X97" s="133">
        <v>25586</v>
      </c>
      <c r="Y97" s="133">
        <v>23994</v>
      </c>
      <c r="Z97" s="133">
        <v>23208</v>
      </c>
      <c r="AA97" s="133">
        <v>24641</v>
      </c>
      <c r="AB97" s="133">
        <v>23192</v>
      </c>
      <c r="AC97" s="133">
        <v>24649</v>
      </c>
      <c r="AD97" s="133">
        <v>25173</v>
      </c>
      <c r="AE97" s="133">
        <v>25561</v>
      </c>
      <c r="AF97" s="133">
        <v>30276</v>
      </c>
      <c r="AG97" s="133">
        <v>24972</v>
      </c>
      <c r="AH97" s="133">
        <v>16074</v>
      </c>
      <c r="AI97" s="133">
        <v>28513</v>
      </c>
      <c r="AJ97" s="133">
        <v>37955</v>
      </c>
      <c r="AK97" s="133">
        <v>33214</v>
      </c>
      <c r="AL97" s="133">
        <v>27901</v>
      </c>
      <c r="AM97" s="133">
        <v>33227</v>
      </c>
      <c r="AN97" s="133">
        <v>31615</v>
      </c>
      <c r="AO97" s="133">
        <v>30769</v>
      </c>
      <c r="AP97" s="133">
        <v>29988</v>
      </c>
      <c r="AQ97" s="133">
        <v>28500</v>
      </c>
      <c r="AR97" s="133">
        <v>28413</v>
      </c>
      <c r="AS97" s="133">
        <v>24229</v>
      </c>
      <c r="AT97" s="133">
        <v>14082</v>
      </c>
      <c r="AU97" s="133">
        <v>31196</v>
      </c>
      <c r="AV97" s="133">
        <v>36148</v>
      </c>
      <c r="AW97" s="133">
        <v>32508</v>
      </c>
      <c r="AX97" s="133">
        <v>30330</v>
      </c>
      <c r="AY97" s="133">
        <v>34343</v>
      </c>
      <c r="AZ97" s="133">
        <v>33921</v>
      </c>
      <c r="BA97" s="133">
        <v>31975</v>
      </c>
      <c r="BB97" s="133">
        <v>31691</v>
      </c>
      <c r="BC97" s="133">
        <v>27055</v>
      </c>
      <c r="BD97" s="133">
        <v>29169</v>
      </c>
      <c r="BE97" s="133">
        <v>23420</v>
      </c>
      <c r="BF97" s="133">
        <v>15999</v>
      </c>
      <c r="BG97" s="133">
        <v>32937</v>
      </c>
      <c r="BH97" s="133">
        <v>38862</v>
      </c>
      <c r="BI97" s="133">
        <v>32187</v>
      </c>
      <c r="BJ97" s="133">
        <v>31426</v>
      </c>
      <c r="BK97" s="133">
        <v>26693</v>
      </c>
      <c r="BL97" s="133">
        <v>31537</v>
      </c>
      <c r="BM97" s="133">
        <v>36742</v>
      </c>
      <c r="BN97" s="133">
        <v>33178</v>
      </c>
      <c r="BO97" s="133">
        <v>25508</v>
      </c>
      <c r="BP97" s="133">
        <v>33342</v>
      </c>
      <c r="BQ97" s="133">
        <v>23883</v>
      </c>
      <c r="BR97" s="133">
        <v>15841</v>
      </c>
      <c r="BS97" s="133">
        <v>34490</v>
      </c>
      <c r="BT97" s="133">
        <v>34977</v>
      </c>
      <c r="BU97" s="133">
        <v>38324</v>
      </c>
      <c r="BV97" s="133">
        <v>33094</v>
      </c>
      <c r="BW97" s="133">
        <v>34038</v>
      </c>
      <c r="BX97" s="133">
        <v>35435</v>
      </c>
      <c r="BY97" s="133">
        <v>37475</v>
      </c>
      <c r="BZ97" s="133">
        <v>32324</v>
      </c>
      <c r="CA97" s="133">
        <v>31800</v>
      </c>
      <c r="CB97" s="133">
        <v>34649</v>
      </c>
      <c r="CC97" s="133">
        <v>22295</v>
      </c>
      <c r="CD97" s="133">
        <v>18123</v>
      </c>
      <c r="CE97" s="133">
        <v>33361</v>
      </c>
      <c r="CF97" s="133">
        <v>37057</v>
      </c>
      <c r="CG97" s="133">
        <v>37993</v>
      </c>
      <c r="CH97" s="133">
        <v>33097</v>
      </c>
      <c r="CI97" s="133">
        <v>37540</v>
      </c>
      <c r="CJ97" s="133">
        <v>32660</v>
      </c>
      <c r="CK97" s="133">
        <v>39293</v>
      </c>
      <c r="CL97" s="133">
        <v>28488</v>
      </c>
      <c r="CM97" s="133">
        <v>31187</v>
      </c>
      <c r="CN97" s="133">
        <v>27650</v>
      </c>
      <c r="CO97" s="133">
        <v>23411</v>
      </c>
      <c r="CP97" s="133">
        <v>17965</v>
      </c>
      <c r="CQ97" s="133">
        <v>30531</v>
      </c>
      <c r="CR97" s="133">
        <v>39526</v>
      </c>
      <c r="CS97" s="133">
        <v>37783</v>
      </c>
      <c r="CT97" s="133">
        <v>31706</v>
      </c>
      <c r="CU97" s="133">
        <v>36840</v>
      </c>
      <c r="CV97" s="133">
        <v>36579</v>
      </c>
      <c r="CW97" s="133">
        <v>34682</v>
      </c>
      <c r="CX97" s="133">
        <v>32271</v>
      </c>
      <c r="CY97" s="133">
        <v>27809</v>
      </c>
      <c r="CZ97" s="133">
        <v>32227</v>
      </c>
      <c r="DA97" s="133">
        <v>25941</v>
      </c>
      <c r="DB97" s="133">
        <v>17243</v>
      </c>
      <c r="DC97" s="133">
        <v>32114</v>
      </c>
      <c r="DD97" s="133">
        <v>40996</v>
      </c>
      <c r="DE97" s="133">
        <v>38460</v>
      </c>
      <c r="DF97" s="133">
        <v>33384</v>
      </c>
      <c r="DG97" s="133">
        <v>37022</v>
      </c>
      <c r="DH97" s="133">
        <v>34122</v>
      </c>
      <c r="DI97" s="133">
        <v>35900</v>
      </c>
      <c r="DJ97" s="133">
        <v>30396</v>
      </c>
      <c r="DK97" s="133">
        <v>29393</v>
      </c>
      <c r="DL97" s="133">
        <v>28355</v>
      </c>
      <c r="DM97" s="133">
        <v>25350</v>
      </c>
      <c r="DN97" s="133">
        <v>15196</v>
      </c>
      <c r="DO97" s="133">
        <v>33843</v>
      </c>
      <c r="DP97" s="133">
        <v>43327</v>
      </c>
      <c r="DQ97" s="133">
        <v>35377</v>
      </c>
      <c r="DR97" s="133">
        <v>30001</v>
      </c>
      <c r="DS97" s="133">
        <v>35852</v>
      </c>
      <c r="DT97" s="133">
        <v>35232</v>
      </c>
      <c r="DU97" s="133">
        <v>12954</v>
      </c>
      <c r="DV97" s="133">
        <v>12954</v>
      </c>
      <c r="DW97" s="133">
        <v>22973</v>
      </c>
      <c r="DX97" s="133">
        <v>33244</v>
      </c>
      <c r="DY97" s="133">
        <v>25165</v>
      </c>
      <c r="DZ97" s="133">
        <v>16120</v>
      </c>
      <c r="EA97" s="133">
        <v>36658</v>
      </c>
      <c r="EB97" s="133">
        <v>38943</v>
      </c>
      <c r="EC97" s="133">
        <v>38288</v>
      </c>
      <c r="ED97" s="133">
        <v>33712</v>
      </c>
      <c r="EE97" s="133">
        <v>32715</v>
      </c>
      <c r="EF97" s="133">
        <v>33430</v>
      </c>
      <c r="EG97" s="133">
        <v>38573</v>
      </c>
      <c r="EH97" s="133">
        <v>32810</v>
      </c>
      <c r="EI97" s="133">
        <v>28763</v>
      </c>
      <c r="EJ97" s="133">
        <v>33351</v>
      </c>
      <c r="EK97" s="133">
        <v>20277</v>
      </c>
      <c r="EL97" s="133">
        <v>15992</v>
      </c>
      <c r="EM97" s="133">
        <v>32129</v>
      </c>
      <c r="EN97" s="133">
        <v>38036</v>
      </c>
      <c r="EO97" s="133">
        <v>34773</v>
      </c>
      <c r="EP97" s="133">
        <v>31883</v>
      </c>
      <c r="EQ97" s="133">
        <v>39028</v>
      </c>
      <c r="ER97" s="133">
        <v>31977</v>
      </c>
      <c r="ES97" s="133">
        <v>39278</v>
      </c>
      <c r="ET97" s="133">
        <v>30372</v>
      </c>
      <c r="EU97" s="133">
        <v>32725</v>
      </c>
      <c r="EV97" s="133">
        <v>29298</v>
      </c>
      <c r="EW97" s="133">
        <v>21010</v>
      </c>
      <c r="EX97" s="133">
        <v>17737</v>
      </c>
      <c r="EY97" s="133">
        <v>36858</v>
      </c>
      <c r="EZ97" s="133">
        <v>41487</v>
      </c>
      <c r="FA97" s="133">
        <v>38381</v>
      </c>
      <c r="FB97" s="133">
        <v>31669</v>
      </c>
      <c r="FC97" s="133">
        <v>39531</v>
      </c>
      <c r="FD97" s="133">
        <v>34291</v>
      </c>
      <c r="FE97" s="133">
        <v>42969</v>
      </c>
      <c r="FF97" s="133">
        <v>31333</v>
      </c>
      <c r="FG97" s="133">
        <v>32220</v>
      </c>
      <c r="FH97" s="133">
        <v>35646</v>
      </c>
      <c r="FI97" s="133">
        <v>23280</v>
      </c>
      <c r="FJ97" s="133">
        <v>16330</v>
      </c>
      <c r="FK97" s="133">
        <v>35152</v>
      </c>
      <c r="FL97" s="133">
        <v>40668</v>
      </c>
      <c r="FM97" s="133">
        <v>41970</v>
      </c>
      <c r="FN97" s="133">
        <v>33423</v>
      </c>
      <c r="FO97" s="133">
        <v>38799.15</v>
      </c>
      <c r="FP97" s="133">
        <v>37763.800000000003</v>
      </c>
      <c r="FQ97" s="133">
        <v>38732.800000000003</v>
      </c>
      <c r="FR97" s="133">
        <v>35985.4</v>
      </c>
      <c r="FS97" s="133">
        <v>31466.82</v>
      </c>
      <c r="FT97" s="133">
        <v>32616.799999999999</v>
      </c>
      <c r="FU97" s="133">
        <v>29099.4</v>
      </c>
      <c r="FV97" s="133">
        <v>17818.900000000001</v>
      </c>
      <c r="FW97" s="133">
        <v>35814.6</v>
      </c>
      <c r="FX97" s="133">
        <v>43671.8</v>
      </c>
      <c r="FY97" s="133">
        <v>39744.5</v>
      </c>
      <c r="FZ97" s="133">
        <v>35260</v>
      </c>
      <c r="GA97" s="133">
        <v>48099.6</v>
      </c>
      <c r="GB97" s="133">
        <v>43674.9</v>
      </c>
      <c r="GC97" s="133">
        <v>45035.1</v>
      </c>
      <c r="GD97" s="133">
        <v>43414.76</v>
      </c>
      <c r="GE97" s="133">
        <v>39761.300000000003</v>
      </c>
      <c r="GF97" s="133">
        <v>41167.1</v>
      </c>
      <c r="GG97" s="133">
        <v>33126.6</v>
      </c>
      <c r="GH97" s="133">
        <v>18853.36</v>
      </c>
      <c r="GI97" s="133">
        <v>46480.800000000003</v>
      </c>
      <c r="GJ97" s="133">
        <v>52323</v>
      </c>
      <c r="GK97" s="133">
        <v>46087.65</v>
      </c>
      <c r="GL97" s="133">
        <v>44961</v>
      </c>
      <c r="GM97" s="133">
        <v>46405.5</v>
      </c>
      <c r="GN97" s="133">
        <v>47843.3</v>
      </c>
    </row>
    <row r="98" spans="1:196" s="132" customFormat="1" x14ac:dyDescent="0.25">
      <c r="A98" s="134"/>
      <c r="B98" s="115" t="s">
        <v>37</v>
      </c>
      <c r="C98" s="133">
        <v>3441843</v>
      </c>
      <c r="D98" s="133">
        <v>3335892</v>
      </c>
      <c r="E98" s="133">
        <v>4201708</v>
      </c>
      <c r="F98" s="133">
        <v>3562331</v>
      </c>
      <c r="G98" s="133">
        <v>3311645</v>
      </c>
      <c r="H98" s="133">
        <v>4140120</v>
      </c>
      <c r="I98" s="133">
        <v>3447380</v>
      </c>
      <c r="J98" s="133">
        <v>3194782</v>
      </c>
      <c r="K98" s="133">
        <v>4002753</v>
      </c>
      <c r="L98" s="133">
        <v>4000766</v>
      </c>
      <c r="M98" s="133">
        <v>3766362</v>
      </c>
      <c r="N98" s="133">
        <v>4216877</v>
      </c>
      <c r="O98" s="133">
        <v>4117629</v>
      </c>
      <c r="P98" s="133">
        <v>4056639</v>
      </c>
      <c r="Q98" s="133">
        <v>4634721</v>
      </c>
      <c r="R98" s="133">
        <v>4068505</v>
      </c>
      <c r="S98" s="133">
        <v>4808313</v>
      </c>
      <c r="T98" s="133">
        <v>4250475</v>
      </c>
      <c r="U98" s="133">
        <v>3754726</v>
      </c>
      <c r="V98" s="133">
        <v>3530528</v>
      </c>
      <c r="W98" s="133">
        <v>4282000</v>
      </c>
      <c r="X98" s="133">
        <v>4178103</v>
      </c>
      <c r="Y98" s="133">
        <v>4235515</v>
      </c>
      <c r="Z98" s="133">
        <v>4305673</v>
      </c>
      <c r="AA98" s="133">
        <v>4447020</v>
      </c>
      <c r="AB98" s="133">
        <v>4302265</v>
      </c>
      <c r="AC98" s="133">
        <v>4642951</v>
      </c>
      <c r="AD98" s="133">
        <v>4132772</v>
      </c>
      <c r="AE98" s="133">
        <v>4239003</v>
      </c>
      <c r="AF98" s="133">
        <v>4705131</v>
      </c>
      <c r="AG98" s="133">
        <v>4664360</v>
      </c>
      <c r="AH98" s="133">
        <v>3784140</v>
      </c>
      <c r="AI98" s="133">
        <v>4244033</v>
      </c>
      <c r="AJ98" s="133">
        <v>5125070</v>
      </c>
      <c r="AK98" s="133">
        <v>4515504</v>
      </c>
      <c r="AL98" s="133">
        <v>4190987</v>
      </c>
      <c r="AM98" s="133">
        <v>4811798</v>
      </c>
      <c r="AN98" s="133">
        <v>4521037</v>
      </c>
      <c r="AO98" s="133">
        <v>4591676</v>
      </c>
      <c r="AP98" s="133">
        <v>4668525</v>
      </c>
      <c r="AQ98" s="133">
        <v>4329447</v>
      </c>
      <c r="AR98" s="133">
        <v>4991368</v>
      </c>
      <c r="AS98" s="133">
        <v>5042368</v>
      </c>
      <c r="AT98" s="133">
        <v>3667081</v>
      </c>
      <c r="AU98" s="133">
        <v>4797052</v>
      </c>
      <c r="AV98" s="133">
        <v>5126602</v>
      </c>
      <c r="AW98" s="133">
        <v>4493000</v>
      </c>
      <c r="AX98" s="133">
        <v>4699100</v>
      </c>
      <c r="AY98" s="133">
        <v>5202728</v>
      </c>
      <c r="AZ98" s="133">
        <v>4689393</v>
      </c>
      <c r="BA98" s="133">
        <v>5035602</v>
      </c>
      <c r="BB98" s="133">
        <v>5096513</v>
      </c>
      <c r="BC98" s="133">
        <v>4729034</v>
      </c>
      <c r="BD98" s="133">
        <v>5338393</v>
      </c>
      <c r="BE98" s="133">
        <v>5033144</v>
      </c>
      <c r="BF98" s="133">
        <v>3919321</v>
      </c>
      <c r="BG98" s="133">
        <v>5488983</v>
      </c>
      <c r="BH98" s="133">
        <v>5453347</v>
      </c>
      <c r="BI98" s="133">
        <v>4625594</v>
      </c>
      <c r="BJ98" s="133">
        <v>5253579</v>
      </c>
      <c r="BK98" s="133">
        <v>4957941</v>
      </c>
      <c r="BL98" s="133">
        <v>5274235</v>
      </c>
      <c r="BM98" s="133">
        <v>6007908</v>
      </c>
      <c r="BN98" s="133">
        <v>5429347</v>
      </c>
      <c r="BO98" s="133">
        <v>4549764</v>
      </c>
      <c r="BP98" s="133">
        <v>6266782</v>
      </c>
      <c r="BQ98" s="133">
        <v>5714592</v>
      </c>
      <c r="BR98" s="133">
        <v>4414034</v>
      </c>
      <c r="BS98" s="133">
        <v>5787640</v>
      </c>
      <c r="BT98" s="133">
        <v>5684850</v>
      </c>
      <c r="BU98" s="133">
        <v>5463795</v>
      </c>
      <c r="BV98" s="133">
        <v>5687133</v>
      </c>
      <c r="BW98" s="133">
        <v>5564927</v>
      </c>
      <c r="BX98" s="133">
        <v>5588337</v>
      </c>
      <c r="BY98" s="133">
        <v>6005157</v>
      </c>
      <c r="BZ98" s="133">
        <v>5917745</v>
      </c>
      <c r="CA98" s="133">
        <v>6027753</v>
      </c>
      <c r="CB98" s="133">
        <v>6606733</v>
      </c>
      <c r="CC98" s="133">
        <v>5611669</v>
      </c>
      <c r="CD98" s="133">
        <v>4749793</v>
      </c>
      <c r="CE98" s="133">
        <v>6194643</v>
      </c>
      <c r="CF98" s="133">
        <v>5711698</v>
      </c>
      <c r="CG98" s="133">
        <v>5997801</v>
      </c>
      <c r="CH98" s="133">
        <v>6133187</v>
      </c>
      <c r="CI98" s="133">
        <v>6488916</v>
      </c>
      <c r="CJ98" s="133">
        <v>5687957</v>
      </c>
      <c r="CK98" s="133">
        <v>7098654</v>
      </c>
      <c r="CL98" s="133">
        <v>5837588</v>
      </c>
      <c r="CM98" s="133">
        <v>6017939</v>
      </c>
      <c r="CN98" s="133">
        <v>6886956</v>
      </c>
      <c r="CO98" s="133">
        <v>5720879</v>
      </c>
      <c r="CP98" s="133">
        <v>5431772</v>
      </c>
      <c r="CQ98" s="133">
        <v>6531087</v>
      </c>
      <c r="CR98" s="133">
        <v>6687157</v>
      </c>
      <c r="CS98" s="133">
        <v>6560059</v>
      </c>
      <c r="CT98" s="133">
        <v>6136704</v>
      </c>
      <c r="CU98" s="133">
        <v>6416802</v>
      </c>
      <c r="CV98" s="133">
        <v>6378582</v>
      </c>
      <c r="CW98" s="133">
        <v>6814551</v>
      </c>
      <c r="CX98" s="133">
        <v>6329238</v>
      </c>
      <c r="CY98" s="133">
        <v>6176766</v>
      </c>
      <c r="CZ98" s="133">
        <v>7368595</v>
      </c>
      <c r="DA98" s="133">
        <v>6312196</v>
      </c>
      <c r="DB98" s="133">
        <v>5448720</v>
      </c>
      <c r="DC98" s="133">
        <v>6281397</v>
      </c>
      <c r="DD98" s="133">
        <v>7326424</v>
      </c>
      <c r="DE98" s="133">
        <v>6814876</v>
      </c>
      <c r="DF98" s="133">
        <v>6096527</v>
      </c>
      <c r="DG98" s="133">
        <v>6936240</v>
      </c>
      <c r="DH98" s="133">
        <v>6569613</v>
      </c>
      <c r="DI98" s="133">
        <v>7291213</v>
      </c>
      <c r="DJ98" s="133">
        <v>7220072</v>
      </c>
      <c r="DK98" s="133">
        <v>6645124</v>
      </c>
      <c r="DL98" s="133">
        <v>6741207</v>
      </c>
      <c r="DM98" s="133">
        <v>7340168</v>
      </c>
      <c r="DN98" s="133">
        <v>5270281</v>
      </c>
      <c r="DO98" s="133">
        <v>7378785</v>
      </c>
      <c r="DP98" s="133">
        <v>7651628</v>
      </c>
      <c r="DQ98" s="133">
        <v>7032206</v>
      </c>
      <c r="DR98" s="133">
        <v>6991665</v>
      </c>
      <c r="DS98" s="133">
        <v>7495034</v>
      </c>
      <c r="DT98" s="133">
        <v>7026767</v>
      </c>
      <c r="DU98" s="133">
        <v>4049572</v>
      </c>
      <c r="DV98" s="133">
        <v>4049572</v>
      </c>
      <c r="DW98" s="133">
        <v>5141322</v>
      </c>
      <c r="DX98" s="133">
        <v>7349347</v>
      </c>
      <c r="DY98" s="133">
        <v>7156104</v>
      </c>
      <c r="DZ98" s="133">
        <v>5501725</v>
      </c>
      <c r="EA98" s="133">
        <v>7343534</v>
      </c>
      <c r="EB98" s="133">
        <v>7436416</v>
      </c>
      <c r="EC98" s="133">
        <v>7425027</v>
      </c>
      <c r="ED98" s="133">
        <v>7433399</v>
      </c>
      <c r="EE98" s="133">
        <v>7353489</v>
      </c>
      <c r="EF98" s="133">
        <v>6975888</v>
      </c>
      <c r="EG98" s="133">
        <v>7802371</v>
      </c>
      <c r="EH98" s="133">
        <v>7790274</v>
      </c>
      <c r="EI98" s="133">
        <v>6796070</v>
      </c>
      <c r="EJ98" s="133">
        <v>8763756</v>
      </c>
      <c r="EK98" s="133">
        <v>6981498</v>
      </c>
      <c r="EL98" s="133">
        <v>6282061</v>
      </c>
      <c r="EM98" s="133">
        <v>7915738</v>
      </c>
      <c r="EN98" s="133">
        <v>7786772</v>
      </c>
      <c r="EO98" s="133">
        <v>7449701</v>
      </c>
      <c r="EP98" s="133">
        <v>8115628</v>
      </c>
      <c r="EQ98" s="133">
        <v>7740440</v>
      </c>
      <c r="ER98" s="133">
        <v>7375917</v>
      </c>
      <c r="ES98" s="133">
        <v>8329611</v>
      </c>
      <c r="ET98" s="133">
        <v>6987730</v>
      </c>
      <c r="EU98" s="133">
        <v>8207378</v>
      </c>
      <c r="EV98" s="133">
        <v>8089208</v>
      </c>
      <c r="EW98" s="133">
        <v>7083469</v>
      </c>
      <c r="EX98" s="133">
        <v>6465481</v>
      </c>
      <c r="EY98" s="133">
        <v>8096947</v>
      </c>
      <c r="EZ98" s="133">
        <v>7829434</v>
      </c>
      <c r="FA98" s="133">
        <v>7896677</v>
      </c>
      <c r="FB98" s="133">
        <v>7828043</v>
      </c>
      <c r="FC98" s="133">
        <v>8684643</v>
      </c>
      <c r="FD98" s="133">
        <v>7697731</v>
      </c>
      <c r="FE98" s="133">
        <v>8511242</v>
      </c>
      <c r="FF98" s="133">
        <v>7343169</v>
      </c>
      <c r="FG98" s="133">
        <v>7915025</v>
      </c>
      <c r="FH98" s="133">
        <v>10090738</v>
      </c>
      <c r="FI98" s="133">
        <v>7863401</v>
      </c>
      <c r="FJ98" s="133">
        <v>6689184</v>
      </c>
      <c r="FK98" s="133">
        <v>8236736</v>
      </c>
      <c r="FL98" s="133">
        <v>9010465</v>
      </c>
      <c r="FM98" s="133">
        <v>8862419</v>
      </c>
      <c r="FN98" s="133">
        <v>8273291</v>
      </c>
      <c r="FO98" s="133">
        <v>8660931.1300000008</v>
      </c>
      <c r="FP98" s="133">
        <v>9080961.7899999991</v>
      </c>
      <c r="FQ98" s="133">
        <v>8231021.7000000002</v>
      </c>
      <c r="FR98" s="133">
        <v>7591975.3200000003</v>
      </c>
      <c r="FS98" s="133">
        <v>9252900.1699999999</v>
      </c>
      <c r="FT98" s="133">
        <v>9529911.3599999994</v>
      </c>
      <c r="FU98" s="133">
        <v>9774461.0500000007</v>
      </c>
      <c r="FV98" s="133">
        <v>6945607.54</v>
      </c>
      <c r="FW98" s="133">
        <v>9021279.1500000004</v>
      </c>
      <c r="FX98" s="133">
        <v>9766732.1400000006</v>
      </c>
      <c r="FY98" s="133">
        <v>9060499.9700000007</v>
      </c>
      <c r="FZ98" s="133">
        <v>9334227.8800000008</v>
      </c>
      <c r="GA98" s="133">
        <v>9428675.7400000002</v>
      </c>
      <c r="GB98" s="133">
        <v>9062452.3699999992</v>
      </c>
      <c r="GC98" s="133">
        <v>9242566.5099999998</v>
      </c>
      <c r="GD98" s="133">
        <v>7648566.7000000002</v>
      </c>
      <c r="GE98" s="133">
        <v>10803969.439999999</v>
      </c>
      <c r="GF98" s="133">
        <v>9722730.4199999999</v>
      </c>
      <c r="GG98" s="133">
        <v>9700572.4900000002</v>
      </c>
      <c r="GH98" s="133">
        <v>7012559.5300000003</v>
      </c>
      <c r="GI98" s="133">
        <v>10109194.880000001</v>
      </c>
      <c r="GJ98" s="133">
        <v>10703502.6</v>
      </c>
      <c r="GK98" s="133">
        <v>9213014.9800000004</v>
      </c>
      <c r="GL98" s="133">
        <v>9805974.75</v>
      </c>
      <c r="GM98" s="133">
        <v>9038070.0299999993</v>
      </c>
      <c r="GN98" s="133">
        <v>10502598.02</v>
      </c>
    </row>
    <row r="99" spans="1:196" s="132" customFormat="1" x14ac:dyDescent="0.25">
      <c r="A99" s="134"/>
      <c r="B99" s="115" t="s">
        <v>99</v>
      </c>
      <c r="C99" s="133">
        <v>232624</v>
      </c>
      <c r="D99" s="133">
        <v>239272</v>
      </c>
      <c r="E99" s="133">
        <v>281401</v>
      </c>
      <c r="F99" s="133">
        <v>250887</v>
      </c>
      <c r="G99" s="133">
        <v>226773</v>
      </c>
      <c r="H99" s="133">
        <v>286197</v>
      </c>
      <c r="I99" s="133">
        <v>262942</v>
      </c>
      <c r="J99" s="133">
        <v>232855</v>
      </c>
      <c r="K99" s="133">
        <v>258222</v>
      </c>
      <c r="L99" s="133">
        <v>246838</v>
      </c>
      <c r="M99" s="133">
        <v>231504</v>
      </c>
      <c r="N99" s="133">
        <v>261581</v>
      </c>
      <c r="O99" s="133">
        <v>254448</v>
      </c>
      <c r="P99" s="133">
        <v>241540</v>
      </c>
      <c r="Q99" s="133">
        <v>271801</v>
      </c>
      <c r="R99" s="133">
        <v>257045</v>
      </c>
      <c r="S99" s="133">
        <v>270055</v>
      </c>
      <c r="T99" s="133">
        <v>262862</v>
      </c>
      <c r="U99" s="133">
        <v>237272</v>
      </c>
      <c r="V99" s="133">
        <v>234568</v>
      </c>
      <c r="W99" s="133">
        <v>255315</v>
      </c>
      <c r="X99" s="133">
        <v>240500</v>
      </c>
      <c r="Y99" s="133">
        <v>239260</v>
      </c>
      <c r="Z99" s="133">
        <v>260315</v>
      </c>
      <c r="AA99" s="133">
        <v>258883</v>
      </c>
      <c r="AB99" s="133">
        <v>223920</v>
      </c>
      <c r="AC99" s="133">
        <v>259505</v>
      </c>
      <c r="AD99" s="133">
        <v>233215</v>
      </c>
      <c r="AE99" s="133">
        <v>231674</v>
      </c>
      <c r="AF99" s="133">
        <v>252341</v>
      </c>
      <c r="AG99" s="133">
        <v>274701</v>
      </c>
      <c r="AH99" s="133">
        <v>229366</v>
      </c>
      <c r="AI99" s="133">
        <v>229649</v>
      </c>
      <c r="AJ99" s="133">
        <v>252505</v>
      </c>
      <c r="AK99" s="133">
        <v>256096</v>
      </c>
      <c r="AL99" s="133">
        <v>217774</v>
      </c>
      <c r="AM99" s="133">
        <v>269119</v>
      </c>
      <c r="AN99" s="133">
        <v>256217</v>
      </c>
      <c r="AO99" s="133">
        <v>239647</v>
      </c>
      <c r="AP99" s="133">
        <v>267563</v>
      </c>
      <c r="AQ99" s="133">
        <v>246907</v>
      </c>
      <c r="AR99" s="133">
        <v>282548</v>
      </c>
      <c r="AS99" s="133">
        <v>280454</v>
      </c>
      <c r="AT99" s="133">
        <v>239432</v>
      </c>
      <c r="AU99" s="133">
        <v>256375</v>
      </c>
      <c r="AV99" s="133">
        <v>286320</v>
      </c>
      <c r="AW99" s="133">
        <v>238491</v>
      </c>
      <c r="AX99" s="133">
        <v>257242</v>
      </c>
      <c r="AY99" s="133">
        <v>246258</v>
      </c>
      <c r="AZ99" s="133">
        <v>250581</v>
      </c>
      <c r="BA99" s="133">
        <v>260635</v>
      </c>
      <c r="BB99" s="133">
        <v>248452</v>
      </c>
      <c r="BC99" s="133">
        <v>244965</v>
      </c>
      <c r="BD99" s="133">
        <v>247144</v>
      </c>
      <c r="BE99" s="133">
        <v>205546</v>
      </c>
      <c r="BF99" s="133">
        <v>132893</v>
      </c>
      <c r="BG99" s="133">
        <v>169877</v>
      </c>
      <c r="BH99" s="133">
        <v>165389</v>
      </c>
      <c r="BI99" s="133">
        <v>134339</v>
      </c>
      <c r="BJ99" s="133">
        <v>137663</v>
      </c>
      <c r="BK99" s="133">
        <v>130512</v>
      </c>
      <c r="BL99" s="133">
        <v>137793</v>
      </c>
      <c r="BM99" s="133">
        <v>124728</v>
      </c>
      <c r="BN99" s="133">
        <v>125967</v>
      </c>
      <c r="BO99" s="133">
        <v>117985</v>
      </c>
      <c r="BP99" s="133">
        <v>156818</v>
      </c>
      <c r="BQ99" s="133">
        <v>133710</v>
      </c>
      <c r="BR99" s="133">
        <v>128310</v>
      </c>
      <c r="BS99" s="133">
        <v>154790</v>
      </c>
      <c r="BT99" s="133">
        <v>156696</v>
      </c>
      <c r="BU99" s="133">
        <v>136702</v>
      </c>
      <c r="BV99" s="133">
        <v>129941</v>
      </c>
      <c r="BW99" s="133">
        <v>146677</v>
      </c>
      <c r="BX99" s="133">
        <v>129692</v>
      </c>
      <c r="BY99" s="133">
        <v>137157</v>
      </c>
      <c r="BZ99" s="133">
        <v>120624</v>
      </c>
      <c r="CA99" s="133">
        <v>116205</v>
      </c>
      <c r="CB99" s="133">
        <v>135165</v>
      </c>
      <c r="CC99" s="133">
        <v>121700</v>
      </c>
      <c r="CD99" s="133">
        <v>110901</v>
      </c>
      <c r="CE99" s="133">
        <v>139194</v>
      </c>
      <c r="CF99" s="133">
        <v>127513</v>
      </c>
      <c r="CG99" s="133">
        <v>130636</v>
      </c>
      <c r="CH99" s="133">
        <v>121243</v>
      </c>
      <c r="CI99" s="133">
        <v>139762</v>
      </c>
      <c r="CJ99" s="133">
        <v>109359</v>
      </c>
      <c r="CK99" s="133">
        <v>111147</v>
      </c>
      <c r="CL99" s="133">
        <v>137905</v>
      </c>
      <c r="CM99" s="133">
        <v>125426</v>
      </c>
      <c r="CN99" s="133">
        <v>119286</v>
      </c>
      <c r="CO99" s="133">
        <v>118927</v>
      </c>
      <c r="CP99" s="133">
        <v>125637</v>
      </c>
      <c r="CQ99" s="133">
        <v>132876</v>
      </c>
      <c r="CR99" s="133">
        <v>129743</v>
      </c>
      <c r="CS99" s="133">
        <v>125944</v>
      </c>
      <c r="CT99" s="133">
        <v>119234</v>
      </c>
      <c r="CU99" s="133">
        <v>132789</v>
      </c>
      <c r="CV99" s="133">
        <v>117926</v>
      </c>
      <c r="CW99" s="133">
        <v>97152</v>
      </c>
      <c r="CX99" s="133">
        <v>130194</v>
      </c>
      <c r="CY99" s="133">
        <v>128125</v>
      </c>
      <c r="CZ99" s="133">
        <v>134961</v>
      </c>
      <c r="DA99" s="133">
        <v>128963</v>
      </c>
      <c r="DB99" s="133">
        <v>125310</v>
      </c>
      <c r="DC99" s="133">
        <v>120661</v>
      </c>
      <c r="DD99" s="133">
        <v>124461</v>
      </c>
      <c r="DE99" s="133">
        <v>117434</v>
      </c>
      <c r="DF99" s="133">
        <v>108143</v>
      </c>
      <c r="DG99" s="133">
        <v>132997</v>
      </c>
      <c r="DH99" s="133">
        <v>111384</v>
      </c>
      <c r="DI99" s="133">
        <v>84248</v>
      </c>
      <c r="DJ99" s="133">
        <v>139125</v>
      </c>
      <c r="DK99" s="133">
        <v>115295</v>
      </c>
      <c r="DL99" s="133">
        <v>113198</v>
      </c>
      <c r="DM99" s="133">
        <v>121215</v>
      </c>
      <c r="DN99" s="133">
        <v>135059</v>
      </c>
      <c r="DO99" s="133">
        <v>125171</v>
      </c>
      <c r="DP99" s="133">
        <v>143487</v>
      </c>
      <c r="DQ99" s="133">
        <v>123001</v>
      </c>
      <c r="DR99" s="133">
        <v>131339</v>
      </c>
      <c r="DS99" s="133">
        <v>135110</v>
      </c>
      <c r="DT99" s="133">
        <v>111772</v>
      </c>
      <c r="DU99" s="133">
        <v>121378</v>
      </c>
      <c r="DV99" s="133">
        <v>121378</v>
      </c>
      <c r="DW99" s="133">
        <v>108922</v>
      </c>
      <c r="DX99" s="133">
        <v>142691</v>
      </c>
      <c r="DY99" s="133">
        <v>130547</v>
      </c>
      <c r="DZ99" s="133">
        <v>146178</v>
      </c>
      <c r="EA99" s="133">
        <v>173725</v>
      </c>
      <c r="EB99" s="133">
        <v>175916</v>
      </c>
      <c r="EC99" s="133">
        <v>185968</v>
      </c>
      <c r="ED99" s="133">
        <v>160460</v>
      </c>
      <c r="EE99" s="133">
        <v>163316</v>
      </c>
      <c r="EF99" s="133">
        <v>153279</v>
      </c>
      <c r="EG99" s="133">
        <v>127643</v>
      </c>
      <c r="EH99" s="133">
        <v>191598</v>
      </c>
      <c r="EI99" s="133">
        <v>158001</v>
      </c>
      <c r="EJ99" s="133">
        <v>175337</v>
      </c>
      <c r="EK99" s="133">
        <v>165993</v>
      </c>
      <c r="EL99" s="133">
        <v>162993</v>
      </c>
      <c r="EM99" s="133">
        <v>169150</v>
      </c>
      <c r="EN99" s="133">
        <v>154501</v>
      </c>
      <c r="EO99" s="133">
        <v>146192</v>
      </c>
      <c r="EP99" s="133">
        <v>201023</v>
      </c>
      <c r="EQ99" s="133">
        <v>195864</v>
      </c>
      <c r="ER99" s="133">
        <v>157290</v>
      </c>
      <c r="ES99" s="133">
        <v>133334</v>
      </c>
      <c r="ET99" s="133">
        <v>146925</v>
      </c>
      <c r="EU99" s="133">
        <v>164470</v>
      </c>
      <c r="EV99" s="133">
        <v>158574</v>
      </c>
      <c r="EW99" s="133">
        <v>143254</v>
      </c>
      <c r="EX99" s="133">
        <v>123675</v>
      </c>
      <c r="EY99" s="133">
        <v>148679</v>
      </c>
      <c r="EZ99" s="133">
        <v>125758</v>
      </c>
      <c r="FA99" s="133">
        <v>135953</v>
      </c>
      <c r="FB99" s="133">
        <v>124414</v>
      </c>
      <c r="FC99" s="133">
        <v>123325</v>
      </c>
      <c r="FD99" s="133">
        <v>113113</v>
      </c>
      <c r="FE99" s="133">
        <v>84078</v>
      </c>
      <c r="FF99" s="133">
        <v>115577</v>
      </c>
      <c r="FG99" s="133">
        <v>125003</v>
      </c>
      <c r="FH99" s="133">
        <v>168121</v>
      </c>
      <c r="FI99" s="133">
        <v>107170</v>
      </c>
      <c r="FJ99" s="133">
        <v>122354</v>
      </c>
      <c r="FK99" s="133">
        <v>141302</v>
      </c>
      <c r="FL99" s="133">
        <v>147691</v>
      </c>
      <c r="FM99" s="133">
        <v>129405</v>
      </c>
      <c r="FN99" s="133">
        <v>117314</v>
      </c>
      <c r="FO99" s="133">
        <v>152952.24</v>
      </c>
      <c r="FP99" s="133">
        <v>123272.31</v>
      </c>
      <c r="FQ99" s="133">
        <v>70643.360000000001</v>
      </c>
      <c r="FR99" s="133">
        <v>31753.599999999999</v>
      </c>
      <c r="FS99" s="133">
        <v>221878.9</v>
      </c>
      <c r="FT99" s="133">
        <v>166621.4</v>
      </c>
      <c r="FU99" s="133">
        <v>162703.69</v>
      </c>
      <c r="FV99" s="133">
        <v>123253.11</v>
      </c>
      <c r="FW99" s="133">
        <v>144460.41</v>
      </c>
      <c r="FX99" s="133">
        <v>140013.92000000001</v>
      </c>
      <c r="FY99" s="133">
        <v>126389.66</v>
      </c>
      <c r="FZ99" s="133">
        <v>119343.73000000001</v>
      </c>
      <c r="GA99" s="133">
        <v>159522.51999999999</v>
      </c>
      <c r="GB99" s="133">
        <v>121355.7</v>
      </c>
      <c r="GC99" s="133">
        <v>104773.19</v>
      </c>
      <c r="GD99" s="133">
        <v>26307.449999999997</v>
      </c>
      <c r="GE99" s="133">
        <v>239380.43</v>
      </c>
      <c r="GF99" s="133">
        <v>143221.38999999998</v>
      </c>
      <c r="GG99" s="133">
        <v>137364.29</v>
      </c>
      <c r="GH99" s="133">
        <v>129960.72</v>
      </c>
      <c r="GI99" s="133">
        <v>131798.53</v>
      </c>
      <c r="GJ99" s="133">
        <v>161376.91999999998</v>
      </c>
      <c r="GK99" s="133">
        <v>104004.91</v>
      </c>
      <c r="GL99" s="133">
        <v>114043.27</v>
      </c>
      <c r="GM99" s="133">
        <v>96738.19</v>
      </c>
      <c r="GN99" s="133">
        <v>148708.31000000003</v>
      </c>
    </row>
    <row r="100" spans="1:196" s="132" customFormat="1" x14ac:dyDescent="0.25">
      <c r="A100" s="134"/>
      <c r="B100" s="115" t="s">
        <v>41</v>
      </c>
      <c r="C100" s="133">
        <v>3559704</v>
      </c>
      <c r="D100" s="133">
        <v>3749380</v>
      </c>
      <c r="E100" s="133">
        <v>4406026</v>
      </c>
      <c r="F100" s="133">
        <v>3833725</v>
      </c>
      <c r="G100" s="133">
        <v>3477276</v>
      </c>
      <c r="H100" s="133">
        <v>4290032</v>
      </c>
      <c r="I100" s="133">
        <v>3474194</v>
      </c>
      <c r="J100" s="133">
        <v>3023803</v>
      </c>
      <c r="K100" s="133">
        <v>3917484</v>
      </c>
      <c r="L100" s="133">
        <v>3886158</v>
      </c>
      <c r="M100" s="133">
        <v>3701877</v>
      </c>
      <c r="N100" s="133">
        <v>3825358</v>
      </c>
      <c r="O100" s="133">
        <v>3836433</v>
      </c>
      <c r="P100" s="133">
        <v>3730705</v>
      </c>
      <c r="Q100" s="133">
        <v>4362977</v>
      </c>
      <c r="R100" s="133">
        <v>3700246</v>
      </c>
      <c r="S100" s="133">
        <v>4140263</v>
      </c>
      <c r="T100" s="133">
        <v>3736375</v>
      </c>
      <c r="U100" s="133">
        <v>3258712</v>
      </c>
      <c r="V100" s="133">
        <v>3016669</v>
      </c>
      <c r="W100" s="133">
        <v>3862604</v>
      </c>
      <c r="X100" s="133">
        <v>3875292</v>
      </c>
      <c r="Y100" s="133">
        <v>3816159</v>
      </c>
      <c r="Z100" s="133">
        <v>3758063</v>
      </c>
      <c r="AA100" s="133">
        <v>3974184</v>
      </c>
      <c r="AB100" s="133">
        <v>3800151</v>
      </c>
      <c r="AC100" s="133">
        <v>4097660</v>
      </c>
      <c r="AD100" s="133">
        <v>3550237</v>
      </c>
      <c r="AE100" s="133">
        <v>3518182</v>
      </c>
      <c r="AF100" s="133">
        <v>4029898</v>
      </c>
      <c r="AG100" s="133">
        <v>3557124</v>
      </c>
      <c r="AH100" s="133">
        <v>2839723</v>
      </c>
      <c r="AI100" s="133">
        <v>3390060</v>
      </c>
      <c r="AJ100" s="133">
        <v>4045711</v>
      </c>
      <c r="AK100" s="133">
        <v>3686492</v>
      </c>
      <c r="AL100" s="133">
        <v>3255957</v>
      </c>
      <c r="AM100" s="133">
        <v>3712290</v>
      </c>
      <c r="AN100" s="133">
        <v>3600820</v>
      </c>
      <c r="AO100" s="133">
        <v>3695994</v>
      </c>
      <c r="AP100" s="133">
        <v>3785347</v>
      </c>
      <c r="AQ100" s="133">
        <v>3417614</v>
      </c>
      <c r="AR100" s="133">
        <v>3784854</v>
      </c>
      <c r="AS100" s="133">
        <v>3612758</v>
      </c>
      <c r="AT100" s="133">
        <v>2635580</v>
      </c>
      <c r="AU100" s="133">
        <v>3558141</v>
      </c>
      <c r="AV100" s="133">
        <v>3921460</v>
      </c>
      <c r="AW100" s="133">
        <v>3384623</v>
      </c>
      <c r="AX100" s="133">
        <v>3515028</v>
      </c>
      <c r="AY100" s="133">
        <v>3852975</v>
      </c>
      <c r="AZ100" s="133">
        <v>3668882</v>
      </c>
      <c r="BA100" s="133">
        <v>3789948</v>
      </c>
      <c r="BB100" s="133">
        <v>3712979</v>
      </c>
      <c r="BC100" s="133">
        <v>3328669</v>
      </c>
      <c r="BD100" s="133">
        <v>3747240</v>
      </c>
      <c r="BE100" s="133">
        <v>3488187</v>
      </c>
      <c r="BF100" s="133">
        <v>2645124</v>
      </c>
      <c r="BG100" s="133">
        <v>3773093</v>
      </c>
      <c r="BH100" s="133">
        <v>4096031</v>
      </c>
      <c r="BI100" s="133">
        <v>3522267</v>
      </c>
      <c r="BJ100" s="133">
        <v>3744551</v>
      </c>
      <c r="BK100" s="133">
        <v>3476457</v>
      </c>
      <c r="BL100" s="133">
        <v>3647438</v>
      </c>
      <c r="BM100" s="133">
        <v>4190869</v>
      </c>
      <c r="BN100" s="133">
        <v>3906295</v>
      </c>
      <c r="BO100" s="133">
        <v>3201269</v>
      </c>
      <c r="BP100" s="133">
        <v>4214622</v>
      </c>
      <c r="BQ100" s="133">
        <v>3550591</v>
      </c>
      <c r="BR100" s="133">
        <v>2812421</v>
      </c>
      <c r="BS100" s="133">
        <v>3905459</v>
      </c>
      <c r="BT100" s="133">
        <v>3976599</v>
      </c>
      <c r="BU100" s="133">
        <v>3808530</v>
      </c>
      <c r="BV100" s="133">
        <v>3813813</v>
      </c>
      <c r="BW100" s="133">
        <v>3727904</v>
      </c>
      <c r="BX100" s="133">
        <v>3941203</v>
      </c>
      <c r="BY100" s="133">
        <v>4085518</v>
      </c>
      <c r="BZ100" s="133">
        <v>3875872</v>
      </c>
      <c r="CA100" s="133">
        <v>3830711</v>
      </c>
      <c r="CB100" s="133">
        <v>4189606</v>
      </c>
      <c r="CC100" s="133">
        <v>3403004</v>
      </c>
      <c r="CD100" s="133">
        <v>3074273</v>
      </c>
      <c r="CE100" s="133">
        <v>3959592</v>
      </c>
      <c r="CF100" s="133">
        <v>3826307</v>
      </c>
      <c r="CG100" s="133">
        <v>3904388</v>
      </c>
      <c r="CH100" s="133">
        <v>3968199</v>
      </c>
      <c r="CI100" s="133">
        <v>4137818</v>
      </c>
      <c r="CJ100" s="133">
        <v>3669319</v>
      </c>
      <c r="CK100" s="133">
        <v>4554187</v>
      </c>
      <c r="CL100" s="133">
        <v>3711103</v>
      </c>
      <c r="CM100" s="133">
        <v>3855843</v>
      </c>
      <c r="CN100" s="133">
        <v>4077424</v>
      </c>
      <c r="CO100" s="133">
        <v>3509735</v>
      </c>
      <c r="CP100" s="133">
        <v>3151727</v>
      </c>
      <c r="CQ100" s="133">
        <v>3919644</v>
      </c>
      <c r="CR100" s="133">
        <v>4263809</v>
      </c>
      <c r="CS100" s="133">
        <v>4154048</v>
      </c>
      <c r="CT100" s="133">
        <v>3745233</v>
      </c>
      <c r="CU100" s="133">
        <v>4088777</v>
      </c>
      <c r="CV100" s="133">
        <v>4011869</v>
      </c>
      <c r="CW100" s="133">
        <v>4243443</v>
      </c>
      <c r="CX100" s="133">
        <v>3943821</v>
      </c>
      <c r="CY100" s="133">
        <v>3619551</v>
      </c>
      <c r="CZ100" s="133">
        <v>4195049</v>
      </c>
      <c r="DA100" s="133">
        <v>3803985</v>
      </c>
      <c r="DB100" s="133">
        <v>3131425</v>
      </c>
      <c r="DC100" s="133">
        <v>3807313</v>
      </c>
      <c r="DD100" s="133">
        <v>4513892</v>
      </c>
      <c r="DE100" s="133">
        <v>4113043</v>
      </c>
      <c r="DF100" s="133">
        <v>3657827</v>
      </c>
      <c r="DG100" s="133">
        <v>4140426</v>
      </c>
      <c r="DH100" s="133">
        <v>4069254</v>
      </c>
      <c r="DI100" s="133">
        <v>4263945</v>
      </c>
      <c r="DJ100" s="133">
        <v>4128269</v>
      </c>
      <c r="DK100" s="133">
        <v>3959448</v>
      </c>
      <c r="DL100" s="133">
        <v>3938308</v>
      </c>
      <c r="DM100" s="133">
        <v>4073141</v>
      </c>
      <c r="DN100" s="133">
        <v>3043345</v>
      </c>
      <c r="DO100" s="133">
        <v>4025099</v>
      </c>
      <c r="DP100" s="133">
        <v>4626566</v>
      </c>
      <c r="DQ100" s="133">
        <v>3943234</v>
      </c>
      <c r="DR100" s="133">
        <v>3994631</v>
      </c>
      <c r="DS100" s="133">
        <v>4225503</v>
      </c>
      <c r="DT100" s="133">
        <v>4187012</v>
      </c>
      <c r="DU100" s="133">
        <v>1406260</v>
      </c>
      <c r="DV100" s="133">
        <v>1406260</v>
      </c>
      <c r="DW100" s="133">
        <v>2609625</v>
      </c>
      <c r="DX100" s="133">
        <v>4158871</v>
      </c>
      <c r="DY100" s="133">
        <v>3990168</v>
      </c>
      <c r="DZ100" s="133">
        <v>3126159</v>
      </c>
      <c r="EA100" s="133">
        <v>4240722</v>
      </c>
      <c r="EB100" s="133">
        <v>4292991</v>
      </c>
      <c r="EC100" s="133">
        <v>4112223</v>
      </c>
      <c r="ED100" s="133">
        <v>4089632</v>
      </c>
      <c r="EE100" s="133">
        <v>3915695</v>
      </c>
      <c r="EF100" s="133">
        <v>4051456</v>
      </c>
      <c r="EG100" s="133">
        <v>4555490</v>
      </c>
      <c r="EH100" s="133">
        <v>4211323</v>
      </c>
      <c r="EI100" s="133">
        <v>3871025</v>
      </c>
      <c r="EJ100" s="133">
        <v>4629164</v>
      </c>
      <c r="EK100" s="133">
        <v>3762361</v>
      </c>
      <c r="EL100" s="133">
        <v>3268786</v>
      </c>
      <c r="EM100" s="133">
        <v>4237154</v>
      </c>
      <c r="EN100" s="133">
        <v>4334342</v>
      </c>
      <c r="EO100" s="133">
        <v>4151076</v>
      </c>
      <c r="EP100" s="133">
        <v>4336728</v>
      </c>
      <c r="EQ100" s="133">
        <v>4164568</v>
      </c>
      <c r="ER100" s="133">
        <v>3988678</v>
      </c>
      <c r="ES100" s="133">
        <v>4756644</v>
      </c>
      <c r="ET100" s="133">
        <v>4014170</v>
      </c>
      <c r="EU100" s="133">
        <v>4367283</v>
      </c>
      <c r="EV100" s="133">
        <v>4557548</v>
      </c>
      <c r="EW100" s="133">
        <v>3786141</v>
      </c>
      <c r="EX100" s="133">
        <v>3517440</v>
      </c>
      <c r="EY100" s="133">
        <v>4440877</v>
      </c>
      <c r="EZ100" s="133">
        <v>4466107</v>
      </c>
      <c r="FA100" s="133">
        <v>4286829</v>
      </c>
      <c r="FB100" s="133">
        <v>4325453</v>
      </c>
      <c r="FC100" s="133">
        <v>4667257</v>
      </c>
      <c r="FD100" s="133">
        <v>4358690</v>
      </c>
      <c r="FE100" s="133">
        <v>4964782</v>
      </c>
      <c r="FF100" s="133">
        <v>4060218</v>
      </c>
      <c r="FG100" s="133">
        <v>4224644</v>
      </c>
      <c r="FH100" s="133">
        <v>5231398</v>
      </c>
      <c r="FI100" s="133">
        <v>4086998</v>
      </c>
      <c r="FJ100" s="133">
        <v>3630660</v>
      </c>
      <c r="FK100" s="133">
        <v>4508775</v>
      </c>
      <c r="FL100" s="133">
        <v>4892432</v>
      </c>
      <c r="FM100" s="133">
        <v>4638437</v>
      </c>
      <c r="FN100" s="133">
        <v>4357122</v>
      </c>
      <c r="FO100" s="133">
        <v>4802117.79</v>
      </c>
      <c r="FP100" s="133">
        <v>4782900.17</v>
      </c>
      <c r="FQ100" s="133">
        <v>4610131.91</v>
      </c>
      <c r="FR100" s="133">
        <v>4232439.6399999997</v>
      </c>
      <c r="FS100" s="133">
        <v>4536993.5600000005</v>
      </c>
      <c r="FT100" s="133">
        <v>4823421.82</v>
      </c>
      <c r="FU100" s="133">
        <v>4867540.1599999992</v>
      </c>
      <c r="FV100" s="133">
        <v>3510041.99</v>
      </c>
      <c r="FW100" s="133">
        <v>4500347.3699999992</v>
      </c>
      <c r="FX100" s="133">
        <v>5124778.49</v>
      </c>
      <c r="FY100" s="133">
        <v>4580780.8999999994</v>
      </c>
      <c r="FZ100" s="133">
        <v>4703374.04</v>
      </c>
      <c r="GA100" s="133">
        <v>5155618.1500000004</v>
      </c>
      <c r="GB100" s="133">
        <v>4829961.43</v>
      </c>
      <c r="GC100" s="133">
        <v>5039811.63</v>
      </c>
      <c r="GD100" s="133">
        <v>4469895.13</v>
      </c>
      <c r="GE100" s="133">
        <v>5194171.26</v>
      </c>
      <c r="GF100" s="133">
        <v>5073349.8499999996</v>
      </c>
      <c r="GG100" s="133">
        <v>4982782.3600000003</v>
      </c>
      <c r="GH100" s="133">
        <v>3670576.09</v>
      </c>
      <c r="GI100" s="133">
        <v>5109666.12</v>
      </c>
      <c r="GJ100" s="133">
        <v>5541782.9299999997</v>
      </c>
      <c r="GK100" s="133">
        <v>4581551.09</v>
      </c>
      <c r="GL100" s="133">
        <v>4932903.6300000008</v>
      </c>
      <c r="GM100" s="133">
        <v>4686923.2100000009</v>
      </c>
      <c r="GN100" s="133">
        <v>4964964.6099999994</v>
      </c>
    </row>
    <row r="101" spans="1:196" s="132" customFormat="1" x14ac:dyDescent="0.25">
      <c r="A101" s="134"/>
      <c r="B101" s="115" t="s">
        <v>19</v>
      </c>
      <c r="C101" s="133">
        <v>7186</v>
      </c>
      <c r="D101" s="133">
        <v>4133</v>
      </c>
      <c r="E101" s="133">
        <v>19479</v>
      </c>
      <c r="F101" s="133">
        <v>39543</v>
      </c>
      <c r="G101" s="133">
        <v>52759</v>
      </c>
      <c r="H101" s="133">
        <v>64250</v>
      </c>
      <c r="I101" s="133">
        <v>65243</v>
      </c>
      <c r="J101" s="133">
        <v>58932</v>
      </c>
      <c r="K101" s="133">
        <v>80100</v>
      </c>
      <c r="L101" s="133">
        <v>96611</v>
      </c>
      <c r="M101" s="133">
        <v>68641</v>
      </c>
      <c r="N101" s="133">
        <v>29724</v>
      </c>
      <c r="O101" s="133">
        <v>8897</v>
      </c>
      <c r="P101" s="133">
        <v>5142</v>
      </c>
      <c r="Q101" s="133">
        <v>20568</v>
      </c>
      <c r="R101" s="133">
        <v>39218</v>
      </c>
      <c r="S101" s="133">
        <v>61878</v>
      </c>
      <c r="T101" s="133">
        <v>60636</v>
      </c>
      <c r="U101" s="133">
        <v>56866</v>
      </c>
      <c r="V101" s="133">
        <v>59362</v>
      </c>
      <c r="W101" s="133">
        <v>85706</v>
      </c>
      <c r="X101" s="133">
        <v>88454</v>
      </c>
      <c r="Y101" s="133">
        <v>69373</v>
      </c>
      <c r="Z101" s="133">
        <v>28196</v>
      </c>
      <c r="AA101" s="133">
        <v>10289</v>
      </c>
      <c r="AB101" s="133">
        <v>7390</v>
      </c>
      <c r="AC101" s="133">
        <v>22122</v>
      </c>
      <c r="AD101" s="133">
        <v>46487</v>
      </c>
      <c r="AE101" s="133">
        <v>57836</v>
      </c>
      <c r="AF101" s="133">
        <v>69971</v>
      </c>
      <c r="AG101" s="133">
        <v>64473</v>
      </c>
      <c r="AH101" s="133">
        <v>70188</v>
      </c>
      <c r="AI101" s="133">
        <v>91023</v>
      </c>
      <c r="AJ101" s="133">
        <v>112285</v>
      </c>
      <c r="AK101" s="133">
        <v>72694</v>
      </c>
      <c r="AL101" s="133">
        <v>27036</v>
      </c>
      <c r="AM101" s="133">
        <v>12297</v>
      </c>
      <c r="AN101" s="133">
        <v>7370</v>
      </c>
      <c r="AO101" s="133">
        <v>25233</v>
      </c>
      <c r="AP101" s="133">
        <v>47799</v>
      </c>
      <c r="AQ101" s="133">
        <v>61257</v>
      </c>
      <c r="AR101" s="133">
        <v>60293</v>
      </c>
      <c r="AS101" s="133">
        <v>66767</v>
      </c>
      <c r="AT101" s="133">
        <v>54143</v>
      </c>
      <c r="AU101" s="133">
        <v>80513</v>
      </c>
      <c r="AV101" s="133">
        <v>99243</v>
      </c>
      <c r="AW101" s="133">
        <v>64210</v>
      </c>
      <c r="AX101" s="133">
        <v>30230</v>
      </c>
      <c r="AY101" s="133">
        <v>12739</v>
      </c>
      <c r="AZ101" s="133">
        <v>12988</v>
      </c>
      <c r="BA101" s="133">
        <v>35229</v>
      </c>
      <c r="BB101" s="133">
        <v>66396</v>
      </c>
      <c r="BC101" s="133">
        <v>75469</v>
      </c>
      <c r="BD101" s="133">
        <v>103307</v>
      </c>
      <c r="BE101" s="133">
        <v>88385</v>
      </c>
      <c r="BF101" s="133">
        <v>77407</v>
      </c>
      <c r="BG101" s="133">
        <v>123922</v>
      </c>
      <c r="BH101" s="133">
        <v>141347</v>
      </c>
      <c r="BI101" s="133">
        <v>88347</v>
      </c>
      <c r="BJ101" s="133">
        <v>41650</v>
      </c>
      <c r="BK101" s="133">
        <v>11682</v>
      </c>
      <c r="BL101" s="133">
        <v>6313</v>
      </c>
      <c r="BM101" s="133">
        <v>39893</v>
      </c>
      <c r="BN101" s="133">
        <v>64896</v>
      </c>
      <c r="BO101" s="133">
        <v>70096</v>
      </c>
      <c r="BP101" s="133">
        <v>92105</v>
      </c>
      <c r="BQ101" s="133">
        <v>80428</v>
      </c>
      <c r="BR101" s="133">
        <v>75936</v>
      </c>
      <c r="BS101" s="133">
        <v>127701</v>
      </c>
      <c r="BT101" s="133">
        <v>119616</v>
      </c>
      <c r="BU101" s="133">
        <v>93096</v>
      </c>
      <c r="BV101" s="133">
        <v>35177</v>
      </c>
      <c r="BW101" s="133">
        <v>11335</v>
      </c>
      <c r="BX101" s="133">
        <v>10030</v>
      </c>
      <c r="BY101" s="133">
        <v>45702</v>
      </c>
      <c r="BZ101" s="133">
        <v>71258</v>
      </c>
      <c r="CA101" s="133">
        <v>86294</v>
      </c>
      <c r="CB101" s="133">
        <v>96113</v>
      </c>
      <c r="CC101" s="133">
        <v>77554</v>
      </c>
      <c r="CD101" s="133">
        <v>86593</v>
      </c>
      <c r="CE101" s="133">
        <v>119540</v>
      </c>
      <c r="CF101" s="133">
        <v>121172</v>
      </c>
      <c r="CG101" s="133">
        <v>93365</v>
      </c>
      <c r="CH101" s="133">
        <v>33326</v>
      </c>
      <c r="CI101" s="133">
        <v>10874</v>
      </c>
      <c r="CJ101" s="133">
        <v>11079</v>
      </c>
      <c r="CK101" s="133">
        <v>52854</v>
      </c>
      <c r="CL101" s="133">
        <v>69526</v>
      </c>
      <c r="CM101" s="133">
        <v>86807</v>
      </c>
      <c r="CN101" s="133">
        <v>100553</v>
      </c>
      <c r="CO101" s="133">
        <v>81592</v>
      </c>
      <c r="CP101" s="133">
        <v>90770</v>
      </c>
      <c r="CQ101" s="133">
        <v>125833</v>
      </c>
      <c r="CR101" s="133">
        <v>130814</v>
      </c>
      <c r="CS101" s="133">
        <v>94727</v>
      </c>
      <c r="CT101" s="133">
        <v>31001</v>
      </c>
      <c r="CU101" s="133">
        <v>10154</v>
      </c>
      <c r="CV101" s="133">
        <v>13041</v>
      </c>
      <c r="CW101" s="133">
        <v>57026</v>
      </c>
      <c r="CX101" s="133">
        <v>80047</v>
      </c>
      <c r="CY101" s="133">
        <v>88622</v>
      </c>
      <c r="CZ101" s="133">
        <v>105505</v>
      </c>
      <c r="DA101" s="133">
        <v>81745</v>
      </c>
      <c r="DB101" s="133">
        <v>83312</v>
      </c>
      <c r="DC101" s="133">
        <v>120135</v>
      </c>
      <c r="DD101" s="133">
        <v>135415</v>
      </c>
      <c r="DE101" s="133">
        <v>98794</v>
      </c>
      <c r="DF101" s="133">
        <v>27188</v>
      </c>
      <c r="DG101" s="133">
        <v>10958</v>
      </c>
      <c r="DH101" s="133">
        <v>12095</v>
      </c>
      <c r="DI101" s="133">
        <v>56732</v>
      </c>
      <c r="DJ101" s="133">
        <v>83712</v>
      </c>
      <c r="DK101" s="133">
        <v>88085</v>
      </c>
      <c r="DL101" s="133">
        <v>95105</v>
      </c>
      <c r="DM101" s="133">
        <v>90126</v>
      </c>
      <c r="DN101" s="133">
        <v>80620</v>
      </c>
      <c r="DO101" s="133">
        <v>122168</v>
      </c>
      <c r="DP101" s="133">
        <v>141194</v>
      </c>
      <c r="DQ101" s="133">
        <v>94117</v>
      </c>
      <c r="DR101" s="133">
        <v>30016</v>
      </c>
      <c r="DS101" s="133">
        <v>11964</v>
      </c>
      <c r="DT101" s="133">
        <v>11963</v>
      </c>
      <c r="DU101" s="133">
        <v>3926</v>
      </c>
      <c r="DV101" s="133">
        <v>3926</v>
      </c>
      <c r="DW101" s="133">
        <v>3659</v>
      </c>
      <c r="DX101" s="133">
        <v>2217</v>
      </c>
      <c r="DY101" s="133">
        <v>26436</v>
      </c>
      <c r="DZ101" s="133">
        <v>55093</v>
      </c>
      <c r="EA101" s="133">
        <v>76954</v>
      </c>
      <c r="EB101" s="133">
        <v>95573</v>
      </c>
      <c r="EC101" s="133">
        <v>21530</v>
      </c>
      <c r="ED101" s="133">
        <v>4651</v>
      </c>
      <c r="EE101" s="133">
        <v>3299</v>
      </c>
      <c r="EF101" s="133">
        <v>1094</v>
      </c>
      <c r="EG101" s="133">
        <v>404</v>
      </c>
      <c r="EH101" s="133">
        <v>80</v>
      </c>
      <c r="EI101" s="133">
        <v>8284</v>
      </c>
      <c r="EJ101" s="133">
        <v>56548</v>
      </c>
      <c r="EK101" s="133">
        <v>63013</v>
      </c>
      <c r="EL101" s="133">
        <v>72487</v>
      </c>
      <c r="EM101" s="133">
        <v>110950</v>
      </c>
      <c r="EN101" s="133">
        <v>118818</v>
      </c>
      <c r="EO101" s="133">
        <v>82363</v>
      </c>
      <c r="EP101" s="133">
        <v>19489</v>
      </c>
      <c r="EQ101" s="133">
        <v>7092</v>
      </c>
      <c r="ER101" s="133">
        <v>6154</v>
      </c>
      <c r="ES101" s="133">
        <v>37343</v>
      </c>
      <c r="ET101" s="133">
        <v>48639</v>
      </c>
      <c r="EU101" s="133">
        <v>77756</v>
      </c>
      <c r="EV101" s="133">
        <v>79388</v>
      </c>
      <c r="EW101" s="133">
        <v>62390</v>
      </c>
      <c r="EX101" s="133">
        <v>74349</v>
      </c>
      <c r="EY101" s="133">
        <v>111211</v>
      </c>
      <c r="EZ101" s="133">
        <v>118406</v>
      </c>
      <c r="FA101" s="133">
        <v>75308</v>
      </c>
      <c r="FB101" s="133">
        <v>23412</v>
      </c>
      <c r="FC101" s="133">
        <v>7895</v>
      </c>
      <c r="FD101" s="133">
        <v>11096</v>
      </c>
      <c r="FE101" s="133">
        <v>46374</v>
      </c>
      <c r="FF101" s="133">
        <v>59871</v>
      </c>
      <c r="FG101" s="133">
        <v>86245</v>
      </c>
      <c r="FH101" s="133">
        <v>78864</v>
      </c>
      <c r="FI101" s="133">
        <v>71005</v>
      </c>
      <c r="FJ101" s="133">
        <v>73627</v>
      </c>
      <c r="FK101" s="133">
        <v>117743</v>
      </c>
      <c r="FL101" s="133">
        <v>127058</v>
      </c>
      <c r="FM101" s="133">
        <v>81017</v>
      </c>
      <c r="FN101" s="133">
        <v>18610</v>
      </c>
      <c r="FO101" s="133">
        <v>10780.21</v>
      </c>
      <c r="FP101" s="133">
        <v>14310.58</v>
      </c>
      <c r="FQ101" s="133">
        <v>42038.1</v>
      </c>
      <c r="FR101" s="133">
        <v>78189.210000000006</v>
      </c>
      <c r="FS101" s="133">
        <v>79987.05</v>
      </c>
      <c r="FT101" s="133">
        <v>78223.05</v>
      </c>
      <c r="FU101" s="133">
        <v>76325.41</v>
      </c>
      <c r="FV101" s="133">
        <v>72418.399999999994</v>
      </c>
      <c r="FW101" s="133">
        <v>117725.01</v>
      </c>
      <c r="FX101" s="133">
        <v>130756.69</v>
      </c>
      <c r="FY101" s="133">
        <v>87184.6</v>
      </c>
      <c r="FZ101" s="133">
        <v>23102.78</v>
      </c>
      <c r="GA101" s="133">
        <v>7222.3</v>
      </c>
      <c r="GB101" s="133">
        <v>15188.08</v>
      </c>
      <c r="GC101" s="133">
        <v>50869.82</v>
      </c>
      <c r="GD101" s="133">
        <v>74720.25</v>
      </c>
      <c r="GE101" s="133">
        <v>79739.13</v>
      </c>
      <c r="GF101" s="133">
        <v>78051.59</v>
      </c>
      <c r="GG101" s="133">
        <v>73464.509999999995</v>
      </c>
      <c r="GH101" s="133">
        <v>72191.37</v>
      </c>
      <c r="GI101" s="133">
        <v>117059.47</v>
      </c>
      <c r="GJ101" s="133">
        <v>124439.32</v>
      </c>
      <c r="GK101" s="133">
        <v>85980.72</v>
      </c>
      <c r="GL101" s="133">
        <v>25200.02</v>
      </c>
      <c r="GM101" s="133">
        <v>6249.66</v>
      </c>
      <c r="GN101" s="133">
        <v>10617.1</v>
      </c>
    </row>
    <row r="102" spans="1:196" s="132" customFormat="1" x14ac:dyDescent="0.25">
      <c r="A102" s="134"/>
      <c r="B102" s="115" t="s">
        <v>20</v>
      </c>
      <c r="C102" s="133">
        <v>356081</v>
      </c>
      <c r="D102" s="133">
        <v>491882</v>
      </c>
      <c r="E102" s="133">
        <v>732593</v>
      </c>
      <c r="F102" s="133">
        <v>605660</v>
      </c>
      <c r="G102" s="133">
        <v>496220</v>
      </c>
      <c r="H102" s="133">
        <v>619058</v>
      </c>
      <c r="I102" s="133">
        <v>512465</v>
      </c>
      <c r="J102" s="133">
        <v>396334</v>
      </c>
      <c r="K102" s="133">
        <v>459837</v>
      </c>
      <c r="L102" s="133">
        <v>397437</v>
      </c>
      <c r="M102" s="133">
        <v>325072</v>
      </c>
      <c r="N102" s="133">
        <v>340365</v>
      </c>
      <c r="O102" s="133">
        <v>410708</v>
      </c>
      <c r="P102" s="133">
        <v>537612</v>
      </c>
      <c r="Q102" s="133">
        <v>595391</v>
      </c>
      <c r="R102" s="133">
        <v>541282</v>
      </c>
      <c r="S102" s="133">
        <v>604970</v>
      </c>
      <c r="T102" s="133">
        <v>495727</v>
      </c>
      <c r="U102" s="133">
        <v>372039</v>
      </c>
      <c r="V102" s="133">
        <v>387130</v>
      </c>
      <c r="W102" s="133">
        <v>388780</v>
      </c>
      <c r="X102" s="133">
        <v>340007</v>
      </c>
      <c r="Y102" s="133">
        <v>335286</v>
      </c>
      <c r="Z102" s="133">
        <v>355775</v>
      </c>
      <c r="AA102" s="133">
        <v>401437</v>
      </c>
      <c r="AB102" s="133">
        <v>490565</v>
      </c>
      <c r="AC102" s="133">
        <v>525651</v>
      </c>
      <c r="AD102" s="133">
        <v>526833</v>
      </c>
      <c r="AE102" s="133">
        <v>476962</v>
      </c>
      <c r="AF102" s="133">
        <v>548610</v>
      </c>
      <c r="AG102" s="133">
        <v>479236</v>
      </c>
      <c r="AH102" s="133">
        <v>339996</v>
      </c>
      <c r="AI102" s="133">
        <v>349594</v>
      </c>
      <c r="AJ102" s="133">
        <v>386060</v>
      </c>
      <c r="AK102" s="133">
        <v>298839</v>
      </c>
      <c r="AL102" s="133">
        <v>292486</v>
      </c>
      <c r="AM102" s="133">
        <v>391553</v>
      </c>
      <c r="AN102" s="133">
        <v>516078</v>
      </c>
      <c r="AO102" s="133">
        <v>504001</v>
      </c>
      <c r="AP102" s="133">
        <v>519628</v>
      </c>
      <c r="AQ102" s="133">
        <v>437294</v>
      </c>
      <c r="AR102" s="133">
        <v>488606</v>
      </c>
      <c r="AS102" s="133">
        <v>398790</v>
      </c>
      <c r="AT102" s="133">
        <v>348442</v>
      </c>
      <c r="AU102" s="133">
        <v>369018</v>
      </c>
      <c r="AV102" s="133">
        <v>346236</v>
      </c>
      <c r="AW102" s="133">
        <v>321315</v>
      </c>
      <c r="AX102" s="133">
        <v>309430</v>
      </c>
      <c r="AY102" s="133">
        <v>394194</v>
      </c>
      <c r="AZ102" s="133">
        <v>510093</v>
      </c>
      <c r="BA102" s="133">
        <v>550655</v>
      </c>
      <c r="BB102" s="133">
        <v>474793</v>
      </c>
      <c r="BC102" s="133">
        <v>465712</v>
      </c>
      <c r="BD102" s="133">
        <v>481231</v>
      </c>
      <c r="BE102" s="133">
        <v>432490</v>
      </c>
      <c r="BF102" s="133">
        <v>320968</v>
      </c>
      <c r="BG102" s="133">
        <v>454855</v>
      </c>
      <c r="BH102" s="133">
        <v>486918</v>
      </c>
      <c r="BI102" s="133">
        <v>414629</v>
      </c>
      <c r="BJ102" s="133">
        <v>424083</v>
      </c>
      <c r="BK102" s="133">
        <v>487214</v>
      </c>
      <c r="BL102" s="133">
        <v>698794</v>
      </c>
      <c r="BM102" s="133">
        <v>771345</v>
      </c>
      <c r="BN102" s="133">
        <v>726815</v>
      </c>
      <c r="BO102" s="133">
        <v>578836</v>
      </c>
      <c r="BP102" s="133">
        <v>726979</v>
      </c>
      <c r="BQ102" s="133">
        <v>520471</v>
      </c>
      <c r="BR102" s="133">
        <v>445295</v>
      </c>
      <c r="BS102" s="133">
        <v>518215</v>
      </c>
      <c r="BT102" s="133">
        <v>462232</v>
      </c>
      <c r="BU102" s="133">
        <v>424307</v>
      </c>
      <c r="BV102" s="133">
        <v>394246</v>
      </c>
      <c r="BW102" s="133">
        <v>596737</v>
      </c>
      <c r="BX102" s="133">
        <v>749532</v>
      </c>
      <c r="BY102" s="133">
        <v>766463</v>
      </c>
      <c r="BZ102" s="133">
        <v>755514</v>
      </c>
      <c r="CA102" s="133">
        <v>699318</v>
      </c>
      <c r="CB102" s="133">
        <v>717293</v>
      </c>
      <c r="CC102" s="133">
        <v>529911</v>
      </c>
      <c r="CD102" s="133">
        <v>490043</v>
      </c>
      <c r="CE102" s="133">
        <v>529338</v>
      </c>
      <c r="CF102" s="133">
        <v>480475</v>
      </c>
      <c r="CG102" s="133">
        <v>479136</v>
      </c>
      <c r="CH102" s="133">
        <v>473113</v>
      </c>
      <c r="CI102" s="133">
        <v>708347</v>
      </c>
      <c r="CJ102" s="133">
        <v>706655</v>
      </c>
      <c r="CK102" s="133">
        <v>890863</v>
      </c>
      <c r="CL102" s="133">
        <v>692069</v>
      </c>
      <c r="CM102" s="133">
        <v>730773</v>
      </c>
      <c r="CN102" s="133">
        <v>744642</v>
      </c>
      <c r="CO102" s="133">
        <v>883930</v>
      </c>
      <c r="CP102" s="133">
        <v>270680</v>
      </c>
      <c r="CQ102" s="133">
        <v>565987</v>
      </c>
      <c r="CR102" s="133">
        <v>569493</v>
      </c>
      <c r="CS102" s="133">
        <v>493166</v>
      </c>
      <c r="CT102" s="133">
        <v>457542</v>
      </c>
      <c r="CU102" s="133">
        <v>716090</v>
      </c>
      <c r="CV102" s="133">
        <v>772274</v>
      </c>
      <c r="CW102" s="133">
        <v>836955</v>
      </c>
      <c r="CX102" s="133">
        <v>790659</v>
      </c>
      <c r="CY102" s="133">
        <v>710988</v>
      </c>
      <c r="CZ102" s="133">
        <v>768901</v>
      </c>
      <c r="DA102" s="133">
        <v>649000</v>
      </c>
      <c r="DB102" s="133">
        <v>550268</v>
      </c>
      <c r="DC102" s="133">
        <v>578788</v>
      </c>
      <c r="DD102" s="133">
        <v>634109</v>
      </c>
      <c r="DE102" s="133">
        <v>539655</v>
      </c>
      <c r="DF102" s="133">
        <v>429745</v>
      </c>
      <c r="DG102" s="133">
        <v>698788</v>
      </c>
      <c r="DH102" s="133">
        <v>768007</v>
      </c>
      <c r="DI102" s="133">
        <v>833513</v>
      </c>
      <c r="DJ102" s="133">
        <v>808730</v>
      </c>
      <c r="DK102" s="133">
        <v>796214</v>
      </c>
      <c r="DL102" s="133">
        <v>772276</v>
      </c>
      <c r="DM102" s="133">
        <v>742224</v>
      </c>
      <c r="DN102" s="133">
        <v>569435</v>
      </c>
      <c r="DO102" s="133">
        <v>601995</v>
      </c>
      <c r="DP102" s="133">
        <v>688615</v>
      </c>
      <c r="DQ102" s="133">
        <v>551222</v>
      </c>
      <c r="DR102" s="133">
        <v>563522</v>
      </c>
      <c r="DS102" s="133">
        <v>751728</v>
      </c>
      <c r="DT102" s="133">
        <v>804665</v>
      </c>
      <c r="DU102" s="133">
        <v>362662</v>
      </c>
      <c r="DV102" s="133">
        <v>362662</v>
      </c>
      <c r="DW102" s="133">
        <v>587696</v>
      </c>
      <c r="DX102" s="133">
        <v>852201</v>
      </c>
      <c r="DY102" s="133">
        <v>780371</v>
      </c>
      <c r="DZ102" s="133">
        <v>641539</v>
      </c>
      <c r="EA102" s="133">
        <v>697296</v>
      </c>
      <c r="EB102" s="133">
        <v>633577</v>
      </c>
      <c r="EC102" s="133">
        <v>582067</v>
      </c>
      <c r="ED102" s="133">
        <v>573903</v>
      </c>
      <c r="EE102" s="133">
        <v>748837</v>
      </c>
      <c r="EF102" s="133">
        <v>896685</v>
      </c>
      <c r="EG102" s="133">
        <v>1015618</v>
      </c>
      <c r="EH102" s="133">
        <v>936699</v>
      </c>
      <c r="EI102" s="133">
        <v>830329</v>
      </c>
      <c r="EJ102" s="133">
        <v>945936</v>
      </c>
      <c r="EK102" s="133">
        <v>720445</v>
      </c>
      <c r="EL102" s="133">
        <v>596749</v>
      </c>
      <c r="EM102" s="133">
        <v>669306</v>
      </c>
      <c r="EN102" s="133">
        <v>643117</v>
      </c>
      <c r="EO102" s="133">
        <v>615433</v>
      </c>
      <c r="EP102" s="133">
        <v>606678</v>
      </c>
      <c r="EQ102" s="133">
        <v>855223</v>
      </c>
      <c r="ER102" s="133">
        <v>891310</v>
      </c>
      <c r="ES102" s="133">
        <v>1100157</v>
      </c>
      <c r="ET102" s="133">
        <v>888725</v>
      </c>
      <c r="EU102" s="133">
        <v>927072</v>
      </c>
      <c r="EV102" s="133">
        <v>927623</v>
      </c>
      <c r="EW102" s="133">
        <v>741995</v>
      </c>
      <c r="EX102" s="133">
        <v>652846</v>
      </c>
      <c r="EY102" s="133">
        <v>730148</v>
      </c>
      <c r="EZ102" s="133">
        <v>659285</v>
      </c>
      <c r="FA102" s="133">
        <v>688786</v>
      </c>
      <c r="FB102" s="133">
        <v>659763</v>
      </c>
      <c r="FC102" s="133">
        <v>958592</v>
      </c>
      <c r="FD102" s="133">
        <v>980837</v>
      </c>
      <c r="FE102" s="133">
        <v>1121005</v>
      </c>
      <c r="FF102" s="133">
        <v>900694</v>
      </c>
      <c r="FG102" s="133">
        <v>910537</v>
      </c>
      <c r="FH102" s="133">
        <v>1059581</v>
      </c>
      <c r="FI102" s="133">
        <v>800783</v>
      </c>
      <c r="FJ102" s="133">
        <v>731295</v>
      </c>
      <c r="FK102" s="133">
        <v>753152</v>
      </c>
      <c r="FL102" s="133">
        <v>784292</v>
      </c>
      <c r="FM102" s="133">
        <v>701253</v>
      </c>
      <c r="FN102" s="133">
        <v>648052</v>
      </c>
      <c r="FO102" s="133">
        <v>1027662.26</v>
      </c>
      <c r="FP102" s="133">
        <v>1088192.68</v>
      </c>
      <c r="FQ102" s="133">
        <v>1201437.1299999999</v>
      </c>
      <c r="FR102" s="133">
        <v>1193870.77</v>
      </c>
      <c r="FS102" s="133">
        <v>1084811.74</v>
      </c>
      <c r="FT102" s="133">
        <v>938770</v>
      </c>
      <c r="FU102" s="133">
        <v>1015166.28</v>
      </c>
      <c r="FV102" s="133">
        <v>765373.24</v>
      </c>
      <c r="FW102" s="133">
        <v>899728.98</v>
      </c>
      <c r="FX102" s="133">
        <v>919794.32</v>
      </c>
      <c r="FY102" s="133">
        <v>778691.78</v>
      </c>
      <c r="FZ102" s="133">
        <v>787708.47</v>
      </c>
      <c r="GA102" s="133">
        <v>1216607.25</v>
      </c>
      <c r="GB102" s="133">
        <v>1197376.52</v>
      </c>
      <c r="GC102" s="133">
        <v>1317358.8799999999</v>
      </c>
      <c r="GD102" s="133">
        <v>785236.1</v>
      </c>
      <c r="GE102" s="133">
        <v>1610644.39</v>
      </c>
      <c r="GF102" s="133">
        <v>1169472.17</v>
      </c>
      <c r="GG102" s="133">
        <v>1068915.5900000001</v>
      </c>
      <c r="GH102" s="133">
        <v>773903.25</v>
      </c>
      <c r="GI102" s="133">
        <v>997758.06</v>
      </c>
      <c r="GJ102" s="133">
        <v>962866.71</v>
      </c>
      <c r="GK102" s="133">
        <v>727425.77</v>
      </c>
      <c r="GL102" s="133">
        <v>745624.38</v>
      </c>
      <c r="GM102" s="133">
        <v>986205.52</v>
      </c>
      <c r="GN102" s="133">
        <v>1214627.54</v>
      </c>
    </row>
    <row r="103" spans="1:196" s="132" customFormat="1" x14ac:dyDescent="0.25">
      <c r="A103" s="134"/>
      <c r="B103" s="115" t="s">
        <v>21</v>
      </c>
      <c r="C103" s="133">
        <v>613544</v>
      </c>
      <c r="D103" s="133">
        <v>902466</v>
      </c>
      <c r="E103" s="133">
        <v>1109182</v>
      </c>
      <c r="F103" s="133">
        <v>979094</v>
      </c>
      <c r="G103" s="133">
        <v>829375</v>
      </c>
      <c r="H103" s="133">
        <v>949236</v>
      </c>
      <c r="I103" s="133">
        <v>793322</v>
      </c>
      <c r="J103" s="133">
        <v>635579</v>
      </c>
      <c r="K103" s="133">
        <v>740876</v>
      </c>
      <c r="L103" s="133">
        <v>600077</v>
      </c>
      <c r="M103" s="133">
        <v>537315</v>
      </c>
      <c r="N103" s="133">
        <v>575730</v>
      </c>
      <c r="O103" s="133">
        <v>799370</v>
      </c>
      <c r="P103" s="133">
        <v>970810</v>
      </c>
      <c r="Q103" s="133">
        <v>1128328</v>
      </c>
      <c r="R103" s="133">
        <v>1096120</v>
      </c>
      <c r="S103" s="133">
        <v>1239953</v>
      </c>
      <c r="T103" s="133">
        <v>1069525</v>
      </c>
      <c r="U103" s="133">
        <v>781380</v>
      </c>
      <c r="V103" s="133">
        <v>736268</v>
      </c>
      <c r="W103" s="133">
        <v>725981</v>
      </c>
      <c r="X103" s="133">
        <v>601477</v>
      </c>
      <c r="Y103" s="133">
        <v>628817</v>
      </c>
      <c r="Z103" s="133">
        <v>675314</v>
      </c>
      <c r="AA103" s="133">
        <v>954647</v>
      </c>
      <c r="AB103" s="133">
        <v>1123510</v>
      </c>
      <c r="AC103" s="133">
        <v>1157324</v>
      </c>
      <c r="AD103" s="133">
        <v>1201452</v>
      </c>
      <c r="AE103" s="133">
        <v>1045093</v>
      </c>
      <c r="AF103" s="133">
        <v>1111855</v>
      </c>
      <c r="AG103" s="133">
        <v>1062843</v>
      </c>
      <c r="AH103" s="133">
        <v>734298</v>
      </c>
      <c r="AI103" s="133">
        <v>742346</v>
      </c>
      <c r="AJ103" s="133">
        <v>764290</v>
      </c>
      <c r="AK103" s="133">
        <v>615166</v>
      </c>
      <c r="AL103" s="133">
        <v>509232</v>
      </c>
      <c r="AM103" s="133">
        <v>903072</v>
      </c>
      <c r="AN103" s="133">
        <v>1161192</v>
      </c>
      <c r="AO103" s="133">
        <v>1239221</v>
      </c>
      <c r="AP103" s="133">
        <v>1206240</v>
      </c>
      <c r="AQ103" s="133">
        <v>1088102</v>
      </c>
      <c r="AR103" s="133">
        <v>1179369</v>
      </c>
      <c r="AS103" s="133">
        <v>1028510</v>
      </c>
      <c r="AT103" s="133">
        <v>750992</v>
      </c>
      <c r="AU103" s="133">
        <v>856771</v>
      </c>
      <c r="AV103" s="133">
        <v>833844</v>
      </c>
      <c r="AW103" s="133">
        <v>666336</v>
      </c>
      <c r="AX103" s="133">
        <v>673256</v>
      </c>
      <c r="AY103" s="133">
        <v>1061852</v>
      </c>
      <c r="AZ103" s="133">
        <v>1293842</v>
      </c>
      <c r="BA103" s="133">
        <v>1435437</v>
      </c>
      <c r="BB103" s="133">
        <v>1210783</v>
      </c>
      <c r="BC103" s="133">
        <v>1167172</v>
      </c>
      <c r="BD103" s="133">
        <v>1121387</v>
      </c>
      <c r="BE103" s="133">
        <v>973366</v>
      </c>
      <c r="BF103" s="133">
        <v>755997</v>
      </c>
      <c r="BG103" s="133">
        <v>903404</v>
      </c>
      <c r="BH103" s="133">
        <v>692820</v>
      </c>
      <c r="BI103" s="133">
        <v>646273</v>
      </c>
      <c r="BJ103" s="133">
        <v>671042</v>
      </c>
      <c r="BK103" s="133">
        <v>816339</v>
      </c>
      <c r="BL103" s="133">
        <v>1256327</v>
      </c>
      <c r="BM103" s="133">
        <v>1254577</v>
      </c>
      <c r="BN103" s="133">
        <v>1209011</v>
      </c>
      <c r="BO103" s="133">
        <v>1022427</v>
      </c>
      <c r="BP103" s="133">
        <v>1265193</v>
      </c>
      <c r="BQ103" s="133">
        <v>984011</v>
      </c>
      <c r="BR103" s="133">
        <v>847681</v>
      </c>
      <c r="BS103" s="133">
        <v>911726</v>
      </c>
      <c r="BT103" s="133">
        <v>787042</v>
      </c>
      <c r="BU103" s="133">
        <v>723220</v>
      </c>
      <c r="BV103" s="133">
        <v>745348</v>
      </c>
      <c r="BW103" s="133">
        <v>1014118</v>
      </c>
      <c r="BX103" s="133">
        <v>1358568</v>
      </c>
      <c r="BY103" s="133">
        <v>1342112</v>
      </c>
      <c r="BZ103" s="133">
        <v>1332157</v>
      </c>
      <c r="CA103" s="133">
        <v>1414644</v>
      </c>
      <c r="CB103" s="133">
        <v>1385277</v>
      </c>
      <c r="CC103" s="133">
        <v>1046106</v>
      </c>
      <c r="CD103" s="133">
        <v>1025514</v>
      </c>
      <c r="CE103" s="133">
        <v>904106</v>
      </c>
      <c r="CF103" s="133">
        <v>836534</v>
      </c>
      <c r="CG103" s="133">
        <v>847563</v>
      </c>
      <c r="CH103" s="133">
        <v>860582</v>
      </c>
      <c r="CI103" s="133">
        <v>1376944</v>
      </c>
      <c r="CJ103" s="133">
        <v>1376241</v>
      </c>
      <c r="CK103" s="133">
        <v>1772154</v>
      </c>
      <c r="CL103" s="133">
        <v>1361877</v>
      </c>
      <c r="CM103" s="133">
        <v>1419484</v>
      </c>
      <c r="CN103" s="133">
        <v>1461969</v>
      </c>
      <c r="CO103" s="133">
        <v>1206121</v>
      </c>
      <c r="CP103" s="133">
        <v>1113252</v>
      </c>
      <c r="CQ103" s="133">
        <v>1039998</v>
      </c>
      <c r="CR103" s="133">
        <v>1056405</v>
      </c>
      <c r="CS103" s="133">
        <v>891135</v>
      </c>
      <c r="CT103" s="133">
        <v>802632</v>
      </c>
      <c r="CU103" s="133">
        <v>1442035</v>
      </c>
      <c r="CV103" s="133">
        <v>1569191</v>
      </c>
      <c r="CW103" s="133">
        <v>1664954</v>
      </c>
      <c r="CX103" s="133">
        <v>1543897</v>
      </c>
      <c r="CY103" s="133">
        <v>1450180</v>
      </c>
      <c r="CZ103" s="133">
        <v>1575134</v>
      </c>
      <c r="DA103" s="133">
        <v>1288255</v>
      </c>
      <c r="DB103" s="133">
        <v>1080598</v>
      </c>
      <c r="DC103" s="133">
        <v>1024141</v>
      </c>
      <c r="DD103" s="133">
        <v>1160067</v>
      </c>
      <c r="DE103" s="133">
        <v>969401</v>
      </c>
      <c r="DF103" s="133">
        <v>807094</v>
      </c>
      <c r="DG103" s="133">
        <v>1501471</v>
      </c>
      <c r="DH103" s="133">
        <v>1690972</v>
      </c>
      <c r="DI103" s="133">
        <v>1790627</v>
      </c>
      <c r="DJ103" s="133">
        <v>1663466</v>
      </c>
      <c r="DK103" s="133">
        <v>1655656</v>
      </c>
      <c r="DL103" s="133">
        <v>1555732</v>
      </c>
      <c r="DM103" s="133">
        <v>1506099</v>
      </c>
      <c r="DN103" s="133">
        <v>1124730</v>
      </c>
      <c r="DO103" s="133">
        <v>1153705</v>
      </c>
      <c r="DP103" s="133">
        <v>1272652</v>
      </c>
      <c r="DQ103" s="133">
        <v>1083067</v>
      </c>
      <c r="DR103" s="133">
        <v>1069614</v>
      </c>
      <c r="DS103" s="133">
        <v>1684273</v>
      </c>
      <c r="DT103" s="133">
        <v>1970242</v>
      </c>
      <c r="DU103" s="133">
        <v>803899</v>
      </c>
      <c r="DV103" s="133">
        <v>803899</v>
      </c>
      <c r="DW103" s="133">
        <v>1217768</v>
      </c>
      <c r="DX103" s="133">
        <v>1718625</v>
      </c>
      <c r="DY103" s="133">
        <v>1600122</v>
      </c>
      <c r="DZ103" s="133">
        <v>1417243</v>
      </c>
      <c r="EA103" s="133">
        <v>1444104</v>
      </c>
      <c r="EB103" s="133">
        <v>1330378</v>
      </c>
      <c r="EC103" s="133">
        <v>1194425</v>
      </c>
      <c r="ED103" s="133">
        <v>1271072</v>
      </c>
      <c r="EE103" s="133">
        <v>1690086</v>
      </c>
      <c r="EF103" s="133">
        <v>2080451</v>
      </c>
      <c r="EG103" s="133">
        <v>2326006</v>
      </c>
      <c r="EH103" s="133">
        <v>2173421</v>
      </c>
      <c r="EI103" s="133">
        <v>1822075</v>
      </c>
      <c r="EJ103" s="133">
        <v>2033484</v>
      </c>
      <c r="EK103" s="133">
        <v>1555970</v>
      </c>
      <c r="EL103" s="133">
        <v>1286744</v>
      </c>
      <c r="EM103" s="133">
        <v>1474755</v>
      </c>
      <c r="EN103" s="133">
        <v>1338673</v>
      </c>
      <c r="EO103" s="133">
        <v>1238380</v>
      </c>
      <c r="EP103" s="133">
        <v>1414922</v>
      </c>
      <c r="EQ103" s="133">
        <v>2106669</v>
      </c>
      <c r="ER103" s="133">
        <v>2175649</v>
      </c>
      <c r="ES103" s="133">
        <v>2598395</v>
      </c>
      <c r="ET103" s="133">
        <v>2076574</v>
      </c>
      <c r="EU103" s="133">
        <v>2174734</v>
      </c>
      <c r="EV103" s="133">
        <v>2014387</v>
      </c>
      <c r="EW103" s="133">
        <v>1671561</v>
      </c>
      <c r="EX103" s="133">
        <v>1435368</v>
      </c>
      <c r="EY103" s="133">
        <v>1560795</v>
      </c>
      <c r="EZ103" s="133">
        <v>1383926</v>
      </c>
      <c r="FA103" s="133">
        <v>1457443</v>
      </c>
      <c r="FB103" s="133">
        <v>1450852</v>
      </c>
      <c r="FC103" s="133">
        <v>2579262</v>
      </c>
      <c r="FD103" s="133">
        <v>2624770</v>
      </c>
      <c r="FE103" s="133">
        <v>2847352</v>
      </c>
      <c r="FF103" s="133">
        <v>2283284</v>
      </c>
      <c r="FG103" s="133">
        <v>2238273</v>
      </c>
      <c r="FH103" s="133">
        <v>2443359</v>
      </c>
      <c r="FI103" s="133">
        <v>1843911</v>
      </c>
      <c r="FJ103" s="133">
        <v>1629142</v>
      </c>
      <c r="FK103" s="133">
        <v>1616909</v>
      </c>
      <c r="FL103" s="133">
        <v>1763139</v>
      </c>
      <c r="FM103" s="133">
        <v>1536499</v>
      </c>
      <c r="FN103" s="133">
        <v>1595577</v>
      </c>
      <c r="FO103" s="133">
        <v>2842051.92</v>
      </c>
      <c r="FP103" s="133">
        <v>3076141.3</v>
      </c>
      <c r="FQ103" s="133">
        <v>2936269.84</v>
      </c>
      <c r="FR103" s="133">
        <v>2945583.2</v>
      </c>
      <c r="FS103" s="133">
        <v>2560928.11</v>
      </c>
      <c r="FT103" s="133">
        <v>2168045.39</v>
      </c>
      <c r="FU103" s="133">
        <v>2249669.14</v>
      </c>
      <c r="FV103" s="133">
        <v>1646269.09</v>
      </c>
      <c r="FW103" s="133">
        <v>1894780.28</v>
      </c>
      <c r="FX103" s="133">
        <v>2000605.21</v>
      </c>
      <c r="FY103" s="133">
        <v>1608270.6</v>
      </c>
      <c r="FZ103" s="133">
        <v>1697260.09</v>
      </c>
      <c r="GA103" s="133">
        <v>3296878.96</v>
      </c>
      <c r="GB103" s="133">
        <v>3312113.66</v>
      </c>
      <c r="GC103" s="133">
        <v>3396200.76</v>
      </c>
      <c r="GD103" s="133">
        <v>1965381.2</v>
      </c>
      <c r="GE103" s="133">
        <v>4034942.99</v>
      </c>
      <c r="GF103" s="133">
        <v>2844216.03</v>
      </c>
      <c r="GG103" s="133">
        <v>2506922.02</v>
      </c>
      <c r="GH103" s="133">
        <v>1961451.67</v>
      </c>
      <c r="GI103" s="133">
        <v>2305484.4700000002</v>
      </c>
      <c r="GJ103" s="133">
        <v>2275834.7000000002</v>
      </c>
      <c r="GK103" s="133">
        <v>1644299.13</v>
      </c>
      <c r="GL103" s="133">
        <v>1865370.02</v>
      </c>
      <c r="GM103" s="133">
        <v>2907810.82</v>
      </c>
      <c r="GN103" s="133">
        <v>3584741.15</v>
      </c>
    </row>
    <row r="104" spans="1:196" s="132" customFormat="1" x14ac:dyDescent="0.25">
      <c r="A104" s="134"/>
      <c r="B104" s="115" t="s">
        <v>108</v>
      </c>
      <c r="C104" s="133">
        <v>3000</v>
      </c>
      <c r="D104" s="133">
        <v>3490</v>
      </c>
      <c r="E104" s="133">
        <v>7000</v>
      </c>
      <c r="F104" s="133">
        <v>6490</v>
      </c>
      <c r="G104" s="133">
        <v>4000</v>
      </c>
      <c r="H104" s="133">
        <v>2000</v>
      </c>
      <c r="I104" s="133">
        <v>3000</v>
      </c>
      <c r="J104" s="133">
        <v>3000</v>
      </c>
      <c r="K104" s="133">
        <v>5500</v>
      </c>
      <c r="L104" s="133">
        <v>5472</v>
      </c>
      <c r="M104" s="133">
        <v>5500</v>
      </c>
      <c r="N104" s="133">
        <v>5000</v>
      </c>
      <c r="O104" s="133">
        <v>5500</v>
      </c>
      <c r="P104" s="133">
        <v>2990</v>
      </c>
      <c r="Q104" s="133">
        <v>7500</v>
      </c>
      <c r="R104" s="133">
        <v>4500</v>
      </c>
      <c r="S104" s="133">
        <v>3500</v>
      </c>
      <c r="T104" s="133">
        <v>4000</v>
      </c>
      <c r="U104" s="133">
        <v>3540</v>
      </c>
      <c r="V104" s="133">
        <v>3500</v>
      </c>
      <c r="W104" s="133">
        <v>5000</v>
      </c>
      <c r="X104" s="133">
        <v>4490</v>
      </c>
      <c r="Y104" s="133">
        <v>8000</v>
      </c>
      <c r="Z104" s="133">
        <v>5440</v>
      </c>
      <c r="AA104" s="133">
        <v>4000</v>
      </c>
      <c r="AB104" s="133">
        <v>4990</v>
      </c>
      <c r="AC104" s="133">
        <v>4490</v>
      </c>
      <c r="AD104" s="133">
        <v>4490</v>
      </c>
      <c r="AE104" s="133">
        <v>3990</v>
      </c>
      <c r="AF104" s="133">
        <v>2000</v>
      </c>
      <c r="AG104" s="133">
        <v>3970</v>
      </c>
      <c r="AH104" s="133">
        <v>3990</v>
      </c>
      <c r="AI104" s="133">
        <v>3000</v>
      </c>
      <c r="AJ104" s="133">
        <v>4490</v>
      </c>
      <c r="AK104" s="133">
        <v>3000</v>
      </c>
      <c r="AL104" s="133">
        <v>2000</v>
      </c>
      <c r="AM104" s="133">
        <v>5490</v>
      </c>
      <c r="AN104" s="133">
        <v>3010</v>
      </c>
      <c r="AO104" s="133">
        <v>4490</v>
      </c>
      <c r="AP104" s="133">
        <v>6480</v>
      </c>
      <c r="AQ104" s="133">
        <v>2500</v>
      </c>
      <c r="AR104" s="133">
        <v>4500</v>
      </c>
      <c r="AS104" s="133">
        <v>5480</v>
      </c>
      <c r="AT104" s="133">
        <v>2500</v>
      </c>
      <c r="AU104" s="133">
        <v>6500</v>
      </c>
      <c r="AV104" s="133">
        <v>5000</v>
      </c>
      <c r="AW104" s="133">
        <v>7000</v>
      </c>
      <c r="AX104" s="133">
        <v>3000</v>
      </c>
      <c r="AY104" s="133">
        <v>5500</v>
      </c>
      <c r="AZ104" s="133">
        <v>8000</v>
      </c>
      <c r="BA104" s="133">
        <v>3990</v>
      </c>
      <c r="BB104" s="133">
        <v>7500</v>
      </c>
      <c r="BC104" s="133">
        <v>4990</v>
      </c>
      <c r="BD104" s="133">
        <v>6000</v>
      </c>
      <c r="BE104" s="133">
        <v>8500</v>
      </c>
      <c r="BF104" s="133">
        <v>3990</v>
      </c>
      <c r="BG104" s="133">
        <v>5000</v>
      </c>
      <c r="BH104" s="133">
        <v>6500</v>
      </c>
      <c r="BI104" s="133">
        <v>5480</v>
      </c>
      <c r="BJ104" s="133">
        <v>3500</v>
      </c>
      <c r="BK104" s="133">
        <v>1000</v>
      </c>
      <c r="BL104" s="133">
        <v>6500</v>
      </c>
      <c r="BM104" s="133">
        <v>6980</v>
      </c>
      <c r="BN104" s="133">
        <v>6480</v>
      </c>
      <c r="BO104" s="133">
        <v>8000</v>
      </c>
      <c r="BP104" s="133">
        <v>6490</v>
      </c>
      <c r="BQ104" s="133">
        <v>3490</v>
      </c>
      <c r="BR104" s="133">
        <v>3990</v>
      </c>
      <c r="BS104" s="133">
        <v>5990</v>
      </c>
      <c r="BT104" s="133">
        <v>6500</v>
      </c>
      <c r="BU104" s="133">
        <v>4990</v>
      </c>
      <c r="BV104" s="133">
        <v>4000</v>
      </c>
      <c r="BW104" s="133">
        <v>5980</v>
      </c>
      <c r="BX104" s="133">
        <v>8990</v>
      </c>
      <c r="BY104" s="133">
        <v>4000</v>
      </c>
      <c r="BZ104" s="133">
        <v>6990</v>
      </c>
      <c r="CA104" s="133">
        <v>7500</v>
      </c>
      <c r="CB104" s="133">
        <v>9500</v>
      </c>
      <c r="CC104" s="133">
        <v>5500</v>
      </c>
      <c r="CD104" s="133">
        <v>6000</v>
      </c>
      <c r="CE104" s="133">
        <v>5000</v>
      </c>
      <c r="CF104" s="133">
        <v>4990</v>
      </c>
      <c r="CG104" s="133">
        <v>5500</v>
      </c>
      <c r="CH104" s="133">
        <v>6000</v>
      </c>
      <c r="CI104" s="133">
        <v>4000</v>
      </c>
      <c r="CJ104" s="133">
        <v>5000</v>
      </c>
      <c r="CK104" s="133">
        <v>9990</v>
      </c>
      <c r="CL104" s="133">
        <v>4490</v>
      </c>
      <c r="CM104" s="133">
        <v>7000</v>
      </c>
      <c r="CN104" s="133">
        <v>7500</v>
      </c>
      <c r="CO104" s="133">
        <v>3500</v>
      </c>
      <c r="CP104" s="133">
        <v>5490</v>
      </c>
      <c r="CQ104" s="133">
        <v>5500</v>
      </c>
      <c r="CR104" s="133">
        <v>9500</v>
      </c>
      <c r="CS104" s="133">
        <v>5500</v>
      </c>
      <c r="CT104" s="133">
        <v>6000</v>
      </c>
      <c r="CU104" s="133">
        <v>5000</v>
      </c>
      <c r="CV104" s="133">
        <v>5500</v>
      </c>
      <c r="CW104" s="133">
        <v>5500</v>
      </c>
      <c r="CX104" s="133">
        <v>4500</v>
      </c>
      <c r="CY104" s="133">
        <v>5000</v>
      </c>
      <c r="CZ104" s="133">
        <v>4500</v>
      </c>
      <c r="DA104" s="133">
        <v>6500</v>
      </c>
      <c r="DB104" s="133">
        <v>4500</v>
      </c>
      <c r="DC104" s="133">
        <v>8000</v>
      </c>
      <c r="DD104" s="133">
        <v>6500</v>
      </c>
      <c r="DE104" s="133">
        <v>10000</v>
      </c>
      <c r="DF104" s="133">
        <v>7500</v>
      </c>
      <c r="DG104" s="133">
        <v>6500</v>
      </c>
      <c r="DH104" s="133">
        <v>8990</v>
      </c>
      <c r="DI104" s="133">
        <v>5500</v>
      </c>
      <c r="DJ104" s="133">
        <v>9500</v>
      </c>
      <c r="DK104" s="133">
        <v>5500</v>
      </c>
      <c r="DL104" s="133">
        <v>7000</v>
      </c>
      <c r="DM104" s="133">
        <v>6000</v>
      </c>
      <c r="DN104" s="133">
        <v>2500</v>
      </c>
      <c r="DO104" s="133">
        <v>6500</v>
      </c>
      <c r="DP104" s="133">
        <v>7500</v>
      </c>
      <c r="DQ104" s="133">
        <v>6500</v>
      </c>
      <c r="DR104" s="133">
        <v>9000</v>
      </c>
      <c r="DS104" s="133">
        <v>5500</v>
      </c>
      <c r="DT104" s="133">
        <v>4000</v>
      </c>
      <c r="DU104" s="133">
        <v>3490</v>
      </c>
      <c r="DV104" s="133">
        <v>3490</v>
      </c>
      <c r="DW104" s="133">
        <v>2500</v>
      </c>
      <c r="DX104" s="133">
        <v>6000</v>
      </c>
      <c r="DY104" s="133">
        <v>7000</v>
      </c>
      <c r="DZ104" s="133">
        <v>7000</v>
      </c>
      <c r="EA104" s="133">
        <v>6500</v>
      </c>
      <c r="EB104" s="133">
        <v>8000</v>
      </c>
      <c r="EC104" s="133">
        <v>10000</v>
      </c>
      <c r="ED104" s="133">
        <v>6000</v>
      </c>
      <c r="EE104" s="133">
        <v>6000</v>
      </c>
      <c r="EF104" s="133">
        <v>5000</v>
      </c>
      <c r="EG104" s="133">
        <v>6500</v>
      </c>
      <c r="EH104" s="133">
        <v>9000</v>
      </c>
      <c r="EI104" s="133">
        <v>9490</v>
      </c>
      <c r="EJ104" s="133">
        <v>10490</v>
      </c>
      <c r="EK104" s="133">
        <v>8500</v>
      </c>
      <c r="EL104" s="133">
        <v>3000</v>
      </c>
      <c r="EM104" s="133">
        <v>9000</v>
      </c>
      <c r="EN104" s="133">
        <v>8000</v>
      </c>
      <c r="EO104" s="133">
        <v>4500</v>
      </c>
      <c r="EP104" s="133">
        <v>10000</v>
      </c>
      <c r="EQ104" s="133">
        <v>7500</v>
      </c>
      <c r="ER104" s="133">
        <v>4990</v>
      </c>
      <c r="ES104" s="133">
        <v>5500</v>
      </c>
      <c r="ET104" s="133">
        <v>5000</v>
      </c>
      <c r="EU104" s="133">
        <v>3500</v>
      </c>
      <c r="EV104" s="133">
        <v>5500</v>
      </c>
      <c r="EW104" s="133">
        <v>4500</v>
      </c>
      <c r="EX104" s="133">
        <v>2000</v>
      </c>
      <c r="EY104" s="133">
        <v>9500</v>
      </c>
      <c r="EZ104" s="133">
        <v>7000</v>
      </c>
      <c r="FA104" s="133">
        <v>4500</v>
      </c>
      <c r="FB104" s="133">
        <v>7000</v>
      </c>
      <c r="FC104" s="133">
        <v>7000</v>
      </c>
      <c r="FD104" s="133">
        <v>6000</v>
      </c>
      <c r="FE104" s="133">
        <v>5500</v>
      </c>
      <c r="FF104" s="133">
        <v>6000</v>
      </c>
      <c r="FG104" s="133">
        <v>6500</v>
      </c>
      <c r="FH104" s="133">
        <v>8500</v>
      </c>
      <c r="FI104" s="133">
        <v>4000</v>
      </c>
      <c r="FJ104" s="133">
        <v>6500</v>
      </c>
      <c r="FK104" s="133">
        <v>10500</v>
      </c>
      <c r="FL104" s="133">
        <v>7000</v>
      </c>
      <c r="FM104" s="133">
        <v>8000</v>
      </c>
      <c r="FN104" s="133">
        <v>6000</v>
      </c>
      <c r="FO104" s="133">
        <v>7000</v>
      </c>
      <c r="FP104" s="133">
        <v>7000</v>
      </c>
      <c r="FQ104" s="133">
        <v>8000</v>
      </c>
      <c r="FR104" s="133">
        <v>8000</v>
      </c>
      <c r="FS104" s="133">
        <v>9000</v>
      </c>
      <c r="FT104" s="133">
        <v>9000</v>
      </c>
      <c r="FU104" s="133">
        <v>7500</v>
      </c>
      <c r="FV104" s="133">
        <v>4000</v>
      </c>
      <c r="FW104" s="133">
        <v>6000</v>
      </c>
      <c r="FX104" s="133">
        <v>10500</v>
      </c>
      <c r="FY104" s="133">
        <v>8000</v>
      </c>
      <c r="FZ104" s="133">
        <v>10000</v>
      </c>
      <c r="GA104" s="133">
        <v>5000</v>
      </c>
      <c r="GB104" s="133">
        <v>7000</v>
      </c>
      <c r="GC104" s="133">
        <v>14000</v>
      </c>
      <c r="GD104" s="133">
        <v>8500</v>
      </c>
      <c r="GE104" s="133">
        <v>8500</v>
      </c>
      <c r="GF104" s="133">
        <v>8500</v>
      </c>
      <c r="GG104" s="133">
        <v>8000</v>
      </c>
      <c r="GH104" s="133">
        <v>6000</v>
      </c>
      <c r="GI104" s="133">
        <v>8000</v>
      </c>
      <c r="GJ104" s="133">
        <v>11500</v>
      </c>
      <c r="GK104" s="133">
        <v>11500</v>
      </c>
      <c r="GL104" s="133">
        <v>5500</v>
      </c>
      <c r="GM104" s="133">
        <v>9500</v>
      </c>
      <c r="GN104" s="133">
        <v>9000</v>
      </c>
    </row>
    <row r="105" spans="1:196" s="132" customFormat="1" x14ac:dyDescent="0.25">
      <c r="A105" s="134"/>
      <c r="B105" s="115" t="s">
        <v>100</v>
      </c>
      <c r="C105" s="133">
        <v>209023</v>
      </c>
      <c r="D105" s="133">
        <v>208749</v>
      </c>
      <c r="E105" s="133">
        <v>268192</v>
      </c>
      <c r="F105" s="133">
        <v>231743</v>
      </c>
      <c r="G105" s="133">
        <v>226910</v>
      </c>
      <c r="H105" s="133">
        <v>280636</v>
      </c>
      <c r="I105" s="133">
        <v>255337</v>
      </c>
      <c r="J105" s="133">
        <v>211691</v>
      </c>
      <c r="K105" s="133">
        <v>247285</v>
      </c>
      <c r="L105" s="133">
        <v>250787</v>
      </c>
      <c r="M105" s="133">
        <v>239836</v>
      </c>
      <c r="N105" s="133">
        <v>242174</v>
      </c>
      <c r="O105" s="133">
        <v>240546</v>
      </c>
      <c r="P105" s="133">
        <v>239278</v>
      </c>
      <c r="Q105" s="133">
        <v>270057</v>
      </c>
      <c r="R105" s="133">
        <v>244561</v>
      </c>
      <c r="S105" s="133">
        <v>286359</v>
      </c>
      <c r="T105" s="133">
        <v>256979</v>
      </c>
      <c r="U105" s="133">
        <v>257988</v>
      </c>
      <c r="V105" s="133">
        <v>230484</v>
      </c>
      <c r="W105" s="133">
        <v>260019</v>
      </c>
      <c r="X105" s="133">
        <v>258679</v>
      </c>
      <c r="Y105" s="133">
        <v>263315</v>
      </c>
      <c r="Z105" s="133">
        <v>260910</v>
      </c>
      <c r="AA105" s="133">
        <v>266324</v>
      </c>
      <c r="AB105" s="133">
        <v>250891</v>
      </c>
      <c r="AC105" s="133">
        <v>271221</v>
      </c>
      <c r="AD105" s="133">
        <v>240491</v>
      </c>
      <c r="AE105" s="133">
        <v>252810</v>
      </c>
      <c r="AF105" s="133">
        <v>276025</v>
      </c>
      <c r="AG105" s="133">
        <v>296949</v>
      </c>
      <c r="AH105" s="133">
        <v>224037</v>
      </c>
      <c r="AI105" s="133">
        <v>241226</v>
      </c>
      <c r="AJ105" s="133">
        <v>303281</v>
      </c>
      <c r="AK105" s="133">
        <v>258559</v>
      </c>
      <c r="AL105" s="133">
        <v>257873</v>
      </c>
      <c r="AM105" s="133">
        <v>258360</v>
      </c>
      <c r="AN105" s="133">
        <v>253352</v>
      </c>
      <c r="AO105" s="133">
        <v>270117</v>
      </c>
      <c r="AP105" s="133">
        <v>296766</v>
      </c>
      <c r="AQ105" s="133">
        <v>284042</v>
      </c>
      <c r="AR105" s="133">
        <v>302130</v>
      </c>
      <c r="AS105" s="133">
        <v>330974</v>
      </c>
      <c r="AT105" s="133">
        <v>226156</v>
      </c>
      <c r="AU105" s="133">
        <v>299244</v>
      </c>
      <c r="AV105" s="133">
        <v>321256</v>
      </c>
      <c r="AW105" s="133">
        <v>271924</v>
      </c>
      <c r="AX105" s="133">
        <v>295259</v>
      </c>
      <c r="AY105" s="133">
        <v>300635</v>
      </c>
      <c r="AZ105" s="133">
        <v>298443</v>
      </c>
      <c r="BA105" s="133">
        <v>306563</v>
      </c>
      <c r="BB105" s="133">
        <v>322419</v>
      </c>
      <c r="BC105" s="133">
        <v>286047</v>
      </c>
      <c r="BD105" s="133">
        <v>319863</v>
      </c>
      <c r="BE105" s="133">
        <v>327246</v>
      </c>
      <c r="BF105" s="133">
        <v>239444</v>
      </c>
      <c r="BG105" s="133">
        <v>337835</v>
      </c>
      <c r="BH105" s="133">
        <v>348922</v>
      </c>
      <c r="BI105" s="133">
        <v>303231</v>
      </c>
      <c r="BJ105" s="133">
        <v>329268</v>
      </c>
      <c r="BK105" s="133">
        <v>306771</v>
      </c>
      <c r="BL105" s="133">
        <v>297356</v>
      </c>
      <c r="BM105" s="133">
        <v>366218</v>
      </c>
      <c r="BN105" s="133">
        <v>341698</v>
      </c>
      <c r="BO105" s="133">
        <v>303869</v>
      </c>
      <c r="BP105" s="133">
        <v>384805</v>
      </c>
      <c r="BQ105" s="133">
        <v>357189</v>
      </c>
      <c r="BR105" s="133">
        <v>299028</v>
      </c>
      <c r="BS105" s="133">
        <v>347793</v>
      </c>
      <c r="BT105" s="133">
        <v>349958</v>
      </c>
      <c r="BU105" s="133">
        <v>355144</v>
      </c>
      <c r="BV105" s="133">
        <v>347967</v>
      </c>
      <c r="BW105" s="133">
        <v>316262</v>
      </c>
      <c r="BX105" s="133">
        <v>343325</v>
      </c>
      <c r="BY105" s="133">
        <v>372466</v>
      </c>
      <c r="BZ105" s="133">
        <v>336882</v>
      </c>
      <c r="CA105" s="133">
        <v>376011</v>
      </c>
      <c r="CB105" s="133">
        <v>384241</v>
      </c>
      <c r="CC105" s="133">
        <v>341991</v>
      </c>
      <c r="CD105" s="133">
        <v>320712</v>
      </c>
      <c r="CE105" s="133">
        <v>373666</v>
      </c>
      <c r="CF105" s="133">
        <v>365856</v>
      </c>
      <c r="CG105" s="133">
        <v>360764</v>
      </c>
      <c r="CH105" s="133">
        <v>346244</v>
      </c>
      <c r="CI105" s="133">
        <v>361761</v>
      </c>
      <c r="CJ105" s="133">
        <v>332847</v>
      </c>
      <c r="CK105" s="133">
        <v>405871</v>
      </c>
      <c r="CL105" s="133">
        <v>325190</v>
      </c>
      <c r="CM105" s="133">
        <v>392416</v>
      </c>
      <c r="CN105" s="133">
        <v>386863</v>
      </c>
      <c r="CO105" s="133">
        <v>348780</v>
      </c>
      <c r="CP105" s="133">
        <v>300152</v>
      </c>
      <c r="CQ105" s="133">
        <v>357958</v>
      </c>
      <c r="CR105" s="133">
        <v>403767</v>
      </c>
      <c r="CS105" s="133">
        <v>384309</v>
      </c>
      <c r="CT105" s="133">
        <v>359981</v>
      </c>
      <c r="CU105" s="133">
        <v>349945</v>
      </c>
      <c r="CV105" s="133">
        <v>348280</v>
      </c>
      <c r="CW105" s="133">
        <v>373170</v>
      </c>
      <c r="CX105" s="133">
        <v>366161</v>
      </c>
      <c r="CY105" s="133">
        <v>357484</v>
      </c>
      <c r="CZ105" s="133">
        <v>399176</v>
      </c>
      <c r="DA105" s="133">
        <v>381015</v>
      </c>
      <c r="DB105" s="133">
        <v>328411</v>
      </c>
      <c r="DC105" s="133">
        <v>348154</v>
      </c>
      <c r="DD105" s="133">
        <v>414110</v>
      </c>
      <c r="DE105" s="133">
        <v>372624</v>
      </c>
      <c r="DF105" s="133">
        <v>359087</v>
      </c>
      <c r="DG105" s="133">
        <v>353096</v>
      </c>
      <c r="DH105" s="133">
        <v>345172</v>
      </c>
      <c r="DI105" s="133">
        <v>390805</v>
      </c>
      <c r="DJ105" s="133">
        <v>399667</v>
      </c>
      <c r="DK105" s="133">
        <v>415431</v>
      </c>
      <c r="DL105" s="133">
        <v>412527</v>
      </c>
      <c r="DM105" s="133">
        <v>466011</v>
      </c>
      <c r="DN105" s="133">
        <v>343235</v>
      </c>
      <c r="DO105" s="133">
        <v>416138</v>
      </c>
      <c r="DP105" s="133">
        <v>457230</v>
      </c>
      <c r="DQ105" s="133">
        <v>400947</v>
      </c>
      <c r="DR105" s="133">
        <v>432661</v>
      </c>
      <c r="DS105" s="133">
        <v>428014</v>
      </c>
      <c r="DT105" s="133">
        <v>393521</v>
      </c>
      <c r="DU105" s="133">
        <v>254231</v>
      </c>
      <c r="DV105" s="133">
        <v>254231</v>
      </c>
      <c r="DW105" s="133">
        <v>342137</v>
      </c>
      <c r="DX105" s="133">
        <v>472444</v>
      </c>
      <c r="DY105" s="133">
        <v>455122</v>
      </c>
      <c r="DZ105" s="133">
        <v>357956</v>
      </c>
      <c r="EA105" s="133">
        <v>434250</v>
      </c>
      <c r="EB105" s="133">
        <v>450499</v>
      </c>
      <c r="EC105" s="133">
        <v>456108</v>
      </c>
      <c r="ED105" s="133">
        <v>427921</v>
      </c>
      <c r="EE105" s="133">
        <v>398366</v>
      </c>
      <c r="EF105" s="133">
        <v>408867</v>
      </c>
      <c r="EG105" s="133">
        <v>483107</v>
      </c>
      <c r="EH105" s="133">
        <v>421658</v>
      </c>
      <c r="EI105" s="133">
        <v>426643</v>
      </c>
      <c r="EJ105" s="133">
        <v>479130</v>
      </c>
      <c r="EK105" s="133">
        <v>433788</v>
      </c>
      <c r="EL105" s="133">
        <v>374963</v>
      </c>
      <c r="EM105" s="133">
        <v>455141</v>
      </c>
      <c r="EN105" s="133">
        <v>452734</v>
      </c>
      <c r="EO105" s="133">
        <v>443956</v>
      </c>
      <c r="EP105" s="133">
        <v>438742</v>
      </c>
      <c r="EQ105" s="133">
        <v>427724</v>
      </c>
      <c r="ER105" s="133">
        <v>391978</v>
      </c>
      <c r="ES105" s="133">
        <v>470567</v>
      </c>
      <c r="ET105" s="133">
        <v>399994</v>
      </c>
      <c r="EU105" s="133">
        <v>450718</v>
      </c>
      <c r="EV105" s="133">
        <v>469705</v>
      </c>
      <c r="EW105" s="133">
        <v>413831</v>
      </c>
      <c r="EX105" s="133">
        <v>353194</v>
      </c>
      <c r="EY105" s="133">
        <v>417651</v>
      </c>
      <c r="EZ105" s="133">
        <v>437431</v>
      </c>
      <c r="FA105" s="133">
        <v>410647</v>
      </c>
      <c r="FB105" s="133">
        <v>399415</v>
      </c>
      <c r="FC105" s="133">
        <v>410270</v>
      </c>
      <c r="FD105" s="133">
        <v>393802</v>
      </c>
      <c r="FE105" s="133">
        <v>450439</v>
      </c>
      <c r="FF105" s="133">
        <v>369395</v>
      </c>
      <c r="FG105" s="133">
        <v>397604</v>
      </c>
      <c r="FH105" s="133">
        <v>448757</v>
      </c>
      <c r="FI105" s="133">
        <v>390342</v>
      </c>
      <c r="FJ105" s="133">
        <v>333080</v>
      </c>
      <c r="FK105" s="133">
        <v>395953</v>
      </c>
      <c r="FL105" s="133">
        <v>426889</v>
      </c>
      <c r="FM105" s="133">
        <v>403533</v>
      </c>
      <c r="FN105" s="133">
        <v>398652</v>
      </c>
      <c r="FO105" s="133">
        <v>372314.72</v>
      </c>
      <c r="FP105" s="133">
        <v>383679.36</v>
      </c>
      <c r="FQ105" s="133">
        <v>368094.78</v>
      </c>
      <c r="FR105" s="133">
        <v>477195.68</v>
      </c>
      <c r="FS105" s="133">
        <v>430781.97</v>
      </c>
      <c r="FT105" s="133">
        <v>419307.51</v>
      </c>
      <c r="FU105" s="133">
        <v>458797.12</v>
      </c>
      <c r="FV105" s="133">
        <v>343963.77</v>
      </c>
      <c r="FW105" s="133">
        <v>422536.96000000002</v>
      </c>
      <c r="FX105" s="133">
        <v>457033.93</v>
      </c>
      <c r="FY105" s="133">
        <v>415927.98</v>
      </c>
      <c r="FZ105" s="133">
        <v>431977.54</v>
      </c>
      <c r="GA105" s="133">
        <v>454390.75</v>
      </c>
      <c r="GB105" s="133">
        <v>425014.05</v>
      </c>
      <c r="GC105" s="133">
        <v>455091.08</v>
      </c>
      <c r="GD105" s="133">
        <v>428097.41</v>
      </c>
      <c r="GE105" s="133">
        <v>453978.02</v>
      </c>
      <c r="GF105" s="133">
        <v>455704.22</v>
      </c>
      <c r="GG105" s="133">
        <v>470263.46</v>
      </c>
      <c r="GH105" s="133">
        <v>341586.26</v>
      </c>
      <c r="GI105" s="133">
        <v>463307.72</v>
      </c>
      <c r="GJ105" s="133">
        <v>456283</v>
      </c>
      <c r="GK105" s="133">
        <v>402644.88</v>
      </c>
      <c r="GL105" s="133">
        <v>463059.4</v>
      </c>
      <c r="GM105" s="133">
        <v>421577.71</v>
      </c>
      <c r="GN105" s="133">
        <v>401414.71</v>
      </c>
    </row>
    <row r="106" spans="1:196" s="132" customFormat="1" x14ac:dyDescent="0.25">
      <c r="A106" s="134"/>
      <c r="B106" s="115" t="s">
        <v>101</v>
      </c>
      <c r="C106" s="133">
        <v>301180</v>
      </c>
      <c r="D106" s="133">
        <v>322467</v>
      </c>
      <c r="E106" s="133">
        <v>386661</v>
      </c>
      <c r="F106" s="133">
        <v>335016</v>
      </c>
      <c r="G106" s="133">
        <v>313124</v>
      </c>
      <c r="H106" s="133">
        <v>382032</v>
      </c>
      <c r="I106" s="133">
        <v>343277</v>
      </c>
      <c r="J106" s="133">
        <v>212594</v>
      </c>
      <c r="K106" s="133">
        <v>327474</v>
      </c>
      <c r="L106" s="133">
        <v>342424</v>
      </c>
      <c r="M106" s="133">
        <v>329558</v>
      </c>
      <c r="N106" s="133">
        <v>321988</v>
      </c>
      <c r="O106" s="133">
        <v>313494</v>
      </c>
      <c r="P106" s="133">
        <v>334912</v>
      </c>
      <c r="Q106" s="133">
        <v>385830</v>
      </c>
      <c r="R106" s="133">
        <v>329225</v>
      </c>
      <c r="S106" s="133">
        <v>374044</v>
      </c>
      <c r="T106" s="133">
        <v>335558</v>
      </c>
      <c r="U106" s="133">
        <v>337795</v>
      </c>
      <c r="V106" s="133">
        <v>220742</v>
      </c>
      <c r="W106" s="133">
        <v>325523</v>
      </c>
      <c r="X106" s="133">
        <v>339819</v>
      </c>
      <c r="Y106" s="133">
        <v>344142</v>
      </c>
      <c r="Z106" s="133">
        <v>325803</v>
      </c>
      <c r="AA106" s="133">
        <v>344937</v>
      </c>
      <c r="AB106" s="133">
        <v>343775</v>
      </c>
      <c r="AC106" s="133">
        <v>352530</v>
      </c>
      <c r="AD106" s="133">
        <v>333929</v>
      </c>
      <c r="AE106" s="133">
        <v>326258</v>
      </c>
      <c r="AF106" s="133">
        <v>365095</v>
      </c>
      <c r="AG106" s="133">
        <v>370398</v>
      </c>
      <c r="AH106" s="133">
        <v>218255</v>
      </c>
      <c r="AI106" s="133">
        <v>304248</v>
      </c>
      <c r="AJ106" s="133">
        <v>387869</v>
      </c>
      <c r="AK106" s="133">
        <v>352081</v>
      </c>
      <c r="AL106" s="133">
        <v>296234</v>
      </c>
      <c r="AM106" s="133">
        <v>340383</v>
      </c>
      <c r="AN106" s="133">
        <v>344822</v>
      </c>
      <c r="AO106" s="133">
        <v>349733</v>
      </c>
      <c r="AP106" s="133">
        <v>361576</v>
      </c>
      <c r="AQ106" s="133">
        <v>318905</v>
      </c>
      <c r="AR106" s="133">
        <v>359955</v>
      </c>
      <c r="AS106" s="133">
        <v>389650</v>
      </c>
      <c r="AT106" s="133">
        <v>213645</v>
      </c>
      <c r="AU106" s="133">
        <v>330482</v>
      </c>
      <c r="AV106" s="133">
        <v>371761</v>
      </c>
      <c r="AW106" s="133">
        <v>329227</v>
      </c>
      <c r="AX106" s="133">
        <v>325339</v>
      </c>
      <c r="AY106" s="133">
        <v>364364</v>
      </c>
      <c r="AZ106" s="133">
        <v>358020</v>
      </c>
      <c r="BA106" s="133">
        <v>361542</v>
      </c>
      <c r="BB106" s="133">
        <v>368512</v>
      </c>
      <c r="BC106" s="133">
        <v>334089</v>
      </c>
      <c r="BD106" s="133">
        <v>262389</v>
      </c>
      <c r="BE106" s="133">
        <v>228801</v>
      </c>
      <c r="BF106" s="133">
        <v>102271</v>
      </c>
      <c r="BG106" s="133">
        <v>146093</v>
      </c>
      <c r="BH106" s="133">
        <v>139824</v>
      </c>
      <c r="BI106" s="133">
        <v>51375</v>
      </c>
      <c r="BJ106" s="133">
        <v>31150</v>
      </c>
      <c r="BK106" s="133">
        <v>25566</v>
      </c>
      <c r="BL106" s="133">
        <v>22920</v>
      </c>
      <c r="BM106" s="133">
        <v>20531</v>
      </c>
      <c r="BN106" s="133">
        <v>19178</v>
      </c>
      <c r="BO106" s="133">
        <v>16644</v>
      </c>
      <c r="BP106" s="133">
        <v>21142</v>
      </c>
      <c r="BQ106" s="133">
        <v>20415</v>
      </c>
      <c r="BR106" s="133">
        <v>12955</v>
      </c>
      <c r="BS106" s="133">
        <v>17198</v>
      </c>
      <c r="BT106" s="133">
        <v>19338</v>
      </c>
      <c r="BU106" s="133">
        <v>18497</v>
      </c>
      <c r="BV106" s="133">
        <v>16807</v>
      </c>
      <c r="BW106" s="133">
        <v>17250</v>
      </c>
      <c r="BX106" s="133">
        <v>18942</v>
      </c>
      <c r="BY106" s="133">
        <v>21824</v>
      </c>
      <c r="BZ106" s="133">
        <v>18907</v>
      </c>
      <c r="CA106" s="133">
        <v>19975</v>
      </c>
      <c r="CB106" s="133">
        <v>21358</v>
      </c>
      <c r="CC106" s="133">
        <v>18104</v>
      </c>
      <c r="CD106" s="133">
        <v>16751</v>
      </c>
      <c r="CE106" s="133">
        <v>22830</v>
      </c>
      <c r="CF106" s="133">
        <v>20863</v>
      </c>
      <c r="CG106" s="133">
        <v>23686</v>
      </c>
      <c r="CH106" s="133">
        <v>21421</v>
      </c>
      <c r="CI106" s="133">
        <v>22331</v>
      </c>
      <c r="CJ106" s="133">
        <v>22015</v>
      </c>
      <c r="CK106" s="133">
        <v>27799</v>
      </c>
      <c r="CL106" s="133">
        <v>21661</v>
      </c>
      <c r="CM106" s="133">
        <v>25486</v>
      </c>
      <c r="CN106" s="133">
        <v>25186</v>
      </c>
      <c r="CO106" s="133">
        <v>24616</v>
      </c>
      <c r="CP106" s="133">
        <v>18487</v>
      </c>
      <c r="CQ106" s="133">
        <v>24251</v>
      </c>
      <c r="CR106" s="133">
        <v>26878</v>
      </c>
      <c r="CS106" s="133">
        <v>26915</v>
      </c>
      <c r="CT106" s="133">
        <v>22959</v>
      </c>
      <c r="CU106" s="133">
        <v>25965</v>
      </c>
      <c r="CV106" s="133">
        <v>26224</v>
      </c>
      <c r="CW106" s="133">
        <v>29521</v>
      </c>
      <c r="CX106" s="133">
        <v>25875</v>
      </c>
      <c r="CY106" s="133">
        <v>25446</v>
      </c>
      <c r="CZ106" s="133">
        <v>26127</v>
      </c>
      <c r="DA106" s="133">
        <v>28043</v>
      </c>
      <c r="DB106" s="133">
        <v>21818</v>
      </c>
      <c r="DC106" s="133">
        <v>27657</v>
      </c>
      <c r="DD106" s="133">
        <v>33372</v>
      </c>
      <c r="DE106" s="133">
        <v>27603</v>
      </c>
      <c r="DF106" s="133">
        <v>27648</v>
      </c>
      <c r="DG106" s="133">
        <v>31201</v>
      </c>
      <c r="DH106" s="133">
        <v>28073</v>
      </c>
      <c r="DI106" s="133">
        <v>31160</v>
      </c>
      <c r="DJ106" s="133">
        <v>31829</v>
      </c>
      <c r="DK106" s="133">
        <v>31998</v>
      </c>
      <c r="DL106" s="133">
        <v>31767</v>
      </c>
      <c r="DM106" s="133">
        <v>34497</v>
      </c>
      <c r="DN106" s="133">
        <v>22852</v>
      </c>
      <c r="DO106" s="133">
        <v>28352</v>
      </c>
      <c r="DP106" s="133">
        <v>33568</v>
      </c>
      <c r="DQ106" s="133">
        <v>32359</v>
      </c>
      <c r="DR106" s="133">
        <v>33626</v>
      </c>
      <c r="DS106" s="133">
        <v>41844</v>
      </c>
      <c r="DT106" s="133">
        <v>37088</v>
      </c>
      <c r="DU106" s="133">
        <v>3540</v>
      </c>
      <c r="DV106" s="133">
        <v>3540</v>
      </c>
      <c r="DW106" s="133">
        <v>23138</v>
      </c>
      <c r="DX106" s="133">
        <v>43669</v>
      </c>
      <c r="DY106" s="133">
        <v>44870</v>
      </c>
      <c r="DZ106" s="133">
        <v>25455</v>
      </c>
      <c r="EA106" s="133">
        <v>35523</v>
      </c>
      <c r="EB106" s="133">
        <v>36013</v>
      </c>
      <c r="EC106" s="133">
        <v>39116</v>
      </c>
      <c r="ED106" s="133">
        <v>40487</v>
      </c>
      <c r="EE106" s="133">
        <v>40307</v>
      </c>
      <c r="EF106" s="133">
        <v>38541</v>
      </c>
      <c r="EG106" s="133">
        <v>47033</v>
      </c>
      <c r="EH106" s="133">
        <v>42190</v>
      </c>
      <c r="EI106" s="133">
        <v>35983</v>
      </c>
      <c r="EJ106" s="133">
        <v>45983</v>
      </c>
      <c r="EK106" s="133">
        <v>40633</v>
      </c>
      <c r="EL106" s="133">
        <v>26504</v>
      </c>
      <c r="EM106" s="133">
        <v>44189</v>
      </c>
      <c r="EN106" s="133">
        <v>45249</v>
      </c>
      <c r="EO106" s="133">
        <v>39702</v>
      </c>
      <c r="EP106" s="133">
        <v>43556</v>
      </c>
      <c r="EQ106" s="133">
        <v>47407</v>
      </c>
      <c r="ER106" s="133">
        <v>48182</v>
      </c>
      <c r="ES106" s="133">
        <v>54449</v>
      </c>
      <c r="ET106" s="133">
        <v>40942</v>
      </c>
      <c r="EU106" s="133">
        <v>54842</v>
      </c>
      <c r="EV106" s="133">
        <v>54386</v>
      </c>
      <c r="EW106" s="133">
        <v>47641</v>
      </c>
      <c r="EX106" s="133">
        <v>38266</v>
      </c>
      <c r="EY106" s="133">
        <v>57554</v>
      </c>
      <c r="EZ106" s="133">
        <v>55467</v>
      </c>
      <c r="FA106" s="133">
        <v>52729</v>
      </c>
      <c r="FB106" s="133">
        <v>48091</v>
      </c>
      <c r="FC106" s="133">
        <v>55273</v>
      </c>
      <c r="FD106" s="133">
        <v>49382</v>
      </c>
      <c r="FE106" s="133">
        <v>63422</v>
      </c>
      <c r="FF106" s="133">
        <v>52626</v>
      </c>
      <c r="FG106" s="133">
        <v>53010</v>
      </c>
      <c r="FH106" s="133">
        <v>69354</v>
      </c>
      <c r="FI106" s="133">
        <v>58348</v>
      </c>
      <c r="FJ106" s="133">
        <v>38252</v>
      </c>
      <c r="FK106" s="133">
        <v>60492</v>
      </c>
      <c r="FL106" s="133">
        <v>61098</v>
      </c>
      <c r="FM106" s="133">
        <v>63026</v>
      </c>
      <c r="FN106" s="133">
        <v>52840</v>
      </c>
      <c r="FO106" s="133">
        <v>63382.32</v>
      </c>
      <c r="FP106" s="133">
        <v>57174.8</v>
      </c>
      <c r="FQ106" s="133">
        <v>69877.37</v>
      </c>
      <c r="FR106" s="133">
        <v>80164.55</v>
      </c>
      <c r="FS106" s="133">
        <v>64949</v>
      </c>
      <c r="FT106" s="133">
        <v>74074.53</v>
      </c>
      <c r="FU106" s="133">
        <v>77494.39</v>
      </c>
      <c r="FV106" s="133">
        <v>38146.15</v>
      </c>
      <c r="FW106" s="133">
        <v>78606.47</v>
      </c>
      <c r="FX106" s="133">
        <v>82603.210000000006</v>
      </c>
      <c r="FY106" s="133">
        <v>74406.399999999994</v>
      </c>
      <c r="FZ106" s="133">
        <v>68878.009999999995</v>
      </c>
      <c r="GA106" s="133">
        <v>86448.46</v>
      </c>
      <c r="GB106" s="133">
        <v>82097.95</v>
      </c>
      <c r="GC106" s="133">
        <v>91104.82</v>
      </c>
      <c r="GD106" s="133">
        <v>88882.72</v>
      </c>
      <c r="GE106" s="133">
        <v>92354.46</v>
      </c>
      <c r="GF106" s="133">
        <v>81985.039999999994</v>
      </c>
      <c r="GG106" s="133">
        <v>98581.28</v>
      </c>
      <c r="GH106" s="133">
        <v>48784.639999999999</v>
      </c>
      <c r="GI106" s="133">
        <v>85365.55</v>
      </c>
      <c r="GJ106" s="133">
        <v>87114.67</v>
      </c>
      <c r="GK106" s="133">
        <v>83210.37</v>
      </c>
      <c r="GL106" s="133">
        <v>87995.74</v>
      </c>
      <c r="GM106" s="133">
        <v>95802.31</v>
      </c>
      <c r="GN106" s="133">
        <v>84693.35</v>
      </c>
    </row>
    <row r="107" spans="1:196" s="132" customFormat="1" x14ac:dyDescent="0.25">
      <c r="A107" s="134"/>
      <c r="B107" s="115" t="s">
        <v>18</v>
      </c>
      <c r="C107" s="133">
        <v>2328504</v>
      </c>
      <c r="D107" s="133">
        <v>2466800</v>
      </c>
      <c r="E107" s="133">
        <v>3020357</v>
      </c>
      <c r="F107" s="133">
        <v>2574686</v>
      </c>
      <c r="G107" s="133">
        <v>2378641</v>
      </c>
      <c r="H107" s="133">
        <v>2949017</v>
      </c>
      <c r="I107" s="133">
        <v>2623583</v>
      </c>
      <c r="J107" s="133">
        <v>1566779</v>
      </c>
      <c r="K107" s="133">
        <v>2418683</v>
      </c>
      <c r="L107" s="133">
        <v>2500144</v>
      </c>
      <c r="M107" s="133">
        <v>2414472</v>
      </c>
      <c r="N107" s="133">
        <v>2562321</v>
      </c>
      <c r="O107" s="133">
        <v>2470527</v>
      </c>
      <c r="P107" s="133">
        <v>2559935</v>
      </c>
      <c r="Q107" s="133">
        <v>2877097</v>
      </c>
      <c r="R107" s="133">
        <v>2444487</v>
      </c>
      <c r="S107" s="133">
        <v>2763235</v>
      </c>
      <c r="T107" s="133">
        <v>2561758</v>
      </c>
      <c r="U107" s="133">
        <v>2445051</v>
      </c>
      <c r="V107" s="133">
        <v>1619669</v>
      </c>
      <c r="W107" s="133">
        <v>2427880</v>
      </c>
      <c r="X107" s="133">
        <v>2485066</v>
      </c>
      <c r="Y107" s="133">
        <v>2395504</v>
      </c>
      <c r="Z107" s="133">
        <v>2524323</v>
      </c>
      <c r="AA107" s="133">
        <v>2551750</v>
      </c>
      <c r="AB107" s="133">
        <v>2521174</v>
      </c>
      <c r="AC107" s="133">
        <v>2658750</v>
      </c>
      <c r="AD107" s="133">
        <v>2452223</v>
      </c>
      <c r="AE107" s="133">
        <v>2327478</v>
      </c>
      <c r="AF107" s="133">
        <v>2736666</v>
      </c>
      <c r="AG107" s="133">
        <v>2747710</v>
      </c>
      <c r="AH107" s="133">
        <v>1528425</v>
      </c>
      <c r="AI107" s="133">
        <v>2232157</v>
      </c>
      <c r="AJ107" s="133">
        <v>2741881</v>
      </c>
      <c r="AK107" s="133">
        <v>2437534</v>
      </c>
      <c r="AL107" s="133">
        <v>2311720</v>
      </c>
      <c r="AM107" s="133">
        <v>2494075</v>
      </c>
      <c r="AN107" s="133">
        <v>2522669</v>
      </c>
      <c r="AO107" s="133">
        <v>2567320</v>
      </c>
      <c r="AP107" s="133">
        <v>2642492</v>
      </c>
      <c r="AQ107" s="133">
        <v>2335976</v>
      </c>
      <c r="AR107" s="133">
        <v>2675474</v>
      </c>
      <c r="AS107" s="133">
        <v>2830682</v>
      </c>
      <c r="AT107" s="133">
        <v>1425156</v>
      </c>
      <c r="AU107" s="133">
        <v>2398289</v>
      </c>
      <c r="AV107" s="133">
        <v>2659104</v>
      </c>
      <c r="AW107" s="133">
        <v>2290220</v>
      </c>
      <c r="AX107" s="133">
        <v>2473481</v>
      </c>
      <c r="AY107" s="133">
        <v>2534036</v>
      </c>
      <c r="AZ107" s="133">
        <v>2589220</v>
      </c>
      <c r="BA107" s="133">
        <v>2579726</v>
      </c>
      <c r="BB107" s="133">
        <v>2647740</v>
      </c>
      <c r="BC107" s="133">
        <v>2373554</v>
      </c>
      <c r="BD107" s="133">
        <v>2542905</v>
      </c>
      <c r="BE107" s="133">
        <v>2687646</v>
      </c>
      <c r="BF107" s="133">
        <v>1443248</v>
      </c>
      <c r="BG107" s="133">
        <v>2519918</v>
      </c>
      <c r="BH107" s="133">
        <v>2758376</v>
      </c>
      <c r="BI107" s="133">
        <v>2365301</v>
      </c>
      <c r="BJ107" s="133">
        <v>2669435</v>
      </c>
      <c r="BK107" s="133">
        <v>2431905</v>
      </c>
      <c r="BL107" s="133">
        <v>2635182</v>
      </c>
      <c r="BM107" s="133">
        <v>2967987</v>
      </c>
      <c r="BN107" s="133">
        <v>2816248</v>
      </c>
      <c r="BO107" s="133">
        <v>2257439</v>
      </c>
      <c r="BP107" s="133">
        <v>3008768</v>
      </c>
      <c r="BQ107" s="133">
        <v>2778911</v>
      </c>
      <c r="BR107" s="133">
        <v>1514741</v>
      </c>
      <c r="BS107" s="133">
        <v>2674811</v>
      </c>
      <c r="BT107" s="133">
        <v>2681533</v>
      </c>
      <c r="BU107" s="133">
        <v>2682135</v>
      </c>
      <c r="BV107" s="133">
        <v>2812435</v>
      </c>
      <c r="BW107" s="133">
        <v>2598034</v>
      </c>
      <c r="BX107" s="133">
        <v>2839771</v>
      </c>
      <c r="BY107" s="133">
        <v>3010313</v>
      </c>
      <c r="BZ107" s="133">
        <v>2719623</v>
      </c>
      <c r="CA107" s="133">
        <v>2813942</v>
      </c>
      <c r="CB107" s="133">
        <v>3069996</v>
      </c>
      <c r="CC107" s="133">
        <v>2599506</v>
      </c>
      <c r="CD107" s="133">
        <v>1720215</v>
      </c>
      <c r="CE107" s="133">
        <v>2688589</v>
      </c>
      <c r="CF107" s="133">
        <v>2683555</v>
      </c>
      <c r="CG107" s="133">
        <v>2770551</v>
      </c>
      <c r="CH107" s="133">
        <v>2783271</v>
      </c>
      <c r="CI107" s="133">
        <v>2920084</v>
      </c>
      <c r="CJ107" s="133">
        <v>2686058</v>
      </c>
      <c r="CK107" s="133">
        <v>3326348</v>
      </c>
      <c r="CL107" s="133">
        <v>2557244</v>
      </c>
      <c r="CM107" s="133">
        <v>2910707</v>
      </c>
      <c r="CN107" s="133">
        <v>2878841</v>
      </c>
      <c r="CO107" s="133">
        <v>2767660</v>
      </c>
      <c r="CP107" s="133">
        <v>1767515</v>
      </c>
      <c r="CQ107" s="133">
        <v>2690732</v>
      </c>
      <c r="CR107" s="133">
        <v>3039121</v>
      </c>
      <c r="CS107" s="133">
        <v>2950933</v>
      </c>
      <c r="CT107" s="133">
        <v>2668619</v>
      </c>
      <c r="CU107" s="133">
        <v>2887133</v>
      </c>
      <c r="CV107" s="133">
        <v>2912410</v>
      </c>
      <c r="CW107" s="133">
        <v>3005304</v>
      </c>
      <c r="CX107" s="133">
        <v>2854097</v>
      </c>
      <c r="CY107" s="133">
        <v>2542429</v>
      </c>
      <c r="CZ107" s="133">
        <v>2991101</v>
      </c>
      <c r="DA107" s="133">
        <v>2931960</v>
      </c>
      <c r="DB107" s="133">
        <v>1776691</v>
      </c>
      <c r="DC107" s="133">
        <v>2584192</v>
      </c>
      <c r="DD107" s="133">
        <v>3125264</v>
      </c>
      <c r="DE107" s="133">
        <v>2998510</v>
      </c>
      <c r="DF107" s="133">
        <v>2699512</v>
      </c>
      <c r="DG107" s="133">
        <v>2938768</v>
      </c>
      <c r="DH107" s="133">
        <v>2845695</v>
      </c>
      <c r="DI107" s="133">
        <v>3080626</v>
      </c>
      <c r="DJ107" s="133">
        <v>3262133</v>
      </c>
      <c r="DK107" s="133">
        <v>3307451</v>
      </c>
      <c r="DL107" s="133">
        <v>3267312</v>
      </c>
      <c r="DM107" s="133">
        <v>3690126</v>
      </c>
      <c r="DN107" s="133">
        <v>1922800</v>
      </c>
      <c r="DO107" s="133">
        <v>3184252</v>
      </c>
      <c r="DP107" s="133">
        <v>3625192</v>
      </c>
      <c r="DQ107" s="133">
        <v>3158662</v>
      </c>
      <c r="DR107" s="133">
        <v>3227539</v>
      </c>
      <c r="DS107" s="133">
        <v>3503001</v>
      </c>
      <c r="DT107" s="133">
        <v>3437192</v>
      </c>
      <c r="DU107" s="133">
        <v>112960</v>
      </c>
      <c r="DV107" s="133">
        <v>112960</v>
      </c>
      <c r="DW107" s="133">
        <v>1499491</v>
      </c>
      <c r="DX107" s="133">
        <v>3284985</v>
      </c>
      <c r="DY107" s="133">
        <v>3393733</v>
      </c>
      <c r="DZ107" s="133">
        <v>2024338</v>
      </c>
      <c r="EA107" s="133">
        <v>3338075</v>
      </c>
      <c r="EB107" s="133">
        <v>3274332</v>
      </c>
      <c r="EC107" s="133">
        <v>3350069</v>
      </c>
      <c r="ED107" s="133">
        <v>3294840</v>
      </c>
      <c r="EE107" s="133">
        <v>3289547</v>
      </c>
      <c r="EF107" s="133">
        <v>3415560</v>
      </c>
      <c r="EG107" s="133">
        <v>3992669</v>
      </c>
      <c r="EH107" s="133">
        <v>3395954</v>
      </c>
      <c r="EI107" s="133">
        <v>3146049</v>
      </c>
      <c r="EJ107" s="133">
        <v>3903024</v>
      </c>
      <c r="EK107" s="133">
        <v>3365131</v>
      </c>
      <c r="EL107" s="133">
        <v>2013480</v>
      </c>
      <c r="EM107" s="133">
        <v>3367557</v>
      </c>
      <c r="EN107" s="133">
        <v>3358778</v>
      </c>
      <c r="EO107" s="133">
        <v>3319673</v>
      </c>
      <c r="EP107" s="133">
        <v>3310660</v>
      </c>
      <c r="EQ107" s="133">
        <v>3400211</v>
      </c>
      <c r="ER107" s="133">
        <v>3354885</v>
      </c>
      <c r="ES107" s="133">
        <v>4127000</v>
      </c>
      <c r="ET107" s="133">
        <v>3223231</v>
      </c>
      <c r="EU107" s="133">
        <v>3708990</v>
      </c>
      <c r="EV107" s="133">
        <v>3783044</v>
      </c>
      <c r="EW107" s="133">
        <v>3330390</v>
      </c>
      <c r="EX107" s="133">
        <v>2234043</v>
      </c>
      <c r="EY107" s="133">
        <v>3576532</v>
      </c>
      <c r="EZ107" s="133">
        <v>3647815</v>
      </c>
      <c r="FA107" s="133">
        <v>3555560</v>
      </c>
      <c r="FB107" s="133">
        <v>3420210</v>
      </c>
      <c r="FC107" s="133">
        <v>3893047</v>
      </c>
      <c r="FD107" s="133">
        <v>3624121</v>
      </c>
      <c r="FE107" s="133">
        <v>4384684</v>
      </c>
      <c r="FF107" s="133">
        <v>3410654</v>
      </c>
      <c r="FG107" s="133">
        <v>3471293</v>
      </c>
      <c r="FH107" s="133">
        <v>4245022</v>
      </c>
      <c r="FI107" s="133">
        <v>3664208</v>
      </c>
      <c r="FJ107" s="133">
        <v>2300948</v>
      </c>
      <c r="FK107" s="133">
        <v>3605043</v>
      </c>
      <c r="FL107" s="133">
        <v>3667702</v>
      </c>
      <c r="FM107" s="133">
        <v>3418174</v>
      </c>
      <c r="FN107" s="133">
        <v>3059725</v>
      </c>
      <c r="FO107" s="133">
        <v>3363724.37</v>
      </c>
      <c r="FP107" s="133">
        <v>3480664.5300000003</v>
      </c>
      <c r="FQ107" s="133">
        <v>3507315.51</v>
      </c>
      <c r="FR107" s="133">
        <v>3526351.1799999997</v>
      </c>
      <c r="FS107" s="133">
        <v>3249838.47</v>
      </c>
      <c r="FT107" s="133">
        <v>3537652.81</v>
      </c>
      <c r="FU107" s="133">
        <v>3841909.71</v>
      </c>
      <c r="FV107" s="133">
        <v>1968602.94</v>
      </c>
      <c r="FW107" s="133">
        <v>3291855.12</v>
      </c>
      <c r="FX107" s="133">
        <v>3741341.24</v>
      </c>
      <c r="FY107" s="133">
        <v>3445108.25</v>
      </c>
      <c r="FZ107" s="133">
        <v>3441406.4699999997</v>
      </c>
      <c r="GA107" s="133">
        <v>3852602.96</v>
      </c>
      <c r="GB107" s="133">
        <v>3681495.62</v>
      </c>
      <c r="GC107" s="133">
        <v>3953421.62</v>
      </c>
      <c r="GD107" s="133">
        <v>3829652.18</v>
      </c>
      <c r="GE107" s="133">
        <v>3643226.68</v>
      </c>
      <c r="GF107" s="133">
        <v>3778024.84</v>
      </c>
      <c r="GG107" s="133">
        <v>4090327.85</v>
      </c>
      <c r="GH107" s="133">
        <v>2109227.88</v>
      </c>
      <c r="GI107" s="133">
        <v>3832177.4</v>
      </c>
      <c r="GJ107" s="133">
        <v>4121321.4800000004</v>
      </c>
      <c r="GK107" s="133">
        <v>3603921.67</v>
      </c>
      <c r="GL107" s="133">
        <v>3883003.0300000003</v>
      </c>
      <c r="GM107" s="133">
        <v>3751355.33</v>
      </c>
      <c r="GN107" s="133">
        <v>3742942</v>
      </c>
    </row>
    <row r="108" spans="1:196" s="132" customFormat="1" x14ac:dyDescent="0.25">
      <c r="A108" s="134"/>
      <c r="B108" s="115" t="s">
        <v>17</v>
      </c>
      <c r="C108" s="133">
        <v>1634408</v>
      </c>
      <c r="D108" s="133">
        <v>1928653</v>
      </c>
      <c r="E108" s="133">
        <v>2361056</v>
      </c>
      <c r="F108" s="133">
        <v>1976811</v>
      </c>
      <c r="G108" s="133">
        <v>1941168</v>
      </c>
      <c r="H108" s="133">
        <v>2369242</v>
      </c>
      <c r="I108" s="133">
        <v>2060477</v>
      </c>
      <c r="J108" s="133">
        <v>950999</v>
      </c>
      <c r="K108" s="133">
        <v>1709758</v>
      </c>
      <c r="L108" s="133">
        <v>1923853</v>
      </c>
      <c r="M108" s="133">
        <v>1865550</v>
      </c>
      <c r="N108" s="133">
        <v>2016224</v>
      </c>
      <c r="O108" s="133">
        <v>1776594</v>
      </c>
      <c r="P108" s="133">
        <v>2032814</v>
      </c>
      <c r="Q108" s="133">
        <v>2231554</v>
      </c>
      <c r="R108" s="133">
        <v>2039994</v>
      </c>
      <c r="S108" s="133">
        <v>2191138</v>
      </c>
      <c r="T108" s="133">
        <v>2074771</v>
      </c>
      <c r="U108" s="133">
        <v>2040438</v>
      </c>
      <c r="V108" s="133">
        <v>975850</v>
      </c>
      <c r="W108" s="133">
        <v>1727361</v>
      </c>
      <c r="X108" s="133">
        <v>1984672</v>
      </c>
      <c r="Y108" s="133">
        <v>1905868</v>
      </c>
      <c r="Z108" s="133">
        <v>1986388</v>
      </c>
      <c r="AA108" s="133">
        <v>1819425</v>
      </c>
      <c r="AB108" s="133">
        <v>1991801</v>
      </c>
      <c r="AC108" s="133">
        <v>2116133</v>
      </c>
      <c r="AD108" s="133">
        <v>2028264</v>
      </c>
      <c r="AE108" s="133">
        <v>1832140</v>
      </c>
      <c r="AF108" s="133">
        <v>2213598</v>
      </c>
      <c r="AG108" s="133">
        <v>2255431</v>
      </c>
      <c r="AH108" s="133">
        <v>906526</v>
      </c>
      <c r="AI108" s="133">
        <v>1539965</v>
      </c>
      <c r="AJ108" s="133">
        <v>2242644</v>
      </c>
      <c r="AK108" s="133">
        <v>1884095</v>
      </c>
      <c r="AL108" s="133">
        <v>1872174</v>
      </c>
      <c r="AM108" s="133">
        <v>1758459</v>
      </c>
      <c r="AN108" s="133">
        <v>1983235</v>
      </c>
      <c r="AO108" s="133">
        <v>2056736</v>
      </c>
      <c r="AP108" s="133">
        <v>2162046</v>
      </c>
      <c r="AQ108" s="133">
        <v>1844517</v>
      </c>
      <c r="AR108" s="133">
        <v>2167253</v>
      </c>
      <c r="AS108" s="133">
        <v>2352717</v>
      </c>
      <c r="AT108" s="133">
        <v>822377</v>
      </c>
      <c r="AU108" s="133">
        <v>1674221</v>
      </c>
      <c r="AV108" s="133">
        <v>2148804</v>
      </c>
      <c r="AW108" s="133">
        <v>1763385</v>
      </c>
      <c r="AX108" s="133">
        <v>2005497</v>
      </c>
      <c r="AY108" s="133">
        <v>1796126</v>
      </c>
      <c r="AZ108" s="133">
        <v>2065333</v>
      </c>
      <c r="BA108" s="133">
        <v>1992426</v>
      </c>
      <c r="BB108" s="133">
        <v>2167948</v>
      </c>
      <c r="BC108" s="133">
        <v>1946013</v>
      </c>
      <c r="BD108" s="133">
        <v>1906870</v>
      </c>
      <c r="BE108" s="133">
        <v>1858806</v>
      </c>
      <c r="BF108" s="133">
        <v>662062</v>
      </c>
      <c r="BG108" s="133">
        <v>1311854</v>
      </c>
      <c r="BH108" s="133">
        <v>2093042</v>
      </c>
      <c r="BI108" s="133">
        <v>1781936</v>
      </c>
      <c r="BJ108" s="133">
        <v>2114071</v>
      </c>
      <c r="BK108" s="133">
        <v>1644564</v>
      </c>
      <c r="BL108" s="133">
        <v>2076490</v>
      </c>
      <c r="BM108" s="133">
        <v>2270814</v>
      </c>
      <c r="BN108" s="133">
        <v>2225578</v>
      </c>
      <c r="BO108" s="133">
        <v>1823632</v>
      </c>
      <c r="BP108" s="133">
        <v>2434857</v>
      </c>
      <c r="BQ108" s="133">
        <v>2232562</v>
      </c>
      <c r="BR108" s="133">
        <v>856836</v>
      </c>
      <c r="BS108" s="133">
        <v>1843343</v>
      </c>
      <c r="BT108" s="133">
        <v>2034611</v>
      </c>
      <c r="BU108" s="133">
        <v>2026502</v>
      </c>
      <c r="BV108" s="133">
        <v>2259671</v>
      </c>
      <c r="BW108" s="133">
        <v>1802328</v>
      </c>
      <c r="BX108" s="133">
        <v>2156892</v>
      </c>
      <c r="BY108" s="133">
        <v>2364988</v>
      </c>
      <c r="BZ108" s="133">
        <v>2059136</v>
      </c>
      <c r="CA108" s="133">
        <v>2232734</v>
      </c>
      <c r="CB108" s="133">
        <v>2492358</v>
      </c>
      <c r="CC108" s="133">
        <v>2134339</v>
      </c>
      <c r="CD108" s="133">
        <v>960515</v>
      </c>
      <c r="CE108" s="133">
        <v>1882329</v>
      </c>
      <c r="CF108" s="133">
        <v>2085959</v>
      </c>
      <c r="CG108" s="133">
        <v>1959769</v>
      </c>
      <c r="CH108" s="133">
        <v>2082057</v>
      </c>
      <c r="CI108" s="133">
        <v>1948137</v>
      </c>
      <c r="CJ108" s="133">
        <v>2042156</v>
      </c>
      <c r="CK108" s="133">
        <v>2557614</v>
      </c>
      <c r="CL108" s="133">
        <v>1952130</v>
      </c>
      <c r="CM108" s="133">
        <v>2229536</v>
      </c>
      <c r="CN108" s="133">
        <v>2278573</v>
      </c>
      <c r="CO108" s="133">
        <v>2224870</v>
      </c>
      <c r="CP108" s="133">
        <v>922178</v>
      </c>
      <c r="CQ108" s="133">
        <v>1795605</v>
      </c>
      <c r="CR108" s="133">
        <v>2345052</v>
      </c>
      <c r="CS108" s="133">
        <v>2153765</v>
      </c>
      <c r="CT108" s="133">
        <v>2133294</v>
      </c>
      <c r="CU108" s="133">
        <v>1868072</v>
      </c>
      <c r="CV108" s="133">
        <v>2209153</v>
      </c>
      <c r="CW108" s="133">
        <v>2342702</v>
      </c>
      <c r="CX108" s="133">
        <v>2196908</v>
      </c>
      <c r="CY108" s="133">
        <v>1892620</v>
      </c>
      <c r="CZ108" s="133">
        <v>2415854</v>
      </c>
      <c r="DA108" s="133">
        <v>2302640</v>
      </c>
      <c r="DB108" s="133">
        <v>941020</v>
      </c>
      <c r="DC108" s="133">
        <v>1733652</v>
      </c>
      <c r="DD108" s="133">
        <v>2437931</v>
      </c>
      <c r="DE108" s="133">
        <v>2189617</v>
      </c>
      <c r="DF108" s="133">
        <v>2105256</v>
      </c>
      <c r="DG108" s="133">
        <v>1836110</v>
      </c>
      <c r="DH108" s="133">
        <v>2096222</v>
      </c>
      <c r="DI108" s="133">
        <v>2466782</v>
      </c>
      <c r="DJ108" s="133">
        <v>1836003</v>
      </c>
      <c r="DK108" s="133">
        <v>1897816</v>
      </c>
      <c r="DL108" s="133">
        <v>1947466</v>
      </c>
      <c r="DM108" s="133">
        <v>2290132</v>
      </c>
      <c r="DN108" s="133">
        <v>800406</v>
      </c>
      <c r="DO108" s="133">
        <v>1711541</v>
      </c>
      <c r="DP108" s="133">
        <v>2181466</v>
      </c>
      <c r="DQ108" s="133">
        <v>1805540</v>
      </c>
      <c r="DR108" s="133">
        <v>1998254</v>
      </c>
      <c r="DS108" s="133">
        <v>1641441</v>
      </c>
      <c r="DT108" s="133">
        <v>2076684</v>
      </c>
      <c r="DU108" s="133">
        <v>64859</v>
      </c>
      <c r="DV108" s="133">
        <v>64859</v>
      </c>
      <c r="DW108" s="133">
        <v>1099316</v>
      </c>
      <c r="DX108" s="133">
        <v>2665322</v>
      </c>
      <c r="DY108" s="133">
        <v>2634700</v>
      </c>
      <c r="DZ108" s="133">
        <v>1172235</v>
      </c>
      <c r="EA108" s="133">
        <v>2237496</v>
      </c>
      <c r="EB108" s="133">
        <v>2413955</v>
      </c>
      <c r="EC108" s="133">
        <v>2494137</v>
      </c>
      <c r="ED108" s="133">
        <v>2582122</v>
      </c>
      <c r="EE108" s="133">
        <v>1967656</v>
      </c>
      <c r="EF108" s="133">
        <v>2437162</v>
      </c>
      <c r="EG108" s="133">
        <v>2925300</v>
      </c>
      <c r="EH108" s="133">
        <v>2606838</v>
      </c>
      <c r="EI108" s="133">
        <v>2377276</v>
      </c>
      <c r="EJ108" s="133">
        <v>2982523</v>
      </c>
      <c r="EK108" s="133">
        <v>2570911</v>
      </c>
      <c r="EL108" s="133">
        <v>1008820</v>
      </c>
      <c r="EM108" s="133">
        <v>2270777</v>
      </c>
      <c r="EN108" s="133">
        <v>2623121</v>
      </c>
      <c r="EO108" s="133">
        <v>2396543</v>
      </c>
      <c r="EP108" s="133">
        <v>2433491</v>
      </c>
      <c r="EQ108" s="133">
        <v>2052967</v>
      </c>
      <c r="ER108" s="133">
        <v>2355734</v>
      </c>
      <c r="ES108" s="133">
        <v>2935844</v>
      </c>
      <c r="ET108" s="133">
        <v>2390644</v>
      </c>
      <c r="EU108" s="133">
        <v>2685562</v>
      </c>
      <c r="EV108" s="133">
        <v>2790769</v>
      </c>
      <c r="EW108" s="133">
        <v>2446549</v>
      </c>
      <c r="EX108" s="133">
        <v>1051422</v>
      </c>
      <c r="EY108" s="133">
        <v>2360136</v>
      </c>
      <c r="EZ108" s="133">
        <v>2692740</v>
      </c>
      <c r="FA108" s="133">
        <v>2435433</v>
      </c>
      <c r="FB108" s="133">
        <v>2436850</v>
      </c>
      <c r="FC108" s="133">
        <v>2280025</v>
      </c>
      <c r="FD108" s="133">
        <v>2482756</v>
      </c>
      <c r="FE108" s="133">
        <v>3000383</v>
      </c>
      <c r="FF108" s="133">
        <v>2336043</v>
      </c>
      <c r="FG108" s="133">
        <v>2368462</v>
      </c>
      <c r="FH108" s="133">
        <v>3093056</v>
      </c>
      <c r="FI108" s="133">
        <v>2616933</v>
      </c>
      <c r="FJ108" s="133">
        <v>1025769</v>
      </c>
      <c r="FK108" s="133">
        <v>2278115</v>
      </c>
      <c r="FL108" s="133">
        <v>2626150</v>
      </c>
      <c r="FM108" s="133">
        <v>2276488</v>
      </c>
      <c r="FN108" s="133">
        <v>2184385</v>
      </c>
      <c r="FO108" s="133">
        <v>1890693.62</v>
      </c>
      <c r="FP108" s="133">
        <v>2344962.9499999997</v>
      </c>
      <c r="FQ108" s="133">
        <v>2297497.52</v>
      </c>
      <c r="FR108" s="133">
        <v>2323631.3899999997</v>
      </c>
      <c r="FS108" s="133">
        <v>2048901.56</v>
      </c>
      <c r="FT108" s="133">
        <v>2332396.15</v>
      </c>
      <c r="FU108" s="133">
        <v>2542940.8899999997</v>
      </c>
      <c r="FV108" s="133">
        <v>900314.82000000007</v>
      </c>
      <c r="FW108" s="133">
        <v>1945010.24</v>
      </c>
      <c r="FX108" s="133">
        <v>2505742.09</v>
      </c>
      <c r="FY108" s="133">
        <v>2252736.02</v>
      </c>
      <c r="FZ108" s="133">
        <v>2342123.15</v>
      </c>
      <c r="GA108" s="133">
        <v>2087600.15</v>
      </c>
      <c r="GB108" s="133">
        <v>2382359.69</v>
      </c>
      <c r="GC108" s="133">
        <v>2572526.0499999998</v>
      </c>
      <c r="GD108" s="133">
        <v>2522834.7800000003</v>
      </c>
      <c r="GE108" s="133">
        <v>2314296.44</v>
      </c>
      <c r="GF108" s="133">
        <v>2481921.3000000003</v>
      </c>
      <c r="GG108" s="133">
        <v>2704331.4299999997</v>
      </c>
      <c r="GH108" s="133">
        <v>979573.61999999988</v>
      </c>
      <c r="GI108" s="133">
        <v>2240399.92</v>
      </c>
      <c r="GJ108" s="133">
        <v>2687613.4799999995</v>
      </c>
      <c r="GK108" s="133">
        <v>2253200.0499999998</v>
      </c>
      <c r="GL108" s="133">
        <v>2462593.4900000002</v>
      </c>
      <c r="GM108" s="133">
        <v>1862559.86</v>
      </c>
      <c r="GN108" s="133">
        <v>2310620.27</v>
      </c>
    </row>
    <row r="109" spans="1:196" s="132" customFormat="1" x14ac:dyDescent="0.25">
      <c r="A109" s="134"/>
      <c r="B109" s="115" t="s">
        <v>16</v>
      </c>
      <c r="C109" s="133">
        <v>486981</v>
      </c>
      <c r="D109" s="133">
        <v>575908</v>
      </c>
      <c r="E109" s="133">
        <v>724288</v>
      </c>
      <c r="F109" s="133">
        <v>735461</v>
      </c>
      <c r="G109" s="133">
        <v>603751</v>
      </c>
      <c r="H109" s="133">
        <v>771146</v>
      </c>
      <c r="I109" s="133">
        <v>670372</v>
      </c>
      <c r="J109" s="133">
        <v>416827</v>
      </c>
      <c r="K109" s="133">
        <v>765983</v>
      </c>
      <c r="L109" s="133">
        <v>683920</v>
      </c>
      <c r="M109" s="133">
        <v>672036</v>
      </c>
      <c r="N109" s="133">
        <v>717368</v>
      </c>
      <c r="O109" s="133">
        <v>658291</v>
      </c>
      <c r="P109" s="133">
        <v>565746</v>
      </c>
      <c r="Q109" s="133">
        <v>725277</v>
      </c>
      <c r="R109" s="133">
        <v>657631</v>
      </c>
      <c r="S109" s="133">
        <v>754157</v>
      </c>
      <c r="T109" s="133">
        <v>722035</v>
      </c>
      <c r="U109" s="133">
        <v>646992</v>
      </c>
      <c r="V109" s="133">
        <v>434079</v>
      </c>
      <c r="W109" s="133">
        <v>787977</v>
      </c>
      <c r="X109" s="133">
        <v>743210</v>
      </c>
      <c r="Y109" s="133">
        <v>676277</v>
      </c>
      <c r="Z109" s="133">
        <v>736494</v>
      </c>
      <c r="AA109" s="133">
        <v>662323</v>
      </c>
      <c r="AB109" s="133">
        <v>550917</v>
      </c>
      <c r="AC109" s="133">
        <v>683864</v>
      </c>
      <c r="AD109" s="133">
        <v>700846</v>
      </c>
      <c r="AE109" s="133">
        <v>686869</v>
      </c>
      <c r="AF109" s="133">
        <v>792075</v>
      </c>
      <c r="AG109" s="133">
        <v>731185</v>
      </c>
      <c r="AH109" s="133">
        <v>457612</v>
      </c>
      <c r="AI109" s="133">
        <v>725376</v>
      </c>
      <c r="AJ109" s="133">
        <v>796852</v>
      </c>
      <c r="AK109" s="133">
        <v>733888</v>
      </c>
      <c r="AL109" s="133">
        <v>639973</v>
      </c>
      <c r="AM109" s="133">
        <v>709086</v>
      </c>
      <c r="AN109" s="133">
        <v>612539</v>
      </c>
      <c r="AO109" s="133">
        <v>672812</v>
      </c>
      <c r="AP109" s="133">
        <v>770896</v>
      </c>
      <c r="AQ109" s="133">
        <v>681783</v>
      </c>
      <c r="AR109" s="133">
        <v>797036</v>
      </c>
      <c r="AS109" s="133">
        <v>759485</v>
      </c>
      <c r="AT109" s="133">
        <v>425415</v>
      </c>
      <c r="AU109" s="133">
        <v>800128</v>
      </c>
      <c r="AV109" s="133">
        <v>810286</v>
      </c>
      <c r="AW109" s="133">
        <v>680046</v>
      </c>
      <c r="AX109" s="133">
        <v>747635</v>
      </c>
      <c r="AY109" s="133">
        <v>730140</v>
      </c>
      <c r="AZ109" s="133">
        <v>614902</v>
      </c>
      <c r="BA109" s="133">
        <v>706663</v>
      </c>
      <c r="BB109" s="133">
        <v>768442</v>
      </c>
      <c r="BC109" s="133">
        <v>711621</v>
      </c>
      <c r="BD109" s="133">
        <v>811229</v>
      </c>
      <c r="BE109" s="133">
        <v>747080</v>
      </c>
      <c r="BF109" s="133">
        <v>426528</v>
      </c>
      <c r="BG109" s="133">
        <v>830359</v>
      </c>
      <c r="BH109" s="133">
        <v>866042</v>
      </c>
      <c r="BI109" s="133">
        <v>719371</v>
      </c>
      <c r="BJ109" s="133">
        <v>782009</v>
      </c>
      <c r="BK109" s="133">
        <v>725452</v>
      </c>
      <c r="BL109" s="133">
        <v>620586</v>
      </c>
      <c r="BM109" s="133">
        <v>769055</v>
      </c>
      <c r="BN109" s="133">
        <v>811729</v>
      </c>
      <c r="BO109" s="133">
        <v>686497</v>
      </c>
      <c r="BP109" s="133">
        <v>878099</v>
      </c>
      <c r="BQ109" s="133">
        <v>780506</v>
      </c>
      <c r="BR109" s="133">
        <v>459272</v>
      </c>
      <c r="BS109" s="133">
        <v>853142</v>
      </c>
      <c r="BT109" s="133">
        <v>868178</v>
      </c>
      <c r="BU109" s="133">
        <v>784657</v>
      </c>
      <c r="BV109" s="133">
        <v>843880</v>
      </c>
      <c r="BW109" s="133">
        <v>753183</v>
      </c>
      <c r="BX109" s="133">
        <v>719024</v>
      </c>
      <c r="BY109" s="133">
        <v>827764</v>
      </c>
      <c r="BZ109" s="133">
        <v>806914</v>
      </c>
      <c r="CA109" s="133">
        <v>840891</v>
      </c>
      <c r="CB109" s="133">
        <v>904716</v>
      </c>
      <c r="CC109" s="133">
        <v>783401</v>
      </c>
      <c r="CD109" s="133">
        <v>519461</v>
      </c>
      <c r="CE109" s="133">
        <v>959616</v>
      </c>
      <c r="CF109" s="133">
        <v>886892</v>
      </c>
      <c r="CG109" s="133">
        <v>859371</v>
      </c>
      <c r="CH109" s="133">
        <v>881295</v>
      </c>
      <c r="CI109" s="133">
        <v>871567</v>
      </c>
      <c r="CJ109" s="133">
        <v>683895</v>
      </c>
      <c r="CK109" s="133">
        <v>976982</v>
      </c>
      <c r="CL109" s="133">
        <v>781847</v>
      </c>
      <c r="CM109" s="133">
        <v>914121</v>
      </c>
      <c r="CN109" s="133">
        <v>968497</v>
      </c>
      <c r="CO109" s="133">
        <v>848632</v>
      </c>
      <c r="CP109" s="133">
        <v>508257</v>
      </c>
      <c r="CQ109" s="133">
        <v>1010484</v>
      </c>
      <c r="CR109" s="133">
        <v>983070</v>
      </c>
      <c r="CS109" s="133">
        <v>916043</v>
      </c>
      <c r="CT109" s="133">
        <v>882103</v>
      </c>
      <c r="CU109" s="133">
        <v>915765</v>
      </c>
      <c r="CV109" s="133">
        <v>784540</v>
      </c>
      <c r="CW109" s="133">
        <v>912823</v>
      </c>
      <c r="CX109" s="133">
        <v>940044</v>
      </c>
      <c r="CY109" s="133">
        <v>859852</v>
      </c>
      <c r="CZ109" s="133">
        <v>1049663</v>
      </c>
      <c r="DA109" s="133">
        <v>924224</v>
      </c>
      <c r="DB109" s="133">
        <v>572602</v>
      </c>
      <c r="DC109" s="133">
        <v>991322</v>
      </c>
      <c r="DD109" s="133">
        <v>1046274</v>
      </c>
      <c r="DE109" s="133">
        <v>991482</v>
      </c>
      <c r="DF109" s="133">
        <v>920163</v>
      </c>
      <c r="DG109" s="133">
        <v>984763</v>
      </c>
      <c r="DH109" s="133">
        <v>821962</v>
      </c>
      <c r="DI109" s="133">
        <v>978552</v>
      </c>
      <c r="DJ109" s="133">
        <v>966848</v>
      </c>
      <c r="DK109" s="133">
        <v>938633</v>
      </c>
      <c r="DL109" s="133">
        <v>1019957</v>
      </c>
      <c r="DM109" s="133">
        <v>1021505</v>
      </c>
      <c r="DN109" s="133">
        <v>549005</v>
      </c>
      <c r="DO109" s="133">
        <v>1078150</v>
      </c>
      <c r="DP109" s="133">
        <v>1157232</v>
      </c>
      <c r="DQ109" s="133">
        <v>921710</v>
      </c>
      <c r="DR109" s="133">
        <v>1020619</v>
      </c>
      <c r="DS109" s="133">
        <v>1051110</v>
      </c>
      <c r="DT109" s="133">
        <v>810021</v>
      </c>
      <c r="DU109" s="133">
        <v>153115</v>
      </c>
      <c r="DV109" s="133">
        <v>153115</v>
      </c>
      <c r="DW109" s="133">
        <v>925924</v>
      </c>
      <c r="DX109" s="133">
        <v>1466963</v>
      </c>
      <c r="DY109" s="133">
        <v>1133466</v>
      </c>
      <c r="DZ109" s="133">
        <v>591677</v>
      </c>
      <c r="EA109" s="133">
        <v>1055419</v>
      </c>
      <c r="EB109" s="133">
        <v>871753</v>
      </c>
      <c r="EC109" s="133">
        <v>933781</v>
      </c>
      <c r="ED109" s="133">
        <v>1150486</v>
      </c>
      <c r="EE109" s="133">
        <v>1008578</v>
      </c>
      <c r="EF109" s="133">
        <v>913480</v>
      </c>
      <c r="EG109" s="133">
        <v>1065734</v>
      </c>
      <c r="EH109" s="133">
        <v>876439</v>
      </c>
      <c r="EI109" s="133">
        <v>857163</v>
      </c>
      <c r="EJ109" s="133">
        <v>1132165</v>
      </c>
      <c r="EK109" s="133">
        <v>1038676</v>
      </c>
      <c r="EL109" s="133">
        <v>612389</v>
      </c>
      <c r="EM109" s="133">
        <v>1180881</v>
      </c>
      <c r="EN109" s="133">
        <v>1034213</v>
      </c>
      <c r="EO109" s="133">
        <v>985611</v>
      </c>
      <c r="EP109" s="133">
        <v>1078978</v>
      </c>
      <c r="EQ109" s="133">
        <v>1030029</v>
      </c>
      <c r="ER109" s="133">
        <v>919851</v>
      </c>
      <c r="ES109" s="133">
        <v>1141576</v>
      </c>
      <c r="ET109" s="133">
        <v>930428</v>
      </c>
      <c r="EU109" s="133">
        <v>994441</v>
      </c>
      <c r="EV109" s="133">
        <v>1089024</v>
      </c>
      <c r="EW109" s="133">
        <v>876156</v>
      </c>
      <c r="EX109" s="133">
        <v>625947</v>
      </c>
      <c r="EY109" s="133">
        <v>1163469</v>
      </c>
      <c r="EZ109" s="133">
        <v>1029979</v>
      </c>
      <c r="FA109" s="133">
        <v>994053</v>
      </c>
      <c r="FB109" s="133">
        <v>994112</v>
      </c>
      <c r="FC109" s="133">
        <v>1071973</v>
      </c>
      <c r="FD109" s="133">
        <v>859004</v>
      </c>
      <c r="FE109" s="133">
        <v>1135349</v>
      </c>
      <c r="FF109" s="133">
        <v>957547</v>
      </c>
      <c r="FG109" s="133">
        <v>1007823</v>
      </c>
      <c r="FH109" s="133">
        <v>1215136</v>
      </c>
      <c r="FI109" s="133">
        <v>983535</v>
      </c>
      <c r="FJ109" s="133">
        <v>622314</v>
      </c>
      <c r="FK109" s="133">
        <v>1146994</v>
      </c>
      <c r="FL109" s="133">
        <v>1147187</v>
      </c>
      <c r="FM109" s="133">
        <v>1057745</v>
      </c>
      <c r="FN109" s="133">
        <v>991040</v>
      </c>
      <c r="FO109" s="133">
        <v>1060637.6000000001</v>
      </c>
      <c r="FP109" s="133">
        <v>977295.37</v>
      </c>
      <c r="FQ109" s="133">
        <v>1034564.63</v>
      </c>
      <c r="FR109" s="133">
        <v>1132230.03</v>
      </c>
      <c r="FS109" s="133">
        <v>1023037.38</v>
      </c>
      <c r="FT109" s="133">
        <v>1106609.98</v>
      </c>
      <c r="FU109" s="133">
        <v>1104099.08</v>
      </c>
      <c r="FV109" s="133">
        <v>622277.69999999995</v>
      </c>
      <c r="FW109" s="133">
        <v>1177479.3500000001</v>
      </c>
      <c r="FX109" s="133">
        <v>1231269.25</v>
      </c>
      <c r="FY109" s="133">
        <v>1089978.98</v>
      </c>
      <c r="FZ109" s="133">
        <v>1111684.2</v>
      </c>
      <c r="GA109" s="133">
        <v>1168073.44</v>
      </c>
      <c r="GB109" s="133">
        <v>962772.6</v>
      </c>
      <c r="GC109" s="133">
        <v>1154589.8600000001</v>
      </c>
      <c r="GD109" s="133">
        <v>1131599.57</v>
      </c>
      <c r="GE109" s="133">
        <v>1135885.52</v>
      </c>
      <c r="GF109" s="133">
        <v>1176702.9099999999</v>
      </c>
      <c r="GG109" s="133">
        <v>1185649.1599999999</v>
      </c>
      <c r="GH109" s="133">
        <v>604888.17000000004</v>
      </c>
      <c r="GI109" s="133">
        <v>1318895.3400000001</v>
      </c>
      <c r="GJ109" s="133">
        <v>1307692.98</v>
      </c>
      <c r="GK109" s="133">
        <v>1076873.1599999999</v>
      </c>
      <c r="GL109" s="133">
        <v>1168346.79</v>
      </c>
      <c r="GM109" s="133">
        <v>1124823.6200000001</v>
      </c>
      <c r="GN109" s="133">
        <v>945473.04</v>
      </c>
    </row>
    <row r="110" spans="1:196" s="132" customFormat="1" x14ac:dyDescent="0.25">
      <c r="A110" s="134"/>
      <c r="B110" s="115" t="s">
        <v>22</v>
      </c>
      <c r="C110" s="133">
        <v>0</v>
      </c>
      <c r="D110" s="133">
        <v>0</v>
      </c>
      <c r="E110" s="133">
        <v>0</v>
      </c>
      <c r="F110" s="133">
        <v>0</v>
      </c>
      <c r="G110" s="133">
        <v>0</v>
      </c>
      <c r="H110" s="133">
        <v>0</v>
      </c>
      <c r="I110" s="133">
        <v>0</v>
      </c>
      <c r="J110" s="133">
        <v>0</v>
      </c>
      <c r="K110" s="133">
        <v>0</v>
      </c>
      <c r="L110" s="133">
        <v>0</v>
      </c>
      <c r="M110" s="133">
        <v>0</v>
      </c>
      <c r="N110" s="133">
        <v>0</v>
      </c>
      <c r="O110" s="133">
        <v>0</v>
      </c>
      <c r="P110" s="133">
        <v>0</v>
      </c>
      <c r="Q110" s="133">
        <v>0</v>
      </c>
      <c r="R110" s="133">
        <v>0</v>
      </c>
      <c r="S110" s="133">
        <v>0</v>
      </c>
      <c r="T110" s="133">
        <v>0</v>
      </c>
      <c r="U110" s="133">
        <v>0</v>
      </c>
      <c r="V110" s="133">
        <v>0</v>
      </c>
      <c r="W110" s="133">
        <v>0</v>
      </c>
      <c r="X110" s="133">
        <v>0</v>
      </c>
      <c r="Y110" s="133">
        <v>0</v>
      </c>
      <c r="Z110" s="133">
        <v>0</v>
      </c>
      <c r="AA110" s="133">
        <v>0</v>
      </c>
      <c r="AB110" s="133">
        <v>0</v>
      </c>
      <c r="AC110" s="133">
        <v>0</v>
      </c>
      <c r="AD110" s="133">
        <v>0</v>
      </c>
      <c r="AE110" s="133">
        <v>0</v>
      </c>
      <c r="AF110" s="133">
        <v>0</v>
      </c>
      <c r="AG110" s="133">
        <v>0</v>
      </c>
      <c r="AH110" s="133">
        <v>0</v>
      </c>
      <c r="AI110" s="133">
        <v>0</v>
      </c>
      <c r="AJ110" s="133">
        <v>0</v>
      </c>
      <c r="AK110" s="133">
        <v>0</v>
      </c>
      <c r="AL110" s="133">
        <v>0</v>
      </c>
      <c r="AM110" s="133">
        <v>0</v>
      </c>
      <c r="AN110" s="133">
        <v>0</v>
      </c>
      <c r="AO110" s="133">
        <v>0</v>
      </c>
      <c r="AP110" s="133">
        <v>0</v>
      </c>
      <c r="AQ110" s="133">
        <v>0</v>
      </c>
      <c r="AR110" s="133">
        <v>0</v>
      </c>
      <c r="AS110" s="133">
        <v>0</v>
      </c>
      <c r="AT110" s="133">
        <v>0</v>
      </c>
      <c r="AU110" s="133">
        <v>0</v>
      </c>
      <c r="AV110" s="133">
        <v>0</v>
      </c>
      <c r="AW110" s="133">
        <v>0</v>
      </c>
      <c r="AX110" s="133">
        <v>0</v>
      </c>
      <c r="AY110" s="133">
        <v>0</v>
      </c>
      <c r="AZ110" s="133">
        <v>0</v>
      </c>
      <c r="BA110" s="133">
        <v>0</v>
      </c>
      <c r="BB110" s="133">
        <v>0</v>
      </c>
      <c r="BC110" s="133">
        <v>0</v>
      </c>
      <c r="BD110" s="133">
        <v>0</v>
      </c>
      <c r="BE110" s="133">
        <v>0</v>
      </c>
      <c r="BF110" s="133">
        <v>0</v>
      </c>
      <c r="BG110" s="133">
        <v>0</v>
      </c>
      <c r="BH110" s="133">
        <v>0</v>
      </c>
      <c r="BI110" s="133">
        <v>0</v>
      </c>
      <c r="BJ110" s="133">
        <v>0</v>
      </c>
      <c r="BK110" s="133">
        <v>0</v>
      </c>
      <c r="BL110" s="133">
        <v>0</v>
      </c>
      <c r="BM110" s="133">
        <v>0</v>
      </c>
      <c r="BN110" s="133">
        <v>0</v>
      </c>
      <c r="BO110" s="133">
        <v>42</v>
      </c>
      <c r="BP110" s="133">
        <v>0</v>
      </c>
      <c r="BQ110" s="133">
        <v>168</v>
      </c>
      <c r="BR110" s="133">
        <v>258</v>
      </c>
      <c r="BS110" s="133">
        <v>429</v>
      </c>
      <c r="BT110" s="133">
        <v>624</v>
      </c>
      <c r="BU110" s="133">
        <v>795</v>
      </c>
      <c r="BV110" s="133">
        <v>1245</v>
      </c>
      <c r="BW110" s="133">
        <v>1714</v>
      </c>
      <c r="BX110" s="133">
        <v>1269</v>
      </c>
      <c r="BY110" s="133">
        <v>1194</v>
      </c>
      <c r="BZ110" s="133">
        <v>1452</v>
      </c>
      <c r="CA110" s="133">
        <v>2568</v>
      </c>
      <c r="CB110" s="133">
        <v>1497</v>
      </c>
      <c r="CC110" s="133">
        <v>2155</v>
      </c>
      <c r="CD110" s="133">
        <v>2829</v>
      </c>
      <c r="CE110" s="133">
        <v>2148</v>
      </c>
      <c r="CF110" s="133">
        <v>1737</v>
      </c>
      <c r="CG110" s="133">
        <v>2955</v>
      </c>
      <c r="CH110" s="133">
        <v>1864</v>
      </c>
      <c r="CI110" s="133">
        <v>1660</v>
      </c>
      <c r="CJ110" s="133">
        <v>1647</v>
      </c>
      <c r="CK110" s="133">
        <v>1936</v>
      </c>
      <c r="CL110" s="133">
        <v>2325</v>
      </c>
      <c r="CM110" s="133">
        <v>3540</v>
      </c>
      <c r="CN110" s="133">
        <v>2778</v>
      </c>
      <c r="CO110" s="133">
        <v>2895</v>
      </c>
      <c r="CP110" s="133">
        <v>3405</v>
      </c>
      <c r="CQ110" s="133">
        <v>2202</v>
      </c>
      <c r="CR110" s="133">
        <v>2739</v>
      </c>
      <c r="CS110" s="133">
        <v>2727</v>
      </c>
      <c r="CT110" s="133">
        <v>2722</v>
      </c>
      <c r="CU110" s="133">
        <v>3720</v>
      </c>
      <c r="CV110" s="133">
        <v>2644</v>
      </c>
      <c r="CW110" s="133">
        <v>3127</v>
      </c>
      <c r="CX110" s="133">
        <v>3825</v>
      </c>
      <c r="CY110" s="133">
        <v>5682</v>
      </c>
      <c r="CZ110" s="133">
        <v>2703</v>
      </c>
      <c r="DA110" s="133">
        <v>3613</v>
      </c>
      <c r="DB110" s="133">
        <v>4255</v>
      </c>
      <c r="DC110" s="133">
        <v>3498</v>
      </c>
      <c r="DD110" s="133">
        <v>3069</v>
      </c>
      <c r="DE110" s="133">
        <v>3091</v>
      </c>
      <c r="DF110" s="133">
        <v>3801</v>
      </c>
      <c r="DG110" s="133">
        <v>4570</v>
      </c>
      <c r="DH110" s="133">
        <v>3412</v>
      </c>
      <c r="DI110" s="133">
        <v>3063</v>
      </c>
      <c r="DJ110" s="133">
        <v>4197</v>
      </c>
      <c r="DK110" s="133">
        <v>5143</v>
      </c>
      <c r="DL110" s="133">
        <v>4788</v>
      </c>
      <c r="DM110" s="133">
        <v>4914</v>
      </c>
      <c r="DN110" s="133">
        <v>5200</v>
      </c>
      <c r="DO110" s="133">
        <v>4281</v>
      </c>
      <c r="DP110" s="133">
        <v>3645</v>
      </c>
      <c r="DQ110" s="133">
        <v>5550</v>
      </c>
      <c r="DR110" s="133">
        <v>5127</v>
      </c>
      <c r="DS110" s="133">
        <v>5064</v>
      </c>
      <c r="DT110" s="133">
        <v>3724</v>
      </c>
      <c r="DU110" s="133">
        <v>31932</v>
      </c>
      <c r="DV110" s="133">
        <v>31932</v>
      </c>
      <c r="DW110" s="133">
        <v>23898</v>
      </c>
      <c r="DX110" s="133">
        <v>8025</v>
      </c>
      <c r="DY110" s="133">
        <v>6709</v>
      </c>
      <c r="DZ110" s="133">
        <v>6270</v>
      </c>
      <c r="EA110" s="133">
        <v>5212</v>
      </c>
      <c r="EB110" s="133">
        <v>4008</v>
      </c>
      <c r="EC110" s="133">
        <v>5583</v>
      </c>
      <c r="ED110" s="133">
        <v>5328</v>
      </c>
      <c r="EE110" s="133">
        <v>6043</v>
      </c>
      <c r="EF110" s="133">
        <v>4836</v>
      </c>
      <c r="EG110" s="133">
        <v>5250</v>
      </c>
      <c r="EH110" s="133">
        <v>6402</v>
      </c>
      <c r="EI110" s="133">
        <v>9639</v>
      </c>
      <c r="EJ110" s="133">
        <v>5622</v>
      </c>
      <c r="EK110" s="133">
        <v>6207</v>
      </c>
      <c r="EL110" s="133">
        <v>7368</v>
      </c>
      <c r="EM110" s="133">
        <v>4989</v>
      </c>
      <c r="EN110" s="133">
        <v>5110</v>
      </c>
      <c r="EO110" s="133">
        <v>7945</v>
      </c>
      <c r="EP110" s="133">
        <v>5664</v>
      </c>
      <c r="EQ110" s="133">
        <v>11062</v>
      </c>
      <c r="ER110" s="133">
        <v>6153</v>
      </c>
      <c r="ES110" s="133">
        <v>6690</v>
      </c>
      <c r="ET110" s="133">
        <v>6086</v>
      </c>
      <c r="EU110" s="133">
        <v>7915</v>
      </c>
      <c r="EV110" s="133">
        <v>5488</v>
      </c>
      <c r="EW110" s="133">
        <v>5991</v>
      </c>
      <c r="EX110" s="133">
        <v>7999</v>
      </c>
      <c r="EY110" s="133">
        <v>5346</v>
      </c>
      <c r="EZ110" s="133">
        <v>5649</v>
      </c>
      <c r="FA110" s="133">
        <v>7776</v>
      </c>
      <c r="FB110" s="133">
        <v>5526</v>
      </c>
      <c r="FC110" s="133">
        <v>6411</v>
      </c>
      <c r="FD110" s="133">
        <v>4875</v>
      </c>
      <c r="FE110" s="133">
        <v>5331</v>
      </c>
      <c r="FF110" s="133">
        <v>6099</v>
      </c>
      <c r="FG110" s="133">
        <v>10176</v>
      </c>
      <c r="FH110" s="133">
        <v>5514</v>
      </c>
      <c r="FI110" s="133">
        <v>7086</v>
      </c>
      <c r="FJ110" s="133">
        <v>8061</v>
      </c>
      <c r="FK110" s="133">
        <v>5862</v>
      </c>
      <c r="FL110" s="133">
        <v>5025</v>
      </c>
      <c r="FM110" s="133">
        <v>5595</v>
      </c>
      <c r="FN110" s="133">
        <v>5305</v>
      </c>
      <c r="FO110" s="133">
        <v>6465</v>
      </c>
      <c r="FP110" s="133">
        <v>4737</v>
      </c>
      <c r="FQ110" s="133">
        <v>4896</v>
      </c>
      <c r="FR110" s="133">
        <v>6741</v>
      </c>
      <c r="FS110" s="133">
        <v>7736.44</v>
      </c>
      <c r="FT110" s="133">
        <v>4041</v>
      </c>
      <c r="FU110" s="133">
        <v>5349</v>
      </c>
      <c r="FV110" s="133">
        <v>6600</v>
      </c>
      <c r="FW110" s="133">
        <v>5100</v>
      </c>
      <c r="FX110" s="133">
        <v>4569</v>
      </c>
      <c r="FY110" s="133">
        <v>6067.85</v>
      </c>
      <c r="FZ110" s="133">
        <v>6304.88</v>
      </c>
      <c r="GA110" s="133">
        <v>6310</v>
      </c>
      <c r="GB110" s="133">
        <v>3894</v>
      </c>
      <c r="GC110" s="133">
        <v>5063.4399999999996</v>
      </c>
      <c r="GD110" s="133">
        <v>111285.8</v>
      </c>
      <c r="GE110" s="133">
        <v>129310.8</v>
      </c>
      <c r="GF110" s="133">
        <v>144972.6</v>
      </c>
      <c r="GG110" s="133">
        <v>204165.56</v>
      </c>
      <c r="GH110" s="133">
        <v>127994.6</v>
      </c>
      <c r="GI110" s="133">
        <v>179968</v>
      </c>
      <c r="GJ110" s="133">
        <v>251410.28</v>
      </c>
      <c r="GK110" s="133">
        <v>195330.2</v>
      </c>
      <c r="GL110" s="133">
        <v>236818.84</v>
      </c>
      <c r="GM110" s="133">
        <v>201215.4</v>
      </c>
      <c r="GN110" s="133">
        <v>253201.22</v>
      </c>
    </row>
    <row r="111" spans="1:196" s="137" customFormat="1" x14ac:dyDescent="0.25">
      <c r="A111" s="134"/>
      <c r="B111" s="135" t="s">
        <v>1869</v>
      </c>
      <c r="C111" s="136"/>
      <c r="D111" s="136"/>
      <c r="E111" s="136"/>
      <c r="F111" s="136"/>
      <c r="G111" s="136"/>
      <c r="H111" s="136"/>
      <c r="I111" s="136"/>
      <c r="J111" s="136"/>
      <c r="K111" s="136"/>
      <c r="L111" s="136"/>
      <c r="M111" s="136"/>
      <c r="N111" s="136"/>
      <c r="O111" s="136"/>
      <c r="P111" s="136"/>
      <c r="Q111" s="136"/>
      <c r="R111" s="136"/>
      <c r="S111" s="136"/>
      <c r="T111" s="136"/>
      <c r="U111" s="136"/>
      <c r="V111" s="136"/>
      <c r="W111" s="136"/>
      <c r="X111" s="136"/>
      <c r="Y111" s="136"/>
      <c r="Z111" s="136"/>
      <c r="AA111" s="136"/>
      <c r="AB111" s="136"/>
      <c r="AC111" s="136"/>
      <c r="AD111" s="136"/>
      <c r="AE111" s="136"/>
      <c r="AF111" s="136"/>
      <c r="AG111" s="136"/>
      <c r="AH111" s="136"/>
      <c r="AI111" s="136"/>
      <c r="AJ111" s="136"/>
      <c r="AK111" s="136"/>
      <c r="AL111" s="136"/>
      <c r="AM111" s="136"/>
      <c r="AN111" s="136"/>
      <c r="AO111" s="136"/>
      <c r="AP111" s="136"/>
      <c r="AQ111" s="136"/>
      <c r="AR111" s="136"/>
      <c r="AS111" s="136"/>
      <c r="AT111" s="136"/>
      <c r="AU111" s="136"/>
      <c r="AV111" s="136"/>
      <c r="AW111" s="136"/>
      <c r="AX111" s="136"/>
      <c r="AY111" s="136"/>
      <c r="AZ111" s="136"/>
      <c r="BA111" s="136"/>
      <c r="BB111" s="136"/>
      <c r="BC111" s="136"/>
      <c r="BD111" s="136"/>
      <c r="BE111" s="136"/>
      <c r="BF111" s="136"/>
      <c r="BG111" s="136"/>
      <c r="BH111" s="136"/>
      <c r="BI111" s="136"/>
      <c r="BJ111" s="136"/>
      <c r="BK111" s="136"/>
      <c r="BL111" s="136"/>
      <c r="BM111" s="136"/>
      <c r="BN111" s="136"/>
      <c r="BO111" s="136"/>
      <c r="BP111" s="136"/>
      <c r="BQ111" s="136"/>
      <c r="BR111" s="136"/>
      <c r="BS111" s="136"/>
      <c r="BT111" s="136"/>
      <c r="BU111" s="136"/>
      <c r="BV111" s="136"/>
      <c r="BW111" s="136"/>
      <c r="BX111" s="136"/>
      <c r="BY111" s="136"/>
      <c r="BZ111" s="136"/>
      <c r="CA111" s="136"/>
      <c r="CB111" s="136"/>
      <c r="CC111" s="136"/>
      <c r="CD111" s="136"/>
      <c r="CE111" s="136"/>
      <c r="CF111" s="136"/>
      <c r="CG111" s="136"/>
      <c r="CH111" s="136"/>
      <c r="CI111" s="136"/>
      <c r="CJ111" s="136"/>
      <c r="CK111" s="136"/>
      <c r="CL111" s="136"/>
      <c r="CM111" s="136"/>
      <c r="CN111" s="136"/>
      <c r="CO111" s="136"/>
      <c r="CP111" s="136"/>
      <c r="CQ111" s="136"/>
      <c r="CR111" s="136"/>
      <c r="CS111" s="136"/>
      <c r="CT111" s="136"/>
      <c r="CU111" s="136"/>
      <c r="CV111" s="136"/>
      <c r="CW111" s="136"/>
      <c r="CX111" s="136"/>
      <c r="CY111" s="136"/>
      <c r="CZ111" s="136"/>
      <c r="DA111" s="136"/>
      <c r="DB111" s="136"/>
      <c r="DC111" s="136"/>
      <c r="DD111" s="136"/>
      <c r="DE111" s="136"/>
      <c r="DF111" s="136"/>
      <c r="DG111" s="136"/>
      <c r="DH111" s="136"/>
      <c r="DI111" s="136"/>
      <c r="DJ111" s="136"/>
      <c r="DK111" s="136"/>
      <c r="DL111" s="136"/>
      <c r="DM111" s="136"/>
      <c r="DN111" s="136"/>
      <c r="DO111" s="136"/>
      <c r="DP111" s="136"/>
      <c r="DQ111" s="136"/>
      <c r="DR111" s="136"/>
      <c r="DS111" s="136"/>
      <c r="DT111" s="136"/>
      <c r="DU111" s="136"/>
      <c r="DV111" s="136"/>
      <c r="DW111" s="136"/>
      <c r="DX111" s="136"/>
      <c r="DY111" s="136"/>
      <c r="DZ111" s="136"/>
      <c r="EA111" s="136"/>
      <c r="EB111" s="136"/>
      <c r="EC111" s="136"/>
      <c r="ED111" s="136"/>
      <c r="EE111" s="136">
        <v>31816</v>
      </c>
      <c r="EF111" s="136">
        <v>62978</v>
      </c>
      <c r="EG111" s="136">
        <v>942599</v>
      </c>
      <c r="EH111" s="136">
        <v>766192</v>
      </c>
      <c r="EI111" s="136">
        <v>539736</v>
      </c>
      <c r="EJ111" s="136">
        <v>802213</v>
      </c>
      <c r="EK111" s="136">
        <v>649547</v>
      </c>
      <c r="EL111" s="136">
        <v>501757</v>
      </c>
      <c r="EM111" s="136">
        <v>291240</v>
      </c>
      <c r="EN111" s="136">
        <v>168923</v>
      </c>
      <c r="EO111" s="136">
        <v>270500</v>
      </c>
      <c r="EP111" s="136">
        <v>785642</v>
      </c>
      <c r="EQ111" s="136">
        <v>607929</v>
      </c>
      <c r="ER111" s="136">
        <v>194262</v>
      </c>
      <c r="ES111" s="136">
        <v>52715</v>
      </c>
      <c r="ET111" s="136">
        <v>54098</v>
      </c>
      <c r="EU111" s="136">
        <v>53131</v>
      </c>
      <c r="EV111" s="136">
        <v>62840</v>
      </c>
      <c r="EW111" s="136">
        <v>115570</v>
      </c>
      <c r="EX111" s="136">
        <v>55698</v>
      </c>
      <c r="EY111" s="136">
        <v>41336</v>
      </c>
      <c r="EZ111" s="136">
        <v>48684</v>
      </c>
      <c r="FA111" s="136">
        <v>49829</v>
      </c>
      <c r="FB111" s="136">
        <v>73167</v>
      </c>
      <c r="FC111" s="136">
        <v>49183</v>
      </c>
      <c r="FD111" s="136">
        <v>17940</v>
      </c>
      <c r="FE111" s="136">
        <v>9187</v>
      </c>
      <c r="FF111" s="136">
        <v>3631</v>
      </c>
      <c r="FG111" s="136">
        <v>2912</v>
      </c>
      <c r="FH111" s="136">
        <v>3001</v>
      </c>
      <c r="FI111" s="136">
        <v>1531</v>
      </c>
      <c r="FJ111" s="136">
        <v>964</v>
      </c>
      <c r="FK111" s="136">
        <v>1991</v>
      </c>
      <c r="FL111" s="136">
        <v>33435</v>
      </c>
      <c r="FM111" s="136">
        <v>36165</v>
      </c>
      <c r="FN111" s="136">
        <v>17877</v>
      </c>
      <c r="FO111" s="136">
        <v>3509.19</v>
      </c>
      <c r="FP111" s="136">
        <v>1351.83</v>
      </c>
      <c r="FQ111" s="136">
        <v>715.2</v>
      </c>
      <c r="FR111" s="136">
        <v>566.91999999999996</v>
      </c>
      <c r="FS111" s="136">
        <v>1020.38</v>
      </c>
      <c r="FT111" s="136">
        <v>2751.2</v>
      </c>
      <c r="FU111" s="136">
        <v>1109.1199999999999</v>
      </c>
      <c r="FV111" s="136">
        <v>415.7</v>
      </c>
      <c r="FW111" s="136">
        <v>196.7</v>
      </c>
      <c r="FX111" s="136">
        <v>4200.24</v>
      </c>
      <c r="FY111" s="136">
        <v>9565.02</v>
      </c>
      <c r="FZ111" s="136">
        <v>4524.0200000000004</v>
      </c>
      <c r="GA111" s="136">
        <v>1006</v>
      </c>
      <c r="GB111" s="136">
        <v>388.9</v>
      </c>
      <c r="GC111" s="136">
        <v>148.22</v>
      </c>
      <c r="GD111" s="136">
        <v>50</v>
      </c>
      <c r="GE111" s="136">
        <v>9.6</v>
      </c>
      <c r="GF111" s="136">
        <v>25</v>
      </c>
      <c r="GG111" s="136">
        <v>0</v>
      </c>
      <c r="GH111" s="136">
        <v>0</v>
      </c>
      <c r="GI111" s="136">
        <v>0</v>
      </c>
      <c r="GJ111" s="136">
        <v>25</v>
      </c>
      <c r="GK111" s="136">
        <v>0</v>
      </c>
      <c r="GL111" s="136">
        <v>0</v>
      </c>
      <c r="GM111" s="136">
        <v>0</v>
      </c>
      <c r="GN111" s="136">
        <v>0</v>
      </c>
    </row>
    <row r="112" spans="1:196" s="137" customFormat="1" collapsed="1" x14ac:dyDescent="0.2">
      <c r="A112" s="134"/>
      <c r="B112" s="138" t="s">
        <v>96</v>
      </c>
      <c r="C112" s="136">
        <v>564788</v>
      </c>
      <c r="D112" s="136">
        <v>617852</v>
      </c>
      <c r="E112" s="136">
        <v>730890</v>
      </c>
      <c r="F112" s="136">
        <v>637208</v>
      </c>
      <c r="G112" s="136">
        <v>541095</v>
      </c>
      <c r="H112" s="136">
        <v>734176</v>
      </c>
      <c r="I112" s="136">
        <v>632937</v>
      </c>
      <c r="J112" s="136">
        <v>454151</v>
      </c>
      <c r="K112" s="136">
        <v>374216</v>
      </c>
      <c r="L112" s="136">
        <v>285736</v>
      </c>
      <c r="M112" s="136">
        <v>260418</v>
      </c>
      <c r="N112" s="136">
        <v>277730</v>
      </c>
      <c r="O112" s="136">
        <v>257433</v>
      </c>
      <c r="P112" s="136">
        <v>250712</v>
      </c>
      <c r="Q112" s="136">
        <v>284785</v>
      </c>
      <c r="R112" s="136">
        <v>238520</v>
      </c>
      <c r="S112" s="136">
        <v>262725</v>
      </c>
      <c r="T112" s="136">
        <v>262746</v>
      </c>
      <c r="U112" s="136">
        <v>243298</v>
      </c>
      <c r="V112" s="136">
        <v>225529</v>
      </c>
      <c r="W112" s="136">
        <v>265677</v>
      </c>
      <c r="X112" s="136">
        <v>258111</v>
      </c>
      <c r="Y112" s="136">
        <v>257359</v>
      </c>
      <c r="Z112" s="136">
        <v>275325</v>
      </c>
      <c r="AA112" s="136">
        <v>277528</v>
      </c>
      <c r="AB112" s="136">
        <v>241207</v>
      </c>
      <c r="AC112" s="136">
        <v>249188</v>
      </c>
      <c r="AD112" s="136">
        <v>226862</v>
      </c>
      <c r="AE112" s="136">
        <v>242154</v>
      </c>
      <c r="AF112" s="136">
        <v>278202</v>
      </c>
      <c r="AG112" s="136">
        <v>266532</v>
      </c>
      <c r="AH112" s="136">
        <v>246887</v>
      </c>
      <c r="AI112" s="136">
        <v>234805</v>
      </c>
      <c r="AJ112" s="136">
        <v>252667</v>
      </c>
      <c r="AK112" s="136">
        <v>224501</v>
      </c>
      <c r="AL112" s="136">
        <v>212357</v>
      </c>
      <c r="AM112" s="136">
        <v>240955</v>
      </c>
      <c r="AN112" s="136">
        <v>225648</v>
      </c>
      <c r="AO112" s="136">
        <v>233440</v>
      </c>
      <c r="AP112" s="136">
        <v>234502</v>
      </c>
      <c r="AQ112" s="136">
        <v>215994</v>
      </c>
      <c r="AR112" s="136">
        <v>260559</v>
      </c>
      <c r="AS112" s="136">
        <v>264454</v>
      </c>
      <c r="AT112" s="136">
        <v>193116</v>
      </c>
      <c r="AU112" s="136">
        <v>226459</v>
      </c>
      <c r="AV112" s="136">
        <v>241405</v>
      </c>
      <c r="AW112" s="136">
        <v>189930</v>
      </c>
      <c r="AX112" s="136">
        <v>226639</v>
      </c>
      <c r="AY112" s="136">
        <v>224318</v>
      </c>
      <c r="AZ112" s="136">
        <v>234035</v>
      </c>
      <c r="BA112" s="136">
        <v>224701</v>
      </c>
      <c r="BB112" s="136">
        <v>198182</v>
      </c>
      <c r="BC112" s="136">
        <v>206491</v>
      </c>
      <c r="BD112" s="136">
        <v>230924</v>
      </c>
      <c r="BE112" s="136">
        <v>3643001</v>
      </c>
      <c r="BF112" s="136">
        <v>203901</v>
      </c>
      <c r="BG112" s="136">
        <v>249471</v>
      </c>
      <c r="BH112" s="136">
        <v>3030108</v>
      </c>
      <c r="BI112" s="136">
        <v>264168</v>
      </c>
      <c r="BJ112" s="136">
        <v>1290708</v>
      </c>
      <c r="BK112" s="136">
        <v>4609119</v>
      </c>
      <c r="BL112" s="136">
        <v>677085</v>
      </c>
      <c r="BM112" s="136">
        <v>227758</v>
      </c>
      <c r="BN112" s="136">
        <v>4679518</v>
      </c>
      <c r="BO112" s="136">
        <v>305879</v>
      </c>
      <c r="BP112" s="136">
        <v>301014</v>
      </c>
      <c r="BQ112" s="136">
        <v>4067140</v>
      </c>
      <c r="BR112" s="136">
        <v>269155</v>
      </c>
      <c r="BS112" s="136">
        <v>298832</v>
      </c>
      <c r="BT112" s="136">
        <v>4258804</v>
      </c>
      <c r="BU112" s="136">
        <v>185854</v>
      </c>
      <c r="BV112" s="136">
        <v>191519</v>
      </c>
      <c r="BW112" s="136">
        <v>5003687</v>
      </c>
      <c r="BX112" s="136">
        <v>443067</v>
      </c>
      <c r="BY112" s="136">
        <v>185441</v>
      </c>
      <c r="BZ112" s="136">
        <v>4845751</v>
      </c>
      <c r="CA112" s="136">
        <v>245449</v>
      </c>
      <c r="CB112" s="136">
        <v>208657</v>
      </c>
      <c r="CC112" s="136">
        <v>4428414</v>
      </c>
      <c r="CD112" s="136">
        <v>193977</v>
      </c>
      <c r="CE112" s="136">
        <v>239534</v>
      </c>
      <c r="CF112" s="136">
        <v>4428129</v>
      </c>
      <c r="CG112" s="136">
        <v>292195</v>
      </c>
      <c r="CH112" s="136">
        <v>208394</v>
      </c>
      <c r="CI112" s="136">
        <v>5084341</v>
      </c>
      <c r="CJ112" s="136">
        <v>537598</v>
      </c>
      <c r="CK112" s="136">
        <v>228768</v>
      </c>
      <c r="CL112" s="136">
        <v>4918603</v>
      </c>
      <c r="CM112" s="136">
        <v>290548</v>
      </c>
      <c r="CN112" s="136">
        <v>213222</v>
      </c>
      <c r="CO112" s="136">
        <v>4198449</v>
      </c>
      <c r="CP112" s="136">
        <v>425821</v>
      </c>
      <c r="CQ112" s="136">
        <v>225591</v>
      </c>
      <c r="CR112" s="136">
        <v>4257163</v>
      </c>
      <c r="CS112" s="136">
        <v>295524</v>
      </c>
      <c r="CT112" s="136">
        <v>215979</v>
      </c>
      <c r="CU112" s="136">
        <v>1246773</v>
      </c>
      <c r="CV112" s="136">
        <v>336264</v>
      </c>
      <c r="CW112" s="136">
        <v>223389</v>
      </c>
      <c r="CX112" s="136">
        <v>629803</v>
      </c>
      <c r="CY112" s="136">
        <v>198605</v>
      </c>
      <c r="CZ112" s="136">
        <v>226578</v>
      </c>
      <c r="DA112" s="136">
        <v>387726</v>
      </c>
      <c r="DB112" s="136">
        <v>173851</v>
      </c>
      <c r="DC112" s="136">
        <v>215457</v>
      </c>
      <c r="DD112" s="136">
        <v>389406</v>
      </c>
      <c r="DE112" s="136">
        <v>220500</v>
      </c>
      <c r="DF112" s="136">
        <v>200611</v>
      </c>
      <c r="DG112" s="136">
        <v>425182</v>
      </c>
      <c r="DH112" s="136">
        <v>212558</v>
      </c>
      <c r="DI112" s="136">
        <v>234661</v>
      </c>
      <c r="DJ112" s="136">
        <v>417097</v>
      </c>
      <c r="DK112" s="136">
        <v>196778</v>
      </c>
      <c r="DL112" s="136">
        <v>222491</v>
      </c>
      <c r="DM112" s="136">
        <v>419886</v>
      </c>
      <c r="DN112" s="136">
        <v>196636</v>
      </c>
      <c r="DO112" s="136">
        <v>219840</v>
      </c>
      <c r="DP112" s="136">
        <v>405932</v>
      </c>
      <c r="DQ112" s="136">
        <v>207261</v>
      </c>
      <c r="DR112" s="136">
        <v>215977</v>
      </c>
      <c r="DS112" s="136">
        <v>407240</v>
      </c>
      <c r="DT112" s="136">
        <v>232324</v>
      </c>
      <c r="DU112" s="136">
        <v>2630374</v>
      </c>
      <c r="DV112" s="136">
        <v>2630374</v>
      </c>
      <c r="DW112" s="136">
        <v>1530758</v>
      </c>
      <c r="DX112" s="136">
        <v>995509</v>
      </c>
      <c r="DY112" s="136">
        <v>794737</v>
      </c>
      <c r="DZ112" s="136">
        <v>412137</v>
      </c>
      <c r="EA112" s="136">
        <v>605688</v>
      </c>
      <c r="EB112" s="136">
        <v>860628</v>
      </c>
      <c r="EC112" s="136">
        <v>1169770</v>
      </c>
      <c r="ED112" s="136">
        <v>901193</v>
      </c>
      <c r="EE112" s="136">
        <v>1045808</v>
      </c>
      <c r="EF112" s="136">
        <v>856306</v>
      </c>
      <c r="EG112" s="136">
        <v>930609</v>
      </c>
      <c r="EH112" s="136">
        <v>991522</v>
      </c>
      <c r="EI112" s="136">
        <v>693001</v>
      </c>
      <c r="EJ112" s="136">
        <v>617966</v>
      </c>
      <c r="EK112" s="136">
        <v>681871</v>
      </c>
      <c r="EL112" s="136">
        <v>504816</v>
      </c>
      <c r="EM112" s="136">
        <v>586989</v>
      </c>
      <c r="EN112" s="136">
        <v>719691</v>
      </c>
      <c r="EO112" s="136">
        <v>593531</v>
      </c>
      <c r="EP112" s="136">
        <v>670891</v>
      </c>
      <c r="EQ112" s="136">
        <v>981433</v>
      </c>
      <c r="ER112" s="136">
        <v>642705</v>
      </c>
      <c r="ES112" s="136">
        <v>722045</v>
      </c>
      <c r="ET112" s="136">
        <v>797109</v>
      </c>
      <c r="EU112" s="136">
        <v>680576</v>
      </c>
      <c r="EV112" s="136">
        <v>717269</v>
      </c>
      <c r="EW112" s="136">
        <v>785903</v>
      </c>
      <c r="EX112" s="136">
        <v>558363</v>
      </c>
      <c r="EY112" s="136">
        <v>735029</v>
      </c>
      <c r="EZ112" s="136">
        <v>713811</v>
      </c>
      <c r="FA112" s="136">
        <v>556542</v>
      </c>
      <c r="FB112" s="136">
        <v>552401</v>
      </c>
      <c r="FC112" s="136">
        <v>753034</v>
      </c>
      <c r="FD112" s="136">
        <v>522856</v>
      </c>
      <c r="FE112" s="136">
        <v>589347</v>
      </c>
      <c r="FF112" s="136">
        <v>655500</v>
      </c>
      <c r="FG112" s="136">
        <v>595337</v>
      </c>
      <c r="FH112" s="136">
        <v>632607</v>
      </c>
      <c r="FI112" s="136">
        <v>666997</v>
      </c>
      <c r="FJ112" s="136">
        <v>490009</v>
      </c>
      <c r="FK112" s="136">
        <v>581102</v>
      </c>
      <c r="FL112" s="136">
        <v>797952</v>
      </c>
      <c r="FM112" s="136">
        <v>614130</v>
      </c>
      <c r="FN112" s="136">
        <v>631473</v>
      </c>
      <c r="FO112" s="136">
        <v>818988.26000000536</v>
      </c>
      <c r="FP112" s="136">
        <v>727569.98000001162</v>
      </c>
      <c r="FQ112" s="136">
        <v>689669.67999999225</v>
      </c>
      <c r="FR112" s="136">
        <v>806164.52000000328</v>
      </c>
      <c r="FS112" s="136">
        <v>696564.73000000417</v>
      </c>
      <c r="FT112" s="136">
        <v>737564.16000000387</v>
      </c>
      <c r="FU112" s="136">
        <v>762467.27000001073</v>
      </c>
      <c r="FV112" s="136">
        <v>604881.94999999553</v>
      </c>
      <c r="FW112" s="136">
        <v>746130.91000000387</v>
      </c>
      <c r="FX112" s="136">
        <v>796567.87999999523</v>
      </c>
      <c r="FY112" s="136">
        <v>717872.47000000626</v>
      </c>
      <c r="FZ112" s="136">
        <v>792044.58999999613</v>
      </c>
      <c r="GA112" s="136">
        <v>868455.11999999732</v>
      </c>
      <c r="GB112" s="136">
        <v>865909.65000001341</v>
      </c>
      <c r="GC112" s="136">
        <v>871831.34000001103</v>
      </c>
      <c r="GD112" s="136">
        <v>721858.53000000864</v>
      </c>
      <c r="GE112" s="136">
        <v>906386.95999999344</v>
      </c>
      <c r="GF112" s="136">
        <v>865449.29999999702</v>
      </c>
      <c r="GG112" s="136">
        <v>858337.89999999851</v>
      </c>
      <c r="GH112" s="136">
        <v>691446.46000000089</v>
      </c>
      <c r="GI112" s="136">
        <v>952683.81000000983</v>
      </c>
      <c r="GJ112" s="136">
        <v>991388.38999999315</v>
      </c>
      <c r="GK112" s="136">
        <v>811583</v>
      </c>
      <c r="GL112" s="136">
        <v>978686.89999996871</v>
      </c>
      <c r="GM112" s="136">
        <v>1008956.840000011</v>
      </c>
      <c r="GN112" s="136">
        <v>975557.44999999553</v>
      </c>
    </row>
    <row r="113" spans="1:196" s="132" customFormat="1" x14ac:dyDescent="0.25">
      <c r="A113" s="134"/>
      <c r="B113" s="115" t="s">
        <v>35</v>
      </c>
      <c r="C113" s="133">
        <v>-689461</v>
      </c>
      <c r="D113" s="133">
        <v>-778683</v>
      </c>
      <c r="E113" s="133">
        <v>-870175</v>
      </c>
      <c r="F113" s="133">
        <v>-753751</v>
      </c>
      <c r="G113" s="133">
        <v>-697724</v>
      </c>
      <c r="H113" s="133">
        <v>-823266</v>
      </c>
      <c r="I113" s="133">
        <v>-687785</v>
      </c>
      <c r="J113" s="133">
        <v>-611678</v>
      </c>
      <c r="K113" s="133">
        <v>-748599</v>
      </c>
      <c r="L113" s="133">
        <v>-745496</v>
      </c>
      <c r="M113" s="133">
        <v>-709445</v>
      </c>
      <c r="N113" s="133">
        <v>-721728</v>
      </c>
      <c r="O113" s="133">
        <v>-790564</v>
      </c>
      <c r="P113" s="133">
        <v>-772813</v>
      </c>
      <c r="Q113" s="133">
        <v>-847680</v>
      </c>
      <c r="R113" s="133">
        <v>-737921</v>
      </c>
      <c r="S113" s="133">
        <v>-803725</v>
      </c>
      <c r="T113" s="133">
        <v>-741449</v>
      </c>
      <c r="U113" s="133">
        <v>-667461</v>
      </c>
      <c r="V113" s="133">
        <v>-600655</v>
      </c>
      <c r="W113" s="133">
        <v>-747352</v>
      </c>
      <c r="X113" s="133">
        <v>-739566</v>
      </c>
      <c r="Y113" s="133">
        <v>-719876</v>
      </c>
      <c r="Z113" s="133">
        <v>-689438</v>
      </c>
      <c r="AA113" s="133">
        <v>-820431</v>
      </c>
      <c r="AB113" s="133">
        <v>-771723</v>
      </c>
      <c r="AC113" s="133">
        <v>-812534</v>
      </c>
      <c r="AD113" s="133">
        <v>-740701</v>
      </c>
      <c r="AE113" s="133">
        <v>-685305</v>
      </c>
      <c r="AF113" s="133">
        <v>-766480</v>
      </c>
      <c r="AG113" s="133">
        <v>-719125</v>
      </c>
      <c r="AH113" s="133">
        <v>-586206</v>
      </c>
      <c r="AI113" s="133">
        <v>-658550</v>
      </c>
      <c r="AJ113" s="133">
        <v>-838857</v>
      </c>
      <c r="AK113" s="133">
        <v>-711556</v>
      </c>
      <c r="AL113" s="133">
        <v>-635973</v>
      </c>
      <c r="AM113" s="133">
        <v>-833195</v>
      </c>
      <c r="AN113" s="133">
        <v>-770448</v>
      </c>
      <c r="AO113" s="133">
        <v>-782106</v>
      </c>
      <c r="AP113" s="133">
        <v>-776532</v>
      </c>
      <c r="AQ113" s="133">
        <v>-694269</v>
      </c>
      <c r="AR113" s="133">
        <v>-720914</v>
      </c>
      <c r="AS113" s="133">
        <v>-749252</v>
      </c>
      <c r="AT113" s="133">
        <v>-557476</v>
      </c>
      <c r="AU113" s="133">
        <v>-740789</v>
      </c>
      <c r="AV113" s="133">
        <v>-770261</v>
      </c>
      <c r="AW113" s="133">
        <v>-676216</v>
      </c>
      <c r="AX113" s="133">
        <v>-661774</v>
      </c>
      <c r="AY113" s="133">
        <v>-790227</v>
      </c>
      <c r="AZ113" s="133">
        <v>-768202</v>
      </c>
      <c r="BA113" s="133">
        <v>-778243</v>
      </c>
      <c r="BB113" s="133">
        <v>-761309</v>
      </c>
      <c r="BC113" s="133">
        <v>-704181</v>
      </c>
      <c r="BD113" s="133">
        <v>-640488</v>
      </c>
      <c r="BE113" s="133">
        <v>-660017</v>
      </c>
      <c r="BF113" s="133">
        <v>-563779</v>
      </c>
      <c r="BG113" s="133">
        <v>-757101</v>
      </c>
      <c r="BH113" s="133">
        <v>-768990</v>
      </c>
      <c r="BI113" s="133">
        <v>-681177</v>
      </c>
      <c r="BJ113" s="133">
        <v>-692581</v>
      </c>
      <c r="BK113" s="133">
        <v>-703306</v>
      </c>
      <c r="BL113" s="133">
        <v>-809885</v>
      </c>
      <c r="BM113" s="133">
        <v>-856350</v>
      </c>
      <c r="BN113" s="133">
        <v>-787842</v>
      </c>
      <c r="BO113" s="133">
        <v>-650797</v>
      </c>
      <c r="BP113" s="133">
        <v>-792052</v>
      </c>
      <c r="BQ113" s="133">
        <v>-699124</v>
      </c>
      <c r="BR113" s="133">
        <v>-545456</v>
      </c>
      <c r="BS113" s="133">
        <v>-731394</v>
      </c>
      <c r="BT113" s="133">
        <v>-736271</v>
      </c>
      <c r="BU113" s="133">
        <v>-700393</v>
      </c>
      <c r="BV113" s="133">
        <v>-660024</v>
      </c>
      <c r="BW113" s="133">
        <v>-770553</v>
      </c>
      <c r="BX113" s="133">
        <v>-775246</v>
      </c>
      <c r="BY113" s="133">
        <v>-755350</v>
      </c>
      <c r="BZ113" s="133">
        <v>-791750</v>
      </c>
      <c r="CA113" s="133">
        <v>-745265</v>
      </c>
      <c r="CB113" s="133">
        <v>-752741</v>
      </c>
      <c r="CC113" s="133">
        <v>-683346</v>
      </c>
      <c r="CD113" s="133">
        <v>-579543</v>
      </c>
      <c r="CE113" s="133">
        <v>-763624</v>
      </c>
      <c r="CF113" s="133">
        <v>-723520</v>
      </c>
      <c r="CG113" s="133">
        <v>-705924</v>
      </c>
      <c r="CH113" s="133">
        <v>-701655</v>
      </c>
      <c r="CI113" s="133">
        <v>-842495</v>
      </c>
      <c r="CJ113" s="133">
        <v>-731986</v>
      </c>
      <c r="CK113" s="133">
        <v>-860027</v>
      </c>
      <c r="CL113" s="133">
        <v>-693762</v>
      </c>
      <c r="CM113" s="133">
        <v>-701354</v>
      </c>
      <c r="CN113" s="133">
        <v>-782983</v>
      </c>
      <c r="CO113" s="133">
        <v>-662528</v>
      </c>
      <c r="CP113" s="133">
        <v>-573137</v>
      </c>
      <c r="CQ113" s="133">
        <v>-761736</v>
      </c>
      <c r="CR113" s="133">
        <v>-772403</v>
      </c>
      <c r="CS113" s="133">
        <v>-706067</v>
      </c>
      <c r="CT113" s="133">
        <v>-624427</v>
      </c>
      <c r="CU113" s="133">
        <v>-882451</v>
      </c>
      <c r="CV113" s="133">
        <v>-761414</v>
      </c>
      <c r="CW113" s="133">
        <v>-833506</v>
      </c>
      <c r="CX113" s="133">
        <v>-741470</v>
      </c>
      <c r="CY113" s="133">
        <v>-650506</v>
      </c>
      <c r="CZ113" s="133">
        <v>-776250</v>
      </c>
      <c r="DA113" s="133">
        <v>-685128</v>
      </c>
      <c r="DB113" s="133">
        <v>-595745</v>
      </c>
      <c r="DC113" s="133">
        <v>-690912</v>
      </c>
      <c r="DD113" s="133">
        <v>-772937</v>
      </c>
      <c r="DE113" s="133">
        <v>-739147</v>
      </c>
      <c r="DF113" s="133">
        <v>-503243</v>
      </c>
      <c r="DG113" s="133">
        <v>-908429</v>
      </c>
      <c r="DH113" s="133">
        <v>-776303</v>
      </c>
      <c r="DI113" s="133">
        <v>-868450</v>
      </c>
      <c r="DJ113" s="133">
        <v>-720006</v>
      </c>
      <c r="DK113" s="133">
        <v>-731060</v>
      </c>
      <c r="DL113" s="133">
        <v>-719375</v>
      </c>
      <c r="DM113" s="133">
        <v>-705724</v>
      </c>
      <c r="DN113" s="133">
        <v>-581883</v>
      </c>
      <c r="DO113" s="133">
        <v>-710928</v>
      </c>
      <c r="DP113" s="133">
        <v>-813448</v>
      </c>
      <c r="DQ113" s="133">
        <v>-670351</v>
      </c>
      <c r="DR113" s="133">
        <v>-555675</v>
      </c>
      <c r="DS113" s="133">
        <v>-931488</v>
      </c>
      <c r="DT113" s="133">
        <v>-747452</v>
      </c>
      <c r="DU113" s="133">
        <v>-437342</v>
      </c>
      <c r="DV113" s="133">
        <v>-437342</v>
      </c>
      <c r="DW113" s="133">
        <v>-569790</v>
      </c>
      <c r="DX113" s="133">
        <v>-734071</v>
      </c>
      <c r="DY113" s="133">
        <v>-740275</v>
      </c>
      <c r="DZ113" s="133">
        <v>-537905</v>
      </c>
      <c r="EA113" s="133">
        <v>-729382</v>
      </c>
      <c r="EB113" s="133">
        <v>-775371</v>
      </c>
      <c r="EC113" s="133">
        <v>-710397</v>
      </c>
      <c r="ED113" s="133">
        <v>-533297</v>
      </c>
      <c r="EE113" s="133">
        <v>-869408</v>
      </c>
      <c r="EF113" s="133">
        <v>-629489</v>
      </c>
      <c r="EG113" s="133">
        <v>-897596</v>
      </c>
      <c r="EH113" s="133">
        <v>-799251</v>
      </c>
      <c r="EI113" s="133">
        <v>-663144</v>
      </c>
      <c r="EJ113" s="133">
        <v>-765771</v>
      </c>
      <c r="EK113" s="133">
        <v>-692076</v>
      </c>
      <c r="EL113" s="133">
        <v>-546372</v>
      </c>
      <c r="EM113" s="133">
        <v>-709803</v>
      </c>
      <c r="EN113" s="133">
        <v>-640778</v>
      </c>
      <c r="EO113" s="133">
        <v>-846748</v>
      </c>
      <c r="EP113" s="133">
        <v>-611133</v>
      </c>
      <c r="EQ113" s="133">
        <v>-878794</v>
      </c>
      <c r="ER113" s="133">
        <v>-719441</v>
      </c>
      <c r="ES113" s="133">
        <v>-804260</v>
      </c>
      <c r="ET113" s="133">
        <v>-775041</v>
      </c>
      <c r="EU113" s="133">
        <v>-700225</v>
      </c>
      <c r="EV113" s="133">
        <v>-737961</v>
      </c>
      <c r="EW113" s="133">
        <v>-697977</v>
      </c>
      <c r="EX113" s="133">
        <v>-537354</v>
      </c>
      <c r="EY113" s="133">
        <v>-811911</v>
      </c>
      <c r="EZ113" s="133">
        <v>-714342</v>
      </c>
      <c r="FA113" s="133">
        <v>-663170</v>
      </c>
      <c r="FB113" s="133">
        <v>-586677</v>
      </c>
      <c r="FC113" s="133">
        <v>-934141</v>
      </c>
      <c r="FD113" s="133">
        <v>-720302</v>
      </c>
      <c r="FE113" s="133">
        <v>-897452</v>
      </c>
      <c r="FF113" s="133">
        <v>-680170</v>
      </c>
      <c r="FG113" s="133">
        <v>-680120</v>
      </c>
      <c r="FH113" s="133">
        <v>-851218</v>
      </c>
      <c r="FI113" s="133">
        <v>-635755</v>
      </c>
      <c r="FJ113" s="133">
        <v>-540476</v>
      </c>
      <c r="FK113" s="133">
        <v>-793190</v>
      </c>
      <c r="FL113" s="133">
        <v>-733555</v>
      </c>
      <c r="FM113" s="133">
        <v>-691296</v>
      </c>
      <c r="FN113" s="133">
        <v>-599360</v>
      </c>
      <c r="FO113" s="133">
        <v>-920359</v>
      </c>
      <c r="FP113" s="133">
        <v>-792874</v>
      </c>
      <c r="FQ113" s="133">
        <v>-856365</v>
      </c>
      <c r="FR113" s="133">
        <v>-748398</v>
      </c>
      <c r="FS113" s="133">
        <v>-1493608</v>
      </c>
      <c r="FT113" s="133">
        <v>-1423982</v>
      </c>
      <c r="FU113" s="133">
        <v>-1397076</v>
      </c>
      <c r="FV113" s="133">
        <v>-1193190</v>
      </c>
      <c r="FW113" s="133">
        <v>-1319075</v>
      </c>
      <c r="FX113" s="133">
        <v>-1450222</v>
      </c>
      <c r="FY113" s="133">
        <v>-1238134</v>
      </c>
      <c r="FZ113" s="133">
        <v>-917030</v>
      </c>
      <c r="GA113" s="133">
        <v>-1952814</v>
      </c>
      <c r="GB113" s="133">
        <v>-1422108</v>
      </c>
      <c r="GC113" s="133">
        <v>-1671456</v>
      </c>
      <c r="GD113" s="133">
        <v>-1415632</v>
      </c>
      <c r="GE113" s="133">
        <v>-1481732</v>
      </c>
      <c r="GF113" s="133">
        <v>-1395416</v>
      </c>
      <c r="GG113" s="133">
        <v>-1237804</v>
      </c>
      <c r="GH113" s="133">
        <v>-1089626</v>
      </c>
      <c r="GI113" s="133">
        <v>-1282332</v>
      </c>
      <c r="GJ113" s="133">
        <v>-1376826</v>
      </c>
      <c r="GK113" s="133">
        <v>-1065238</v>
      </c>
      <c r="GL113" s="133">
        <v>-845172</v>
      </c>
      <c r="GM113" s="133">
        <v>-1836256</v>
      </c>
      <c r="GN113" s="133">
        <v>-1530982</v>
      </c>
    </row>
    <row r="114" spans="1:196" s="132" customFormat="1" ht="15" thickBot="1" x14ac:dyDescent="0.3">
      <c r="A114" s="134"/>
      <c r="B114" s="135" t="s">
        <v>1620</v>
      </c>
      <c r="C114" s="133">
        <v>-80694</v>
      </c>
      <c r="D114" s="133">
        <v>-102654</v>
      </c>
      <c r="E114" s="133">
        <v>-84658</v>
      </c>
      <c r="F114" s="133">
        <v>-71478</v>
      </c>
      <c r="G114" s="133">
        <v>-64260</v>
      </c>
      <c r="H114" s="133">
        <v>-80597</v>
      </c>
      <c r="I114" s="133">
        <v>-64386</v>
      </c>
      <c r="J114" s="133">
        <v>-56124</v>
      </c>
      <c r="K114" s="133">
        <v>-74106</v>
      </c>
      <c r="L114" s="133">
        <v>-74340</v>
      </c>
      <c r="M114" s="133">
        <v>-71665</v>
      </c>
      <c r="N114" s="133">
        <v>-80410</v>
      </c>
      <c r="O114" s="133">
        <v>-80496</v>
      </c>
      <c r="P114" s="133">
        <v>-82602</v>
      </c>
      <c r="Q114" s="133">
        <v>-55548</v>
      </c>
      <c r="R114" s="133">
        <v>-27162</v>
      </c>
      <c r="S114" s="133">
        <v>-27072</v>
      </c>
      <c r="T114" s="133">
        <v>-19044</v>
      </c>
      <c r="U114" s="133">
        <v>-15606</v>
      </c>
      <c r="V114" s="133">
        <v>-12150</v>
      </c>
      <c r="W114" s="133">
        <v>-17788</v>
      </c>
      <c r="X114" s="133">
        <v>-17604</v>
      </c>
      <c r="Y114" s="133">
        <v>-17536</v>
      </c>
      <c r="Z114" s="133">
        <v>-17406</v>
      </c>
      <c r="AA114" s="133">
        <v>-19134</v>
      </c>
      <c r="AB114" s="133">
        <v>-17820</v>
      </c>
      <c r="AC114" s="133">
        <v>-18720</v>
      </c>
      <c r="AD114" s="133">
        <v>-17262</v>
      </c>
      <c r="AE114" s="133">
        <v>-16290</v>
      </c>
      <c r="AF114" s="133">
        <v>-17928</v>
      </c>
      <c r="AG114" s="133">
        <v>-15788</v>
      </c>
      <c r="AH114" s="133">
        <v>-10750</v>
      </c>
      <c r="AI114" s="133">
        <v>-15311</v>
      </c>
      <c r="AJ114" s="133">
        <v>-18359</v>
      </c>
      <c r="AK114" s="133">
        <v>-16848</v>
      </c>
      <c r="AL114" s="133">
        <v>-15624</v>
      </c>
      <c r="AM114" s="133">
        <v>-17082</v>
      </c>
      <c r="AN114" s="133">
        <v>-17280</v>
      </c>
      <c r="AO114" s="133">
        <v>-17010</v>
      </c>
      <c r="AP114" s="133">
        <v>-17568</v>
      </c>
      <c r="AQ114" s="133">
        <v>-15012</v>
      </c>
      <c r="AR114" s="133">
        <v>-16797</v>
      </c>
      <c r="AS114" s="133">
        <v>-17712</v>
      </c>
      <c r="AT114" s="133">
        <v>-12618</v>
      </c>
      <c r="AU114" s="133">
        <v>-19548</v>
      </c>
      <c r="AV114" s="133">
        <v>-20358</v>
      </c>
      <c r="AW114" s="133">
        <v>-17874</v>
      </c>
      <c r="AX114" s="133">
        <v>-20178</v>
      </c>
      <c r="AY114" s="133">
        <v>-21276</v>
      </c>
      <c r="AZ114" s="133">
        <v>-21726</v>
      </c>
      <c r="BA114" s="133">
        <v>-23688</v>
      </c>
      <c r="BB114" s="133">
        <v>-24282</v>
      </c>
      <c r="BC114" s="133">
        <v>-22014</v>
      </c>
      <c r="BD114" s="133">
        <v>-21780</v>
      </c>
      <c r="BE114" s="133">
        <v>-19062</v>
      </c>
      <c r="BF114" s="133">
        <v>-14004</v>
      </c>
      <c r="BG114" s="133">
        <v>-21348</v>
      </c>
      <c r="BH114" s="133">
        <v>-23184</v>
      </c>
      <c r="BI114" s="133">
        <v>-19422</v>
      </c>
      <c r="BJ114" s="133">
        <v>-21564</v>
      </c>
      <c r="BK114" s="133">
        <v>-19998</v>
      </c>
      <c r="BL114" s="133">
        <v>-23148</v>
      </c>
      <c r="BM114" s="133">
        <v>-28858</v>
      </c>
      <c r="BN114" s="133">
        <v>-25632</v>
      </c>
      <c r="BO114" s="133">
        <v>-21150</v>
      </c>
      <c r="BP114" s="133">
        <v>-24930</v>
      </c>
      <c r="BQ114" s="133">
        <v>-23040</v>
      </c>
      <c r="BR114" s="133">
        <v>-14152</v>
      </c>
      <c r="BS114" s="133">
        <v>-20790</v>
      </c>
      <c r="BT114" s="133">
        <v>-23422</v>
      </c>
      <c r="BU114" s="133">
        <v>-22554</v>
      </c>
      <c r="BV114" s="133">
        <v>-20844</v>
      </c>
      <c r="BW114" s="133">
        <v>-20790</v>
      </c>
      <c r="BX114" s="133">
        <v>-20250</v>
      </c>
      <c r="BY114" s="133">
        <v>-23292</v>
      </c>
      <c r="BZ114" s="133">
        <v>-19278</v>
      </c>
      <c r="CA114" s="133">
        <v>-18234</v>
      </c>
      <c r="CB114" s="133">
        <v>-18774</v>
      </c>
      <c r="CC114" s="133">
        <v>-13986</v>
      </c>
      <c r="CD114" s="133">
        <v>-10782</v>
      </c>
      <c r="CE114" s="133">
        <v>-17172</v>
      </c>
      <c r="CF114" s="133">
        <v>-16308</v>
      </c>
      <c r="CG114" s="133">
        <v>-17946</v>
      </c>
      <c r="CH114" s="133">
        <v>-16074</v>
      </c>
      <c r="CI114" s="133">
        <v>-18540</v>
      </c>
      <c r="CJ114" s="133">
        <v>-17550</v>
      </c>
      <c r="CK114" s="133">
        <v>-20340</v>
      </c>
      <c r="CL114" s="133">
        <v>-17154</v>
      </c>
      <c r="CM114" s="133">
        <v>-18216</v>
      </c>
      <c r="CN114" s="133">
        <v>-18774</v>
      </c>
      <c r="CO114" s="133">
        <v>-16182</v>
      </c>
      <c r="CP114" s="133">
        <v>-11754</v>
      </c>
      <c r="CQ114" s="133">
        <v>-18936</v>
      </c>
      <c r="CR114" s="133">
        <v>-19800</v>
      </c>
      <c r="CS114" s="133">
        <v>-19314</v>
      </c>
      <c r="CT114" s="133">
        <v>-19080</v>
      </c>
      <c r="CU114" s="133">
        <v>-21906</v>
      </c>
      <c r="CV114" s="133">
        <v>-22626</v>
      </c>
      <c r="CW114" s="133">
        <v>-24660</v>
      </c>
      <c r="CX114" s="133">
        <v>-21258</v>
      </c>
      <c r="CY114" s="133">
        <v>-19746</v>
      </c>
      <c r="CZ114" s="133">
        <v>-22176</v>
      </c>
      <c r="DA114" s="133">
        <v>-20682</v>
      </c>
      <c r="DB114" s="133">
        <v>-13770</v>
      </c>
      <c r="DC114" s="133">
        <v>-19620</v>
      </c>
      <c r="DD114" s="133">
        <v>-24012</v>
      </c>
      <c r="DE114" s="133">
        <v>-22770</v>
      </c>
      <c r="DF114" s="133">
        <v>-19296</v>
      </c>
      <c r="DG114" s="133">
        <v>-23040</v>
      </c>
      <c r="DH114" s="133">
        <v>-21852</v>
      </c>
      <c r="DI114" s="133">
        <v>-25146</v>
      </c>
      <c r="DJ114" s="133">
        <v>-24336</v>
      </c>
      <c r="DK114" s="133">
        <v>-23508</v>
      </c>
      <c r="DL114" s="133">
        <v>-23094</v>
      </c>
      <c r="DM114" s="133">
        <v>-23526</v>
      </c>
      <c r="DN114" s="133">
        <v>-15408</v>
      </c>
      <c r="DO114" s="133">
        <v>-24606</v>
      </c>
      <c r="DP114" s="133">
        <v>-27432</v>
      </c>
      <c r="DQ114" s="133">
        <v>-25416</v>
      </c>
      <c r="DR114" s="133">
        <v>-23184</v>
      </c>
      <c r="DS114" s="133">
        <v>-28674</v>
      </c>
      <c r="DT114" s="133">
        <v>-26172</v>
      </c>
      <c r="DU114" s="133">
        <v>-7668</v>
      </c>
      <c r="DV114" s="133">
        <v>-7668</v>
      </c>
      <c r="DW114" s="133">
        <v>-18504</v>
      </c>
      <c r="DX114" s="133">
        <v>-28116</v>
      </c>
      <c r="DY114" s="133">
        <v>-24660</v>
      </c>
      <c r="DZ114" s="133">
        <v>-17028</v>
      </c>
      <c r="EA114" s="133">
        <v>-27666</v>
      </c>
      <c r="EB114" s="133">
        <v>-38136</v>
      </c>
      <c r="EC114" s="133">
        <v>-37800</v>
      </c>
      <c r="ED114" s="133">
        <v>-35592</v>
      </c>
      <c r="EE114" s="133">
        <v>-36672</v>
      </c>
      <c r="EF114" s="133">
        <v>-37176</v>
      </c>
      <c r="EG114" s="133">
        <v>-44952</v>
      </c>
      <c r="EH114" s="133">
        <v>-40584</v>
      </c>
      <c r="EI114" s="133">
        <v>-35304</v>
      </c>
      <c r="EJ114" s="133">
        <v>-41496</v>
      </c>
      <c r="EK114" s="133">
        <v>-34032</v>
      </c>
      <c r="EL114" s="133">
        <v>-23880</v>
      </c>
      <c r="EM114" s="133">
        <v>-40776</v>
      </c>
      <c r="EN114" s="133">
        <v>-39408</v>
      </c>
      <c r="EO114" s="133">
        <v>-37104</v>
      </c>
      <c r="EP114" s="133">
        <v>-36360</v>
      </c>
      <c r="EQ114" s="133">
        <v>-40464</v>
      </c>
      <c r="ER114" s="133">
        <v>-38472</v>
      </c>
      <c r="ES114" s="133">
        <v>-48792</v>
      </c>
      <c r="ET114" s="133">
        <v>-37392</v>
      </c>
      <c r="EU114" s="133">
        <v>-43920</v>
      </c>
      <c r="EV114" s="133">
        <v>-43704</v>
      </c>
      <c r="EW114" s="133">
        <v>-34680</v>
      </c>
      <c r="EX114" s="133">
        <v>-29184</v>
      </c>
      <c r="EY114" s="133">
        <v>-41400</v>
      </c>
      <c r="EZ114" s="133">
        <v>-43704</v>
      </c>
      <c r="FA114" s="133">
        <v>-42792</v>
      </c>
      <c r="FB114" s="133">
        <v>-38808</v>
      </c>
      <c r="FC114" s="133">
        <v>-49344</v>
      </c>
      <c r="FD114" s="133">
        <v>-45168</v>
      </c>
      <c r="FE114" s="133">
        <v>-54240</v>
      </c>
      <c r="FF114" s="133">
        <v>-40848</v>
      </c>
      <c r="FG114" s="133">
        <v>-44304</v>
      </c>
      <c r="FH114" s="133">
        <v>-52704</v>
      </c>
      <c r="FI114" s="133">
        <v>-41016</v>
      </c>
      <c r="FJ114" s="133">
        <v>-33936</v>
      </c>
      <c r="FK114" s="133">
        <v>-48408</v>
      </c>
      <c r="FL114" s="133">
        <v>-53544</v>
      </c>
      <c r="FM114" s="133">
        <v>-53112</v>
      </c>
      <c r="FN114" s="133">
        <v>-48168</v>
      </c>
      <c r="FO114" s="133">
        <v>-53208</v>
      </c>
      <c r="FP114" s="133">
        <v>-58032</v>
      </c>
      <c r="FQ114" s="133">
        <v>-57216</v>
      </c>
      <c r="FR114" s="133">
        <v>-56712</v>
      </c>
      <c r="FS114" s="133">
        <v>-52656</v>
      </c>
      <c r="FT114" s="133">
        <v>-57696</v>
      </c>
      <c r="FU114" s="133">
        <v>-56112</v>
      </c>
      <c r="FV114" s="133">
        <v>-35496</v>
      </c>
      <c r="FW114" s="133">
        <v>-54816</v>
      </c>
      <c r="FX114" s="133">
        <v>-60744</v>
      </c>
      <c r="FY114" s="133">
        <v>-57840</v>
      </c>
      <c r="FZ114" s="133">
        <v>-54936</v>
      </c>
      <c r="GA114" s="133">
        <v>-64512</v>
      </c>
      <c r="GB114" s="133">
        <v>-62016</v>
      </c>
      <c r="GC114" s="133">
        <v>-69384</v>
      </c>
      <c r="GD114" s="133">
        <v>-65688</v>
      </c>
      <c r="GE114" s="133">
        <v>-63864</v>
      </c>
      <c r="GF114" s="133">
        <v>-64128</v>
      </c>
      <c r="GG114" s="133">
        <v>-60408</v>
      </c>
      <c r="GH114" s="133">
        <v>-43368</v>
      </c>
      <c r="GI114" s="133">
        <v>-73824</v>
      </c>
      <c r="GJ114" s="133">
        <v>-78888</v>
      </c>
      <c r="GK114" s="133">
        <v>-67200</v>
      </c>
      <c r="GL114" s="133">
        <v>-72576</v>
      </c>
      <c r="GM114" s="133">
        <v>-72408</v>
      </c>
      <c r="GN114" s="133">
        <v>-75144</v>
      </c>
    </row>
    <row r="115" spans="1:196" s="132" customFormat="1" ht="15" thickBot="1" x14ac:dyDescent="0.3">
      <c r="A115" s="134"/>
      <c r="B115" s="104" t="s">
        <v>69</v>
      </c>
      <c r="C115" s="119">
        <v>33461331</v>
      </c>
      <c r="D115" s="119">
        <v>34916281</v>
      </c>
      <c r="E115" s="119">
        <v>41898786</v>
      </c>
      <c r="F115" s="119">
        <v>36060077</v>
      </c>
      <c r="G115" s="119">
        <v>32948726</v>
      </c>
      <c r="H115" s="119">
        <v>40638485</v>
      </c>
      <c r="I115" s="119">
        <v>34421172</v>
      </c>
      <c r="J115" s="119">
        <v>28433846</v>
      </c>
      <c r="K115" s="119">
        <v>36226699</v>
      </c>
      <c r="L115" s="119">
        <v>35993777</v>
      </c>
      <c r="M115" s="119">
        <v>34344998</v>
      </c>
      <c r="N115" s="119">
        <v>36794406</v>
      </c>
      <c r="O115" s="119">
        <v>36942984</v>
      </c>
      <c r="P115" s="119">
        <v>36738326</v>
      </c>
      <c r="Q115" s="119">
        <v>41544232</v>
      </c>
      <c r="R115" s="119">
        <v>35696933</v>
      </c>
      <c r="S115" s="119">
        <v>40566155</v>
      </c>
      <c r="T115" s="119">
        <v>36959090</v>
      </c>
      <c r="U115" s="119">
        <v>32712041</v>
      </c>
      <c r="V115" s="119">
        <v>28928815</v>
      </c>
      <c r="W115" s="119">
        <v>36717256</v>
      </c>
      <c r="X115" s="119">
        <v>36647322</v>
      </c>
      <c r="Y115" s="119">
        <v>36513048</v>
      </c>
      <c r="Z115" s="119">
        <v>37012817</v>
      </c>
      <c r="AA115" s="119">
        <v>38173262</v>
      </c>
      <c r="AB115" s="119">
        <v>37103162</v>
      </c>
      <c r="AC115" s="119">
        <v>39046242</v>
      </c>
      <c r="AD115" s="119">
        <v>35494257</v>
      </c>
      <c r="AE115" s="119">
        <v>34538299</v>
      </c>
      <c r="AF115" s="119">
        <v>39186325</v>
      </c>
      <c r="AG115" s="119">
        <v>37318481</v>
      </c>
      <c r="AH115" s="119">
        <v>28616821</v>
      </c>
      <c r="AI115" s="119">
        <v>34048027</v>
      </c>
      <c r="AJ115" s="119">
        <v>41008644</v>
      </c>
      <c r="AK115" s="119">
        <v>36385284</v>
      </c>
      <c r="AL115" s="119">
        <v>34251285</v>
      </c>
      <c r="AM115" s="119">
        <v>38751073</v>
      </c>
      <c r="AN115" s="119">
        <v>37712072</v>
      </c>
      <c r="AO115" s="119">
        <v>37410202</v>
      </c>
      <c r="AP115" s="119">
        <v>38261525</v>
      </c>
      <c r="AQ115" s="119">
        <v>34671010</v>
      </c>
      <c r="AR115" s="119">
        <v>38635720</v>
      </c>
      <c r="AS115" s="119">
        <v>38876655</v>
      </c>
      <c r="AT115" s="119">
        <v>26919521</v>
      </c>
      <c r="AU115" s="119">
        <v>36678749</v>
      </c>
      <c r="AV115" s="119">
        <v>39740941</v>
      </c>
      <c r="AW115" s="119">
        <v>34551011</v>
      </c>
      <c r="AX115" s="119">
        <v>36977268</v>
      </c>
      <c r="AY115" s="119">
        <v>39062431</v>
      </c>
      <c r="AZ115" s="119">
        <v>38160446</v>
      </c>
      <c r="BA115" s="119">
        <v>38655935</v>
      </c>
      <c r="BB115" s="119">
        <v>38401929</v>
      </c>
      <c r="BC115" s="119">
        <v>35100934</v>
      </c>
      <c r="BD115" s="119">
        <v>38657922</v>
      </c>
      <c r="BE115" s="119">
        <v>40406162</v>
      </c>
      <c r="BF115" s="119">
        <v>26898773</v>
      </c>
      <c r="BG115" s="119">
        <v>38948229</v>
      </c>
      <c r="BH115" s="119">
        <v>43334014</v>
      </c>
      <c r="BI115" s="119">
        <v>35454385</v>
      </c>
      <c r="BJ115" s="119">
        <v>40149516</v>
      </c>
      <c r="BK115" s="119">
        <v>40453525</v>
      </c>
      <c r="BL115" s="119">
        <v>39394794</v>
      </c>
      <c r="BM115" s="119">
        <v>43469795</v>
      </c>
      <c r="BN115" s="119">
        <v>44621655</v>
      </c>
      <c r="BO115" s="119">
        <v>33544783</v>
      </c>
      <c r="BP115" s="119">
        <v>43823352</v>
      </c>
      <c r="BQ115" s="119">
        <v>42486978</v>
      </c>
      <c r="BR115" s="119">
        <v>29050469</v>
      </c>
      <c r="BS115" s="119">
        <v>40644306</v>
      </c>
      <c r="BT115" s="119">
        <v>44128521</v>
      </c>
      <c r="BU115" s="119">
        <v>38894833</v>
      </c>
      <c r="BV115" s="119">
        <v>40632324</v>
      </c>
      <c r="BW115" s="119">
        <v>43640724</v>
      </c>
      <c r="BX115" s="119">
        <v>41478940</v>
      </c>
      <c r="BY115" s="119">
        <v>43331767</v>
      </c>
      <c r="BZ115" s="119">
        <v>45150120</v>
      </c>
      <c r="CA115" s="119">
        <v>41124609</v>
      </c>
      <c r="CB115" s="119">
        <v>44428066</v>
      </c>
      <c r="CC115" s="119">
        <v>41185626</v>
      </c>
      <c r="CD115" s="119">
        <v>31713621</v>
      </c>
      <c r="CE115" s="119">
        <v>41371534</v>
      </c>
      <c r="CF115" s="119">
        <v>44255413</v>
      </c>
      <c r="CG115" s="119">
        <v>40952740</v>
      </c>
      <c r="CH115" s="119">
        <v>41981375</v>
      </c>
      <c r="CI115" s="119">
        <v>49339102</v>
      </c>
      <c r="CJ115" s="119">
        <v>39469683</v>
      </c>
      <c r="CK115" s="119">
        <v>47127012</v>
      </c>
      <c r="CL115" s="119">
        <v>43677446</v>
      </c>
      <c r="CM115" s="119">
        <v>41842397</v>
      </c>
      <c r="CN115" s="119">
        <v>44580429</v>
      </c>
      <c r="CO115" s="119">
        <v>43481333</v>
      </c>
      <c r="CP115" s="119">
        <v>33715887</v>
      </c>
      <c r="CQ115" s="119">
        <v>42485990</v>
      </c>
      <c r="CR115" s="119">
        <v>50258593</v>
      </c>
      <c r="CS115" s="119">
        <v>43872377</v>
      </c>
      <c r="CT115" s="119">
        <v>41697816</v>
      </c>
      <c r="CU115" s="119">
        <v>46323657</v>
      </c>
      <c r="CV115" s="119">
        <v>44211543</v>
      </c>
      <c r="CW115" s="119">
        <v>45989217</v>
      </c>
      <c r="CX115" s="119">
        <v>43749591</v>
      </c>
      <c r="CY115" s="119">
        <v>40401832</v>
      </c>
      <c r="CZ115" s="119">
        <v>46697693</v>
      </c>
      <c r="DA115" s="119">
        <v>42686726</v>
      </c>
      <c r="DB115" s="119">
        <v>33877437</v>
      </c>
      <c r="DC115" s="119">
        <v>40943713</v>
      </c>
      <c r="DD115" s="119">
        <v>48791526</v>
      </c>
      <c r="DE115" s="119">
        <v>44967134</v>
      </c>
      <c r="DF115" s="119">
        <v>41108897</v>
      </c>
      <c r="DG115" s="119">
        <v>46156241</v>
      </c>
      <c r="DH115" s="119">
        <v>44795168</v>
      </c>
      <c r="DI115" s="119">
        <v>46316381</v>
      </c>
      <c r="DJ115" s="119">
        <v>46193145</v>
      </c>
      <c r="DK115" s="119">
        <v>43525944</v>
      </c>
      <c r="DL115" s="119">
        <v>43970576</v>
      </c>
      <c r="DM115" s="119">
        <v>46777047</v>
      </c>
      <c r="DN115" s="119">
        <v>32323465</v>
      </c>
      <c r="DO115" s="119">
        <v>44626963</v>
      </c>
      <c r="DP115" s="119">
        <v>49821891</v>
      </c>
      <c r="DQ115" s="119">
        <v>43487163</v>
      </c>
      <c r="DR115" s="119">
        <v>44874604</v>
      </c>
      <c r="DS115" s="119">
        <v>47445852</v>
      </c>
      <c r="DT115" s="119">
        <v>46074752</v>
      </c>
      <c r="DU115" s="119">
        <v>22975746</v>
      </c>
      <c r="DV115" s="119">
        <v>22975746</v>
      </c>
      <c r="DW115" s="119">
        <v>31627323</v>
      </c>
      <c r="DX115" s="119">
        <v>47098740</v>
      </c>
      <c r="DY115" s="119">
        <v>44807864</v>
      </c>
      <c r="DZ115" s="119">
        <v>33725132</v>
      </c>
      <c r="EA115" s="119">
        <v>47121392</v>
      </c>
      <c r="EB115" s="119">
        <v>46795160</v>
      </c>
      <c r="EC115" s="119">
        <v>46212925</v>
      </c>
      <c r="ED115" s="119">
        <v>45963844</v>
      </c>
      <c r="EE115" s="119">
        <v>45392701</v>
      </c>
      <c r="EF115" s="119">
        <v>45894562</v>
      </c>
      <c r="EG115" s="119">
        <v>51717046</v>
      </c>
      <c r="EH115" s="119">
        <v>49188062</v>
      </c>
      <c r="EI115" s="119">
        <v>44092998</v>
      </c>
      <c r="EJ115" s="119">
        <v>53093572</v>
      </c>
      <c r="EK115" s="119">
        <v>44042794</v>
      </c>
      <c r="EL115" s="119">
        <v>35810503</v>
      </c>
      <c r="EM115" s="119">
        <v>47523279</v>
      </c>
      <c r="EN115" s="119">
        <v>48224891</v>
      </c>
      <c r="EO115" s="119">
        <v>46297315</v>
      </c>
      <c r="EP115" s="119">
        <v>49489737</v>
      </c>
      <c r="EQ115" s="119">
        <v>48320825</v>
      </c>
      <c r="ER115" s="119">
        <v>45467440</v>
      </c>
      <c r="ES115" s="119">
        <v>52321075</v>
      </c>
      <c r="ET115" s="119">
        <v>44927900</v>
      </c>
      <c r="EU115" s="119">
        <v>50738800</v>
      </c>
      <c r="EV115" s="119">
        <v>51455052</v>
      </c>
      <c r="EW115" s="119">
        <v>43616876</v>
      </c>
      <c r="EX115" s="119">
        <v>37406779</v>
      </c>
      <c r="EY115" s="119">
        <v>49174672</v>
      </c>
      <c r="EZ115" s="119">
        <v>48675635</v>
      </c>
      <c r="FA115" s="119">
        <v>48375118</v>
      </c>
      <c r="FB115" s="119">
        <v>48448421</v>
      </c>
      <c r="FC115" s="119">
        <v>52324010</v>
      </c>
      <c r="FD115" s="119">
        <v>48355671</v>
      </c>
      <c r="FE115" s="119">
        <v>53646031</v>
      </c>
      <c r="FF115" s="119">
        <v>45794601</v>
      </c>
      <c r="FG115" s="119">
        <v>47974145</v>
      </c>
      <c r="FH115" s="119">
        <v>58043679</v>
      </c>
      <c r="FI115" s="119">
        <v>45834100</v>
      </c>
      <c r="FJ115" s="119">
        <v>37574080</v>
      </c>
      <c r="FK115" s="119">
        <v>48320387</v>
      </c>
      <c r="FL115" s="119">
        <v>52787729</v>
      </c>
      <c r="FM115" s="119">
        <v>51079454</v>
      </c>
      <c r="FN115" s="119">
        <v>48991319</v>
      </c>
      <c r="FO115" s="119">
        <v>52669729.190000005</v>
      </c>
      <c r="FP115" s="119">
        <v>53546187.990000002</v>
      </c>
      <c r="FQ115" s="119">
        <v>49425100.420000002</v>
      </c>
      <c r="FR115" s="119">
        <v>46172800.600000009</v>
      </c>
      <c r="FS115" s="119">
        <v>52750007.890000008</v>
      </c>
      <c r="FT115" s="119">
        <v>53796638.019999996</v>
      </c>
      <c r="FU115" s="119">
        <v>53988146.380000003</v>
      </c>
      <c r="FV115" s="119">
        <v>36074201.889999993</v>
      </c>
      <c r="FW115" s="119">
        <v>49582055.039999999</v>
      </c>
      <c r="FX115" s="119">
        <v>54658439.580000006</v>
      </c>
      <c r="FY115" s="119">
        <v>49486231.980000004</v>
      </c>
      <c r="FZ115" s="119">
        <v>52288500.68</v>
      </c>
      <c r="GA115" s="119">
        <v>57620887.459999993</v>
      </c>
      <c r="GB115" s="119">
        <v>54638523.49000001</v>
      </c>
      <c r="GC115" s="119">
        <v>54729588.780000001</v>
      </c>
      <c r="GD115" s="119">
        <v>46027220.500000007</v>
      </c>
      <c r="GE115" s="119">
        <v>63583493.129999995</v>
      </c>
      <c r="GF115" s="119">
        <v>56841471.550000004</v>
      </c>
      <c r="GG115" s="119">
        <v>56264258.350000001</v>
      </c>
      <c r="GH115" s="119">
        <v>38317754.410000004</v>
      </c>
      <c r="GI115" s="119">
        <v>56527377.420000009</v>
      </c>
      <c r="GJ115" s="119">
        <v>60428787.460000001</v>
      </c>
      <c r="GK115" s="119">
        <v>51444193.209999993</v>
      </c>
      <c r="GL115" s="119">
        <v>55857657.859999992</v>
      </c>
      <c r="GM115" s="119">
        <v>51717895.57</v>
      </c>
      <c r="GN115" s="119">
        <v>57688684.75</v>
      </c>
    </row>
    <row r="116" spans="1:196" s="132" customFormat="1" x14ac:dyDescent="0.25">
      <c r="A116" s="134"/>
      <c r="B116" s="149"/>
      <c r="C116" s="150"/>
      <c r="D116" s="150"/>
      <c r="E116" s="150"/>
      <c r="F116" s="150"/>
      <c r="G116" s="150"/>
      <c r="H116" s="150"/>
      <c r="I116" s="150"/>
      <c r="J116" s="150"/>
      <c r="K116" s="150"/>
      <c r="L116" s="150"/>
      <c r="M116" s="150"/>
      <c r="N116" s="150"/>
      <c r="O116" s="150"/>
      <c r="P116" s="150"/>
      <c r="Q116" s="150"/>
      <c r="R116" s="150"/>
      <c r="S116" s="150"/>
      <c r="T116" s="150"/>
      <c r="U116" s="150"/>
      <c r="V116" s="150"/>
      <c r="W116" s="150"/>
      <c r="X116" s="150"/>
      <c r="Y116" s="150"/>
      <c r="Z116" s="150"/>
      <c r="AA116" s="150"/>
      <c r="AB116" s="150"/>
      <c r="AC116" s="150"/>
      <c r="AD116" s="150"/>
      <c r="AE116" s="150"/>
      <c r="AF116" s="150"/>
      <c r="AG116" s="150"/>
      <c r="AH116" s="150"/>
      <c r="AI116" s="150"/>
      <c r="AJ116" s="150"/>
      <c r="AK116" s="150"/>
      <c r="AL116" s="150"/>
      <c r="AM116" s="150"/>
      <c r="AN116" s="150"/>
      <c r="AO116" s="150"/>
      <c r="AP116" s="150"/>
      <c r="AQ116" s="150"/>
      <c r="AR116" s="150"/>
      <c r="AS116" s="150"/>
      <c r="AT116" s="150"/>
      <c r="AU116" s="150"/>
      <c r="AV116" s="150"/>
      <c r="AW116" s="150"/>
      <c r="AX116" s="150"/>
      <c r="AY116" s="150"/>
      <c r="AZ116" s="150"/>
      <c r="BA116" s="150"/>
      <c r="BB116" s="150"/>
      <c r="BC116" s="150"/>
      <c r="BD116" s="150"/>
      <c r="BE116" s="150"/>
      <c r="BF116" s="150"/>
      <c r="BG116" s="150"/>
      <c r="BH116" s="150"/>
      <c r="BI116" s="150"/>
      <c r="BJ116" s="150"/>
      <c r="BK116" s="150"/>
      <c r="BL116" s="150"/>
      <c r="BM116" s="150"/>
      <c r="BN116" s="150"/>
      <c r="BO116" s="150"/>
      <c r="BP116" s="150"/>
      <c r="BQ116" s="150"/>
      <c r="BR116" s="150"/>
      <c r="BS116" s="150"/>
      <c r="BT116" s="150"/>
      <c r="BU116" s="150"/>
      <c r="BV116" s="150"/>
      <c r="BW116" s="150"/>
      <c r="BX116" s="150"/>
      <c r="BY116" s="150"/>
      <c r="BZ116" s="150"/>
      <c r="CA116" s="150"/>
      <c r="CB116" s="150"/>
      <c r="CC116" s="150"/>
      <c r="CD116" s="150"/>
      <c r="CE116" s="150"/>
      <c r="CF116" s="150"/>
      <c r="CG116" s="150"/>
      <c r="CH116" s="150"/>
      <c r="CI116" s="150"/>
      <c r="CJ116" s="150"/>
      <c r="CK116" s="150"/>
      <c r="CL116" s="150"/>
      <c r="CM116" s="150"/>
      <c r="CN116" s="150"/>
      <c r="CO116" s="150"/>
      <c r="CP116" s="150"/>
      <c r="CQ116" s="150"/>
      <c r="CR116" s="150"/>
      <c r="CS116" s="150"/>
      <c r="CT116" s="150"/>
      <c r="CU116" s="150"/>
      <c r="CV116" s="150"/>
      <c r="CW116" s="150"/>
      <c r="CX116" s="150"/>
      <c r="CY116" s="150"/>
      <c r="CZ116" s="150"/>
      <c r="DA116" s="150"/>
      <c r="DB116" s="150"/>
      <c r="DC116" s="150"/>
      <c r="DD116" s="150"/>
      <c r="DE116" s="150"/>
      <c r="DF116" s="150"/>
      <c r="DG116" s="150"/>
      <c r="DH116" s="150"/>
      <c r="DI116" s="150"/>
      <c r="DJ116" s="150"/>
      <c r="DK116" s="150"/>
      <c r="DL116" s="150"/>
      <c r="DM116" s="150"/>
      <c r="DN116" s="150"/>
      <c r="DO116" s="150"/>
      <c r="DP116" s="150"/>
      <c r="DQ116" s="150"/>
      <c r="DR116" s="150"/>
      <c r="DS116" s="150"/>
      <c r="DT116" s="150"/>
      <c r="DU116" s="150"/>
      <c r="DV116" s="150"/>
      <c r="DW116" s="150"/>
      <c r="DX116" s="150"/>
      <c r="DY116" s="150"/>
      <c r="DZ116" s="150"/>
      <c r="EA116" s="150"/>
      <c r="EB116" s="150"/>
      <c r="EC116" s="150"/>
      <c r="ED116" s="150"/>
      <c r="EE116" s="150"/>
      <c r="EF116" s="150"/>
      <c r="EG116" s="150"/>
      <c r="EH116" s="150"/>
      <c r="EI116" s="150"/>
      <c r="EJ116" s="150"/>
      <c r="EK116" s="150"/>
      <c r="EL116" s="150"/>
      <c r="EM116" s="150"/>
      <c r="EN116" s="150"/>
      <c r="EO116" s="150"/>
      <c r="EP116" s="150"/>
      <c r="EQ116" s="150"/>
      <c r="ER116" s="150"/>
      <c r="ES116" s="150"/>
      <c r="ET116" s="150"/>
      <c r="EU116" s="150"/>
      <c r="EV116" s="150"/>
      <c r="EW116" s="150"/>
      <c r="EX116" s="150"/>
      <c r="EY116" s="150"/>
      <c r="EZ116" s="150"/>
      <c r="FA116" s="150"/>
      <c r="FB116" s="150"/>
      <c r="FC116" s="150"/>
      <c r="FD116" s="150"/>
      <c r="FE116" s="150"/>
      <c r="FF116" s="150"/>
      <c r="FG116" s="150"/>
      <c r="FH116" s="150"/>
      <c r="FI116" s="150"/>
      <c r="FJ116" s="150"/>
      <c r="FK116" s="150"/>
      <c r="FL116" s="150"/>
      <c r="FM116" s="150"/>
      <c r="FN116" s="150"/>
      <c r="FO116" s="150"/>
      <c r="FP116" s="150"/>
      <c r="FQ116" s="150"/>
      <c r="FR116" s="150"/>
      <c r="FS116" s="150"/>
      <c r="FT116" s="150"/>
      <c r="FU116" s="150"/>
      <c r="FV116" s="150"/>
      <c r="FW116" s="150"/>
      <c r="FX116" s="150"/>
      <c r="FY116" s="150"/>
      <c r="FZ116" s="150"/>
      <c r="GA116" s="150"/>
      <c r="GB116" s="150"/>
      <c r="GC116" s="150"/>
      <c r="GD116" s="150"/>
      <c r="GE116" s="150"/>
      <c r="GF116" s="150"/>
      <c r="GG116" s="150"/>
      <c r="GH116" s="150"/>
      <c r="GI116" s="150"/>
      <c r="GJ116" s="150"/>
      <c r="GK116" s="150"/>
      <c r="GL116" s="150"/>
      <c r="GM116" s="150"/>
      <c r="GN116" s="150"/>
    </row>
    <row r="117" spans="1:196" s="132" customFormat="1" x14ac:dyDescent="0.25">
      <c r="A117" s="134"/>
      <c r="B117" s="130" t="s">
        <v>56</v>
      </c>
      <c r="C117" s="151"/>
      <c r="D117" s="151"/>
      <c r="E117" s="151"/>
      <c r="F117" s="151"/>
      <c r="G117" s="151"/>
      <c r="H117" s="151"/>
      <c r="I117" s="151"/>
      <c r="J117" s="151"/>
      <c r="K117" s="151"/>
      <c r="L117" s="151"/>
      <c r="M117" s="151"/>
      <c r="N117" s="151"/>
      <c r="O117" s="151"/>
      <c r="P117" s="151"/>
      <c r="Q117" s="151"/>
      <c r="R117" s="151"/>
      <c r="S117" s="151"/>
      <c r="T117" s="151"/>
      <c r="U117" s="151"/>
      <c r="V117" s="151"/>
      <c r="W117" s="151"/>
      <c r="X117" s="151"/>
      <c r="Y117" s="151"/>
      <c r="Z117" s="151"/>
      <c r="AA117" s="151"/>
      <c r="AB117" s="151"/>
      <c r="AC117" s="151"/>
      <c r="AD117" s="151"/>
      <c r="AE117" s="151"/>
      <c r="AF117" s="151"/>
      <c r="AG117" s="151"/>
      <c r="AH117" s="151"/>
      <c r="AI117" s="151"/>
      <c r="AJ117" s="151"/>
      <c r="AK117" s="151"/>
      <c r="AL117" s="151"/>
      <c r="AM117" s="151"/>
      <c r="AN117" s="151"/>
      <c r="AO117" s="151"/>
      <c r="AP117" s="151"/>
      <c r="AQ117" s="151"/>
      <c r="AR117" s="151"/>
      <c r="AS117" s="151"/>
      <c r="AT117" s="151"/>
      <c r="AU117" s="151"/>
      <c r="AV117" s="151"/>
      <c r="AW117" s="151"/>
      <c r="AX117" s="151"/>
      <c r="AY117" s="151"/>
      <c r="AZ117" s="151"/>
      <c r="BA117" s="151"/>
      <c r="BB117" s="151"/>
      <c r="BC117" s="151"/>
      <c r="BD117" s="151"/>
      <c r="BE117" s="151"/>
      <c r="BF117" s="151"/>
      <c r="BG117" s="151"/>
      <c r="BH117" s="151"/>
      <c r="BI117" s="151"/>
      <c r="BJ117" s="151"/>
      <c r="BK117" s="151"/>
      <c r="BL117" s="151"/>
      <c r="BM117" s="151"/>
      <c r="BN117" s="151"/>
      <c r="BO117" s="151"/>
      <c r="BP117" s="151"/>
      <c r="BQ117" s="151"/>
      <c r="BR117" s="151"/>
      <c r="BS117" s="151"/>
      <c r="BT117" s="151"/>
      <c r="BU117" s="151"/>
      <c r="BV117" s="151"/>
      <c r="BW117" s="151"/>
      <c r="BX117" s="151"/>
      <c r="BY117" s="151"/>
      <c r="BZ117" s="151"/>
      <c r="CA117" s="151"/>
      <c r="CB117" s="151"/>
      <c r="CC117" s="151"/>
      <c r="CD117" s="151"/>
      <c r="CE117" s="151"/>
      <c r="CF117" s="151"/>
      <c r="CG117" s="151"/>
      <c r="CH117" s="151"/>
      <c r="CI117" s="151"/>
      <c r="CJ117" s="151"/>
      <c r="CK117" s="151"/>
      <c r="CL117" s="151"/>
      <c r="CM117" s="151"/>
      <c r="CN117" s="151"/>
      <c r="CO117" s="151"/>
      <c r="CP117" s="151"/>
      <c r="CQ117" s="151"/>
      <c r="CR117" s="151"/>
      <c r="CS117" s="151"/>
      <c r="CT117" s="151"/>
      <c r="CU117" s="151"/>
      <c r="CV117" s="151"/>
      <c r="CW117" s="151"/>
      <c r="CX117" s="151"/>
      <c r="CY117" s="151"/>
      <c r="CZ117" s="151"/>
      <c r="DA117" s="151"/>
      <c r="DB117" s="151"/>
      <c r="DC117" s="151"/>
      <c r="DD117" s="151"/>
      <c r="DE117" s="151"/>
      <c r="DF117" s="151"/>
      <c r="DG117" s="151"/>
      <c r="DH117" s="151"/>
      <c r="DI117" s="151"/>
      <c r="DJ117" s="151"/>
      <c r="DK117" s="151"/>
      <c r="DL117" s="151"/>
      <c r="DM117" s="151"/>
      <c r="DN117" s="151"/>
      <c r="DO117" s="151"/>
      <c r="DP117" s="151"/>
      <c r="DQ117" s="151"/>
      <c r="DR117" s="151"/>
      <c r="DS117" s="151"/>
      <c r="DT117" s="151"/>
      <c r="DU117" s="151"/>
      <c r="DV117" s="151"/>
      <c r="DW117" s="151"/>
      <c r="DX117" s="151"/>
      <c r="DY117" s="151"/>
      <c r="DZ117" s="151"/>
      <c r="EA117" s="151"/>
      <c r="EB117" s="151"/>
      <c r="EC117" s="151"/>
      <c r="ED117" s="151"/>
      <c r="EE117" s="151"/>
      <c r="EF117" s="151"/>
      <c r="EG117" s="151"/>
      <c r="EH117" s="151"/>
      <c r="EI117" s="151"/>
      <c r="EJ117" s="151"/>
      <c r="EK117" s="151"/>
      <c r="EL117" s="151"/>
      <c r="EM117" s="151"/>
      <c r="EN117" s="151"/>
      <c r="EO117" s="151"/>
      <c r="EP117" s="151"/>
      <c r="EQ117" s="151"/>
      <c r="ER117" s="151"/>
      <c r="ES117" s="151"/>
      <c r="ET117" s="151"/>
      <c r="EU117" s="151"/>
      <c r="EV117" s="151"/>
      <c r="EW117" s="151"/>
      <c r="EX117" s="151"/>
      <c r="EY117" s="151"/>
      <c r="EZ117" s="151"/>
      <c r="FA117" s="151"/>
      <c r="FB117" s="151"/>
      <c r="FC117" s="151"/>
      <c r="FD117" s="151"/>
      <c r="FE117" s="151"/>
      <c r="FF117" s="151"/>
      <c r="FG117" s="151"/>
      <c r="FH117" s="151"/>
      <c r="FI117" s="151"/>
      <c r="FJ117" s="151"/>
      <c r="FK117" s="151"/>
      <c r="FL117" s="151"/>
      <c r="FM117" s="151"/>
      <c r="FN117" s="151"/>
      <c r="FO117" s="151"/>
      <c r="FP117" s="151"/>
      <c r="FQ117" s="151"/>
      <c r="FR117" s="151"/>
      <c r="FS117" s="151"/>
      <c r="FT117" s="151"/>
      <c r="FU117" s="151"/>
      <c r="FV117" s="151"/>
      <c r="FW117" s="151"/>
      <c r="FX117" s="151"/>
      <c r="FY117" s="151"/>
      <c r="FZ117" s="151"/>
      <c r="GA117" s="151"/>
      <c r="GB117" s="151"/>
      <c r="GC117" s="151"/>
      <c r="GD117" s="151"/>
      <c r="GE117" s="151"/>
      <c r="GF117" s="151"/>
      <c r="GG117" s="151"/>
      <c r="GH117" s="151"/>
      <c r="GI117" s="151"/>
      <c r="GJ117" s="151"/>
      <c r="GK117" s="151"/>
      <c r="GL117" s="151"/>
      <c r="GM117" s="151"/>
      <c r="GN117" s="151"/>
    </row>
    <row r="118" spans="1:196" s="132" customFormat="1" x14ac:dyDescent="0.25">
      <c r="A118" s="134"/>
      <c r="B118" s="115" t="s">
        <v>97</v>
      </c>
      <c r="C118" s="133">
        <v>4215008</v>
      </c>
      <c r="D118" s="133">
        <v>4012654</v>
      </c>
      <c r="E118" s="133">
        <v>4679428</v>
      </c>
      <c r="F118" s="133">
        <v>4183127</v>
      </c>
      <c r="G118" s="133">
        <v>4221386</v>
      </c>
      <c r="H118" s="133">
        <v>4413923</v>
      </c>
      <c r="I118" s="133">
        <v>4237722</v>
      </c>
      <c r="J118" s="133">
        <v>4405363</v>
      </c>
      <c r="K118" s="133">
        <v>4316797</v>
      </c>
      <c r="L118" s="133">
        <v>4069972</v>
      </c>
      <c r="M118" s="133">
        <v>4543812</v>
      </c>
      <c r="N118" s="133">
        <v>4385656</v>
      </c>
      <c r="O118" s="133">
        <v>4722471</v>
      </c>
      <c r="P118" s="133">
        <v>4186848</v>
      </c>
      <c r="Q118" s="133">
        <v>4485472</v>
      </c>
      <c r="R118" s="133">
        <v>4238301</v>
      </c>
      <c r="S118" s="133">
        <v>4806530</v>
      </c>
      <c r="T118" s="133">
        <v>4401256</v>
      </c>
      <c r="U118" s="133">
        <v>4309983</v>
      </c>
      <c r="V118" s="133">
        <v>4666840</v>
      </c>
      <c r="W118" s="133">
        <v>4483800</v>
      </c>
      <c r="X118" s="133">
        <v>4426892</v>
      </c>
      <c r="Y118" s="133">
        <v>4603464</v>
      </c>
      <c r="Z118" s="133">
        <v>4228550</v>
      </c>
      <c r="AA118" s="133">
        <v>5108159</v>
      </c>
      <c r="AB118" s="133">
        <v>4380424</v>
      </c>
      <c r="AC118" s="133">
        <v>4394993</v>
      </c>
      <c r="AD118" s="133">
        <v>4558159</v>
      </c>
      <c r="AE118" s="133">
        <v>4837503</v>
      </c>
      <c r="AF118" s="133">
        <v>4309578</v>
      </c>
      <c r="AG118" s="133">
        <v>4949091</v>
      </c>
      <c r="AH118" s="133">
        <v>4458643</v>
      </c>
      <c r="AI118" s="133">
        <v>4206895</v>
      </c>
      <c r="AJ118" s="133">
        <v>5023739</v>
      </c>
      <c r="AK118" s="133">
        <v>4388837</v>
      </c>
      <c r="AL118" s="133">
        <v>4460649</v>
      </c>
      <c r="AM118" s="133">
        <v>5179714</v>
      </c>
      <c r="AN118" s="133">
        <v>4352359</v>
      </c>
      <c r="AO118" s="133">
        <v>4352351</v>
      </c>
      <c r="AP118" s="133">
        <v>4943119</v>
      </c>
      <c r="AQ118" s="133">
        <v>4831814</v>
      </c>
      <c r="AR118" s="133">
        <v>4391902</v>
      </c>
      <c r="AS118" s="133">
        <v>5024480</v>
      </c>
      <c r="AT118" s="133">
        <v>4339175</v>
      </c>
      <c r="AU118" s="133">
        <v>4929750</v>
      </c>
      <c r="AV118" s="133">
        <v>4777421</v>
      </c>
      <c r="AW118" s="133">
        <v>4351229</v>
      </c>
      <c r="AX118" s="133">
        <v>4760454</v>
      </c>
      <c r="AY118" s="133">
        <v>5215680</v>
      </c>
      <c r="AZ118" s="133">
        <v>4554170</v>
      </c>
      <c r="BA118" s="133">
        <v>4746818</v>
      </c>
      <c r="BB118" s="133">
        <v>4711755</v>
      </c>
      <c r="BC118" s="133">
        <v>4477102</v>
      </c>
      <c r="BD118" s="133">
        <v>5171480</v>
      </c>
      <c r="BE118" s="133">
        <v>4910233</v>
      </c>
      <c r="BF118" s="133">
        <v>4530437</v>
      </c>
      <c r="BG118" s="133">
        <v>5174703</v>
      </c>
      <c r="BH118" s="133">
        <v>4843463</v>
      </c>
      <c r="BI118" s="133">
        <v>4465633</v>
      </c>
      <c r="BJ118" s="133">
        <v>5095014</v>
      </c>
      <c r="BK118" s="133">
        <v>5180775</v>
      </c>
      <c r="BL118" s="133">
        <v>4662055</v>
      </c>
      <c r="BM118" s="133">
        <v>5263495</v>
      </c>
      <c r="BN118" s="133">
        <v>4843425</v>
      </c>
      <c r="BO118" s="133">
        <v>4713320</v>
      </c>
      <c r="BP118" s="133">
        <v>5326247</v>
      </c>
      <c r="BQ118" s="133">
        <v>5058117</v>
      </c>
      <c r="BR118" s="133">
        <v>4869603</v>
      </c>
      <c r="BS118" s="133">
        <v>4899998</v>
      </c>
      <c r="BT118" s="133">
        <v>4694896</v>
      </c>
      <c r="BU118" s="133">
        <v>5009934</v>
      </c>
      <c r="BV118" s="133">
        <v>4829613</v>
      </c>
      <c r="BW118" s="133">
        <v>5027357</v>
      </c>
      <c r="BX118" s="133">
        <v>5237517</v>
      </c>
      <c r="BY118" s="133">
        <v>4903578</v>
      </c>
      <c r="BZ118" s="133">
        <v>4665477</v>
      </c>
      <c r="CA118" s="133">
        <v>5359502</v>
      </c>
      <c r="CB118" s="133">
        <v>4878244</v>
      </c>
      <c r="CC118" s="133">
        <v>4723354</v>
      </c>
      <c r="CD118" s="133">
        <v>5382813</v>
      </c>
      <c r="CE118" s="133">
        <v>4953619</v>
      </c>
      <c r="CF118" s="133">
        <v>4799126</v>
      </c>
      <c r="CG118" s="133">
        <v>5131008</v>
      </c>
      <c r="CH118" s="133">
        <v>4618235</v>
      </c>
      <c r="CI118" s="133">
        <v>5863032</v>
      </c>
      <c r="CJ118" s="133">
        <v>4460504</v>
      </c>
      <c r="CK118" s="133">
        <v>5224430</v>
      </c>
      <c r="CL118" s="133">
        <v>4525994</v>
      </c>
      <c r="CM118" s="133">
        <v>5686728</v>
      </c>
      <c r="CN118" s="133">
        <v>5187134</v>
      </c>
      <c r="CO118" s="133">
        <v>5271200</v>
      </c>
      <c r="CP118" s="133">
        <v>5031553</v>
      </c>
      <c r="CQ118" s="133">
        <v>4773892</v>
      </c>
      <c r="CR118" s="133">
        <v>5489144</v>
      </c>
      <c r="CS118" s="133">
        <v>4909879</v>
      </c>
      <c r="CT118" s="133">
        <v>4648648</v>
      </c>
      <c r="CU118" s="133">
        <v>6078446</v>
      </c>
      <c r="CV118" s="133">
        <v>4897875</v>
      </c>
      <c r="CW118" s="133">
        <v>4943137</v>
      </c>
      <c r="CX118" s="133">
        <v>5290935</v>
      </c>
      <c r="CY118" s="133">
        <v>5488905</v>
      </c>
      <c r="CZ118" s="133">
        <v>4932719</v>
      </c>
      <c r="DA118" s="133">
        <v>5467472</v>
      </c>
      <c r="DB118" s="133">
        <v>5012691</v>
      </c>
      <c r="DC118" s="133">
        <v>4735056</v>
      </c>
      <c r="DD118" s="133">
        <v>5626968</v>
      </c>
      <c r="DE118" s="133">
        <v>5066464</v>
      </c>
      <c r="DF118" s="133">
        <v>5220196</v>
      </c>
      <c r="DG118" s="133">
        <v>5683184</v>
      </c>
      <c r="DH118" s="133">
        <v>4927215</v>
      </c>
      <c r="DI118" s="133">
        <v>4900897</v>
      </c>
      <c r="DJ118" s="133">
        <v>5549110</v>
      </c>
      <c r="DK118" s="133">
        <v>5041695</v>
      </c>
      <c r="DL118" s="133">
        <v>5224081</v>
      </c>
      <c r="DM118" s="133">
        <v>5896132</v>
      </c>
      <c r="DN118" s="133">
        <v>4794015</v>
      </c>
      <c r="DO118" s="133">
        <v>5543282</v>
      </c>
      <c r="DP118" s="133">
        <v>5323193</v>
      </c>
      <c r="DQ118" s="133">
        <v>4918935</v>
      </c>
      <c r="DR118" s="133">
        <v>5540939</v>
      </c>
      <c r="DS118" s="133">
        <v>5624265</v>
      </c>
      <c r="DT118" s="133">
        <v>4521671</v>
      </c>
      <c r="DU118" s="133">
        <v>4013927</v>
      </c>
      <c r="DV118" s="133">
        <v>4013927</v>
      </c>
      <c r="DW118" s="133">
        <v>3744390</v>
      </c>
      <c r="DX118" s="133">
        <v>4398547</v>
      </c>
      <c r="DY118" s="133">
        <v>4031029</v>
      </c>
      <c r="DZ118" s="133">
        <v>3852914</v>
      </c>
      <c r="EA118" s="133">
        <v>3954802</v>
      </c>
      <c r="EB118" s="133">
        <v>3727833</v>
      </c>
      <c r="EC118" s="133">
        <v>4125569</v>
      </c>
      <c r="ED118" s="133">
        <v>3867862</v>
      </c>
      <c r="EE118" s="133">
        <v>3878538</v>
      </c>
      <c r="EF118" s="133">
        <v>3629063</v>
      </c>
      <c r="EG118" s="133">
        <v>4201662</v>
      </c>
      <c r="EH118" s="133">
        <v>3779617</v>
      </c>
      <c r="EI118" s="133">
        <v>3788849</v>
      </c>
      <c r="EJ118" s="133">
        <v>3898164</v>
      </c>
      <c r="EK118" s="133">
        <v>3625458</v>
      </c>
      <c r="EL118" s="133">
        <v>3828733</v>
      </c>
      <c r="EM118" s="133">
        <v>3647426</v>
      </c>
      <c r="EN118" s="133">
        <v>3520804</v>
      </c>
      <c r="EO118" s="133">
        <v>3912167</v>
      </c>
      <c r="EP118" s="133">
        <v>3521190</v>
      </c>
      <c r="EQ118" s="133">
        <v>4141843</v>
      </c>
      <c r="ER118" s="133">
        <v>3370029</v>
      </c>
      <c r="ES118" s="133">
        <v>3637472</v>
      </c>
      <c r="ET118" s="133">
        <v>3252223</v>
      </c>
      <c r="EU118" s="133">
        <v>3843257</v>
      </c>
      <c r="EV118" s="133">
        <v>3764215</v>
      </c>
      <c r="EW118" s="133">
        <v>3402012</v>
      </c>
      <c r="EX118" s="133">
        <v>3825787</v>
      </c>
      <c r="EY118" s="133">
        <v>3329467</v>
      </c>
      <c r="EZ118" s="133">
        <v>2944410</v>
      </c>
      <c r="FA118" s="133">
        <v>2666775</v>
      </c>
      <c r="FB118" s="133">
        <v>2502679</v>
      </c>
      <c r="FC118" s="133">
        <v>3107070</v>
      </c>
      <c r="FD118" s="133">
        <v>2444136</v>
      </c>
      <c r="FE118" s="133">
        <v>2650365</v>
      </c>
      <c r="FF118" s="133">
        <v>2344249</v>
      </c>
      <c r="FG118" s="133">
        <v>2790501</v>
      </c>
      <c r="FH118" s="133">
        <v>2721020</v>
      </c>
      <c r="FI118" s="133">
        <v>2692958</v>
      </c>
      <c r="FJ118" s="133">
        <v>2480702</v>
      </c>
      <c r="FK118" s="133">
        <v>2475642</v>
      </c>
      <c r="FL118" s="133">
        <v>2228443</v>
      </c>
      <c r="FM118" s="133">
        <v>1270774</v>
      </c>
      <c r="FN118" s="133">
        <v>897405</v>
      </c>
      <c r="FO118" s="133">
        <v>691357.03</v>
      </c>
      <c r="FP118" s="133">
        <v>236954.07</v>
      </c>
      <c r="FQ118" s="133">
        <v>142504.95999999999</v>
      </c>
      <c r="FR118" s="133">
        <v>133195.98000000001</v>
      </c>
      <c r="FS118" s="133">
        <v>99817.63</v>
      </c>
      <c r="FT118" s="133">
        <v>72994.14</v>
      </c>
      <c r="FU118" s="133">
        <v>87372.82</v>
      </c>
      <c r="FV118" s="133">
        <v>45793.37</v>
      </c>
      <c r="FW118" s="133">
        <v>49093.08</v>
      </c>
      <c r="FX118" s="133">
        <v>43064.04</v>
      </c>
      <c r="FY118" s="133">
        <v>44693.09</v>
      </c>
      <c r="FZ118" s="133">
        <v>41148.61</v>
      </c>
      <c r="GA118" s="133">
        <v>34099.29</v>
      </c>
      <c r="GB118" s="133">
        <v>29179.22</v>
      </c>
      <c r="GC118" s="133">
        <v>39436.300000000003</v>
      </c>
      <c r="GD118" s="133">
        <v>23843.38</v>
      </c>
      <c r="GE118" s="133">
        <v>23901.07</v>
      </c>
      <c r="GF118" s="133">
        <v>30926.25</v>
      </c>
      <c r="GG118" s="133">
        <v>15265.73</v>
      </c>
      <c r="GH118" s="133">
        <v>14075.32</v>
      </c>
      <c r="GI118" s="133">
        <v>18624.330000000002</v>
      </c>
      <c r="GJ118" s="133">
        <v>15223.17</v>
      </c>
      <c r="GK118" s="133">
        <v>12006.96</v>
      </c>
      <c r="GL118" s="133">
        <v>15326.33</v>
      </c>
      <c r="GM118" s="133">
        <v>17089.84</v>
      </c>
      <c r="GN118" s="133">
        <v>10906.8</v>
      </c>
    </row>
    <row r="119" spans="1:196" s="132" customFormat="1" x14ac:dyDescent="0.25">
      <c r="A119" s="134"/>
      <c r="B119" s="115" t="s">
        <v>1621</v>
      </c>
      <c r="C119" s="133">
        <v>5170058</v>
      </c>
      <c r="D119" s="133">
        <v>4988037</v>
      </c>
      <c r="E119" s="133">
        <v>5738513</v>
      </c>
      <c r="F119" s="133">
        <v>5130993</v>
      </c>
      <c r="G119" s="133">
        <v>5293741</v>
      </c>
      <c r="H119" s="133">
        <v>5610557</v>
      </c>
      <c r="I119" s="133">
        <v>5210572</v>
      </c>
      <c r="J119" s="133">
        <v>5388397</v>
      </c>
      <c r="K119" s="133">
        <v>5100374</v>
      </c>
      <c r="L119" s="133">
        <v>5071130</v>
      </c>
      <c r="M119" s="133">
        <v>5611535</v>
      </c>
      <c r="N119" s="133">
        <v>5280125</v>
      </c>
      <c r="O119" s="133">
        <v>5807921</v>
      </c>
      <c r="P119" s="133">
        <v>5156410</v>
      </c>
      <c r="Q119" s="133">
        <v>5635076</v>
      </c>
      <c r="R119" s="133">
        <v>5063202</v>
      </c>
      <c r="S119" s="133">
        <v>5909021</v>
      </c>
      <c r="T119" s="133">
        <v>5399827</v>
      </c>
      <c r="U119" s="133">
        <v>5249956</v>
      </c>
      <c r="V119" s="133">
        <v>5563884</v>
      </c>
      <c r="W119" s="133">
        <v>5316298</v>
      </c>
      <c r="X119" s="133">
        <v>5384725</v>
      </c>
      <c r="Y119" s="133">
        <v>5622825</v>
      </c>
      <c r="Z119" s="133">
        <v>5210405</v>
      </c>
      <c r="AA119" s="133">
        <v>6024498</v>
      </c>
      <c r="AB119" s="133">
        <v>5241489</v>
      </c>
      <c r="AC119" s="133">
        <v>5345024</v>
      </c>
      <c r="AD119" s="133">
        <v>5542787</v>
      </c>
      <c r="AE119" s="133">
        <v>5925016</v>
      </c>
      <c r="AF119" s="133">
        <v>5382162</v>
      </c>
      <c r="AG119" s="133">
        <v>6052737</v>
      </c>
      <c r="AH119" s="133">
        <v>5321768</v>
      </c>
      <c r="AI119" s="133">
        <v>5019975</v>
      </c>
      <c r="AJ119" s="133">
        <v>6133084</v>
      </c>
      <c r="AK119" s="133">
        <v>5505114</v>
      </c>
      <c r="AL119" s="133">
        <v>5426788</v>
      </c>
      <c r="AM119" s="133">
        <v>6202659</v>
      </c>
      <c r="AN119" s="133">
        <v>5331553</v>
      </c>
      <c r="AO119" s="133">
        <v>5310712</v>
      </c>
      <c r="AP119" s="133">
        <v>5941146</v>
      </c>
      <c r="AQ119" s="133">
        <v>5926135</v>
      </c>
      <c r="AR119" s="133">
        <v>5387652</v>
      </c>
      <c r="AS119" s="133">
        <v>6146502</v>
      </c>
      <c r="AT119" s="133">
        <v>5135011</v>
      </c>
      <c r="AU119" s="133">
        <v>5729199</v>
      </c>
      <c r="AV119" s="133">
        <v>5706750</v>
      </c>
      <c r="AW119" s="133">
        <v>5454014</v>
      </c>
      <c r="AX119" s="133">
        <v>5907494</v>
      </c>
      <c r="AY119" s="133">
        <v>6264493</v>
      </c>
      <c r="AZ119" s="133">
        <v>5509999</v>
      </c>
      <c r="BA119" s="133">
        <v>5694330</v>
      </c>
      <c r="BB119" s="133">
        <v>5700529</v>
      </c>
      <c r="BC119" s="133">
        <v>5556882</v>
      </c>
      <c r="BD119" s="133">
        <v>6284762</v>
      </c>
      <c r="BE119" s="133">
        <v>5931431</v>
      </c>
      <c r="BF119" s="133">
        <v>5264508</v>
      </c>
      <c r="BG119" s="133">
        <v>6047643</v>
      </c>
      <c r="BH119" s="133">
        <v>5834116</v>
      </c>
      <c r="BI119" s="133">
        <v>5617711</v>
      </c>
      <c r="BJ119" s="133">
        <v>6360427</v>
      </c>
      <c r="BK119" s="133">
        <v>6218647</v>
      </c>
      <c r="BL119" s="133">
        <v>5776686</v>
      </c>
      <c r="BM119" s="133">
        <v>6409004</v>
      </c>
      <c r="BN119" s="133">
        <v>6061501</v>
      </c>
      <c r="BO119" s="133">
        <v>5867234</v>
      </c>
      <c r="BP119" s="133">
        <v>6649412</v>
      </c>
      <c r="BQ119" s="133">
        <v>6346156</v>
      </c>
      <c r="BR119" s="133">
        <v>5958161</v>
      </c>
      <c r="BS119" s="133">
        <v>6085301</v>
      </c>
      <c r="BT119" s="133">
        <v>5987100</v>
      </c>
      <c r="BU119" s="133">
        <v>6503231</v>
      </c>
      <c r="BV119" s="133">
        <v>6318126</v>
      </c>
      <c r="BW119" s="133">
        <v>6460480</v>
      </c>
      <c r="BX119" s="133">
        <v>6540725</v>
      </c>
      <c r="BY119" s="133">
        <v>6387958</v>
      </c>
      <c r="BZ119" s="133">
        <v>6189999</v>
      </c>
      <c r="CA119" s="133">
        <v>6919784</v>
      </c>
      <c r="CB119" s="133">
        <v>6335051</v>
      </c>
      <c r="CC119" s="133">
        <v>6070051</v>
      </c>
      <c r="CD119" s="133">
        <v>6577992</v>
      </c>
      <c r="CE119" s="133">
        <v>6257766</v>
      </c>
      <c r="CF119" s="133">
        <v>6277872</v>
      </c>
      <c r="CG119" s="133">
        <v>6674862</v>
      </c>
      <c r="CH119" s="133">
        <v>6205334</v>
      </c>
      <c r="CI119" s="133">
        <v>7394816</v>
      </c>
      <c r="CJ119" s="133">
        <v>5943719</v>
      </c>
      <c r="CK119" s="133">
        <v>6817593</v>
      </c>
      <c r="CL119" s="133">
        <v>5927169</v>
      </c>
      <c r="CM119" s="133">
        <v>7297173</v>
      </c>
      <c r="CN119" s="133">
        <v>6690263</v>
      </c>
      <c r="CO119" s="133">
        <v>6785248</v>
      </c>
      <c r="CP119" s="133">
        <v>6349219</v>
      </c>
      <c r="CQ119" s="133">
        <v>6080712</v>
      </c>
      <c r="CR119" s="133">
        <v>7116735</v>
      </c>
      <c r="CS119" s="133">
        <v>6598928</v>
      </c>
      <c r="CT119" s="133">
        <v>6102042</v>
      </c>
      <c r="CU119" s="133">
        <v>7774080</v>
      </c>
      <c r="CV119" s="133">
        <v>6504486</v>
      </c>
      <c r="CW119" s="133">
        <v>6563997</v>
      </c>
      <c r="CX119" s="133">
        <v>6942078</v>
      </c>
      <c r="CY119" s="133">
        <v>7107931</v>
      </c>
      <c r="CZ119" s="133">
        <v>6504391</v>
      </c>
      <c r="DA119" s="133">
        <v>7092964</v>
      </c>
      <c r="DB119" s="133">
        <v>6631583</v>
      </c>
      <c r="DC119" s="133">
        <v>6114418</v>
      </c>
      <c r="DD119" s="133">
        <v>7562872</v>
      </c>
      <c r="DE119" s="133">
        <v>6938754</v>
      </c>
      <c r="DF119" s="133">
        <v>7123826</v>
      </c>
      <c r="DG119" s="133">
        <v>7442188</v>
      </c>
      <c r="DH119" s="133">
        <v>6573903</v>
      </c>
      <c r="DI119" s="133">
        <v>6725106</v>
      </c>
      <c r="DJ119" s="133">
        <v>7546212</v>
      </c>
      <c r="DK119" s="133">
        <v>7072648</v>
      </c>
      <c r="DL119" s="133">
        <v>6934058</v>
      </c>
      <c r="DM119" s="133">
        <v>7986226</v>
      </c>
      <c r="DN119" s="133">
        <v>6411447</v>
      </c>
      <c r="DO119" s="133">
        <v>7314279</v>
      </c>
      <c r="DP119" s="133">
        <v>7272963</v>
      </c>
      <c r="DQ119" s="133">
        <v>6953676</v>
      </c>
      <c r="DR119" s="133">
        <v>7742161</v>
      </c>
      <c r="DS119" s="133">
        <v>7903800</v>
      </c>
      <c r="DT119" s="133">
        <v>6814800</v>
      </c>
      <c r="DU119" s="133">
        <v>6920575</v>
      </c>
      <c r="DV119" s="133">
        <v>6920575</v>
      </c>
      <c r="DW119" s="133">
        <v>6713223</v>
      </c>
      <c r="DX119" s="133">
        <v>8471418</v>
      </c>
      <c r="DY119" s="133">
        <v>7662847</v>
      </c>
      <c r="DZ119" s="133">
        <v>7456213</v>
      </c>
      <c r="EA119" s="133">
        <v>7820278</v>
      </c>
      <c r="EB119" s="133">
        <v>7734289</v>
      </c>
      <c r="EC119" s="133">
        <v>9029271</v>
      </c>
      <c r="ED119" s="133">
        <v>8536406</v>
      </c>
      <c r="EE119" s="133">
        <v>8341941</v>
      </c>
      <c r="EF119" s="133">
        <v>7924921</v>
      </c>
      <c r="EG119" s="133">
        <v>9320524</v>
      </c>
      <c r="EH119" s="133">
        <v>8733577</v>
      </c>
      <c r="EI119" s="133">
        <v>8803765</v>
      </c>
      <c r="EJ119" s="133">
        <v>8646061</v>
      </c>
      <c r="EK119" s="133">
        <v>8059480</v>
      </c>
      <c r="EL119" s="133">
        <v>8877087</v>
      </c>
      <c r="EM119" s="133">
        <v>8413627</v>
      </c>
      <c r="EN119" s="133">
        <v>7971315</v>
      </c>
      <c r="EO119" s="133">
        <v>8881137</v>
      </c>
      <c r="EP119" s="133">
        <v>9006499</v>
      </c>
      <c r="EQ119" s="133">
        <v>11375585</v>
      </c>
      <c r="ER119" s="133">
        <v>9244666</v>
      </c>
      <c r="ES119" s="133">
        <v>9415648</v>
      </c>
      <c r="ET119" s="133">
        <v>8206886</v>
      </c>
      <c r="EU119" s="133">
        <v>9047194</v>
      </c>
      <c r="EV119" s="133">
        <v>8641140</v>
      </c>
      <c r="EW119" s="133">
        <v>8052205</v>
      </c>
      <c r="EX119" s="133">
        <v>8764015</v>
      </c>
      <c r="EY119" s="133">
        <v>8014491</v>
      </c>
      <c r="EZ119" s="133">
        <v>8224540</v>
      </c>
      <c r="FA119" s="133">
        <v>8208755</v>
      </c>
      <c r="FB119" s="133">
        <v>7947873</v>
      </c>
      <c r="FC119" s="133">
        <v>9091410</v>
      </c>
      <c r="FD119" s="133">
        <v>7527328</v>
      </c>
      <c r="FE119" s="133">
        <v>8168486</v>
      </c>
      <c r="FF119" s="133">
        <v>7104556</v>
      </c>
      <c r="FG119" s="133">
        <v>8490051</v>
      </c>
      <c r="FH119" s="133">
        <v>8345419</v>
      </c>
      <c r="FI119" s="133">
        <v>8155034</v>
      </c>
      <c r="FJ119" s="133">
        <v>7491486</v>
      </c>
      <c r="FK119" s="133">
        <v>7294209</v>
      </c>
      <c r="FL119" s="133">
        <v>8471401</v>
      </c>
      <c r="FM119" s="133">
        <v>7959241</v>
      </c>
      <c r="FN119" s="133">
        <v>7959098</v>
      </c>
      <c r="FO119" s="133">
        <v>8603638.0999999996</v>
      </c>
      <c r="FP119" s="133">
        <v>7730050</v>
      </c>
      <c r="FQ119" s="133">
        <v>7180589.0099999998</v>
      </c>
      <c r="FR119" s="133">
        <v>8490655.6899999995</v>
      </c>
      <c r="FS119" s="133">
        <v>7513359.75</v>
      </c>
      <c r="FT119" s="133">
        <v>7183947.8499999996</v>
      </c>
      <c r="FU119" s="133">
        <v>8216598.2699999996</v>
      </c>
      <c r="FV119" s="133">
        <v>7081123.9699999997</v>
      </c>
      <c r="FW119" s="133">
        <v>7490696.2800000003</v>
      </c>
      <c r="FX119" s="133">
        <v>7836394.46</v>
      </c>
      <c r="FY119" s="133">
        <v>7345694.9299999997</v>
      </c>
      <c r="FZ119" s="133">
        <v>8055104.9699999997</v>
      </c>
      <c r="GA119" s="133">
        <v>8590475.9700000007</v>
      </c>
      <c r="GB119" s="133">
        <v>7292650.1399999997</v>
      </c>
      <c r="GC119" s="133">
        <v>7582331.6299999999</v>
      </c>
      <c r="GD119" s="133">
        <v>7742557.0999999996</v>
      </c>
      <c r="GE119" s="133">
        <v>7409906.6900000004</v>
      </c>
      <c r="GF119" s="133">
        <v>8148127.25</v>
      </c>
      <c r="GG119" s="133">
        <v>7923210.8899999997</v>
      </c>
      <c r="GH119" s="133">
        <v>6879838.0599999996</v>
      </c>
      <c r="GI119" s="133">
        <v>7690258.71</v>
      </c>
      <c r="GJ119" s="133">
        <v>7829554.6399999997</v>
      </c>
      <c r="GK119" s="133">
        <v>7130415.7699999996</v>
      </c>
      <c r="GL119" s="133">
        <v>8333983.1200000001</v>
      </c>
      <c r="GM119" s="133">
        <v>7831066.4299999997</v>
      </c>
      <c r="GN119" s="133">
        <v>7211002.1399999997</v>
      </c>
    </row>
    <row r="120" spans="1:196" s="137" customFormat="1" x14ac:dyDescent="0.25">
      <c r="A120" s="134"/>
      <c r="B120" s="135" t="s">
        <v>1869</v>
      </c>
      <c r="C120" s="136"/>
      <c r="D120" s="136"/>
      <c r="E120" s="136"/>
      <c r="F120" s="136"/>
      <c r="G120" s="136"/>
      <c r="H120" s="136"/>
      <c r="I120" s="136"/>
      <c r="J120" s="136"/>
      <c r="K120" s="136"/>
      <c r="L120" s="136"/>
      <c r="M120" s="136"/>
      <c r="N120" s="136"/>
      <c r="O120" s="136"/>
      <c r="P120" s="136"/>
      <c r="Q120" s="136"/>
      <c r="R120" s="136"/>
      <c r="S120" s="136"/>
      <c r="T120" s="136"/>
      <c r="U120" s="136"/>
      <c r="V120" s="136"/>
      <c r="W120" s="136"/>
      <c r="X120" s="136"/>
      <c r="Y120" s="136"/>
      <c r="Z120" s="136"/>
      <c r="AA120" s="136"/>
      <c r="AB120" s="136"/>
      <c r="AC120" s="136"/>
      <c r="AD120" s="136"/>
      <c r="AE120" s="136"/>
      <c r="AF120" s="136"/>
      <c r="AG120" s="136"/>
      <c r="AH120" s="136"/>
      <c r="AI120" s="136"/>
      <c r="AJ120" s="136"/>
      <c r="AK120" s="136"/>
      <c r="AL120" s="136"/>
      <c r="AM120" s="136"/>
      <c r="AN120" s="136"/>
      <c r="AO120" s="136"/>
      <c r="AP120" s="136"/>
      <c r="AQ120" s="136"/>
      <c r="AR120" s="136"/>
      <c r="AS120" s="136"/>
      <c r="AT120" s="136"/>
      <c r="AU120" s="136"/>
      <c r="AV120" s="136"/>
      <c r="AW120" s="136"/>
      <c r="AX120" s="136"/>
      <c r="AY120" s="136"/>
      <c r="AZ120" s="136"/>
      <c r="BA120" s="136"/>
      <c r="BB120" s="136"/>
      <c r="BC120" s="136"/>
      <c r="BD120" s="136"/>
      <c r="BE120" s="136"/>
      <c r="BF120" s="136"/>
      <c r="BG120" s="136"/>
      <c r="BH120" s="136"/>
      <c r="BI120" s="136"/>
      <c r="BJ120" s="136"/>
      <c r="BK120" s="136"/>
      <c r="BL120" s="136"/>
      <c r="BM120" s="136"/>
      <c r="BN120" s="136"/>
      <c r="BO120" s="136"/>
      <c r="BP120" s="136"/>
      <c r="BQ120" s="136"/>
      <c r="BR120" s="136"/>
      <c r="BS120" s="136"/>
      <c r="BT120" s="136"/>
      <c r="BU120" s="136"/>
      <c r="BV120" s="136"/>
      <c r="BW120" s="136"/>
      <c r="BX120" s="136"/>
      <c r="BY120" s="136"/>
      <c r="BZ120" s="136"/>
      <c r="CA120" s="136"/>
      <c r="CB120" s="136"/>
      <c r="CC120" s="136"/>
      <c r="CD120" s="136"/>
      <c r="CE120" s="136"/>
      <c r="CF120" s="136"/>
      <c r="CG120" s="136"/>
      <c r="CH120" s="136"/>
      <c r="CI120" s="136"/>
      <c r="CJ120" s="136"/>
      <c r="CK120" s="136"/>
      <c r="CL120" s="136"/>
      <c r="CM120" s="136"/>
      <c r="CN120" s="136"/>
      <c r="CO120" s="136"/>
      <c r="CP120" s="136"/>
      <c r="CQ120" s="136"/>
      <c r="CR120" s="136"/>
      <c r="CS120" s="136"/>
      <c r="CT120" s="136"/>
      <c r="CU120" s="136"/>
      <c r="CV120" s="136"/>
      <c r="CW120" s="136"/>
      <c r="CX120" s="136"/>
      <c r="CY120" s="136"/>
      <c r="CZ120" s="136"/>
      <c r="DA120" s="136"/>
      <c r="DB120" s="136"/>
      <c r="DC120" s="136"/>
      <c r="DD120" s="136"/>
      <c r="DE120" s="136"/>
      <c r="DF120" s="136"/>
      <c r="DG120" s="136"/>
      <c r="DH120" s="136"/>
      <c r="DI120" s="136"/>
      <c r="DJ120" s="136"/>
      <c r="DK120" s="136"/>
      <c r="DL120" s="136"/>
      <c r="DM120" s="136"/>
      <c r="DN120" s="136"/>
      <c r="DO120" s="136"/>
      <c r="DP120" s="136"/>
      <c r="DQ120" s="136"/>
      <c r="DR120" s="136"/>
      <c r="DS120" s="136"/>
      <c r="DT120" s="136"/>
      <c r="DU120" s="136"/>
      <c r="DV120" s="136"/>
      <c r="DW120" s="136"/>
      <c r="DX120" s="136"/>
      <c r="DY120" s="136"/>
      <c r="DZ120" s="136"/>
      <c r="EA120" s="136"/>
      <c r="EB120" s="136"/>
      <c r="EC120" s="136"/>
      <c r="ED120" s="136"/>
      <c r="EE120" s="136">
        <v>107</v>
      </c>
      <c r="EF120" s="136">
        <v>693</v>
      </c>
      <c r="EG120" s="136">
        <v>12170</v>
      </c>
      <c r="EH120" s="136">
        <v>26400</v>
      </c>
      <c r="EI120" s="136">
        <v>21818</v>
      </c>
      <c r="EJ120" s="136">
        <v>30267</v>
      </c>
      <c r="EK120" s="136">
        <v>42947</v>
      </c>
      <c r="EL120" s="136">
        <v>49558</v>
      </c>
      <c r="EM120" s="136">
        <v>35118</v>
      </c>
      <c r="EN120" s="136">
        <v>20078</v>
      </c>
      <c r="EO120" s="136">
        <v>36365</v>
      </c>
      <c r="EP120" s="136">
        <v>180094</v>
      </c>
      <c r="EQ120" s="136">
        <v>250119</v>
      </c>
      <c r="ER120" s="136">
        <v>103327</v>
      </c>
      <c r="ES120" s="136">
        <v>41787</v>
      </c>
      <c r="ET120" s="136">
        <v>25222</v>
      </c>
      <c r="EU120" s="136">
        <v>25201</v>
      </c>
      <c r="EV120" s="136">
        <v>23644</v>
      </c>
      <c r="EW120" s="136">
        <v>57085</v>
      </c>
      <c r="EX120" s="136">
        <v>36738</v>
      </c>
      <c r="EY120" s="136">
        <v>17434</v>
      </c>
      <c r="EZ120" s="136">
        <v>20193</v>
      </c>
      <c r="FA120" s="136">
        <v>24369</v>
      </c>
      <c r="FB120" s="136">
        <v>46072</v>
      </c>
      <c r="FC120" s="136">
        <v>35977</v>
      </c>
      <c r="FD120" s="136">
        <v>13824</v>
      </c>
      <c r="FE120" s="136">
        <v>6229</v>
      </c>
      <c r="FF120" s="136">
        <v>2982</v>
      </c>
      <c r="FG120" s="136">
        <v>2457</v>
      </c>
      <c r="FH120" s="136">
        <v>2007</v>
      </c>
      <c r="FI120" s="136">
        <v>1457</v>
      </c>
      <c r="FJ120" s="136">
        <v>1292</v>
      </c>
      <c r="FK120" s="136">
        <v>1042</v>
      </c>
      <c r="FL120" s="136">
        <v>33809</v>
      </c>
      <c r="FM120" s="136">
        <v>61729</v>
      </c>
      <c r="FN120" s="136">
        <v>38079</v>
      </c>
      <c r="FO120" s="136">
        <v>13661.21</v>
      </c>
      <c r="FP120" s="136">
        <v>4321.3500000000004</v>
      </c>
      <c r="FQ120" s="136">
        <v>1834.71</v>
      </c>
      <c r="FR120" s="136">
        <v>998.15</v>
      </c>
      <c r="FS120" s="136">
        <v>1525.65</v>
      </c>
      <c r="FT120" s="136">
        <v>4152.79</v>
      </c>
      <c r="FU120" s="136">
        <v>4232.3999999999996</v>
      </c>
      <c r="FV120" s="136">
        <v>1065.2</v>
      </c>
      <c r="FW120" s="136">
        <v>667.95</v>
      </c>
      <c r="FX120" s="136">
        <v>8421.32</v>
      </c>
      <c r="FY120" s="136">
        <v>38715.29</v>
      </c>
      <c r="FZ120" s="136">
        <v>33478.800000000003</v>
      </c>
      <c r="GA120" s="136">
        <v>10676.02</v>
      </c>
      <c r="GB120" s="136">
        <v>3546.75</v>
      </c>
      <c r="GC120" s="136">
        <v>1098.45</v>
      </c>
      <c r="GD120" s="136">
        <v>692.75</v>
      </c>
      <c r="GE120" s="136">
        <v>369.9</v>
      </c>
      <c r="GF120" s="136">
        <v>234.5</v>
      </c>
      <c r="GG120" s="136">
        <v>278.14999999999998</v>
      </c>
      <c r="GH120" s="136">
        <v>279.5</v>
      </c>
      <c r="GI120" s="136">
        <v>103.4</v>
      </c>
      <c r="GJ120" s="136">
        <v>276.05</v>
      </c>
      <c r="GK120" s="136">
        <v>230.6</v>
      </c>
      <c r="GL120" s="136">
        <v>162.15</v>
      </c>
      <c r="GM120" s="136">
        <v>138</v>
      </c>
      <c r="GN120" s="136">
        <v>50.25</v>
      </c>
    </row>
    <row r="121" spans="1:196" s="132" customFormat="1" x14ac:dyDescent="0.25">
      <c r="A121" s="134"/>
      <c r="B121" s="115" t="s">
        <v>1622</v>
      </c>
      <c r="C121" s="133">
        <v>2837170</v>
      </c>
      <c r="D121" s="133">
        <v>2726475</v>
      </c>
      <c r="E121" s="133">
        <v>3198718</v>
      </c>
      <c r="F121" s="133">
        <v>2849046</v>
      </c>
      <c r="G121" s="133">
        <v>2793867</v>
      </c>
      <c r="H121" s="133">
        <v>2993467</v>
      </c>
      <c r="I121" s="133">
        <v>2864669</v>
      </c>
      <c r="J121" s="133">
        <v>2965880</v>
      </c>
      <c r="K121" s="133">
        <v>2886893</v>
      </c>
      <c r="L121" s="133">
        <v>2829521</v>
      </c>
      <c r="M121" s="133">
        <v>3048975</v>
      </c>
      <c r="N121" s="133">
        <v>2923805</v>
      </c>
      <c r="O121" s="133">
        <v>3151371</v>
      </c>
      <c r="P121" s="133">
        <v>2819756</v>
      </c>
      <c r="Q121" s="133">
        <v>3118842</v>
      </c>
      <c r="R121" s="133">
        <v>2818471</v>
      </c>
      <c r="S121" s="133">
        <v>3221187</v>
      </c>
      <c r="T121" s="133">
        <v>2918832</v>
      </c>
      <c r="U121" s="133">
        <v>2864619</v>
      </c>
      <c r="V121" s="133">
        <v>3027779</v>
      </c>
      <c r="W121" s="133">
        <v>2940213</v>
      </c>
      <c r="X121" s="133">
        <v>2975472</v>
      </c>
      <c r="Y121" s="133">
        <v>3053788</v>
      </c>
      <c r="Z121" s="133">
        <v>2857252</v>
      </c>
      <c r="AA121" s="133">
        <v>3361123</v>
      </c>
      <c r="AB121" s="133">
        <v>2910387</v>
      </c>
      <c r="AC121" s="133">
        <v>2981418</v>
      </c>
      <c r="AD121" s="133">
        <v>3034525</v>
      </c>
      <c r="AE121" s="133">
        <v>3124794</v>
      </c>
      <c r="AF121" s="133">
        <v>2913000</v>
      </c>
      <c r="AG121" s="133">
        <v>3419043</v>
      </c>
      <c r="AH121" s="133">
        <v>3060190</v>
      </c>
      <c r="AI121" s="133">
        <v>2965188</v>
      </c>
      <c r="AJ121" s="133">
        <v>3543362</v>
      </c>
      <c r="AK121" s="133">
        <v>3149076</v>
      </c>
      <c r="AL121" s="133">
        <v>3116570</v>
      </c>
      <c r="AM121" s="133">
        <v>3556917</v>
      </c>
      <c r="AN121" s="133">
        <v>3084928</v>
      </c>
      <c r="AO121" s="133">
        <v>3113431</v>
      </c>
      <c r="AP121" s="133">
        <v>3443364</v>
      </c>
      <c r="AQ121" s="133">
        <v>3276275</v>
      </c>
      <c r="AR121" s="133">
        <v>3024728</v>
      </c>
      <c r="AS121" s="133">
        <v>3509607</v>
      </c>
      <c r="AT121" s="133">
        <v>2983296</v>
      </c>
      <c r="AU121" s="133">
        <v>3353576</v>
      </c>
      <c r="AV121" s="133">
        <v>3338416</v>
      </c>
      <c r="AW121" s="133">
        <v>3067464</v>
      </c>
      <c r="AX121" s="133">
        <v>3362911</v>
      </c>
      <c r="AY121" s="133">
        <v>3569624</v>
      </c>
      <c r="AZ121" s="133">
        <v>3199565</v>
      </c>
      <c r="BA121" s="133">
        <v>3354666</v>
      </c>
      <c r="BB121" s="133">
        <v>3288879</v>
      </c>
      <c r="BC121" s="133">
        <v>3120214</v>
      </c>
      <c r="BD121" s="133">
        <v>3501889</v>
      </c>
      <c r="BE121" s="133">
        <v>3391212</v>
      </c>
      <c r="BF121" s="133">
        <v>3071470</v>
      </c>
      <c r="BG121" s="133">
        <v>3517402</v>
      </c>
      <c r="BH121" s="133">
        <v>3400879</v>
      </c>
      <c r="BI121" s="133">
        <v>3117030</v>
      </c>
      <c r="BJ121" s="133">
        <v>3531270</v>
      </c>
      <c r="BK121" s="133">
        <v>3481491</v>
      </c>
      <c r="BL121" s="133">
        <v>3276085</v>
      </c>
      <c r="BM121" s="133">
        <v>3673133</v>
      </c>
      <c r="BN121" s="133">
        <v>3362894</v>
      </c>
      <c r="BO121" s="133">
        <v>3152234</v>
      </c>
      <c r="BP121" s="133">
        <v>3583631</v>
      </c>
      <c r="BQ121" s="133">
        <v>3484966</v>
      </c>
      <c r="BR121" s="133">
        <v>3273520</v>
      </c>
      <c r="BS121" s="133">
        <v>3375179</v>
      </c>
      <c r="BT121" s="133">
        <v>3328020</v>
      </c>
      <c r="BU121" s="133">
        <v>3527576</v>
      </c>
      <c r="BV121" s="133">
        <v>3426256</v>
      </c>
      <c r="BW121" s="133">
        <v>3508809</v>
      </c>
      <c r="BX121" s="133">
        <v>3611651</v>
      </c>
      <c r="BY121" s="133">
        <v>3494762</v>
      </c>
      <c r="BZ121" s="133">
        <v>3317408</v>
      </c>
      <c r="CA121" s="133">
        <v>3699124</v>
      </c>
      <c r="CB121" s="133">
        <v>3402177</v>
      </c>
      <c r="CC121" s="133">
        <v>3292195</v>
      </c>
      <c r="CD121" s="133">
        <v>3566989</v>
      </c>
      <c r="CE121" s="133">
        <v>3416080</v>
      </c>
      <c r="CF121" s="133">
        <v>3402032</v>
      </c>
      <c r="CG121" s="133">
        <v>3520937</v>
      </c>
      <c r="CH121" s="133">
        <v>3312913</v>
      </c>
      <c r="CI121" s="133">
        <v>4017757</v>
      </c>
      <c r="CJ121" s="133">
        <v>3193400</v>
      </c>
      <c r="CK121" s="133">
        <v>3694202</v>
      </c>
      <c r="CL121" s="133">
        <v>3200078</v>
      </c>
      <c r="CM121" s="133">
        <v>3785156</v>
      </c>
      <c r="CN121" s="133">
        <v>3491054</v>
      </c>
      <c r="CO121" s="133">
        <v>3603046</v>
      </c>
      <c r="CP121" s="133">
        <v>3404233</v>
      </c>
      <c r="CQ121" s="133">
        <v>3315023</v>
      </c>
      <c r="CR121" s="133">
        <v>3838413</v>
      </c>
      <c r="CS121" s="133">
        <v>3431699</v>
      </c>
      <c r="CT121" s="133">
        <v>3254008</v>
      </c>
      <c r="CU121" s="133">
        <v>4060715</v>
      </c>
      <c r="CV121" s="133">
        <v>3477183</v>
      </c>
      <c r="CW121" s="133">
        <v>3516216</v>
      </c>
      <c r="CX121" s="133">
        <v>3678462</v>
      </c>
      <c r="CY121" s="133">
        <v>3608420</v>
      </c>
      <c r="CZ121" s="133">
        <v>3379123</v>
      </c>
      <c r="DA121" s="133">
        <v>3763369</v>
      </c>
      <c r="DB121" s="133">
        <v>3441047</v>
      </c>
      <c r="DC121" s="133">
        <v>3262918</v>
      </c>
      <c r="DD121" s="133">
        <v>3941229</v>
      </c>
      <c r="DE121" s="133">
        <v>3585441</v>
      </c>
      <c r="DF121" s="133">
        <v>3726826</v>
      </c>
      <c r="DG121" s="133">
        <v>3822738</v>
      </c>
      <c r="DH121" s="133">
        <v>3448686</v>
      </c>
      <c r="DI121" s="133">
        <v>3511483</v>
      </c>
      <c r="DJ121" s="133">
        <v>3915599</v>
      </c>
      <c r="DK121" s="133">
        <v>3512141</v>
      </c>
      <c r="DL121" s="133">
        <v>3488389</v>
      </c>
      <c r="DM121" s="133">
        <v>4094943</v>
      </c>
      <c r="DN121" s="133">
        <v>3352480</v>
      </c>
      <c r="DO121" s="133">
        <v>3813386</v>
      </c>
      <c r="DP121" s="133">
        <v>3775148</v>
      </c>
      <c r="DQ121" s="133">
        <v>3448279</v>
      </c>
      <c r="DR121" s="133">
        <v>3903957</v>
      </c>
      <c r="DS121" s="133">
        <v>3926011</v>
      </c>
      <c r="DT121" s="133">
        <v>3503203</v>
      </c>
      <c r="DU121" s="133">
        <v>3607703</v>
      </c>
      <c r="DV121" s="133">
        <v>3607703</v>
      </c>
      <c r="DW121" s="133">
        <v>3368608</v>
      </c>
      <c r="DX121" s="133">
        <v>4180348</v>
      </c>
      <c r="DY121" s="133">
        <v>3905040</v>
      </c>
      <c r="DZ121" s="133">
        <v>3776353</v>
      </c>
      <c r="EA121" s="133">
        <v>3935388</v>
      </c>
      <c r="EB121" s="133">
        <v>3793874</v>
      </c>
      <c r="EC121" s="133">
        <v>4288075</v>
      </c>
      <c r="ED121" s="133">
        <v>4014910</v>
      </c>
      <c r="EE121" s="133">
        <v>3896498</v>
      </c>
      <c r="EF121" s="133">
        <v>3758186</v>
      </c>
      <c r="EG121" s="133">
        <v>4389251</v>
      </c>
      <c r="EH121" s="133">
        <v>4022114</v>
      </c>
      <c r="EI121" s="133">
        <v>4001274</v>
      </c>
      <c r="EJ121" s="133">
        <v>4028888</v>
      </c>
      <c r="EK121" s="133">
        <v>3830075</v>
      </c>
      <c r="EL121" s="133">
        <v>4031758</v>
      </c>
      <c r="EM121" s="133">
        <v>3892098</v>
      </c>
      <c r="EN121" s="133">
        <v>3797485</v>
      </c>
      <c r="EO121" s="133">
        <v>4146726</v>
      </c>
      <c r="EP121" s="133">
        <v>3975554</v>
      </c>
      <c r="EQ121" s="133">
        <v>4439595</v>
      </c>
      <c r="ER121" s="133">
        <v>3805714</v>
      </c>
      <c r="ES121" s="133">
        <v>4196809</v>
      </c>
      <c r="ET121" s="133">
        <v>3693048</v>
      </c>
      <c r="EU121" s="133">
        <v>4270361</v>
      </c>
      <c r="EV121" s="133">
        <v>4133813</v>
      </c>
      <c r="EW121" s="133">
        <v>3836239</v>
      </c>
      <c r="EX121" s="133">
        <v>4282373</v>
      </c>
      <c r="EY121" s="133">
        <v>3978239</v>
      </c>
      <c r="EZ121" s="133">
        <v>4194232</v>
      </c>
      <c r="FA121" s="133">
        <v>4083531</v>
      </c>
      <c r="FB121" s="133">
        <v>3990632</v>
      </c>
      <c r="FC121" s="133">
        <v>4695799</v>
      </c>
      <c r="FD121" s="133">
        <v>3861790</v>
      </c>
      <c r="FE121" s="133">
        <v>4202454</v>
      </c>
      <c r="FF121" s="133">
        <v>3683399</v>
      </c>
      <c r="FG121" s="133">
        <v>4311017</v>
      </c>
      <c r="FH121" s="133">
        <v>4244879</v>
      </c>
      <c r="FI121" s="133">
        <v>4264444</v>
      </c>
      <c r="FJ121" s="133">
        <v>3906891</v>
      </c>
      <c r="FK121" s="133">
        <v>3825715</v>
      </c>
      <c r="FL121" s="133">
        <v>4405868</v>
      </c>
      <c r="FM121" s="133">
        <v>4167674</v>
      </c>
      <c r="FN121" s="133">
        <v>4212621</v>
      </c>
      <c r="FO121" s="133">
        <v>4645629.8099999996</v>
      </c>
      <c r="FP121" s="133">
        <v>4408014.9000000004</v>
      </c>
      <c r="FQ121" s="133">
        <v>4201937.29</v>
      </c>
      <c r="FR121" s="133">
        <v>5052689.88</v>
      </c>
      <c r="FS121" s="133">
        <v>4444329.97</v>
      </c>
      <c r="FT121" s="133">
        <v>4262131.21</v>
      </c>
      <c r="FU121" s="133">
        <v>4961364.22</v>
      </c>
      <c r="FV121" s="133">
        <v>4343219.7300000004</v>
      </c>
      <c r="FW121" s="133">
        <v>4588459.76</v>
      </c>
      <c r="FX121" s="133">
        <v>4694510.91</v>
      </c>
      <c r="FY121" s="133">
        <v>4352635.1500000004</v>
      </c>
      <c r="FZ121" s="133">
        <v>4821463.04</v>
      </c>
      <c r="GA121" s="133">
        <v>5123179.04</v>
      </c>
      <c r="GB121" s="133">
        <v>4369551.7300000004</v>
      </c>
      <c r="GC121" s="133">
        <v>4550122.87</v>
      </c>
      <c r="GD121" s="133">
        <v>4659941.78</v>
      </c>
      <c r="GE121" s="133">
        <v>4419687.3899999997</v>
      </c>
      <c r="GF121" s="133">
        <v>4894032.3</v>
      </c>
      <c r="GG121" s="133">
        <v>4779852.18</v>
      </c>
      <c r="GH121" s="133">
        <v>4273347.76</v>
      </c>
      <c r="GI121" s="133">
        <v>4734308.99</v>
      </c>
      <c r="GJ121" s="133">
        <v>4828224.37</v>
      </c>
      <c r="GK121" s="133">
        <v>4278779.46</v>
      </c>
      <c r="GL121" s="133">
        <v>5041251.71</v>
      </c>
      <c r="GM121" s="133">
        <v>4829894.66</v>
      </c>
      <c r="GN121" s="133">
        <v>4446566.5</v>
      </c>
    </row>
    <row r="122" spans="1:196" s="137" customFormat="1" collapsed="1" x14ac:dyDescent="0.25">
      <c r="A122" s="134"/>
      <c r="B122" s="135" t="s">
        <v>0</v>
      </c>
      <c r="C122" s="136">
        <v>15213</v>
      </c>
      <c r="D122" s="136">
        <v>15449</v>
      </c>
      <c r="E122" s="136">
        <v>20289</v>
      </c>
      <c r="F122" s="136">
        <v>16231</v>
      </c>
      <c r="G122" s="136">
        <v>17907</v>
      </c>
      <c r="H122" s="136">
        <v>17471</v>
      </c>
      <c r="I122" s="136">
        <v>16749</v>
      </c>
      <c r="J122" s="136">
        <v>17105</v>
      </c>
      <c r="K122" s="136">
        <v>16322</v>
      </c>
      <c r="L122" s="136">
        <v>15431</v>
      </c>
      <c r="M122" s="136">
        <v>17374</v>
      </c>
      <c r="N122" s="136">
        <v>16763</v>
      </c>
      <c r="O122" s="136">
        <v>17913</v>
      </c>
      <c r="P122" s="136">
        <v>17133</v>
      </c>
      <c r="Q122" s="136">
        <v>19500</v>
      </c>
      <c r="R122" s="136">
        <v>17378</v>
      </c>
      <c r="S122" s="136">
        <v>19492</v>
      </c>
      <c r="T122" s="136">
        <v>16313</v>
      </c>
      <c r="U122" s="136">
        <v>18399</v>
      </c>
      <c r="V122" s="136">
        <v>19605</v>
      </c>
      <c r="W122" s="136">
        <v>16479</v>
      </c>
      <c r="X122" s="136">
        <v>18777</v>
      </c>
      <c r="Y122" s="136">
        <v>19251</v>
      </c>
      <c r="Z122" s="136">
        <v>17141</v>
      </c>
      <c r="AA122" s="136">
        <v>22408</v>
      </c>
      <c r="AB122" s="136">
        <v>19922</v>
      </c>
      <c r="AC122" s="136">
        <v>17796</v>
      </c>
      <c r="AD122" s="136">
        <v>18180</v>
      </c>
      <c r="AE122" s="136">
        <v>21695</v>
      </c>
      <c r="AF122" s="136">
        <v>194488</v>
      </c>
      <c r="AG122" s="136">
        <v>421303</v>
      </c>
      <c r="AH122" s="136">
        <v>426135</v>
      </c>
      <c r="AI122" s="136">
        <v>428611</v>
      </c>
      <c r="AJ122" s="136">
        <v>538337</v>
      </c>
      <c r="AK122" s="136">
        <v>491083</v>
      </c>
      <c r="AL122" s="136">
        <v>491670</v>
      </c>
      <c r="AM122" s="136">
        <v>566067</v>
      </c>
      <c r="AN122" s="136">
        <v>511082</v>
      </c>
      <c r="AO122" s="136">
        <v>511930</v>
      </c>
      <c r="AP122" s="136">
        <v>564975</v>
      </c>
      <c r="AQ122" s="136">
        <v>547021</v>
      </c>
      <c r="AR122" s="136">
        <v>520138</v>
      </c>
      <c r="AS122" s="136">
        <v>607002</v>
      </c>
      <c r="AT122" s="136">
        <v>504538</v>
      </c>
      <c r="AU122" s="136">
        <v>583803</v>
      </c>
      <c r="AV122" s="136">
        <v>596086</v>
      </c>
      <c r="AW122" s="136">
        <v>535159</v>
      </c>
      <c r="AX122" s="136">
        <v>605031</v>
      </c>
      <c r="AY122" s="136">
        <v>637394</v>
      </c>
      <c r="AZ122" s="136">
        <v>586077</v>
      </c>
      <c r="BA122" s="136">
        <v>612563</v>
      </c>
      <c r="BB122" s="136">
        <v>611687</v>
      </c>
      <c r="BC122" s="136">
        <v>574210</v>
      </c>
      <c r="BD122" s="136">
        <v>654922</v>
      </c>
      <c r="BE122" s="136">
        <v>646109</v>
      </c>
      <c r="BF122" s="136">
        <v>572532</v>
      </c>
      <c r="BG122" s="136">
        <v>674817</v>
      </c>
      <c r="BH122" s="136">
        <v>651589</v>
      </c>
      <c r="BI122" s="136">
        <v>585029</v>
      </c>
      <c r="BJ122" s="136">
        <v>674528</v>
      </c>
      <c r="BK122" s="136">
        <v>674414</v>
      </c>
      <c r="BL122" s="136">
        <v>628166</v>
      </c>
      <c r="BM122" s="136">
        <v>721250</v>
      </c>
      <c r="BN122" s="136">
        <v>657401</v>
      </c>
      <c r="BO122" s="136">
        <v>614341</v>
      </c>
      <c r="BP122" s="136">
        <v>713366</v>
      </c>
      <c r="BQ122" s="136">
        <v>699162</v>
      </c>
      <c r="BR122" s="136">
        <v>648978</v>
      </c>
      <c r="BS122" s="136">
        <v>684912</v>
      </c>
      <c r="BT122" s="136">
        <v>670415</v>
      </c>
      <c r="BU122" s="136">
        <v>703114</v>
      </c>
      <c r="BV122" s="136">
        <v>684262</v>
      </c>
      <c r="BW122" s="136">
        <v>713370</v>
      </c>
      <c r="BX122" s="136">
        <v>729889</v>
      </c>
      <c r="BY122" s="136">
        <v>718729</v>
      </c>
      <c r="BZ122" s="136">
        <v>694078</v>
      </c>
      <c r="CA122" s="136">
        <v>754538</v>
      </c>
      <c r="CB122" s="136">
        <v>725077</v>
      </c>
      <c r="CC122" s="136">
        <v>676403</v>
      </c>
      <c r="CD122" s="136">
        <v>736039</v>
      </c>
      <c r="CE122" s="136">
        <v>710404</v>
      </c>
      <c r="CF122" s="136">
        <v>711425</v>
      </c>
      <c r="CG122" s="136">
        <v>727598</v>
      </c>
      <c r="CH122" s="136">
        <v>691037</v>
      </c>
      <c r="CI122" s="136">
        <v>841033</v>
      </c>
      <c r="CJ122" s="136">
        <v>675654</v>
      </c>
      <c r="CK122" s="136">
        <v>800455</v>
      </c>
      <c r="CL122" s="136">
        <v>689836</v>
      </c>
      <c r="CM122" s="136">
        <v>820190</v>
      </c>
      <c r="CN122" s="136">
        <v>749263</v>
      </c>
      <c r="CO122" s="136">
        <v>765933</v>
      </c>
      <c r="CP122" s="136">
        <v>726568</v>
      </c>
      <c r="CQ122" s="136">
        <v>714794</v>
      </c>
      <c r="CR122" s="136">
        <v>841913</v>
      </c>
      <c r="CS122" s="136">
        <v>747257</v>
      </c>
      <c r="CT122" s="136">
        <v>716294</v>
      </c>
      <c r="CU122" s="136">
        <v>897113</v>
      </c>
      <c r="CV122" s="136">
        <v>768697</v>
      </c>
      <c r="CW122" s="136">
        <v>776296</v>
      </c>
      <c r="CX122" s="136">
        <v>811024</v>
      </c>
      <c r="CY122" s="136">
        <v>796662</v>
      </c>
      <c r="CZ122" s="136">
        <v>747007</v>
      </c>
      <c r="DA122" s="136">
        <v>823401</v>
      </c>
      <c r="DB122" s="136">
        <v>764801</v>
      </c>
      <c r="DC122" s="136">
        <v>731350</v>
      </c>
      <c r="DD122" s="136">
        <v>891574</v>
      </c>
      <c r="DE122" s="136">
        <v>792796</v>
      </c>
      <c r="DF122" s="136">
        <v>831437</v>
      </c>
      <c r="DG122" s="136">
        <v>855180</v>
      </c>
      <c r="DH122" s="136">
        <v>779650</v>
      </c>
      <c r="DI122" s="136">
        <v>801647</v>
      </c>
      <c r="DJ122" s="136">
        <v>876211</v>
      </c>
      <c r="DK122" s="136">
        <v>798255</v>
      </c>
      <c r="DL122" s="136">
        <v>786550</v>
      </c>
      <c r="DM122" s="136">
        <v>928898</v>
      </c>
      <c r="DN122" s="136">
        <v>753435</v>
      </c>
      <c r="DO122" s="136">
        <v>861764</v>
      </c>
      <c r="DP122" s="136">
        <v>860089</v>
      </c>
      <c r="DQ122" s="136">
        <v>777361</v>
      </c>
      <c r="DR122" s="136">
        <v>887110</v>
      </c>
      <c r="DS122" s="136">
        <v>972164</v>
      </c>
      <c r="DT122" s="136">
        <v>1132997</v>
      </c>
      <c r="DU122" s="136">
        <v>1876000</v>
      </c>
      <c r="DV122" s="136">
        <v>1876000</v>
      </c>
      <c r="DW122" s="136">
        <v>1945630</v>
      </c>
      <c r="DX122" s="136">
        <v>2530311</v>
      </c>
      <c r="DY122" s="136">
        <v>2508884</v>
      </c>
      <c r="DZ122" s="136">
        <v>2502615</v>
      </c>
      <c r="EA122" s="136">
        <v>2648422</v>
      </c>
      <c r="EB122" s="136">
        <v>2570171</v>
      </c>
      <c r="EC122" s="136">
        <v>2868117</v>
      </c>
      <c r="ED122" s="136">
        <v>2669058</v>
      </c>
      <c r="EE122" s="136">
        <v>2685351</v>
      </c>
      <c r="EF122" s="136">
        <v>2596143</v>
      </c>
      <c r="EG122" s="136">
        <v>3065308</v>
      </c>
      <c r="EH122" s="136">
        <v>2845381</v>
      </c>
      <c r="EI122" s="136">
        <v>2762471</v>
      </c>
      <c r="EJ122" s="136">
        <v>2877207</v>
      </c>
      <c r="EK122" s="136">
        <v>2731013</v>
      </c>
      <c r="EL122" s="136">
        <v>2898323</v>
      </c>
      <c r="EM122" s="136">
        <v>2819896</v>
      </c>
      <c r="EN122" s="136">
        <v>2717901</v>
      </c>
      <c r="EO122" s="136">
        <v>2936200</v>
      </c>
      <c r="EP122" s="136">
        <v>2779456</v>
      </c>
      <c r="EQ122" s="136">
        <v>3225194</v>
      </c>
      <c r="ER122" s="136">
        <v>2847344</v>
      </c>
      <c r="ES122" s="136">
        <v>3186808</v>
      </c>
      <c r="ET122" s="136">
        <v>2834671</v>
      </c>
      <c r="EU122" s="136">
        <v>3230060</v>
      </c>
      <c r="EV122" s="136">
        <v>3222655</v>
      </c>
      <c r="EW122" s="136">
        <v>2947437</v>
      </c>
      <c r="EX122" s="136">
        <v>3321493</v>
      </c>
      <c r="EY122" s="136">
        <v>3426749</v>
      </c>
      <c r="EZ122" s="136">
        <v>4037586</v>
      </c>
      <c r="FA122" s="136">
        <v>4038337</v>
      </c>
      <c r="FB122" s="136">
        <v>3919289</v>
      </c>
      <c r="FC122" s="136">
        <v>4967681</v>
      </c>
      <c r="FD122" s="136">
        <v>4149399</v>
      </c>
      <c r="FE122" s="136">
        <v>4498156</v>
      </c>
      <c r="FF122" s="136">
        <v>3981612</v>
      </c>
      <c r="FG122" s="136">
        <v>4767541</v>
      </c>
      <c r="FH122" s="136">
        <v>4630364</v>
      </c>
      <c r="FI122" s="136">
        <v>4667757</v>
      </c>
      <c r="FJ122" s="136">
        <v>4399535</v>
      </c>
      <c r="FK122" s="136">
        <v>4341345</v>
      </c>
      <c r="FL122" s="136">
        <v>5549929</v>
      </c>
      <c r="FM122" s="136">
        <v>6064755</v>
      </c>
      <c r="FN122" s="136">
        <v>6479874</v>
      </c>
      <c r="FO122" s="136">
        <v>7770883.0700000003</v>
      </c>
      <c r="FP122" s="136">
        <v>7346292.0000000019</v>
      </c>
      <c r="FQ122" s="136">
        <v>6989972.3599999994</v>
      </c>
      <c r="FR122" s="136">
        <v>8495854.7100000009</v>
      </c>
      <c r="FS122" s="136">
        <v>7415926.7899999991</v>
      </c>
      <c r="FT122" s="136">
        <v>7194266.540000001</v>
      </c>
      <c r="FU122" s="136">
        <v>8542490.5</v>
      </c>
      <c r="FV122" s="136">
        <v>7465247.25</v>
      </c>
      <c r="FW122" s="136">
        <v>8042250.3200000022</v>
      </c>
      <c r="FX122" s="136">
        <v>8218534.0100000016</v>
      </c>
      <c r="FY122" s="136">
        <v>7627163.9699999988</v>
      </c>
      <c r="FZ122" s="136">
        <v>8544976.9900000002</v>
      </c>
      <c r="GA122" s="136">
        <v>9265601.25</v>
      </c>
      <c r="GB122" s="136">
        <v>7841729.0499999989</v>
      </c>
      <c r="GC122" s="136">
        <v>8206526.1699999999</v>
      </c>
      <c r="GD122" s="136">
        <v>8428602.7700000014</v>
      </c>
      <c r="GE122" s="136">
        <v>8000403.4800000004</v>
      </c>
      <c r="GF122" s="136">
        <v>8918281.3399999999</v>
      </c>
      <c r="GG122" s="136">
        <v>8723751.4900000002</v>
      </c>
      <c r="GH122" s="136">
        <v>8077713.7000000011</v>
      </c>
      <c r="GI122" s="136">
        <v>8884544.8399999999</v>
      </c>
      <c r="GJ122" s="136">
        <v>9160406.9199999999</v>
      </c>
      <c r="GK122" s="136">
        <v>7906801.5100000016</v>
      </c>
      <c r="GL122" s="136">
        <v>9480758.9199999999</v>
      </c>
      <c r="GM122" s="136">
        <v>9187064.410000002</v>
      </c>
      <c r="GN122" s="136">
        <v>8517582.4000000004</v>
      </c>
    </row>
    <row r="123" spans="1:196" s="132" customFormat="1" x14ac:dyDescent="0.25">
      <c r="A123" s="134"/>
      <c r="B123" s="115" t="s">
        <v>2136</v>
      </c>
      <c r="C123" s="133">
        <v>-278990</v>
      </c>
      <c r="D123" s="133">
        <v>-367834</v>
      </c>
      <c r="E123" s="133">
        <v>-173398</v>
      </c>
      <c r="F123" s="133">
        <v>-121004</v>
      </c>
      <c r="G123" s="133">
        <v>-95025</v>
      </c>
      <c r="H123" s="133">
        <v>-87207</v>
      </c>
      <c r="I123" s="133">
        <v>-67954</v>
      </c>
      <c r="J123" s="133">
        <v>-60920</v>
      </c>
      <c r="K123" s="133">
        <v>-53463</v>
      </c>
      <c r="L123" s="133">
        <v>-88563</v>
      </c>
      <c r="M123" s="133">
        <v>-75712</v>
      </c>
      <c r="N123" s="133">
        <v>-55695</v>
      </c>
      <c r="O123" s="133">
        <v>-441361</v>
      </c>
      <c r="P123" s="133">
        <v>-314496</v>
      </c>
      <c r="Q123" s="133">
        <v>-176493</v>
      </c>
      <c r="R123" s="133">
        <v>-124767</v>
      </c>
      <c r="S123" s="133">
        <v>-100737</v>
      </c>
      <c r="T123" s="133">
        <v>-85807</v>
      </c>
      <c r="U123" s="133">
        <v>-72461</v>
      </c>
      <c r="V123" s="133">
        <v>-59370</v>
      </c>
      <c r="W123" s="133">
        <v>-53494</v>
      </c>
      <c r="X123" s="133">
        <v>-57251</v>
      </c>
      <c r="Y123" s="133">
        <v>-59513</v>
      </c>
      <c r="Z123" s="133">
        <v>-52203</v>
      </c>
      <c r="AA123" s="133">
        <v>-477606</v>
      </c>
      <c r="AB123" s="133">
        <v>-313567</v>
      </c>
      <c r="AC123" s="133">
        <v>-174610</v>
      </c>
      <c r="AD123" s="133">
        <v>-132616</v>
      </c>
      <c r="AE123" s="133">
        <v>-95102</v>
      </c>
      <c r="AF123" s="133">
        <v>-86900</v>
      </c>
      <c r="AG123" s="133">
        <v>-80472</v>
      </c>
      <c r="AH123" s="133">
        <v>-60871</v>
      </c>
      <c r="AI123" s="133">
        <v>-45522</v>
      </c>
      <c r="AJ123" s="133">
        <v>-68254</v>
      </c>
      <c r="AK123" s="133">
        <v>-61127</v>
      </c>
      <c r="AL123" s="133">
        <v>-45328</v>
      </c>
      <c r="AM123" s="133">
        <v>-448819</v>
      </c>
      <c r="AN123" s="133">
        <v>-332443</v>
      </c>
      <c r="AO123" s="133">
        <v>-194411</v>
      </c>
      <c r="AP123" s="133">
        <v>-143901</v>
      </c>
      <c r="AQ123" s="133">
        <v>-99792</v>
      </c>
      <c r="AR123" s="133">
        <v>-80154</v>
      </c>
      <c r="AS123" s="133">
        <v>-77863</v>
      </c>
      <c r="AT123" s="133">
        <v>-65922</v>
      </c>
      <c r="AU123" s="133">
        <v>-57679</v>
      </c>
      <c r="AV123" s="133">
        <v>-58969</v>
      </c>
      <c r="AW123" s="133">
        <v>-57251</v>
      </c>
      <c r="AX123" s="133">
        <v>-51794</v>
      </c>
      <c r="AY123" s="133">
        <v>-404814</v>
      </c>
      <c r="AZ123" s="133">
        <v>-366079</v>
      </c>
      <c r="BA123" s="133">
        <v>-216341</v>
      </c>
      <c r="BB123" s="133">
        <v>-131517</v>
      </c>
      <c r="BC123" s="133">
        <v>-111156</v>
      </c>
      <c r="BD123" s="133">
        <v>-89210</v>
      </c>
      <c r="BE123" s="133">
        <v>-72867</v>
      </c>
      <c r="BF123" s="133">
        <v>-64929</v>
      </c>
      <c r="BG123" s="133">
        <v>-59374</v>
      </c>
      <c r="BH123" s="133">
        <v>-64123</v>
      </c>
      <c r="BI123" s="133">
        <v>-63014</v>
      </c>
      <c r="BJ123" s="133">
        <v>-54574</v>
      </c>
      <c r="BK123" s="133">
        <v>-454295</v>
      </c>
      <c r="BL123" s="133">
        <v>-424600</v>
      </c>
      <c r="BM123" s="133">
        <v>-187113</v>
      </c>
      <c r="BN123" s="133">
        <v>-135767</v>
      </c>
      <c r="BO123" s="133">
        <v>-97671</v>
      </c>
      <c r="BP123" s="133">
        <v>-89993</v>
      </c>
      <c r="BQ123" s="133">
        <v>-83610</v>
      </c>
      <c r="BR123" s="133">
        <v>-62839</v>
      </c>
      <c r="BS123" s="133">
        <v>-57927</v>
      </c>
      <c r="BT123" s="133">
        <v>-66632</v>
      </c>
      <c r="BU123" s="133">
        <v>-69412</v>
      </c>
      <c r="BV123" s="133">
        <v>-52218</v>
      </c>
      <c r="BW123" s="133">
        <v>-515598</v>
      </c>
      <c r="BX123" s="133">
        <v>-341618</v>
      </c>
      <c r="BY123" s="133">
        <v>-148800</v>
      </c>
      <c r="BZ123" s="133">
        <v>-169541</v>
      </c>
      <c r="CA123" s="133">
        <v>-121813</v>
      </c>
      <c r="CB123" s="133">
        <v>-97473</v>
      </c>
      <c r="CC123" s="133">
        <v>-106938</v>
      </c>
      <c r="CD123" s="133">
        <v>-75727</v>
      </c>
      <c r="CE123" s="133">
        <v>-77781</v>
      </c>
      <c r="CF123" s="133">
        <v>-77373</v>
      </c>
      <c r="CG123" s="133">
        <v>-76373</v>
      </c>
      <c r="CH123" s="133">
        <v>-70453</v>
      </c>
      <c r="CI123" s="133">
        <v>-559571</v>
      </c>
      <c r="CJ123" s="133">
        <v>-329279</v>
      </c>
      <c r="CK123" s="133">
        <v>-207670</v>
      </c>
      <c r="CL123" s="133">
        <v>-139950</v>
      </c>
      <c r="CM123" s="133">
        <v>-113391</v>
      </c>
      <c r="CN123" s="133">
        <v>-115711</v>
      </c>
      <c r="CO123" s="133">
        <v>-94281</v>
      </c>
      <c r="CP123" s="133">
        <v>-76382</v>
      </c>
      <c r="CQ123" s="133">
        <v>-85160</v>
      </c>
      <c r="CR123" s="133">
        <v>-79256</v>
      </c>
      <c r="CS123" s="133">
        <v>-80252</v>
      </c>
      <c r="CT123" s="133">
        <v>-62510</v>
      </c>
      <c r="CU123" s="133">
        <v>-604015</v>
      </c>
      <c r="CV123" s="133">
        <v>-335558</v>
      </c>
      <c r="CW123" s="133">
        <v>-216892</v>
      </c>
      <c r="CX123" s="133">
        <v>-149069</v>
      </c>
      <c r="CY123" s="133">
        <v>-115038</v>
      </c>
      <c r="CZ123" s="133">
        <v>-114250</v>
      </c>
      <c r="DA123" s="133">
        <v>-99933</v>
      </c>
      <c r="DB123" s="133">
        <v>-87709</v>
      </c>
      <c r="DC123" s="133">
        <v>-75740</v>
      </c>
      <c r="DD123" s="133">
        <v>-83845</v>
      </c>
      <c r="DE123" s="133">
        <v>-91650</v>
      </c>
      <c r="DF123" s="133">
        <v>-36837</v>
      </c>
      <c r="DG123" s="133">
        <v>-544662</v>
      </c>
      <c r="DH123" s="133">
        <v>-397199</v>
      </c>
      <c r="DI123" s="133">
        <v>-259182</v>
      </c>
      <c r="DJ123" s="133">
        <v>-143184</v>
      </c>
      <c r="DK123" s="133">
        <v>-133330</v>
      </c>
      <c r="DL123" s="133">
        <v>-115197</v>
      </c>
      <c r="DM123" s="133">
        <v>-98190</v>
      </c>
      <c r="DN123" s="133">
        <v>-95707</v>
      </c>
      <c r="DO123" s="133">
        <v>-76349</v>
      </c>
      <c r="DP123" s="133">
        <v>-95876</v>
      </c>
      <c r="DQ123" s="133">
        <v>-81476</v>
      </c>
      <c r="DR123" s="133">
        <v>-45053</v>
      </c>
      <c r="DS123" s="133">
        <v>-658584</v>
      </c>
      <c r="DT123" s="133">
        <v>-325972</v>
      </c>
      <c r="DU123" s="133">
        <v>-128284</v>
      </c>
      <c r="DV123" s="133">
        <v>-128284</v>
      </c>
      <c r="DW123" s="133">
        <v>-93681</v>
      </c>
      <c r="DX123" s="133">
        <v>-103525</v>
      </c>
      <c r="DY123" s="133">
        <v>-121452</v>
      </c>
      <c r="DZ123" s="133">
        <v>-86165</v>
      </c>
      <c r="EA123" s="133">
        <v>-90129</v>
      </c>
      <c r="EB123" s="133">
        <v>-122435</v>
      </c>
      <c r="EC123" s="133">
        <v>-119248</v>
      </c>
      <c r="ED123" s="133">
        <v>-58811</v>
      </c>
      <c r="EE123" s="133">
        <v>-656792</v>
      </c>
      <c r="EF123" s="133">
        <v>-323528</v>
      </c>
      <c r="EG123" s="133">
        <v>-329247</v>
      </c>
      <c r="EH123" s="133">
        <v>-235105</v>
      </c>
      <c r="EI123" s="133">
        <v>-150638</v>
      </c>
      <c r="EJ123" s="133">
        <v>-137310</v>
      </c>
      <c r="EK123" s="133">
        <v>-141039</v>
      </c>
      <c r="EL123" s="133">
        <v>-115614</v>
      </c>
      <c r="EM123" s="133">
        <v>-109070</v>
      </c>
      <c r="EN123" s="133">
        <v>-88271</v>
      </c>
      <c r="EO123" s="133">
        <v>-152856</v>
      </c>
      <c r="EP123" s="133">
        <v>-82822</v>
      </c>
      <c r="EQ123" s="133">
        <v>-695138</v>
      </c>
      <c r="ER123" s="133">
        <v>-421168</v>
      </c>
      <c r="ES123" s="133">
        <v>-255268</v>
      </c>
      <c r="ET123" s="133">
        <v>-229744</v>
      </c>
      <c r="EU123" s="133">
        <v>-143444</v>
      </c>
      <c r="EV123" s="133">
        <v>-143834</v>
      </c>
      <c r="EW123" s="133">
        <v>-150043</v>
      </c>
      <c r="EX123" s="133">
        <v>-95324</v>
      </c>
      <c r="EY123" s="133">
        <v>-126161</v>
      </c>
      <c r="EZ123" s="133">
        <v>-105950</v>
      </c>
      <c r="FA123" s="133">
        <v>-97049</v>
      </c>
      <c r="FB123" s="133">
        <v>-75273</v>
      </c>
      <c r="FC123" s="133">
        <v>-673669</v>
      </c>
      <c r="FD123" s="133">
        <v>-377313</v>
      </c>
      <c r="FE123" s="133">
        <v>-287158</v>
      </c>
      <c r="FF123" s="133">
        <v>-165378</v>
      </c>
      <c r="FG123" s="133">
        <v>-137713</v>
      </c>
      <c r="FH123" s="133">
        <v>-151573</v>
      </c>
      <c r="FI123" s="133">
        <v>-112901</v>
      </c>
      <c r="FJ123" s="133">
        <v>-89163</v>
      </c>
      <c r="FK123" s="133">
        <v>-115728</v>
      </c>
      <c r="FL123" s="133">
        <v>-99009</v>
      </c>
      <c r="FM123" s="133">
        <v>-93683</v>
      </c>
      <c r="FN123" s="133">
        <v>-72732</v>
      </c>
      <c r="FO123" s="133">
        <v>-590504.11</v>
      </c>
      <c r="FP123" s="133">
        <v>-422630.88</v>
      </c>
      <c r="FQ123" s="133">
        <v>-297179.95</v>
      </c>
      <c r="FR123" s="133">
        <v>-228238.75</v>
      </c>
      <c r="FS123" s="133">
        <v>-245114.91</v>
      </c>
      <c r="FT123" s="133">
        <v>-167733.24</v>
      </c>
      <c r="FU123" s="133">
        <v>-160190.04</v>
      </c>
      <c r="FV123" s="133">
        <v>-155025.79</v>
      </c>
      <c r="FW123" s="133">
        <v>-119140.72</v>
      </c>
      <c r="FX123" s="133">
        <v>-144795.39000000001</v>
      </c>
      <c r="FY123" s="133">
        <v>-130450</v>
      </c>
      <c r="FZ123" s="133">
        <v>-71508.95</v>
      </c>
      <c r="GA123" s="133">
        <v>-993598.32</v>
      </c>
      <c r="GB123" s="133">
        <v>-373858.78</v>
      </c>
      <c r="GC123" s="133">
        <v>-314109.88</v>
      </c>
      <c r="GD123" s="133">
        <v>-208817.02</v>
      </c>
      <c r="GE123" s="133">
        <v>-200837.61</v>
      </c>
      <c r="GF123" s="133">
        <v>-163946.54</v>
      </c>
      <c r="GG123" s="133">
        <v>-133081.85</v>
      </c>
      <c r="GH123" s="133">
        <v>-140636.72</v>
      </c>
      <c r="GI123" s="133">
        <v>-112894.04</v>
      </c>
      <c r="GJ123" s="133">
        <v>-149456.74</v>
      </c>
      <c r="GK123" s="133">
        <v>-115498</v>
      </c>
      <c r="GL123" s="133">
        <v>-67418.820000000007</v>
      </c>
      <c r="GM123" s="133">
        <v>-985602.38</v>
      </c>
      <c r="GN123" s="133">
        <v>-458239.66</v>
      </c>
    </row>
    <row r="124" spans="1:196" s="132" customFormat="1" x14ac:dyDescent="0.25">
      <c r="A124" s="134"/>
      <c r="B124" s="110" t="s">
        <v>75</v>
      </c>
      <c r="C124" s="139">
        <v>11958459</v>
      </c>
      <c r="D124" s="139">
        <v>11374781</v>
      </c>
      <c r="E124" s="139">
        <v>13463550</v>
      </c>
      <c r="F124" s="139">
        <v>12058393</v>
      </c>
      <c r="G124" s="139">
        <v>12231876</v>
      </c>
      <c r="H124" s="139">
        <v>12948211</v>
      </c>
      <c r="I124" s="139">
        <v>12261758</v>
      </c>
      <c r="J124" s="139">
        <v>12715825</v>
      </c>
      <c r="K124" s="139">
        <v>12266923</v>
      </c>
      <c r="L124" s="139">
        <v>11897491</v>
      </c>
      <c r="M124" s="139">
        <v>13145984</v>
      </c>
      <c r="N124" s="139">
        <v>12550654</v>
      </c>
      <c r="O124" s="139">
        <v>13258315</v>
      </c>
      <c r="P124" s="139">
        <v>11865651</v>
      </c>
      <c r="Q124" s="139">
        <v>13082397</v>
      </c>
      <c r="R124" s="139">
        <v>12012585</v>
      </c>
      <c r="S124" s="139">
        <v>13855493</v>
      </c>
      <c r="T124" s="139">
        <v>12650421</v>
      </c>
      <c r="U124" s="139">
        <v>12370496</v>
      </c>
      <c r="V124" s="139">
        <v>13218738</v>
      </c>
      <c r="W124" s="139">
        <v>12703296</v>
      </c>
      <c r="X124" s="139">
        <v>12748615</v>
      </c>
      <c r="Y124" s="139">
        <v>13239815</v>
      </c>
      <c r="Z124" s="139">
        <v>12261145</v>
      </c>
      <c r="AA124" s="139">
        <v>14038582</v>
      </c>
      <c r="AB124" s="139">
        <v>12238655</v>
      </c>
      <c r="AC124" s="139">
        <v>12564621</v>
      </c>
      <c r="AD124" s="139">
        <v>13021035</v>
      </c>
      <c r="AE124" s="139">
        <v>13813906</v>
      </c>
      <c r="AF124" s="139">
        <v>12712328</v>
      </c>
      <c r="AG124" s="139">
        <v>14761702</v>
      </c>
      <c r="AH124" s="139">
        <v>13205865</v>
      </c>
      <c r="AI124" s="139">
        <v>12575147</v>
      </c>
      <c r="AJ124" s="139">
        <v>15170268</v>
      </c>
      <c r="AK124" s="139">
        <v>13472983</v>
      </c>
      <c r="AL124" s="139">
        <v>13450349</v>
      </c>
      <c r="AM124" s="139">
        <v>15056538</v>
      </c>
      <c r="AN124" s="139">
        <v>12947479</v>
      </c>
      <c r="AO124" s="139">
        <v>13094013</v>
      </c>
      <c r="AP124" s="139">
        <v>14748703</v>
      </c>
      <c r="AQ124" s="139">
        <v>14481453</v>
      </c>
      <c r="AR124" s="139">
        <v>13244266</v>
      </c>
      <c r="AS124" s="139">
        <v>15209728</v>
      </c>
      <c r="AT124" s="139">
        <v>12896098</v>
      </c>
      <c r="AU124" s="139">
        <v>14538649</v>
      </c>
      <c r="AV124" s="139">
        <v>14359704</v>
      </c>
      <c r="AW124" s="139">
        <v>13350615</v>
      </c>
      <c r="AX124" s="139">
        <v>14584096</v>
      </c>
      <c r="AY124" s="139">
        <v>15282377</v>
      </c>
      <c r="AZ124" s="139">
        <v>13483732</v>
      </c>
      <c r="BA124" s="139">
        <v>14192036</v>
      </c>
      <c r="BB124" s="139">
        <v>14181333</v>
      </c>
      <c r="BC124" s="139">
        <v>13617252</v>
      </c>
      <c r="BD124" s="139">
        <v>15523843</v>
      </c>
      <c r="BE124" s="139">
        <v>14806118</v>
      </c>
      <c r="BF124" s="139">
        <v>13374018</v>
      </c>
      <c r="BG124" s="139">
        <v>15355191</v>
      </c>
      <c r="BH124" s="139">
        <v>14665924</v>
      </c>
      <c r="BI124" s="139">
        <v>13722389</v>
      </c>
      <c r="BJ124" s="139">
        <v>15606665</v>
      </c>
      <c r="BK124" s="139">
        <v>15101032</v>
      </c>
      <c r="BL124" s="139">
        <v>13918392</v>
      </c>
      <c r="BM124" s="139">
        <v>15879769</v>
      </c>
      <c r="BN124" s="139">
        <v>14789454</v>
      </c>
      <c r="BO124" s="139">
        <v>14249458</v>
      </c>
      <c r="BP124" s="139">
        <v>16182663</v>
      </c>
      <c r="BQ124" s="139">
        <v>15504791</v>
      </c>
      <c r="BR124" s="139">
        <v>14687423</v>
      </c>
      <c r="BS124" s="139">
        <v>14987463</v>
      </c>
      <c r="BT124" s="139">
        <v>14613799</v>
      </c>
      <c r="BU124" s="139">
        <v>15674443</v>
      </c>
      <c r="BV124" s="139">
        <v>15206039</v>
      </c>
      <c r="BW124" s="139">
        <v>15194418</v>
      </c>
      <c r="BX124" s="139">
        <v>15778164</v>
      </c>
      <c r="BY124" s="139">
        <v>15356227</v>
      </c>
      <c r="BZ124" s="139">
        <v>14697421</v>
      </c>
      <c r="CA124" s="139">
        <v>16611135</v>
      </c>
      <c r="CB124" s="139">
        <v>15243076</v>
      </c>
      <c r="CC124" s="139">
        <v>14655065</v>
      </c>
      <c r="CD124" s="139">
        <v>16188106</v>
      </c>
      <c r="CE124" s="139">
        <v>15260088</v>
      </c>
      <c r="CF124" s="139">
        <v>15113082</v>
      </c>
      <c r="CG124" s="139">
        <v>15978032</v>
      </c>
      <c r="CH124" s="139">
        <v>14757066</v>
      </c>
      <c r="CI124" s="139">
        <v>17557067</v>
      </c>
      <c r="CJ124" s="139">
        <v>13943998</v>
      </c>
      <c r="CK124" s="139">
        <v>16329010</v>
      </c>
      <c r="CL124" s="139">
        <v>14203127</v>
      </c>
      <c r="CM124" s="139">
        <v>17475856</v>
      </c>
      <c r="CN124" s="139">
        <v>16002003</v>
      </c>
      <c r="CO124" s="139">
        <v>16331146</v>
      </c>
      <c r="CP124" s="139">
        <v>15435191</v>
      </c>
      <c r="CQ124" s="139">
        <v>14799261</v>
      </c>
      <c r="CR124" s="139">
        <v>17206949</v>
      </c>
      <c r="CS124" s="139">
        <v>15607511</v>
      </c>
      <c r="CT124" s="139">
        <v>14658482</v>
      </c>
      <c r="CU124" s="139">
        <v>18206339</v>
      </c>
      <c r="CV124" s="139">
        <v>15312683</v>
      </c>
      <c r="CW124" s="139">
        <v>15582754</v>
      </c>
      <c r="CX124" s="139">
        <v>16573430</v>
      </c>
      <c r="CY124" s="139">
        <v>16886880</v>
      </c>
      <c r="CZ124" s="139">
        <v>15448990</v>
      </c>
      <c r="DA124" s="139">
        <v>17047273</v>
      </c>
      <c r="DB124" s="139">
        <v>15762413</v>
      </c>
      <c r="DC124" s="139">
        <v>14768002</v>
      </c>
      <c r="DD124" s="139">
        <v>17938798</v>
      </c>
      <c r="DE124" s="139">
        <v>16291805</v>
      </c>
      <c r="DF124" s="139">
        <v>16865448</v>
      </c>
      <c r="DG124" s="139">
        <v>17258628</v>
      </c>
      <c r="DH124" s="139">
        <v>15332255</v>
      </c>
      <c r="DI124" s="139">
        <v>15679951</v>
      </c>
      <c r="DJ124" s="139">
        <v>17743948</v>
      </c>
      <c r="DK124" s="139">
        <v>16291409</v>
      </c>
      <c r="DL124" s="139">
        <v>16317881</v>
      </c>
      <c r="DM124" s="139">
        <v>18808009</v>
      </c>
      <c r="DN124" s="139">
        <v>15215670</v>
      </c>
      <c r="DO124" s="139">
        <v>17456362</v>
      </c>
      <c r="DP124" s="139">
        <v>17135517</v>
      </c>
      <c r="DQ124" s="139">
        <v>16016775</v>
      </c>
      <c r="DR124" s="139">
        <v>18029114</v>
      </c>
      <c r="DS124" s="139">
        <v>17767656</v>
      </c>
      <c r="DT124" s="139">
        <v>15646699</v>
      </c>
      <c r="DU124" s="139">
        <v>16289921</v>
      </c>
      <c r="DV124" s="139">
        <v>16289921</v>
      </c>
      <c r="DW124" s="139">
        <v>15678170</v>
      </c>
      <c r="DX124" s="139">
        <v>19477099</v>
      </c>
      <c r="DY124" s="139">
        <v>17986348</v>
      </c>
      <c r="DZ124" s="139">
        <v>17501930</v>
      </c>
      <c r="EA124" s="139">
        <v>18268761</v>
      </c>
      <c r="EB124" s="139">
        <v>17703732</v>
      </c>
      <c r="EC124" s="139">
        <v>20191784</v>
      </c>
      <c r="ED124" s="139">
        <v>19029425</v>
      </c>
      <c r="EE124" s="139">
        <v>18145643</v>
      </c>
      <c r="EF124" s="139">
        <v>17585478</v>
      </c>
      <c r="EG124" s="139">
        <v>20659668</v>
      </c>
      <c r="EH124" s="139">
        <v>19171984</v>
      </c>
      <c r="EI124" s="139">
        <v>19227539</v>
      </c>
      <c r="EJ124" s="139">
        <v>19343277</v>
      </c>
      <c r="EK124" s="139">
        <v>18147934</v>
      </c>
      <c r="EL124" s="139">
        <v>19569845</v>
      </c>
      <c r="EM124" s="139">
        <v>18699095</v>
      </c>
      <c r="EN124" s="139">
        <v>17939312</v>
      </c>
      <c r="EO124" s="139">
        <v>19759739</v>
      </c>
      <c r="EP124" s="139">
        <v>19379971</v>
      </c>
      <c r="EQ124" s="139">
        <v>22737198</v>
      </c>
      <c r="ER124" s="139">
        <v>18949912</v>
      </c>
      <c r="ES124" s="139">
        <v>20223256</v>
      </c>
      <c r="ET124" s="139">
        <v>17782306</v>
      </c>
      <c r="EU124" s="139">
        <v>20272629</v>
      </c>
      <c r="EV124" s="139">
        <v>19641633</v>
      </c>
      <c r="EW124" s="139">
        <v>18144935</v>
      </c>
      <c r="EX124" s="139">
        <v>20135082</v>
      </c>
      <c r="EY124" s="139">
        <v>18640219</v>
      </c>
      <c r="EZ124" s="139">
        <v>19315011</v>
      </c>
      <c r="FA124" s="139">
        <v>18924718</v>
      </c>
      <c r="FB124" s="139">
        <v>18331272</v>
      </c>
      <c r="FC124" s="139">
        <v>21224268</v>
      </c>
      <c r="FD124" s="139">
        <v>17619164</v>
      </c>
      <c r="FE124" s="139">
        <v>19238532</v>
      </c>
      <c r="FF124" s="139">
        <v>16951420</v>
      </c>
      <c r="FG124" s="139">
        <v>20223854</v>
      </c>
      <c r="FH124" s="139">
        <v>19792116</v>
      </c>
      <c r="FI124" s="139">
        <v>19668749</v>
      </c>
      <c r="FJ124" s="139">
        <v>18190743</v>
      </c>
      <c r="FK124" s="139">
        <v>17822225</v>
      </c>
      <c r="FL124" s="139">
        <v>20590441</v>
      </c>
      <c r="FM124" s="139">
        <v>19430490</v>
      </c>
      <c r="FN124" s="139">
        <v>19514345</v>
      </c>
      <c r="FO124" s="139">
        <v>21134665.109999999</v>
      </c>
      <c r="FP124" s="139">
        <v>19303001.440000001</v>
      </c>
      <c r="FQ124" s="139">
        <v>18219658.379999999</v>
      </c>
      <c r="FR124" s="139">
        <v>21945155.66</v>
      </c>
      <c r="FS124" s="139">
        <v>19229844.879999999</v>
      </c>
      <c r="FT124" s="139">
        <v>18549759.289999999</v>
      </c>
      <c r="FU124" s="139">
        <v>21651868.170000002</v>
      </c>
      <c r="FV124" s="139">
        <v>18781423.73</v>
      </c>
      <c r="FW124" s="139">
        <v>20052026.670000002</v>
      </c>
      <c r="FX124" s="139">
        <v>20656129.350000001</v>
      </c>
      <c r="FY124" s="139">
        <v>19278452.43</v>
      </c>
      <c r="FZ124" s="139">
        <v>21424663.460000001</v>
      </c>
      <c r="GA124" s="139">
        <v>22030433.25</v>
      </c>
      <c r="GB124" s="139">
        <v>19162798.109999999</v>
      </c>
      <c r="GC124" s="139">
        <v>20065405.539999999</v>
      </c>
      <c r="GD124" s="139">
        <v>20646820.760000002</v>
      </c>
      <c r="GE124" s="139">
        <v>19653430.920000002</v>
      </c>
      <c r="GF124" s="139">
        <v>21827655.100000001</v>
      </c>
      <c r="GG124" s="139">
        <v>21309276.59</v>
      </c>
      <c r="GH124" s="139">
        <v>19104617.620000001</v>
      </c>
      <c r="GI124" s="139">
        <v>21214946.23</v>
      </c>
      <c r="GJ124" s="139">
        <v>21684228.41</v>
      </c>
      <c r="GK124" s="139">
        <v>19212736.300000001</v>
      </c>
      <c r="GL124" s="139">
        <v>22804063.41</v>
      </c>
      <c r="GM124" s="139">
        <v>20879650.960000001</v>
      </c>
      <c r="GN124" s="139">
        <v>19727868.43</v>
      </c>
    </row>
    <row r="125" spans="1:196" s="132" customFormat="1" x14ac:dyDescent="0.25">
      <c r="A125" s="134"/>
      <c r="B125" s="130" t="s">
        <v>57</v>
      </c>
      <c r="C125" s="152"/>
      <c r="D125" s="152"/>
      <c r="E125" s="152"/>
      <c r="F125" s="152"/>
      <c r="G125" s="152"/>
      <c r="H125" s="152"/>
      <c r="I125" s="152"/>
      <c r="J125" s="152"/>
      <c r="K125" s="152"/>
      <c r="L125" s="152"/>
      <c r="M125" s="152"/>
      <c r="N125" s="152"/>
      <c r="O125" s="152"/>
      <c r="P125" s="152"/>
      <c r="Q125" s="152"/>
      <c r="R125" s="152"/>
      <c r="S125" s="152"/>
      <c r="T125" s="152"/>
      <c r="U125" s="152"/>
      <c r="V125" s="152"/>
      <c r="W125" s="152"/>
      <c r="X125" s="152"/>
      <c r="Y125" s="152"/>
      <c r="Z125" s="152"/>
      <c r="AA125" s="152"/>
      <c r="AB125" s="152"/>
      <c r="AC125" s="152"/>
      <c r="AD125" s="152"/>
      <c r="AE125" s="152"/>
      <c r="AF125" s="152"/>
      <c r="AG125" s="152"/>
      <c r="AH125" s="152"/>
      <c r="AI125" s="152"/>
      <c r="AJ125" s="152"/>
      <c r="AK125" s="152"/>
      <c r="AL125" s="152"/>
      <c r="AM125" s="152"/>
      <c r="AN125" s="152"/>
      <c r="AO125" s="152"/>
      <c r="AP125" s="152"/>
      <c r="AQ125" s="152"/>
      <c r="AR125" s="152"/>
      <c r="AS125" s="152"/>
      <c r="AT125" s="152"/>
      <c r="AU125" s="152"/>
      <c r="AV125" s="152"/>
      <c r="AW125" s="152"/>
      <c r="AX125" s="152"/>
      <c r="AY125" s="152"/>
      <c r="AZ125" s="152"/>
      <c r="BA125" s="152"/>
      <c r="BB125" s="152"/>
      <c r="BC125" s="152"/>
      <c r="BD125" s="152"/>
      <c r="BE125" s="152"/>
      <c r="BF125" s="152"/>
      <c r="BG125" s="152"/>
      <c r="BH125" s="152"/>
      <c r="BI125" s="152"/>
      <c r="BJ125" s="152"/>
      <c r="BK125" s="152"/>
      <c r="BL125" s="152"/>
      <c r="BM125" s="152"/>
      <c r="BN125" s="152"/>
      <c r="BO125" s="152"/>
      <c r="BP125" s="152"/>
      <c r="BQ125" s="152"/>
      <c r="BR125" s="152"/>
      <c r="BS125" s="152"/>
      <c r="BT125" s="152"/>
      <c r="BU125" s="152"/>
      <c r="BV125" s="152"/>
      <c r="BW125" s="152"/>
      <c r="BX125" s="152"/>
      <c r="BY125" s="152"/>
      <c r="BZ125" s="152"/>
      <c r="CA125" s="152"/>
      <c r="CB125" s="152"/>
      <c r="CC125" s="152"/>
      <c r="CD125" s="152"/>
      <c r="CE125" s="152"/>
      <c r="CF125" s="152"/>
      <c r="CG125" s="152"/>
      <c r="CH125" s="152"/>
      <c r="CI125" s="152"/>
      <c r="CJ125" s="152"/>
      <c r="CK125" s="152"/>
      <c r="CL125" s="152"/>
      <c r="CM125" s="152"/>
      <c r="CN125" s="152"/>
      <c r="CO125" s="152"/>
      <c r="CP125" s="152"/>
      <c r="CQ125" s="152"/>
      <c r="CR125" s="152"/>
      <c r="CS125" s="152"/>
      <c r="CT125" s="152"/>
      <c r="CU125" s="152"/>
      <c r="CV125" s="152"/>
      <c r="CW125" s="152"/>
      <c r="CX125" s="152"/>
      <c r="CY125" s="152"/>
      <c r="CZ125" s="152"/>
      <c r="DA125" s="152"/>
      <c r="DB125" s="152"/>
      <c r="DC125" s="152"/>
      <c r="DD125" s="152"/>
      <c r="DE125" s="152"/>
      <c r="DF125" s="152"/>
      <c r="DG125" s="152"/>
      <c r="DH125" s="152"/>
      <c r="DI125" s="152"/>
      <c r="DJ125" s="152"/>
      <c r="DK125" s="152"/>
      <c r="DL125" s="152"/>
      <c r="DM125" s="152"/>
      <c r="DN125" s="152"/>
      <c r="DO125" s="152"/>
      <c r="DP125" s="152"/>
      <c r="DQ125" s="152"/>
      <c r="DR125" s="152"/>
      <c r="DS125" s="152"/>
      <c r="DT125" s="152"/>
      <c r="DU125" s="152"/>
      <c r="DV125" s="152"/>
      <c r="DW125" s="152"/>
      <c r="DX125" s="152"/>
      <c r="DY125" s="152"/>
      <c r="DZ125" s="152"/>
      <c r="EA125" s="152"/>
      <c r="EB125" s="152"/>
      <c r="EC125" s="152"/>
      <c r="ED125" s="152"/>
      <c r="EE125" s="152"/>
      <c r="EF125" s="152"/>
      <c r="EG125" s="152"/>
      <c r="EH125" s="152"/>
      <c r="EI125" s="152"/>
      <c r="EJ125" s="152"/>
      <c r="EK125" s="152"/>
      <c r="EL125" s="152"/>
      <c r="EM125" s="152"/>
      <c r="EN125" s="152"/>
      <c r="EO125" s="152"/>
      <c r="EP125" s="152"/>
      <c r="EQ125" s="152"/>
      <c r="ER125" s="152"/>
      <c r="ES125" s="152"/>
      <c r="ET125" s="152"/>
      <c r="EU125" s="152"/>
      <c r="EV125" s="152"/>
      <c r="EW125" s="152"/>
      <c r="EX125" s="152"/>
      <c r="EY125" s="152"/>
      <c r="EZ125" s="152"/>
      <c r="FA125" s="152"/>
      <c r="FB125" s="152"/>
      <c r="FC125" s="152"/>
      <c r="FD125" s="152"/>
      <c r="FE125" s="152"/>
      <c r="FF125" s="152"/>
      <c r="FG125" s="152"/>
      <c r="FH125" s="152"/>
      <c r="FI125" s="152"/>
      <c r="FJ125" s="152"/>
      <c r="FK125" s="152"/>
      <c r="FL125" s="152"/>
      <c r="FM125" s="152"/>
      <c r="FN125" s="152"/>
      <c r="FO125" s="152"/>
      <c r="FP125" s="152"/>
      <c r="FQ125" s="152"/>
      <c r="FR125" s="152"/>
      <c r="FS125" s="152"/>
      <c r="FT125" s="152"/>
      <c r="FU125" s="152"/>
      <c r="FV125" s="152"/>
      <c r="FW125" s="152"/>
      <c r="FX125" s="152"/>
      <c r="FY125" s="152"/>
      <c r="FZ125" s="152"/>
      <c r="GA125" s="152"/>
      <c r="GB125" s="152"/>
      <c r="GC125" s="152"/>
      <c r="GD125" s="152"/>
      <c r="GE125" s="152"/>
      <c r="GF125" s="152"/>
      <c r="GG125" s="152"/>
      <c r="GH125" s="152"/>
      <c r="GI125" s="152"/>
      <c r="GJ125" s="152"/>
      <c r="GK125" s="152"/>
      <c r="GL125" s="152"/>
      <c r="GM125" s="152"/>
      <c r="GN125" s="152"/>
    </row>
    <row r="126" spans="1:196" s="132" customFormat="1" x14ac:dyDescent="0.25">
      <c r="A126" s="134"/>
      <c r="B126" s="115" t="s">
        <v>102</v>
      </c>
      <c r="C126" s="133">
        <v>206016</v>
      </c>
      <c r="D126" s="133">
        <v>198455</v>
      </c>
      <c r="E126" s="133">
        <v>231828</v>
      </c>
      <c r="F126" s="133">
        <v>208962</v>
      </c>
      <c r="G126" s="133">
        <v>183140</v>
      </c>
      <c r="H126" s="133">
        <v>233110</v>
      </c>
      <c r="I126" s="133">
        <v>206209</v>
      </c>
      <c r="J126" s="133">
        <v>198373</v>
      </c>
      <c r="K126" s="133">
        <v>200596</v>
      </c>
      <c r="L126" s="133">
        <v>195448</v>
      </c>
      <c r="M126" s="133">
        <v>190067</v>
      </c>
      <c r="N126" s="133">
        <v>223639</v>
      </c>
      <c r="O126" s="133">
        <v>212656</v>
      </c>
      <c r="P126" s="133">
        <v>211290</v>
      </c>
      <c r="Q126" s="133">
        <v>238688</v>
      </c>
      <c r="R126" s="133">
        <v>203137</v>
      </c>
      <c r="S126" s="133">
        <v>233119</v>
      </c>
      <c r="T126" s="133">
        <v>215591</v>
      </c>
      <c r="U126" s="133">
        <v>198074</v>
      </c>
      <c r="V126" s="133">
        <v>187222</v>
      </c>
      <c r="W126" s="133">
        <v>185262</v>
      </c>
      <c r="X126" s="133">
        <v>202737</v>
      </c>
      <c r="Y126" s="133">
        <v>208240</v>
      </c>
      <c r="Z126" s="133">
        <v>233509</v>
      </c>
      <c r="AA126" s="133">
        <v>216768</v>
      </c>
      <c r="AB126" s="133">
        <v>200241</v>
      </c>
      <c r="AC126" s="133">
        <v>201234</v>
      </c>
      <c r="AD126" s="133">
        <v>204613</v>
      </c>
      <c r="AE126" s="133">
        <v>183822</v>
      </c>
      <c r="AF126" s="133">
        <v>215813</v>
      </c>
      <c r="AG126" s="133">
        <v>206810</v>
      </c>
      <c r="AH126" s="133">
        <v>195674</v>
      </c>
      <c r="AI126" s="133">
        <v>180443</v>
      </c>
      <c r="AJ126" s="133">
        <v>220073</v>
      </c>
      <c r="AK126" s="133">
        <v>213723</v>
      </c>
      <c r="AL126" s="133">
        <v>185998</v>
      </c>
      <c r="AM126" s="133">
        <v>213135</v>
      </c>
      <c r="AN126" s="133">
        <v>200923</v>
      </c>
      <c r="AO126" s="133">
        <v>200376</v>
      </c>
      <c r="AP126" s="133">
        <v>212090</v>
      </c>
      <c r="AQ126" s="133">
        <v>186858</v>
      </c>
      <c r="AR126" s="133">
        <v>222450</v>
      </c>
      <c r="AS126" s="133">
        <v>216894</v>
      </c>
      <c r="AT126" s="133">
        <v>184708</v>
      </c>
      <c r="AU126" s="133">
        <v>192987</v>
      </c>
      <c r="AV126" s="133">
        <v>215888</v>
      </c>
      <c r="AW126" s="133">
        <v>190942</v>
      </c>
      <c r="AX126" s="133">
        <v>201169</v>
      </c>
      <c r="AY126" s="133">
        <v>211323</v>
      </c>
      <c r="AZ126" s="133">
        <v>191182</v>
      </c>
      <c r="BA126" s="133">
        <v>227576</v>
      </c>
      <c r="BB126" s="133">
        <v>187516</v>
      </c>
      <c r="BC126" s="133">
        <v>201900</v>
      </c>
      <c r="BD126" s="133">
        <v>210305</v>
      </c>
      <c r="BE126" s="133">
        <v>196010</v>
      </c>
      <c r="BF126" s="133">
        <v>174421</v>
      </c>
      <c r="BG126" s="133">
        <v>218957</v>
      </c>
      <c r="BH126" s="133">
        <v>210756</v>
      </c>
      <c r="BI126" s="133">
        <v>183325</v>
      </c>
      <c r="BJ126" s="133">
        <v>216501</v>
      </c>
      <c r="BK126" s="133">
        <v>234033</v>
      </c>
      <c r="BL126" s="133">
        <v>217023</v>
      </c>
      <c r="BM126" s="133">
        <v>234521</v>
      </c>
      <c r="BN126" s="133">
        <v>193424</v>
      </c>
      <c r="BO126" s="133">
        <v>178409</v>
      </c>
      <c r="BP126" s="133">
        <v>270447</v>
      </c>
      <c r="BQ126" s="133">
        <v>223310</v>
      </c>
      <c r="BR126" s="133">
        <v>205170</v>
      </c>
      <c r="BS126" s="133">
        <v>221089</v>
      </c>
      <c r="BT126" s="133">
        <v>213983</v>
      </c>
      <c r="BU126" s="133">
        <v>200616</v>
      </c>
      <c r="BV126" s="133">
        <v>222989</v>
      </c>
      <c r="BW126" s="133">
        <v>226110</v>
      </c>
      <c r="BX126" s="133">
        <v>237683</v>
      </c>
      <c r="BY126" s="133">
        <v>220164</v>
      </c>
      <c r="BZ126" s="133">
        <v>232302</v>
      </c>
      <c r="CA126" s="133">
        <v>232707</v>
      </c>
      <c r="CB126" s="133">
        <v>249100</v>
      </c>
      <c r="CC126" s="133">
        <v>225087</v>
      </c>
      <c r="CD126" s="133">
        <v>220941</v>
      </c>
      <c r="CE126" s="133">
        <v>240843</v>
      </c>
      <c r="CF126" s="133">
        <v>225949</v>
      </c>
      <c r="CG126" s="133">
        <v>221316</v>
      </c>
      <c r="CH126" s="133">
        <v>234733</v>
      </c>
      <c r="CI126" s="133">
        <v>259660</v>
      </c>
      <c r="CJ126" s="133">
        <v>226491</v>
      </c>
      <c r="CK126" s="133">
        <v>277245</v>
      </c>
      <c r="CL126" s="133">
        <v>228191</v>
      </c>
      <c r="CM126" s="133">
        <v>247493</v>
      </c>
      <c r="CN126" s="133">
        <v>263984</v>
      </c>
      <c r="CO126" s="133">
        <v>216656</v>
      </c>
      <c r="CP126" s="133">
        <v>231213</v>
      </c>
      <c r="CQ126" s="133">
        <v>241987</v>
      </c>
      <c r="CR126" s="133">
        <v>274805</v>
      </c>
      <c r="CS126" s="133">
        <v>247982</v>
      </c>
      <c r="CT126" s="133">
        <v>239200</v>
      </c>
      <c r="CU126" s="133">
        <v>274859</v>
      </c>
      <c r="CV126" s="133">
        <v>252990</v>
      </c>
      <c r="CW126" s="133">
        <v>261905</v>
      </c>
      <c r="CX126" s="133">
        <v>263127</v>
      </c>
      <c r="CY126" s="133">
        <v>262517</v>
      </c>
      <c r="CZ126" s="133">
        <v>294266</v>
      </c>
      <c r="DA126" s="133">
        <v>273436</v>
      </c>
      <c r="DB126" s="133">
        <v>245772</v>
      </c>
      <c r="DC126" s="133">
        <v>250483</v>
      </c>
      <c r="DD126" s="133">
        <v>303813</v>
      </c>
      <c r="DE126" s="133">
        <v>274512</v>
      </c>
      <c r="DF126" s="133">
        <v>265818</v>
      </c>
      <c r="DG126" s="133">
        <v>301080</v>
      </c>
      <c r="DH126" s="133">
        <v>263687</v>
      </c>
      <c r="DI126" s="133">
        <v>279119</v>
      </c>
      <c r="DJ126" s="133">
        <v>272921</v>
      </c>
      <c r="DK126" s="133">
        <v>245377</v>
      </c>
      <c r="DL126" s="133">
        <v>271690</v>
      </c>
      <c r="DM126" s="133">
        <v>270074</v>
      </c>
      <c r="DN126" s="133">
        <v>239794</v>
      </c>
      <c r="DO126" s="133">
        <v>265550</v>
      </c>
      <c r="DP126" s="133">
        <v>310453</v>
      </c>
      <c r="DQ126" s="133">
        <v>270325</v>
      </c>
      <c r="DR126" s="133">
        <v>284541</v>
      </c>
      <c r="DS126" s="133">
        <v>287186</v>
      </c>
      <c r="DT126" s="133">
        <v>256432</v>
      </c>
      <c r="DU126" s="133">
        <v>190137</v>
      </c>
      <c r="DV126" s="133">
        <v>190137</v>
      </c>
      <c r="DW126" s="133">
        <v>163242</v>
      </c>
      <c r="DX126" s="133">
        <v>256105</v>
      </c>
      <c r="DY126" s="133">
        <v>258363</v>
      </c>
      <c r="DZ126" s="133">
        <v>215803</v>
      </c>
      <c r="EA126" s="133">
        <v>254362</v>
      </c>
      <c r="EB126" s="133">
        <v>293300</v>
      </c>
      <c r="EC126" s="133">
        <v>266147</v>
      </c>
      <c r="ED126" s="133">
        <v>298559</v>
      </c>
      <c r="EE126" s="133">
        <v>292762</v>
      </c>
      <c r="EF126" s="133">
        <v>246693</v>
      </c>
      <c r="EG126" s="133">
        <v>246353</v>
      </c>
      <c r="EH126" s="133">
        <v>294163</v>
      </c>
      <c r="EI126" s="133">
        <v>252011</v>
      </c>
      <c r="EJ126" s="133">
        <v>295304</v>
      </c>
      <c r="EK126" s="133">
        <v>273329</v>
      </c>
      <c r="EL126" s="133">
        <v>251571</v>
      </c>
      <c r="EM126" s="133">
        <v>260444</v>
      </c>
      <c r="EN126" s="133">
        <v>298363</v>
      </c>
      <c r="EO126" s="133">
        <v>263109</v>
      </c>
      <c r="EP126" s="133">
        <v>309078</v>
      </c>
      <c r="EQ126" s="133">
        <v>277398</v>
      </c>
      <c r="ER126" s="133">
        <v>260016</v>
      </c>
      <c r="ES126" s="133">
        <v>258729</v>
      </c>
      <c r="ET126" s="133">
        <v>252773</v>
      </c>
      <c r="EU126" s="133">
        <v>284010</v>
      </c>
      <c r="EV126" s="133">
        <v>306981</v>
      </c>
      <c r="EW126" s="133">
        <v>274715</v>
      </c>
      <c r="EX126" s="133">
        <v>251144</v>
      </c>
      <c r="EY126" s="133">
        <v>294422</v>
      </c>
      <c r="EZ126" s="133">
        <v>269739</v>
      </c>
      <c r="FA126" s="133">
        <v>289238</v>
      </c>
      <c r="FB126" s="133">
        <v>298901</v>
      </c>
      <c r="FC126" s="133">
        <v>306444</v>
      </c>
      <c r="FD126" s="133">
        <v>283048</v>
      </c>
      <c r="FE126" s="133">
        <v>280914</v>
      </c>
      <c r="FF126" s="133">
        <v>248262</v>
      </c>
      <c r="FG126" s="133">
        <v>279054</v>
      </c>
      <c r="FH126" s="133">
        <v>354880</v>
      </c>
      <c r="FI126" s="133">
        <v>278292</v>
      </c>
      <c r="FJ126" s="133">
        <v>250955</v>
      </c>
      <c r="FK126" s="133">
        <v>305301</v>
      </c>
      <c r="FL126" s="133">
        <v>340186</v>
      </c>
      <c r="FM126" s="133">
        <v>321766</v>
      </c>
      <c r="FN126" s="133">
        <v>317625</v>
      </c>
      <c r="FO126" s="133">
        <v>277993.63</v>
      </c>
      <c r="FP126" s="133">
        <v>255675.78</v>
      </c>
      <c r="FQ126" s="133">
        <v>226793.97</v>
      </c>
      <c r="FR126" s="133">
        <v>130305.60000000001</v>
      </c>
      <c r="FS126" s="133">
        <v>209749.33</v>
      </c>
      <c r="FT126" s="133">
        <v>171036.76</v>
      </c>
      <c r="FU126" s="133">
        <v>102289.43</v>
      </c>
      <c r="FV126" s="133">
        <v>46396.85</v>
      </c>
      <c r="FW126" s="133">
        <v>46872.75</v>
      </c>
      <c r="FX126" s="133">
        <v>52546.9</v>
      </c>
      <c r="FY126" s="133">
        <v>45665.7</v>
      </c>
      <c r="FZ126" s="133">
        <v>32111.68</v>
      </c>
      <c r="GA126" s="133">
        <v>16344.96</v>
      </c>
      <c r="GB126" s="133">
        <v>7515.21</v>
      </c>
      <c r="GC126" s="133">
        <v>8984.31</v>
      </c>
      <c r="GD126" s="133">
        <v>1324.9</v>
      </c>
      <c r="GE126" s="133">
        <v>1854.08</v>
      </c>
      <c r="GF126" s="133">
        <v>2533.67</v>
      </c>
      <c r="GG126" s="133">
        <v>895.86</v>
      </c>
      <c r="GH126" s="133">
        <v>223.17</v>
      </c>
      <c r="GI126" s="133">
        <v>1224.9000000000001</v>
      </c>
      <c r="GJ126" s="133">
        <v>2268.9</v>
      </c>
      <c r="GK126" s="133">
        <v>1664.87</v>
      </c>
      <c r="GL126" s="133">
        <v>677.92</v>
      </c>
      <c r="GM126" s="133">
        <v>1147.3699999999999</v>
      </c>
      <c r="GN126" s="133">
        <v>146.19999999999999</v>
      </c>
    </row>
    <row r="127" spans="1:196" s="132" customFormat="1" x14ac:dyDescent="0.25">
      <c r="A127" s="134"/>
      <c r="B127" s="115" t="s">
        <v>103</v>
      </c>
      <c r="C127" s="133">
        <v>1932447</v>
      </c>
      <c r="D127" s="133">
        <v>1869385</v>
      </c>
      <c r="E127" s="133">
        <v>2171752</v>
      </c>
      <c r="F127" s="133">
        <v>1860045</v>
      </c>
      <c r="G127" s="133">
        <v>1691002</v>
      </c>
      <c r="H127" s="133">
        <v>2016134</v>
      </c>
      <c r="I127" s="133">
        <v>1875173</v>
      </c>
      <c r="J127" s="133">
        <v>1564703</v>
      </c>
      <c r="K127" s="133">
        <v>1826323</v>
      </c>
      <c r="L127" s="133">
        <v>1863363</v>
      </c>
      <c r="M127" s="133">
        <v>1799582</v>
      </c>
      <c r="N127" s="133">
        <v>1915190</v>
      </c>
      <c r="O127" s="133">
        <v>2043343</v>
      </c>
      <c r="P127" s="133">
        <v>1883096</v>
      </c>
      <c r="Q127" s="133">
        <v>2123543</v>
      </c>
      <c r="R127" s="133">
        <v>1831160</v>
      </c>
      <c r="S127" s="133">
        <v>1983214</v>
      </c>
      <c r="T127" s="133">
        <v>1829390</v>
      </c>
      <c r="U127" s="133">
        <v>1742304</v>
      </c>
      <c r="V127" s="133">
        <v>1599060</v>
      </c>
      <c r="W127" s="133">
        <v>1789562</v>
      </c>
      <c r="X127" s="133">
        <v>1868824</v>
      </c>
      <c r="Y127" s="133">
        <v>1803503</v>
      </c>
      <c r="Z127" s="133">
        <v>1968034</v>
      </c>
      <c r="AA127" s="133">
        <v>2057348</v>
      </c>
      <c r="AB127" s="133">
        <v>1976620</v>
      </c>
      <c r="AC127" s="133">
        <v>2023582</v>
      </c>
      <c r="AD127" s="133">
        <v>1830994</v>
      </c>
      <c r="AE127" s="133">
        <v>1694496</v>
      </c>
      <c r="AF127" s="133">
        <v>1874606</v>
      </c>
      <c r="AG127" s="133">
        <v>2065697</v>
      </c>
      <c r="AH127" s="133">
        <v>1647830</v>
      </c>
      <c r="AI127" s="133">
        <v>1794352</v>
      </c>
      <c r="AJ127" s="133">
        <v>2173840</v>
      </c>
      <c r="AK127" s="133">
        <v>1940343</v>
      </c>
      <c r="AL127" s="133">
        <v>2005558</v>
      </c>
      <c r="AM127" s="133">
        <v>2132563</v>
      </c>
      <c r="AN127" s="133">
        <v>1966364</v>
      </c>
      <c r="AO127" s="133">
        <v>2062469</v>
      </c>
      <c r="AP127" s="133">
        <v>2014614</v>
      </c>
      <c r="AQ127" s="133">
        <v>1861871</v>
      </c>
      <c r="AR127" s="133">
        <v>1942922</v>
      </c>
      <c r="AS127" s="133">
        <v>2110464</v>
      </c>
      <c r="AT127" s="133">
        <v>1648083</v>
      </c>
      <c r="AU127" s="133">
        <v>1931234</v>
      </c>
      <c r="AV127" s="133">
        <v>2153143</v>
      </c>
      <c r="AW127" s="133">
        <v>1806017</v>
      </c>
      <c r="AX127" s="133">
        <v>1951069</v>
      </c>
      <c r="AY127" s="133">
        <v>2246775</v>
      </c>
      <c r="AZ127" s="133">
        <v>2020258</v>
      </c>
      <c r="BA127" s="133">
        <v>2049793</v>
      </c>
      <c r="BB127" s="133">
        <v>2061446</v>
      </c>
      <c r="BC127" s="133">
        <v>1856248</v>
      </c>
      <c r="BD127" s="133">
        <v>1961894</v>
      </c>
      <c r="BE127" s="133">
        <v>2153843</v>
      </c>
      <c r="BF127" s="133">
        <v>1607576</v>
      </c>
      <c r="BG127" s="133">
        <v>2005663</v>
      </c>
      <c r="BH127" s="133">
        <v>2149268</v>
      </c>
      <c r="BI127" s="133">
        <v>1840681</v>
      </c>
      <c r="BJ127" s="133">
        <v>2135214</v>
      </c>
      <c r="BK127" s="133">
        <v>2178099</v>
      </c>
      <c r="BL127" s="133">
        <v>2008416</v>
      </c>
      <c r="BM127" s="133">
        <v>2218214</v>
      </c>
      <c r="BN127" s="133">
        <v>2109435</v>
      </c>
      <c r="BO127" s="133">
        <v>1717812</v>
      </c>
      <c r="BP127" s="133">
        <v>2134356</v>
      </c>
      <c r="BQ127" s="133">
        <v>2203232</v>
      </c>
      <c r="BR127" s="133">
        <v>1677120</v>
      </c>
      <c r="BS127" s="133">
        <v>1984532</v>
      </c>
      <c r="BT127" s="133">
        <v>2167603</v>
      </c>
      <c r="BU127" s="133">
        <v>1981806</v>
      </c>
      <c r="BV127" s="133">
        <v>2232858</v>
      </c>
      <c r="BW127" s="133">
        <v>2152073</v>
      </c>
      <c r="BX127" s="133">
        <v>2128073</v>
      </c>
      <c r="BY127" s="133">
        <v>2189958</v>
      </c>
      <c r="BZ127" s="133">
        <v>2087140</v>
      </c>
      <c r="CA127" s="133">
        <v>2015458</v>
      </c>
      <c r="CB127" s="133">
        <v>2151976</v>
      </c>
      <c r="CC127" s="133">
        <v>2076587</v>
      </c>
      <c r="CD127" s="133">
        <v>1750172</v>
      </c>
      <c r="CE127" s="133">
        <v>2048891</v>
      </c>
      <c r="CF127" s="133">
        <v>2090184</v>
      </c>
      <c r="CG127" s="133">
        <v>1989126</v>
      </c>
      <c r="CH127" s="133">
        <v>2221335</v>
      </c>
      <c r="CI127" s="133">
        <v>2379511</v>
      </c>
      <c r="CJ127" s="133">
        <v>1953814</v>
      </c>
      <c r="CK127" s="133">
        <v>2439379</v>
      </c>
      <c r="CL127" s="133">
        <v>1918053</v>
      </c>
      <c r="CM127" s="133">
        <v>2046003</v>
      </c>
      <c r="CN127" s="133">
        <v>2217903</v>
      </c>
      <c r="CO127" s="133">
        <v>2095316</v>
      </c>
      <c r="CP127" s="133">
        <v>1776620</v>
      </c>
      <c r="CQ127" s="133">
        <v>1973343</v>
      </c>
      <c r="CR127" s="133">
        <v>2274429</v>
      </c>
      <c r="CS127" s="133">
        <v>2058269</v>
      </c>
      <c r="CT127" s="133">
        <v>2221345</v>
      </c>
      <c r="CU127" s="133">
        <v>2237069</v>
      </c>
      <c r="CV127" s="133">
        <v>2119246</v>
      </c>
      <c r="CW127" s="133">
        <v>2279854</v>
      </c>
      <c r="CX127" s="133">
        <v>2134267</v>
      </c>
      <c r="CY127" s="133">
        <v>1998995</v>
      </c>
      <c r="CZ127" s="133">
        <v>2223922</v>
      </c>
      <c r="DA127" s="133">
        <v>2173108</v>
      </c>
      <c r="DB127" s="133">
        <v>1883736</v>
      </c>
      <c r="DC127" s="133">
        <v>1915821</v>
      </c>
      <c r="DD127" s="133">
        <v>2336228</v>
      </c>
      <c r="DE127" s="133">
        <v>2214122</v>
      </c>
      <c r="DF127" s="133">
        <v>2434481</v>
      </c>
      <c r="DG127" s="133">
        <v>2100821</v>
      </c>
      <c r="DH127" s="133">
        <v>2118922</v>
      </c>
      <c r="DI127" s="133">
        <v>2307225</v>
      </c>
      <c r="DJ127" s="133">
        <v>2261401</v>
      </c>
      <c r="DK127" s="133">
        <v>2173951</v>
      </c>
      <c r="DL127" s="133">
        <v>2076579</v>
      </c>
      <c r="DM127" s="133">
        <v>2395058</v>
      </c>
      <c r="DN127" s="133">
        <v>1814999</v>
      </c>
      <c r="DO127" s="133">
        <v>2108137</v>
      </c>
      <c r="DP127" s="133">
        <v>2444203</v>
      </c>
      <c r="DQ127" s="133">
        <v>2168237</v>
      </c>
      <c r="DR127" s="133">
        <v>2456975</v>
      </c>
      <c r="DS127" s="133">
        <v>2259021</v>
      </c>
      <c r="DT127" s="133">
        <v>2185075</v>
      </c>
      <c r="DU127" s="133">
        <v>474190</v>
      </c>
      <c r="DV127" s="133">
        <v>474190</v>
      </c>
      <c r="DW127" s="133">
        <v>1077915</v>
      </c>
      <c r="DX127" s="133">
        <v>2031664</v>
      </c>
      <c r="DY127" s="133">
        <v>2260227</v>
      </c>
      <c r="DZ127" s="133">
        <v>1880192</v>
      </c>
      <c r="EA127" s="133">
        <v>2169770</v>
      </c>
      <c r="EB127" s="133">
        <v>2398699</v>
      </c>
      <c r="EC127" s="133">
        <v>2232007</v>
      </c>
      <c r="ED127" s="133">
        <v>2665226</v>
      </c>
      <c r="EE127" s="133">
        <v>1982635</v>
      </c>
      <c r="EF127" s="133">
        <v>2103725</v>
      </c>
      <c r="EG127" s="133">
        <v>2505738</v>
      </c>
      <c r="EH127" s="133">
        <v>2323813</v>
      </c>
      <c r="EI127" s="133">
        <v>2190090</v>
      </c>
      <c r="EJ127" s="133">
        <v>2443280</v>
      </c>
      <c r="EK127" s="133">
        <v>2430275</v>
      </c>
      <c r="EL127" s="133">
        <v>1954971</v>
      </c>
      <c r="EM127" s="133">
        <v>2222869</v>
      </c>
      <c r="EN127" s="133">
        <v>2489640</v>
      </c>
      <c r="EO127" s="133">
        <v>2213748</v>
      </c>
      <c r="EP127" s="133">
        <v>2784563</v>
      </c>
      <c r="EQ127" s="133">
        <v>2264681</v>
      </c>
      <c r="ER127" s="133">
        <v>2263503</v>
      </c>
      <c r="ES127" s="133">
        <v>2611733</v>
      </c>
      <c r="ET127" s="133">
        <v>2258913</v>
      </c>
      <c r="EU127" s="133">
        <v>2404056</v>
      </c>
      <c r="EV127" s="133">
        <v>2560443</v>
      </c>
      <c r="EW127" s="133">
        <v>2408552</v>
      </c>
      <c r="EX127" s="133">
        <v>2038397</v>
      </c>
      <c r="EY127" s="133">
        <v>2428835</v>
      </c>
      <c r="EZ127" s="133">
        <v>2525744</v>
      </c>
      <c r="FA127" s="133">
        <v>2295803</v>
      </c>
      <c r="FB127" s="133">
        <v>2810506</v>
      </c>
      <c r="FC127" s="133">
        <v>2353763</v>
      </c>
      <c r="FD127" s="133">
        <v>2370270</v>
      </c>
      <c r="FE127" s="133">
        <v>2803295</v>
      </c>
      <c r="FF127" s="133">
        <v>2321284</v>
      </c>
      <c r="FG127" s="133">
        <v>2219855</v>
      </c>
      <c r="FH127" s="133">
        <v>2811090</v>
      </c>
      <c r="FI127" s="133">
        <v>2468380</v>
      </c>
      <c r="FJ127" s="133">
        <v>2034913</v>
      </c>
      <c r="FK127" s="133">
        <v>2342896</v>
      </c>
      <c r="FL127" s="133">
        <v>2627414</v>
      </c>
      <c r="FM127" s="133">
        <v>2390383</v>
      </c>
      <c r="FN127" s="133">
        <v>2924170</v>
      </c>
      <c r="FO127" s="133">
        <v>2204466.1</v>
      </c>
      <c r="FP127" s="133">
        <v>2488649.84</v>
      </c>
      <c r="FQ127" s="133">
        <v>2277249.34</v>
      </c>
      <c r="FR127" s="133">
        <v>1960133.73</v>
      </c>
      <c r="FS127" s="133">
        <v>1527663.03</v>
      </c>
      <c r="FT127" s="133">
        <v>1112539.98</v>
      </c>
      <c r="FU127" s="133">
        <v>888586.81</v>
      </c>
      <c r="FV127" s="133">
        <v>508972.91</v>
      </c>
      <c r="FW127" s="133">
        <v>531390.79</v>
      </c>
      <c r="FX127" s="133">
        <v>602190.74</v>
      </c>
      <c r="FY127" s="133">
        <v>521779.59</v>
      </c>
      <c r="FZ127" s="133">
        <v>644019.92000000004</v>
      </c>
      <c r="GA127" s="133">
        <v>522086.46</v>
      </c>
      <c r="GB127" s="133">
        <v>541685.80000000005</v>
      </c>
      <c r="GC127" s="133">
        <v>540324.23</v>
      </c>
      <c r="GD127" s="133">
        <v>529734.96</v>
      </c>
      <c r="GE127" s="133">
        <v>535261.61</v>
      </c>
      <c r="GF127" s="133">
        <v>520247.18</v>
      </c>
      <c r="GG127" s="133">
        <v>548986.87</v>
      </c>
      <c r="GH127" s="133">
        <v>405944.49</v>
      </c>
      <c r="GI127" s="133">
        <v>482096.37</v>
      </c>
      <c r="GJ127" s="133">
        <v>593887</v>
      </c>
      <c r="GK127" s="133">
        <v>502509.01</v>
      </c>
      <c r="GL127" s="133">
        <v>644402.30000000005</v>
      </c>
      <c r="GM127" s="133">
        <v>481935.27</v>
      </c>
      <c r="GN127" s="133">
        <v>552719.11</v>
      </c>
    </row>
    <row r="128" spans="1:196" s="132" customFormat="1" x14ac:dyDescent="0.25">
      <c r="A128" s="134"/>
      <c r="B128" s="115" t="s">
        <v>104</v>
      </c>
      <c r="C128" s="133">
        <v>3231840</v>
      </c>
      <c r="D128" s="133">
        <v>3304741</v>
      </c>
      <c r="E128" s="133">
        <v>4008576</v>
      </c>
      <c r="F128" s="133">
        <v>3620859</v>
      </c>
      <c r="G128" s="133">
        <v>3357530</v>
      </c>
      <c r="H128" s="133">
        <v>4038354</v>
      </c>
      <c r="I128" s="133">
        <v>3670820</v>
      </c>
      <c r="J128" s="133">
        <v>2876568</v>
      </c>
      <c r="K128" s="133">
        <v>3291750</v>
      </c>
      <c r="L128" s="133">
        <v>3386309</v>
      </c>
      <c r="M128" s="133">
        <v>3255530</v>
      </c>
      <c r="N128" s="133">
        <v>3586549</v>
      </c>
      <c r="O128" s="133">
        <v>3546706</v>
      </c>
      <c r="P128" s="133">
        <v>3450993</v>
      </c>
      <c r="Q128" s="133">
        <v>3966522</v>
      </c>
      <c r="R128" s="133">
        <v>3575291</v>
      </c>
      <c r="S128" s="133">
        <v>3946885</v>
      </c>
      <c r="T128" s="133">
        <v>3610562</v>
      </c>
      <c r="U128" s="133">
        <v>3470561</v>
      </c>
      <c r="V128" s="133">
        <v>2933498</v>
      </c>
      <c r="W128" s="133">
        <v>3311952</v>
      </c>
      <c r="X128" s="133">
        <v>3425559</v>
      </c>
      <c r="Y128" s="133">
        <v>3456235</v>
      </c>
      <c r="Z128" s="133">
        <v>3733382</v>
      </c>
      <c r="AA128" s="133">
        <v>3697342</v>
      </c>
      <c r="AB128" s="133">
        <v>3572507</v>
      </c>
      <c r="AC128" s="133">
        <v>3856155</v>
      </c>
      <c r="AD128" s="133">
        <v>3674025</v>
      </c>
      <c r="AE128" s="133">
        <v>3440380</v>
      </c>
      <c r="AF128" s="133">
        <v>3892818</v>
      </c>
      <c r="AG128" s="133">
        <v>3995632</v>
      </c>
      <c r="AH128" s="133">
        <v>3070212</v>
      </c>
      <c r="AI128" s="133">
        <v>3274943</v>
      </c>
      <c r="AJ128" s="133">
        <v>4110393</v>
      </c>
      <c r="AK128" s="133">
        <v>3655697</v>
      </c>
      <c r="AL128" s="133">
        <v>3798078</v>
      </c>
      <c r="AM128" s="133">
        <v>3903933</v>
      </c>
      <c r="AN128" s="133">
        <v>3846803</v>
      </c>
      <c r="AO128" s="133">
        <v>4056072</v>
      </c>
      <c r="AP128" s="133">
        <v>4138126</v>
      </c>
      <c r="AQ128" s="133">
        <v>3849752</v>
      </c>
      <c r="AR128" s="133">
        <v>4076844</v>
      </c>
      <c r="AS128" s="133">
        <v>4454009</v>
      </c>
      <c r="AT128" s="133">
        <v>3120145</v>
      </c>
      <c r="AU128" s="133">
        <v>3546343</v>
      </c>
      <c r="AV128" s="133">
        <v>4187813</v>
      </c>
      <c r="AW128" s="133">
        <v>3666337</v>
      </c>
      <c r="AX128" s="133">
        <v>4104470</v>
      </c>
      <c r="AY128" s="133">
        <v>4182974</v>
      </c>
      <c r="AZ128" s="133">
        <v>4103304</v>
      </c>
      <c r="BA128" s="133">
        <v>4216198</v>
      </c>
      <c r="BB128" s="133">
        <v>4381522</v>
      </c>
      <c r="BC128" s="133">
        <v>3889905</v>
      </c>
      <c r="BD128" s="133">
        <v>4327947</v>
      </c>
      <c r="BE128" s="133">
        <v>4497869</v>
      </c>
      <c r="BF128" s="133">
        <v>3205142</v>
      </c>
      <c r="BG128" s="133">
        <v>3882986</v>
      </c>
      <c r="BH128" s="133">
        <v>4420331</v>
      </c>
      <c r="BI128" s="133">
        <v>3893433</v>
      </c>
      <c r="BJ128" s="133">
        <v>4579143</v>
      </c>
      <c r="BK128" s="133">
        <v>4076864</v>
      </c>
      <c r="BL128" s="133">
        <v>4110460</v>
      </c>
      <c r="BM128" s="133">
        <v>4706386</v>
      </c>
      <c r="BN128" s="133">
        <v>4585507</v>
      </c>
      <c r="BO128" s="133">
        <v>3866701</v>
      </c>
      <c r="BP128" s="133">
        <v>4803119</v>
      </c>
      <c r="BQ128" s="133">
        <v>4797205</v>
      </c>
      <c r="BR128" s="133">
        <v>3300382</v>
      </c>
      <c r="BS128" s="133">
        <v>4029672</v>
      </c>
      <c r="BT128" s="133">
        <v>4348210</v>
      </c>
      <c r="BU128" s="133">
        <v>4345581</v>
      </c>
      <c r="BV128" s="133">
        <v>4861757</v>
      </c>
      <c r="BW128" s="133">
        <v>4191542</v>
      </c>
      <c r="BX128" s="133">
        <v>4545741</v>
      </c>
      <c r="BY128" s="133">
        <v>4873248</v>
      </c>
      <c r="BZ128" s="133">
        <v>4662535</v>
      </c>
      <c r="CA128" s="133">
        <v>4652615</v>
      </c>
      <c r="CB128" s="133">
        <v>5011543</v>
      </c>
      <c r="CC128" s="133">
        <v>4616728</v>
      </c>
      <c r="CD128" s="133">
        <v>3670184</v>
      </c>
      <c r="CE128" s="133">
        <v>4288222</v>
      </c>
      <c r="CF128" s="133">
        <v>4461711</v>
      </c>
      <c r="CG128" s="133">
        <v>4388610</v>
      </c>
      <c r="CH128" s="133">
        <v>4964707</v>
      </c>
      <c r="CI128" s="133">
        <v>4756731</v>
      </c>
      <c r="CJ128" s="133">
        <v>4323388</v>
      </c>
      <c r="CK128" s="133">
        <v>5467368</v>
      </c>
      <c r="CL128" s="133">
        <v>4409571</v>
      </c>
      <c r="CM128" s="133">
        <v>4722322</v>
      </c>
      <c r="CN128" s="133">
        <v>5114903</v>
      </c>
      <c r="CO128" s="133">
        <v>4833780</v>
      </c>
      <c r="CP128" s="133">
        <v>3817897</v>
      </c>
      <c r="CQ128" s="133">
        <v>4235884</v>
      </c>
      <c r="CR128" s="133">
        <v>4901386</v>
      </c>
      <c r="CS128" s="133">
        <v>4644517</v>
      </c>
      <c r="CT128" s="133">
        <v>5033882</v>
      </c>
      <c r="CU128" s="133">
        <v>4699730</v>
      </c>
      <c r="CV128" s="133">
        <v>4781373</v>
      </c>
      <c r="CW128" s="133">
        <v>5274504</v>
      </c>
      <c r="CX128" s="133">
        <v>4930413</v>
      </c>
      <c r="CY128" s="133">
        <v>4538288</v>
      </c>
      <c r="CZ128" s="133">
        <v>5252960</v>
      </c>
      <c r="DA128" s="133">
        <v>5107186</v>
      </c>
      <c r="DB128" s="133">
        <v>4068182</v>
      </c>
      <c r="DC128" s="133">
        <v>4100121</v>
      </c>
      <c r="DD128" s="133">
        <v>5166978</v>
      </c>
      <c r="DE128" s="133">
        <v>4972016</v>
      </c>
      <c r="DF128" s="133">
        <v>5518310</v>
      </c>
      <c r="DG128" s="133">
        <v>4531114</v>
      </c>
      <c r="DH128" s="133">
        <v>4798494</v>
      </c>
      <c r="DI128" s="133">
        <v>5309928</v>
      </c>
      <c r="DJ128" s="133">
        <v>5237435</v>
      </c>
      <c r="DK128" s="133">
        <v>5076852</v>
      </c>
      <c r="DL128" s="133">
        <v>5016558</v>
      </c>
      <c r="DM128" s="133">
        <v>5709918</v>
      </c>
      <c r="DN128" s="133">
        <v>4004206</v>
      </c>
      <c r="DO128" s="133">
        <v>4602619</v>
      </c>
      <c r="DP128" s="133">
        <v>5370202</v>
      </c>
      <c r="DQ128" s="133">
        <v>4773082</v>
      </c>
      <c r="DR128" s="133">
        <v>5781733</v>
      </c>
      <c r="DS128" s="133">
        <v>4938671</v>
      </c>
      <c r="DT128" s="133">
        <v>5043645</v>
      </c>
      <c r="DU128" s="133">
        <v>738535</v>
      </c>
      <c r="DV128" s="133">
        <v>738535</v>
      </c>
      <c r="DW128" s="133">
        <v>2143630</v>
      </c>
      <c r="DX128" s="133">
        <v>4466856</v>
      </c>
      <c r="DY128" s="133">
        <v>5144280</v>
      </c>
      <c r="DZ128" s="133">
        <v>3954674</v>
      </c>
      <c r="EA128" s="133">
        <v>4680825</v>
      </c>
      <c r="EB128" s="133">
        <v>5321784</v>
      </c>
      <c r="EC128" s="133">
        <v>5191431</v>
      </c>
      <c r="ED128" s="133">
        <v>6360718</v>
      </c>
      <c r="EE128" s="133">
        <v>4432122</v>
      </c>
      <c r="EF128" s="133">
        <v>4980773</v>
      </c>
      <c r="EG128" s="133">
        <v>5888614</v>
      </c>
      <c r="EH128" s="133">
        <v>5534418</v>
      </c>
      <c r="EI128" s="133">
        <v>5043991</v>
      </c>
      <c r="EJ128" s="133">
        <v>5682242</v>
      </c>
      <c r="EK128" s="133">
        <v>5513355</v>
      </c>
      <c r="EL128" s="133">
        <v>4030075</v>
      </c>
      <c r="EM128" s="133">
        <v>4673360</v>
      </c>
      <c r="EN128" s="133">
        <v>5311554</v>
      </c>
      <c r="EO128" s="133">
        <v>4796849</v>
      </c>
      <c r="EP128" s="133">
        <v>6123834</v>
      </c>
      <c r="EQ128" s="133">
        <v>4502957</v>
      </c>
      <c r="ER128" s="133">
        <v>4771558</v>
      </c>
      <c r="ES128" s="133">
        <v>5776660</v>
      </c>
      <c r="ET128" s="133">
        <v>5059559</v>
      </c>
      <c r="EU128" s="133">
        <v>5421997</v>
      </c>
      <c r="EV128" s="133">
        <v>5740260</v>
      </c>
      <c r="EW128" s="133">
        <v>5358305</v>
      </c>
      <c r="EX128" s="133">
        <v>4307094</v>
      </c>
      <c r="EY128" s="133">
        <v>5074190</v>
      </c>
      <c r="EZ128" s="133">
        <v>5409953</v>
      </c>
      <c r="FA128" s="133">
        <v>5086035</v>
      </c>
      <c r="FB128" s="133">
        <v>6330559</v>
      </c>
      <c r="FC128" s="133">
        <v>5183766</v>
      </c>
      <c r="FD128" s="133">
        <v>5222730</v>
      </c>
      <c r="FE128" s="133">
        <v>6503849</v>
      </c>
      <c r="FF128" s="133">
        <v>5348122</v>
      </c>
      <c r="FG128" s="133">
        <v>5066897</v>
      </c>
      <c r="FH128" s="133">
        <v>6517335</v>
      </c>
      <c r="FI128" s="133">
        <v>5714017</v>
      </c>
      <c r="FJ128" s="133">
        <v>4496311</v>
      </c>
      <c r="FK128" s="133">
        <v>5095591</v>
      </c>
      <c r="FL128" s="133">
        <v>5903355</v>
      </c>
      <c r="FM128" s="133">
        <v>5611050</v>
      </c>
      <c r="FN128" s="133">
        <v>6930441</v>
      </c>
      <c r="FO128" s="133">
        <v>4996226.6399999997</v>
      </c>
      <c r="FP128" s="133">
        <v>5892962.7199999997</v>
      </c>
      <c r="FQ128" s="133">
        <v>5221445.17</v>
      </c>
      <c r="FR128" s="133">
        <v>3998992.25</v>
      </c>
      <c r="FS128" s="133">
        <v>2833111.36</v>
      </c>
      <c r="FT128" s="133">
        <v>1769526.82</v>
      </c>
      <c r="FU128" s="133">
        <v>1193025.77</v>
      </c>
      <c r="FV128" s="133">
        <v>493486.65</v>
      </c>
      <c r="FW128" s="133">
        <v>466154.89</v>
      </c>
      <c r="FX128" s="133">
        <v>299577.55</v>
      </c>
      <c r="FY128" s="133">
        <v>155810.42000000001</v>
      </c>
      <c r="FZ128" s="133">
        <v>118391.15</v>
      </c>
      <c r="GA128" s="133">
        <v>98895.64</v>
      </c>
      <c r="GB128" s="133">
        <v>60615</v>
      </c>
      <c r="GC128" s="133">
        <v>52338.34</v>
      </c>
      <c r="GD128" s="133">
        <v>31527.38</v>
      </c>
      <c r="GE128" s="133">
        <v>26742.71</v>
      </c>
      <c r="GF128" s="133">
        <v>36615.160000000003</v>
      </c>
      <c r="GG128" s="133">
        <v>20223.87</v>
      </c>
      <c r="GH128" s="133">
        <v>17451.52</v>
      </c>
      <c r="GI128" s="133">
        <v>13118.15</v>
      </c>
      <c r="GJ128" s="133">
        <v>14981.26</v>
      </c>
      <c r="GK128" s="133">
        <v>10603.83</v>
      </c>
      <c r="GL128" s="133">
        <v>9964.73</v>
      </c>
      <c r="GM128" s="133">
        <v>13232.54</v>
      </c>
      <c r="GN128" s="133">
        <v>9563.7999999999993</v>
      </c>
    </row>
    <row r="129" spans="1:196" s="137" customFormat="1" x14ac:dyDescent="0.25">
      <c r="A129" s="134"/>
      <c r="B129" s="135" t="s">
        <v>1623</v>
      </c>
      <c r="C129" s="136">
        <v>486577</v>
      </c>
      <c r="D129" s="136">
        <v>466013</v>
      </c>
      <c r="E129" s="136">
        <v>533654</v>
      </c>
      <c r="F129" s="136">
        <v>471069</v>
      </c>
      <c r="G129" s="136">
        <v>434782</v>
      </c>
      <c r="H129" s="136">
        <v>489330</v>
      </c>
      <c r="I129" s="136">
        <v>466725</v>
      </c>
      <c r="J129" s="136">
        <v>413991</v>
      </c>
      <c r="K129" s="136">
        <v>474220</v>
      </c>
      <c r="L129" s="136">
        <v>464244</v>
      </c>
      <c r="M129" s="136">
        <v>443662</v>
      </c>
      <c r="N129" s="136">
        <v>437187</v>
      </c>
      <c r="O129" s="136">
        <v>529190</v>
      </c>
      <c r="P129" s="136">
        <v>438861</v>
      </c>
      <c r="Q129" s="136">
        <v>518435</v>
      </c>
      <c r="R129" s="136">
        <v>430060</v>
      </c>
      <c r="S129" s="136">
        <v>485722</v>
      </c>
      <c r="T129" s="136">
        <v>436249</v>
      </c>
      <c r="U129" s="136">
        <v>430127</v>
      </c>
      <c r="V129" s="136">
        <v>410580</v>
      </c>
      <c r="W129" s="136">
        <v>455307</v>
      </c>
      <c r="X129" s="136">
        <v>457029</v>
      </c>
      <c r="Y129" s="136">
        <v>421636</v>
      </c>
      <c r="Z129" s="136">
        <v>453652</v>
      </c>
      <c r="AA129" s="136">
        <v>489128</v>
      </c>
      <c r="AB129" s="136">
        <v>459291</v>
      </c>
      <c r="AC129" s="136">
        <v>478256</v>
      </c>
      <c r="AD129" s="136">
        <v>446958</v>
      </c>
      <c r="AE129" s="136">
        <v>408285</v>
      </c>
      <c r="AF129" s="136">
        <v>451197</v>
      </c>
      <c r="AG129" s="136">
        <v>485724</v>
      </c>
      <c r="AH129" s="136">
        <v>424351</v>
      </c>
      <c r="AI129" s="136">
        <v>456676</v>
      </c>
      <c r="AJ129" s="136">
        <v>499345</v>
      </c>
      <c r="AK129" s="136">
        <v>456788</v>
      </c>
      <c r="AL129" s="136">
        <v>444653</v>
      </c>
      <c r="AM129" s="136">
        <v>517113</v>
      </c>
      <c r="AN129" s="136">
        <v>448306</v>
      </c>
      <c r="AO129" s="136">
        <v>487839</v>
      </c>
      <c r="AP129" s="136">
        <v>466155</v>
      </c>
      <c r="AQ129" s="136">
        <v>441029</v>
      </c>
      <c r="AR129" s="136">
        <v>438177</v>
      </c>
      <c r="AS129" s="136">
        <v>499703</v>
      </c>
      <c r="AT129" s="136">
        <v>405340</v>
      </c>
      <c r="AU129" s="136">
        <v>467358</v>
      </c>
      <c r="AV129" s="136">
        <v>505618</v>
      </c>
      <c r="AW129" s="136">
        <v>416037</v>
      </c>
      <c r="AX129" s="136">
        <v>431580</v>
      </c>
      <c r="AY129" s="136">
        <v>521249</v>
      </c>
      <c r="AZ129" s="136">
        <v>450218</v>
      </c>
      <c r="BA129" s="136">
        <v>470978</v>
      </c>
      <c r="BB129" s="136">
        <v>457373</v>
      </c>
      <c r="BC129" s="136">
        <v>432789</v>
      </c>
      <c r="BD129" s="136">
        <v>448875</v>
      </c>
      <c r="BE129" s="136">
        <v>481350</v>
      </c>
      <c r="BF129" s="136">
        <v>385196</v>
      </c>
      <c r="BG129" s="136">
        <v>469600</v>
      </c>
      <c r="BH129" s="136">
        <v>491158</v>
      </c>
      <c r="BI129" s="136">
        <v>416516</v>
      </c>
      <c r="BJ129" s="136">
        <v>476076</v>
      </c>
      <c r="BK129" s="136">
        <v>489542</v>
      </c>
      <c r="BL129" s="136">
        <v>452549</v>
      </c>
      <c r="BM129" s="136">
        <v>505129</v>
      </c>
      <c r="BN129" s="136">
        <v>475365</v>
      </c>
      <c r="BO129" s="136">
        <v>392077</v>
      </c>
      <c r="BP129" s="136">
        <v>465011</v>
      </c>
      <c r="BQ129" s="136">
        <v>480857</v>
      </c>
      <c r="BR129" s="136">
        <v>396274</v>
      </c>
      <c r="BS129" s="136">
        <v>456623</v>
      </c>
      <c r="BT129" s="136">
        <v>486425</v>
      </c>
      <c r="BU129" s="136">
        <v>443671</v>
      </c>
      <c r="BV129" s="136">
        <v>463600</v>
      </c>
      <c r="BW129" s="136">
        <v>492752</v>
      </c>
      <c r="BX129" s="136">
        <v>464389</v>
      </c>
      <c r="BY129" s="136">
        <v>480975</v>
      </c>
      <c r="BZ129" s="136">
        <v>464422</v>
      </c>
      <c r="CA129" s="136">
        <v>464088</v>
      </c>
      <c r="CB129" s="136">
        <v>455054</v>
      </c>
      <c r="CC129" s="136">
        <v>443900</v>
      </c>
      <c r="CD129" s="136">
        <v>408401</v>
      </c>
      <c r="CE129" s="136">
        <v>447540</v>
      </c>
      <c r="CF129" s="136">
        <v>466179</v>
      </c>
      <c r="CG129" s="136">
        <v>422143</v>
      </c>
      <c r="CH129" s="136">
        <v>443692</v>
      </c>
      <c r="CI129" s="136">
        <v>524480</v>
      </c>
      <c r="CJ129" s="136">
        <v>395466</v>
      </c>
      <c r="CK129" s="136">
        <v>513388</v>
      </c>
      <c r="CL129" s="136">
        <v>400080</v>
      </c>
      <c r="CM129" s="136">
        <v>433402</v>
      </c>
      <c r="CN129" s="136">
        <v>451685</v>
      </c>
      <c r="CO129" s="136">
        <v>432047</v>
      </c>
      <c r="CP129" s="136">
        <v>385398</v>
      </c>
      <c r="CQ129" s="136">
        <v>426937</v>
      </c>
      <c r="CR129" s="136">
        <v>471173</v>
      </c>
      <c r="CS129" s="136">
        <v>405790</v>
      </c>
      <c r="CT129" s="136">
        <v>424472</v>
      </c>
      <c r="CU129" s="136">
        <v>480642</v>
      </c>
      <c r="CV129" s="136">
        <v>419439</v>
      </c>
      <c r="CW129" s="136">
        <v>465855</v>
      </c>
      <c r="CX129" s="136">
        <v>425855</v>
      </c>
      <c r="CY129" s="136">
        <v>411247</v>
      </c>
      <c r="CZ129" s="136">
        <v>438164</v>
      </c>
      <c r="DA129" s="136">
        <v>427951</v>
      </c>
      <c r="DB129" s="136">
        <v>385635</v>
      </c>
      <c r="DC129" s="136">
        <v>385743</v>
      </c>
      <c r="DD129" s="136">
        <v>473539</v>
      </c>
      <c r="DE129" s="136">
        <v>423357</v>
      </c>
      <c r="DF129" s="136">
        <v>465832</v>
      </c>
      <c r="DG129" s="136">
        <v>401582</v>
      </c>
      <c r="DH129" s="136">
        <v>411726</v>
      </c>
      <c r="DI129" s="136">
        <v>437675</v>
      </c>
      <c r="DJ129" s="136">
        <v>432598</v>
      </c>
      <c r="DK129" s="136">
        <v>406733</v>
      </c>
      <c r="DL129" s="136">
        <v>394944</v>
      </c>
      <c r="DM129" s="136">
        <v>440523</v>
      </c>
      <c r="DN129" s="136">
        <v>358519</v>
      </c>
      <c r="DO129" s="136">
        <v>408560</v>
      </c>
      <c r="DP129" s="136">
        <v>460393</v>
      </c>
      <c r="DQ129" s="136">
        <v>399527</v>
      </c>
      <c r="DR129" s="136">
        <v>435840</v>
      </c>
      <c r="DS129" s="136">
        <v>427963</v>
      </c>
      <c r="DT129" s="136">
        <v>392735</v>
      </c>
      <c r="DU129" s="136">
        <v>131833</v>
      </c>
      <c r="DV129" s="136">
        <v>131833</v>
      </c>
      <c r="DW129" s="136">
        <v>281716</v>
      </c>
      <c r="DX129" s="136">
        <v>470778</v>
      </c>
      <c r="DY129" s="136">
        <v>485547</v>
      </c>
      <c r="DZ129" s="136">
        <v>399775</v>
      </c>
      <c r="EA129" s="136">
        <v>459743</v>
      </c>
      <c r="EB129" s="136">
        <v>481995</v>
      </c>
      <c r="EC129" s="136">
        <v>455395</v>
      </c>
      <c r="ED129" s="136">
        <v>533721</v>
      </c>
      <c r="EE129" s="136">
        <v>400299</v>
      </c>
      <c r="EF129" s="136">
        <v>424591</v>
      </c>
      <c r="EG129" s="136">
        <v>500333</v>
      </c>
      <c r="EH129" s="136">
        <v>467479</v>
      </c>
      <c r="EI129" s="136">
        <v>423282</v>
      </c>
      <c r="EJ129" s="136">
        <v>461833</v>
      </c>
      <c r="EK129" s="136">
        <v>458098</v>
      </c>
      <c r="EL129" s="136">
        <v>377512</v>
      </c>
      <c r="EM129" s="136">
        <v>431767</v>
      </c>
      <c r="EN129" s="136">
        <v>467530</v>
      </c>
      <c r="EO129" s="136">
        <v>415468</v>
      </c>
      <c r="EP129" s="136">
        <v>491679</v>
      </c>
      <c r="EQ129" s="136">
        <v>400339</v>
      </c>
      <c r="ER129" s="136">
        <v>387635</v>
      </c>
      <c r="ES129" s="136">
        <v>452753</v>
      </c>
      <c r="ET129" s="136">
        <v>403421</v>
      </c>
      <c r="EU129" s="136">
        <v>427977</v>
      </c>
      <c r="EV129" s="136">
        <v>453437</v>
      </c>
      <c r="EW129" s="136">
        <v>433198</v>
      </c>
      <c r="EX129" s="136">
        <v>382113</v>
      </c>
      <c r="EY129" s="136">
        <v>444285</v>
      </c>
      <c r="EZ129" s="136">
        <v>458625</v>
      </c>
      <c r="FA129" s="136">
        <v>419048</v>
      </c>
      <c r="FB129" s="136">
        <v>475926</v>
      </c>
      <c r="FC129" s="136">
        <v>449651</v>
      </c>
      <c r="FD129" s="136">
        <v>414123</v>
      </c>
      <c r="FE129" s="136">
        <v>499549</v>
      </c>
      <c r="FF129" s="136">
        <v>411214</v>
      </c>
      <c r="FG129" s="136">
        <v>390969</v>
      </c>
      <c r="FH129" s="136">
        <v>490200</v>
      </c>
      <c r="FI129" s="136">
        <v>428710</v>
      </c>
      <c r="FJ129" s="136">
        <v>372863</v>
      </c>
      <c r="FK129" s="136">
        <v>411074</v>
      </c>
      <c r="FL129" s="136">
        <v>460868</v>
      </c>
      <c r="FM129" s="136">
        <v>416425</v>
      </c>
      <c r="FN129" s="136">
        <v>493195</v>
      </c>
      <c r="FO129" s="136">
        <v>399804.94000000041</v>
      </c>
      <c r="FP129" s="136">
        <v>481979.70999999996</v>
      </c>
      <c r="FQ129" s="136">
        <v>1718656.5099999998</v>
      </c>
      <c r="FR129" s="136">
        <v>3573396.7799999993</v>
      </c>
      <c r="FS129" s="136">
        <v>4578364.92</v>
      </c>
      <c r="FT129" s="136">
        <v>6284541.6500000004</v>
      </c>
      <c r="FU129" s="136">
        <v>8185404.0899999999</v>
      </c>
      <c r="FV129" s="136">
        <v>6581207.5700000003</v>
      </c>
      <c r="FW129" s="136">
        <v>7437635.4199999999</v>
      </c>
      <c r="FX129" s="136">
        <v>9147008.2699999996</v>
      </c>
      <c r="FY129" s="136">
        <v>8553213.7699999996</v>
      </c>
      <c r="FZ129" s="136">
        <v>10504558.700000001</v>
      </c>
      <c r="GA129" s="136">
        <v>8428455.0800000001</v>
      </c>
      <c r="GB129" s="136">
        <v>8885193.7300000004</v>
      </c>
      <c r="GC129" s="136">
        <v>9134108.9600000009</v>
      </c>
      <c r="GD129" s="136">
        <v>9380038.7199999988</v>
      </c>
      <c r="GE129" s="136">
        <v>9127319.7800000012</v>
      </c>
      <c r="GF129" s="136">
        <v>9212409.3800000008</v>
      </c>
      <c r="GG129" s="136">
        <v>10063118.220000001</v>
      </c>
      <c r="GH129" s="136">
        <v>7617666.9199999999</v>
      </c>
      <c r="GI129" s="136">
        <v>8376289.9099999992</v>
      </c>
      <c r="GJ129" s="136">
        <v>10482746.449999999</v>
      </c>
      <c r="GK129" s="136">
        <v>8815022.120000001</v>
      </c>
      <c r="GL129" s="136">
        <v>11697001.08</v>
      </c>
      <c r="GM129" s="136">
        <v>8317235.4799999995</v>
      </c>
      <c r="GN129" s="136">
        <v>9240467.1699999999</v>
      </c>
    </row>
    <row r="130" spans="1:196" s="132" customFormat="1" x14ac:dyDescent="0.25">
      <c r="A130" s="134"/>
      <c r="B130" s="115" t="s">
        <v>1624</v>
      </c>
      <c r="C130" s="133">
        <v>-115991</v>
      </c>
      <c r="D130" s="133">
        <v>-180202</v>
      </c>
      <c r="E130" s="133">
        <v>-164225</v>
      </c>
      <c r="F130" s="133">
        <v>-140194</v>
      </c>
      <c r="G130" s="133">
        <v>-121341</v>
      </c>
      <c r="H130" s="133">
        <v>-123521</v>
      </c>
      <c r="I130" s="133">
        <v>-102093</v>
      </c>
      <c r="J130" s="133">
        <v>-76875</v>
      </c>
      <c r="K130" s="133">
        <v>-72284</v>
      </c>
      <c r="L130" s="133">
        <v>-76903</v>
      </c>
      <c r="M130" s="133">
        <v>-68874</v>
      </c>
      <c r="N130" s="133">
        <v>-75157</v>
      </c>
      <c r="O130" s="133">
        <v>-148150</v>
      </c>
      <c r="P130" s="133">
        <v>-166326</v>
      </c>
      <c r="Q130" s="133">
        <v>-160363</v>
      </c>
      <c r="R130" s="133">
        <v>-146614</v>
      </c>
      <c r="S130" s="133">
        <v>-129582</v>
      </c>
      <c r="T130" s="133">
        <v>-114060</v>
      </c>
      <c r="U130" s="133">
        <v>-104534</v>
      </c>
      <c r="V130" s="133">
        <v>-78144</v>
      </c>
      <c r="W130" s="133">
        <v>-75663</v>
      </c>
      <c r="X130" s="133">
        <v>-77202</v>
      </c>
      <c r="Y130" s="133">
        <v>-72406</v>
      </c>
      <c r="Z130" s="133">
        <v>-75739</v>
      </c>
      <c r="AA130" s="133">
        <v>-158939</v>
      </c>
      <c r="AB130" s="133">
        <v>-168227</v>
      </c>
      <c r="AC130" s="133">
        <v>-158728</v>
      </c>
      <c r="AD130" s="133">
        <v>-152843</v>
      </c>
      <c r="AE130" s="133">
        <v>-114539</v>
      </c>
      <c r="AF130" s="133">
        <v>-122709</v>
      </c>
      <c r="AG130" s="133">
        <v>-115989</v>
      </c>
      <c r="AH130" s="133">
        <v>-79518</v>
      </c>
      <c r="AI130" s="133">
        <v>-61878</v>
      </c>
      <c r="AJ130" s="133">
        <v>-94961</v>
      </c>
      <c r="AK130" s="133">
        <v>-77125</v>
      </c>
      <c r="AL130" s="133">
        <v>-65872</v>
      </c>
      <c r="AM130" s="133">
        <v>-156656</v>
      </c>
      <c r="AN130" s="133">
        <v>-168332</v>
      </c>
      <c r="AO130" s="133">
        <v>-168450</v>
      </c>
      <c r="AP130" s="133">
        <v>-164476</v>
      </c>
      <c r="AQ130" s="133">
        <v>-121857</v>
      </c>
      <c r="AR130" s="133">
        <v>-115850</v>
      </c>
      <c r="AS130" s="133">
        <v>-123490</v>
      </c>
      <c r="AT130" s="133">
        <v>-85648</v>
      </c>
      <c r="AU130" s="133">
        <v>-81763</v>
      </c>
      <c r="AV130" s="133">
        <v>-87309</v>
      </c>
      <c r="AW130" s="133">
        <v>-75949</v>
      </c>
      <c r="AX130" s="133">
        <v>-74300</v>
      </c>
      <c r="AY130" s="133">
        <v>-152144</v>
      </c>
      <c r="AZ130" s="133">
        <v>-173405</v>
      </c>
      <c r="BA130" s="133">
        <v>-182935</v>
      </c>
      <c r="BB130" s="133">
        <v>-164535</v>
      </c>
      <c r="BC130" s="133">
        <v>-139887</v>
      </c>
      <c r="BD130" s="133">
        <v>-131010</v>
      </c>
      <c r="BE130" s="133">
        <v>-117993</v>
      </c>
      <c r="BF130" s="133">
        <v>-91123</v>
      </c>
      <c r="BG130" s="133">
        <v>-84980</v>
      </c>
      <c r="BH130" s="133">
        <v>-92368</v>
      </c>
      <c r="BI130" s="133">
        <v>-82237</v>
      </c>
      <c r="BJ130" s="133">
        <v>-85733</v>
      </c>
      <c r="BK130" s="133">
        <v>-156754</v>
      </c>
      <c r="BL130" s="133">
        <v>-209931</v>
      </c>
      <c r="BM130" s="133">
        <v>-183504</v>
      </c>
      <c r="BN130" s="133">
        <v>-170658</v>
      </c>
      <c r="BO130" s="133">
        <v>-128111</v>
      </c>
      <c r="BP130" s="133">
        <v>-139317</v>
      </c>
      <c r="BQ130" s="133">
        <v>-130983</v>
      </c>
      <c r="BR130" s="133">
        <v>-85515</v>
      </c>
      <c r="BS130" s="133">
        <v>-83599</v>
      </c>
      <c r="BT130" s="133">
        <v>-98116</v>
      </c>
      <c r="BU130" s="133">
        <v>-88525</v>
      </c>
      <c r="BV130" s="133">
        <v>-80851</v>
      </c>
      <c r="BW130" s="133">
        <v>-184284</v>
      </c>
      <c r="BX130" s="133">
        <v>-193432</v>
      </c>
      <c r="BY130" s="133">
        <v>-149947</v>
      </c>
      <c r="BZ130" s="133">
        <v>-196542</v>
      </c>
      <c r="CA130" s="133">
        <v>-149584</v>
      </c>
      <c r="CB130" s="133">
        <v>-138300</v>
      </c>
      <c r="CC130" s="133">
        <v>-144599</v>
      </c>
      <c r="CD130" s="133">
        <v>-89843</v>
      </c>
      <c r="CE130" s="133">
        <v>-100015</v>
      </c>
      <c r="CF130" s="133">
        <v>-97781</v>
      </c>
      <c r="CG130" s="133">
        <v>-84930</v>
      </c>
      <c r="CH130" s="133">
        <v>-95194</v>
      </c>
      <c r="CI130" s="133">
        <v>-193698</v>
      </c>
      <c r="CJ130" s="133">
        <v>-189678</v>
      </c>
      <c r="CK130" s="133">
        <v>-202412</v>
      </c>
      <c r="CL130" s="133">
        <v>-167533</v>
      </c>
      <c r="CM130" s="133">
        <v>-141359</v>
      </c>
      <c r="CN130" s="133">
        <v>-158085</v>
      </c>
      <c r="CO130" s="133">
        <v>-132831</v>
      </c>
      <c r="CP130" s="133">
        <v>-95367</v>
      </c>
      <c r="CQ130" s="133">
        <v>-101956</v>
      </c>
      <c r="CR130" s="133">
        <v>-103382</v>
      </c>
      <c r="CS130" s="133">
        <v>-91063</v>
      </c>
      <c r="CT130" s="133">
        <v>-83647</v>
      </c>
      <c r="CU130" s="133">
        <v>-210912</v>
      </c>
      <c r="CV130" s="133">
        <v>-196208</v>
      </c>
      <c r="CW130" s="133">
        <v>-211969</v>
      </c>
      <c r="CX130" s="133">
        <v>-177663</v>
      </c>
      <c r="CY130" s="133">
        <v>-134031</v>
      </c>
      <c r="CZ130" s="133">
        <v>-163392</v>
      </c>
      <c r="DA130" s="133">
        <v>-141410</v>
      </c>
      <c r="DB130" s="133">
        <v>-108248</v>
      </c>
      <c r="DC130" s="133">
        <v>-92989</v>
      </c>
      <c r="DD130" s="133">
        <v>-107743</v>
      </c>
      <c r="DE130" s="133">
        <v>-105602</v>
      </c>
      <c r="DF130" s="133">
        <v>-58696</v>
      </c>
      <c r="DG130" s="133">
        <v>-211330</v>
      </c>
      <c r="DH130" s="133">
        <v>-202371</v>
      </c>
      <c r="DI130" s="133">
        <v>-240277</v>
      </c>
      <c r="DJ130" s="133">
        <v>-174673</v>
      </c>
      <c r="DK130" s="133">
        <v>-168500</v>
      </c>
      <c r="DL130" s="133">
        <v>-156741</v>
      </c>
      <c r="DM130" s="133">
        <v>-147633</v>
      </c>
      <c r="DN130" s="133">
        <v>-118812</v>
      </c>
      <c r="DO130" s="133">
        <v>-98889</v>
      </c>
      <c r="DP130" s="133">
        <v>-128433</v>
      </c>
      <c r="DQ130" s="133">
        <v>-97588</v>
      </c>
      <c r="DR130" s="133">
        <v>-70605</v>
      </c>
      <c r="DS130" s="133">
        <v>-251302</v>
      </c>
      <c r="DT130" s="133">
        <v>-204250</v>
      </c>
      <c r="DU130" s="133">
        <v>-25636</v>
      </c>
      <c r="DV130" s="133">
        <v>-25636</v>
      </c>
      <c r="DW130" s="133">
        <v>-63912</v>
      </c>
      <c r="DX130" s="133">
        <v>-126654</v>
      </c>
      <c r="DY130" s="133">
        <v>-161388</v>
      </c>
      <c r="DZ130" s="133">
        <v>-104313</v>
      </c>
      <c r="EA130" s="133">
        <v>-105785</v>
      </c>
      <c r="EB130" s="133">
        <v>-137740</v>
      </c>
      <c r="EC130" s="133">
        <v>-113560</v>
      </c>
      <c r="ED130" s="133">
        <v>-83266</v>
      </c>
      <c r="EE130" s="133">
        <v>-240205</v>
      </c>
      <c r="EF130" s="133">
        <v>-166642</v>
      </c>
      <c r="EG130" s="133">
        <v>-259080</v>
      </c>
      <c r="EH130" s="133">
        <v>-226891</v>
      </c>
      <c r="EI130" s="133">
        <v>-165032</v>
      </c>
      <c r="EJ130" s="133">
        <v>-167858</v>
      </c>
      <c r="EK130" s="133">
        <v>-172492</v>
      </c>
      <c r="EL130" s="133">
        <v>-102772</v>
      </c>
      <c r="EM130" s="133">
        <v>-101876</v>
      </c>
      <c r="EN130" s="133">
        <v>-95156</v>
      </c>
      <c r="EO130" s="133">
        <v>-141301</v>
      </c>
      <c r="EP130" s="133">
        <v>-92805</v>
      </c>
      <c r="EQ130" s="133">
        <v>-230391</v>
      </c>
      <c r="ER130" s="133">
        <v>-210152</v>
      </c>
      <c r="ES130" s="133">
        <v>-208151</v>
      </c>
      <c r="ET130" s="133">
        <v>-225085</v>
      </c>
      <c r="EU130" s="133">
        <v>-167136</v>
      </c>
      <c r="EV130" s="133">
        <v>-167658</v>
      </c>
      <c r="EW130" s="133">
        <v>-174589</v>
      </c>
      <c r="EX130" s="133">
        <v>-107086</v>
      </c>
      <c r="EY130" s="133">
        <v>-135856</v>
      </c>
      <c r="EZ130" s="133">
        <v>-120332</v>
      </c>
      <c r="FA130" s="133">
        <v>-103128</v>
      </c>
      <c r="FB130" s="133">
        <v>-94322</v>
      </c>
      <c r="FC130" s="133">
        <v>-254087</v>
      </c>
      <c r="FD130" s="133">
        <v>-223367</v>
      </c>
      <c r="FE130" s="133">
        <v>-272108</v>
      </c>
      <c r="FF130" s="133">
        <v>-197857</v>
      </c>
      <c r="FG130" s="133">
        <v>-168059</v>
      </c>
      <c r="FH130" s="133">
        <v>-207968</v>
      </c>
      <c r="FI130" s="133">
        <v>-162424</v>
      </c>
      <c r="FJ130" s="133">
        <v>-110992</v>
      </c>
      <c r="FK130" s="133">
        <v>-140150</v>
      </c>
      <c r="FL130" s="133">
        <v>-125815</v>
      </c>
      <c r="FM130" s="133">
        <v>-112621</v>
      </c>
      <c r="FN130" s="133">
        <v>-100744</v>
      </c>
      <c r="FO130" s="133">
        <v>-242951.39</v>
      </c>
      <c r="FP130" s="133">
        <v>-251182.3</v>
      </c>
      <c r="FQ130" s="133">
        <v>-278427.32</v>
      </c>
      <c r="FR130" s="133">
        <v>-271999.52</v>
      </c>
      <c r="FS130" s="133">
        <v>-343320.69</v>
      </c>
      <c r="FT130" s="133">
        <v>-268159.81</v>
      </c>
      <c r="FU130" s="133">
        <v>-253286.6</v>
      </c>
      <c r="FV130" s="133">
        <v>-209905.82</v>
      </c>
      <c r="FW130" s="133">
        <v>-154740.98000000001</v>
      </c>
      <c r="FX130" s="133">
        <v>-187500.67</v>
      </c>
      <c r="FY130" s="133">
        <v>-157691.34</v>
      </c>
      <c r="FZ130" s="133">
        <v>-104736.06</v>
      </c>
      <c r="GA130" s="133">
        <v>-510153.95</v>
      </c>
      <c r="GB130" s="133">
        <v>-400366.31</v>
      </c>
      <c r="GC130" s="133">
        <v>-438779.03</v>
      </c>
      <c r="GD130" s="133">
        <v>-329981.78000000003</v>
      </c>
      <c r="GE130" s="133">
        <v>-307921.8</v>
      </c>
      <c r="GF130" s="133">
        <v>-241397.73</v>
      </c>
      <c r="GG130" s="133">
        <v>-207544.98</v>
      </c>
      <c r="GH130" s="133">
        <v>-188089.73</v>
      </c>
      <c r="GI130" s="133">
        <v>-136824.71</v>
      </c>
      <c r="GJ130" s="133">
        <v>-186786.18</v>
      </c>
      <c r="GK130" s="133">
        <v>-139525.94</v>
      </c>
      <c r="GL130" s="133">
        <v>-97915.76</v>
      </c>
      <c r="GM130" s="133">
        <v>-495243.03</v>
      </c>
      <c r="GN130" s="133">
        <v>-486952.19</v>
      </c>
    </row>
    <row r="131" spans="1:196" s="132" customFormat="1" x14ac:dyDescent="0.25">
      <c r="A131" s="134"/>
      <c r="B131" s="110" t="s">
        <v>76</v>
      </c>
      <c r="C131" s="139">
        <v>5740889</v>
      </c>
      <c r="D131" s="139">
        <v>5658392</v>
      </c>
      <c r="E131" s="139">
        <v>6781585</v>
      </c>
      <c r="F131" s="139">
        <v>6020741</v>
      </c>
      <c r="G131" s="139">
        <v>5545113</v>
      </c>
      <c r="H131" s="139">
        <v>6653407</v>
      </c>
      <c r="I131" s="139">
        <v>6116834</v>
      </c>
      <c r="J131" s="139">
        <v>4976760</v>
      </c>
      <c r="K131" s="139">
        <v>5720605</v>
      </c>
      <c r="L131" s="139">
        <v>5832461</v>
      </c>
      <c r="M131" s="139">
        <v>5619967</v>
      </c>
      <c r="N131" s="139">
        <v>6087408</v>
      </c>
      <c r="O131" s="139">
        <v>6183745</v>
      </c>
      <c r="P131" s="139">
        <v>5817914</v>
      </c>
      <c r="Q131" s="139">
        <v>6686825</v>
      </c>
      <c r="R131" s="139">
        <v>5893034</v>
      </c>
      <c r="S131" s="139">
        <v>6519358</v>
      </c>
      <c r="T131" s="139">
        <v>5977732</v>
      </c>
      <c r="U131" s="139">
        <v>5736532</v>
      </c>
      <c r="V131" s="139">
        <v>5052216</v>
      </c>
      <c r="W131" s="139">
        <v>5666420</v>
      </c>
      <c r="X131" s="139">
        <v>5876947</v>
      </c>
      <c r="Y131" s="139">
        <v>5817208</v>
      </c>
      <c r="Z131" s="139">
        <v>6312838</v>
      </c>
      <c r="AA131" s="139">
        <v>6301647</v>
      </c>
      <c r="AB131" s="139">
        <v>6040432</v>
      </c>
      <c r="AC131" s="139">
        <v>6400499</v>
      </c>
      <c r="AD131" s="139">
        <v>6003747</v>
      </c>
      <c r="AE131" s="139">
        <v>5612444</v>
      </c>
      <c r="AF131" s="139">
        <v>6311725</v>
      </c>
      <c r="AG131" s="139">
        <v>6637874</v>
      </c>
      <c r="AH131" s="139">
        <v>5258549</v>
      </c>
      <c r="AI131" s="139">
        <v>5644536</v>
      </c>
      <c r="AJ131" s="139">
        <v>6908690</v>
      </c>
      <c r="AK131" s="139">
        <v>6189426</v>
      </c>
      <c r="AL131" s="139">
        <v>6368415</v>
      </c>
      <c r="AM131" s="139">
        <v>6610088</v>
      </c>
      <c r="AN131" s="139">
        <v>6294064</v>
      </c>
      <c r="AO131" s="139">
        <v>6638306</v>
      </c>
      <c r="AP131" s="139">
        <v>6666509</v>
      </c>
      <c r="AQ131" s="139">
        <v>6217653</v>
      </c>
      <c r="AR131" s="139">
        <v>6564543</v>
      </c>
      <c r="AS131" s="139">
        <v>7157580</v>
      </c>
      <c r="AT131" s="139">
        <v>5272628</v>
      </c>
      <c r="AU131" s="139">
        <v>6056159</v>
      </c>
      <c r="AV131" s="139">
        <v>6975153</v>
      </c>
      <c r="AW131" s="139">
        <v>6003384</v>
      </c>
      <c r="AX131" s="139">
        <v>6613988</v>
      </c>
      <c r="AY131" s="139">
        <v>7010177</v>
      </c>
      <c r="AZ131" s="139">
        <v>6591557</v>
      </c>
      <c r="BA131" s="139">
        <v>6781610</v>
      </c>
      <c r="BB131" s="139">
        <v>6923322</v>
      </c>
      <c r="BC131" s="139">
        <v>6240955</v>
      </c>
      <c r="BD131" s="139">
        <v>6818011</v>
      </c>
      <c r="BE131" s="139">
        <v>7211079</v>
      </c>
      <c r="BF131" s="139">
        <v>5281212</v>
      </c>
      <c r="BG131" s="139">
        <v>6492226</v>
      </c>
      <c r="BH131" s="139">
        <v>7179145</v>
      </c>
      <c r="BI131" s="139">
        <v>6251718</v>
      </c>
      <c r="BJ131" s="139">
        <v>7321201</v>
      </c>
      <c r="BK131" s="139">
        <v>6821784</v>
      </c>
      <c r="BL131" s="139">
        <v>6578517</v>
      </c>
      <c r="BM131" s="139">
        <v>7480746</v>
      </c>
      <c r="BN131" s="139">
        <v>7193073</v>
      </c>
      <c r="BO131" s="139">
        <v>6026888</v>
      </c>
      <c r="BP131" s="139">
        <v>7533616</v>
      </c>
      <c r="BQ131" s="139">
        <v>7573621</v>
      </c>
      <c r="BR131" s="139">
        <v>5493431</v>
      </c>
      <c r="BS131" s="139">
        <v>6608317</v>
      </c>
      <c r="BT131" s="139">
        <v>7118105</v>
      </c>
      <c r="BU131" s="139">
        <v>6883149</v>
      </c>
      <c r="BV131" s="139">
        <v>7700353</v>
      </c>
      <c r="BW131" s="139">
        <v>6878193</v>
      </c>
      <c r="BX131" s="139">
        <v>7182454</v>
      </c>
      <c r="BY131" s="139">
        <v>7614398</v>
      </c>
      <c r="BZ131" s="139">
        <v>7249857</v>
      </c>
      <c r="CA131" s="139">
        <v>7215284</v>
      </c>
      <c r="CB131" s="139">
        <v>7729373</v>
      </c>
      <c r="CC131" s="139">
        <v>7217703</v>
      </c>
      <c r="CD131" s="139">
        <v>5959855</v>
      </c>
      <c r="CE131" s="139">
        <v>6925481</v>
      </c>
      <c r="CF131" s="139">
        <v>7146242</v>
      </c>
      <c r="CG131" s="139">
        <v>6936265</v>
      </c>
      <c r="CH131" s="139">
        <v>7769273</v>
      </c>
      <c r="CI131" s="139">
        <v>7726684</v>
      </c>
      <c r="CJ131" s="139">
        <v>6709481</v>
      </c>
      <c r="CK131" s="139">
        <v>8494968</v>
      </c>
      <c r="CL131" s="139">
        <v>6788362</v>
      </c>
      <c r="CM131" s="139">
        <v>7307861</v>
      </c>
      <c r="CN131" s="139">
        <v>7890390</v>
      </c>
      <c r="CO131" s="139">
        <v>7444968</v>
      </c>
      <c r="CP131" s="139">
        <v>6115761</v>
      </c>
      <c r="CQ131" s="139">
        <v>6776195</v>
      </c>
      <c r="CR131" s="139">
        <v>7818411</v>
      </c>
      <c r="CS131" s="139">
        <v>7265495</v>
      </c>
      <c r="CT131" s="139">
        <v>7835252</v>
      </c>
      <c r="CU131" s="139">
        <v>7481388</v>
      </c>
      <c r="CV131" s="139">
        <v>7376840</v>
      </c>
      <c r="CW131" s="139">
        <v>8070149</v>
      </c>
      <c r="CX131" s="139">
        <v>7575999</v>
      </c>
      <c r="CY131" s="139">
        <v>7077016</v>
      </c>
      <c r="CZ131" s="139">
        <v>8045920</v>
      </c>
      <c r="DA131" s="139">
        <v>7840271</v>
      </c>
      <c r="DB131" s="139">
        <v>6475077</v>
      </c>
      <c r="DC131" s="139">
        <v>6559179</v>
      </c>
      <c r="DD131" s="139">
        <v>8172815</v>
      </c>
      <c r="DE131" s="139">
        <v>7778405</v>
      </c>
      <c r="DF131" s="139">
        <v>8625745</v>
      </c>
      <c r="DG131" s="139">
        <v>7123267</v>
      </c>
      <c r="DH131" s="139">
        <v>7390458</v>
      </c>
      <c r="DI131" s="139">
        <v>8093670</v>
      </c>
      <c r="DJ131" s="139">
        <v>8029682</v>
      </c>
      <c r="DK131" s="139">
        <v>7734413</v>
      </c>
      <c r="DL131" s="139">
        <v>7603030</v>
      </c>
      <c r="DM131" s="139">
        <v>8667940</v>
      </c>
      <c r="DN131" s="139">
        <v>6298706</v>
      </c>
      <c r="DO131" s="139">
        <v>7285977</v>
      </c>
      <c r="DP131" s="139">
        <v>8456818</v>
      </c>
      <c r="DQ131" s="139">
        <v>7513583</v>
      </c>
      <c r="DR131" s="139">
        <v>8888484</v>
      </c>
      <c r="DS131" s="139">
        <v>7661539</v>
      </c>
      <c r="DT131" s="139">
        <v>7673637</v>
      </c>
      <c r="DU131" s="139">
        <v>1509059</v>
      </c>
      <c r="DV131" s="139">
        <v>1509059</v>
      </c>
      <c r="DW131" s="139">
        <v>3602591</v>
      </c>
      <c r="DX131" s="139">
        <v>7098749</v>
      </c>
      <c r="DY131" s="139">
        <v>7987029</v>
      </c>
      <c r="DZ131" s="139">
        <v>6346131</v>
      </c>
      <c r="EA131" s="139">
        <v>7458915</v>
      </c>
      <c r="EB131" s="139">
        <v>8358038</v>
      </c>
      <c r="EC131" s="139">
        <v>8031420</v>
      </c>
      <c r="ED131" s="139">
        <v>9774958</v>
      </c>
      <c r="EE131" s="139">
        <v>6867613</v>
      </c>
      <c r="EF131" s="139">
        <v>7589140</v>
      </c>
      <c r="EG131" s="139">
        <v>8881958</v>
      </c>
      <c r="EH131" s="139">
        <v>8392982</v>
      </c>
      <c r="EI131" s="139">
        <v>7744342</v>
      </c>
      <c r="EJ131" s="139">
        <v>8714801</v>
      </c>
      <c r="EK131" s="139">
        <v>8502565</v>
      </c>
      <c r="EL131" s="139">
        <v>6511357</v>
      </c>
      <c r="EM131" s="139">
        <v>7486564</v>
      </c>
      <c r="EN131" s="139">
        <v>8471931</v>
      </c>
      <c r="EO131" s="139">
        <v>7547873</v>
      </c>
      <c r="EP131" s="139">
        <v>9616349</v>
      </c>
      <c r="EQ131" s="139">
        <v>7214984</v>
      </c>
      <c r="ER131" s="139">
        <v>7472560</v>
      </c>
      <c r="ES131" s="139">
        <v>8891724</v>
      </c>
      <c r="ET131" s="139">
        <v>7749581</v>
      </c>
      <c r="EU131" s="139">
        <v>8370904</v>
      </c>
      <c r="EV131" s="139">
        <v>8893463</v>
      </c>
      <c r="EW131" s="139">
        <v>8300181</v>
      </c>
      <c r="EX131" s="139">
        <v>6871662</v>
      </c>
      <c r="EY131" s="139">
        <v>8105876</v>
      </c>
      <c r="EZ131" s="139">
        <v>8543729</v>
      </c>
      <c r="FA131" s="139">
        <v>7986996</v>
      </c>
      <c r="FB131" s="139">
        <v>9821570</v>
      </c>
      <c r="FC131" s="139">
        <v>8039537</v>
      </c>
      <c r="FD131" s="139">
        <v>8066804</v>
      </c>
      <c r="FE131" s="139">
        <v>9815499</v>
      </c>
      <c r="FF131" s="139">
        <v>8131025</v>
      </c>
      <c r="FG131" s="139">
        <v>7788716</v>
      </c>
      <c r="FH131" s="139">
        <v>9965537</v>
      </c>
      <c r="FI131" s="139">
        <v>8726975</v>
      </c>
      <c r="FJ131" s="139">
        <v>7044050</v>
      </c>
      <c r="FK131" s="139">
        <v>8014712</v>
      </c>
      <c r="FL131" s="139">
        <v>9206008</v>
      </c>
      <c r="FM131" s="139">
        <v>8627003</v>
      </c>
      <c r="FN131" s="139">
        <v>10564687</v>
      </c>
      <c r="FO131" s="139">
        <v>7635539.9199999999</v>
      </c>
      <c r="FP131" s="139">
        <v>8868085.75</v>
      </c>
      <c r="FQ131" s="139">
        <v>9165717.6699999999</v>
      </c>
      <c r="FR131" s="139">
        <v>9390828.8399999999</v>
      </c>
      <c r="FS131" s="139">
        <v>8805567.9499999993</v>
      </c>
      <c r="FT131" s="139">
        <v>9069485.4000000004</v>
      </c>
      <c r="FU131" s="139">
        <v>10116019.5</v>
      </c>
      <c r="FV131" s="139">
        <v>7420158.1600000001</v>
      </c>
      <c r="FW131" s="139">
        <v>8327312.8700000001</v>
      </c>
      <c r="FX131" s="139">
        <v>9913822.7899999991</v>
      </c>
      <c r="FY131" s="139">
        <v>9118778.1400000006</v>
      </c>
      <c r="FZ131" s="139">
        <v>11194345.390000001</v>
      </c>
      <c r="GA131" s="139">
        <v>8555628.1899999995</v>
      </c>
      <c r="GB131" s="139">
        <v>9094643.4299999997</v>
      </c>
      <c r="GC131" s="139">
        <v>9296976.8100000005</v>
      </c>
      <c r="GD131" s="139">
        <v>9612644.1799999997</v>
      </c>
      <c r="GE131" s="139">
        <v>9383256.3800000008</v>
      </c>
      <c r="GF131" s="139">
        <v>9530407.6600000001</v>
      </c>
      <c r="GG131" s="139">
        <v>10425679.84</v>
      </c>
      <c r="GH131" s="139">
        <v>7853196.3700000001</v>
      </c>
      <c r="GI131" s="139">
        <v>8735904.6199999992</v>
      </c>
      <c r="GJ131" s="139">
        <v>10907097.43</v>
      </c>
      <c r="GK131" s="139">
        <v>9190273.8900000006</v>
      </c>
      <c r="GL131" s="139">
        <v>12254130.27</v>
      </c>
      <c r="GM131" s="139">
        <v>8318307.6299999999</v>
      </c>
      <c r="GN131" s="139">
        <v>9315944.0899999999</v>
      </c>
    </row>
    <row r="132" spans="1:196" s="132" customFormat="1" x14ac:dyDescent="0.25">
      <c r="A132" s="134"/>
      <c r="B132" s="130" t="s">
        <v>25</v>
      </c>
      <c r="C132" s="152"/>
      <c r="D132" s="152"/>
      <c r="E132" s="152"/>
      <c r="F132" s="152"/>
      <c r="G132" s="152"/>
      <c r="H132" s="152"/>
      <c r="I132" s="152"/>
      <c r="J132" s="152"/>
      <c r="K132" s="152"/>
      <c r="L132" s="152"/>
      <c r="M132" s="152"/>
      <c r="N132" s="152"/>
      <c r="O132" s="152"/>
      <c r="P132" s="152"/>
      <c r="Q132" s="152"/>
      <c r="R132" s="152"/>
      <c r="S132" s="152"/>
      <c r="T132" s="152"/>
      <c r="U132" s="152"/>
      <c r="V132" s="152"/>
      <c r="W132" s="152"/>
      <c r="X132" s="152"/>
      <c r="Y132" s="152"/>
      <c r="Z132" s="152"/>
      <c r="AA132" s="152"/>
      <c r="AB132" s="152"/>
      <c r="AC132" s="152"/>
      <c r="AD132" s="152"/>
      <c r="AE132" s="152"/>
      <c r="AF132" s="152"/>
      <c r="AG132" s="152"/>
      <c r="AH132" s="152"/>
      <c r="AI132" s="152"/>
      <c r="AJ132" s="152"/>
      <c r="AK132" s="152"/>
      <c r="AL132" s="152"/>
      <c r="AM132" s="152"/>
      <c r="AN132" s="152"/>
      <c r="AO132" s="152"/>
      <c r="AP132" s="152"/>
      <c r="AQ132" s="152"/>
      <c r="AR132" s="152"/>
      <c r="AS132" s="152"/>
      <c r="AT132" s="152"/>
      <c r="AU132" s="152"/>
      <c r="AV132" s="152"/>
      <c r="AW132" s="152"/>
      <c r="AX132" s="152"/>
      <c r="AY132" s="152"/>
      <c r="AZ132" s="152"/>
      <c r="BA132" s="152"/>
      <c r="BB132" s="152"/>
      <c r="BC132" s="152"/>
      <c r="BD132" s="152"/>
      <c r="BE132" s="152"/>
      <c r="BF132" s="152"/>
      <c r="BG132" s="152"/>
      <c r="BH132" s="152"/>
      <c r="BI132" s="152"/>
      <c r="BJ132" s="152"/>
      <c r="BK132" s="152"/>
      <c r="BL132" s="152"/>
      <c r="BM132" s="152"/>
      <c r="BN132" s="152"/>
      <c r="BO132" s="152"/>
      <c r="BP132" s="152"/>
      <c r="BQ132" s="152"/>
      <c r="BR132" s="152"/>
      <c r="BS132" s="152"/>
      <c r="BT132" s="152"/>
      <c r="BU132" s="152"/>
      <c r="BV132" s="152"/>
      <c r="BW132" s="152"/>
      <c r="BX132" s="152"/>
      <c r="BY132" s="152"/>
      <c r="BZ132" s="152"/>
      <c r="CA132" s="152"/>
      <c r="CB132" s="152"/>
      <c r="CC132" s="152"/>
      <c r="CD132" s="152"/>
      <c r="CE132" s="152"/>
      <c r="CF132" s="152"/>
      <c r="CG132" s="152"/>
      <c r="CH132" s="152"/>
      <c r="CI132" s="152"/>
      <c r="CJ132" s="152"/>
      <c r="CK132" s="152"/>
      <c r="CL132" s="152"/>
      <c r="CM132" s="152"/>
      <c r="CN132" s="152"/>
      <c r="CO132" s="152"/>
      <c r="CP132" s="152"/>
      <c r="CQ132" s="152"/>
      <c r="CR132" s="152"/>
      <c r="CS132" s="152"/>
      <c r="CT132" s="152"/>
      <c r="CU132" s="152"/>
      <c r="CV132" s="152"/>
      <c r="CW132" s="152"/>
      <c r="CX132" s="152"/>
      <c r="CY132" s="152"/>
      <c r="CZ132" s="152"/>
      <c r="DA132" s="152"/>
      <c r="DB132" s="152"/>
      <c r="DC132" s="152"/>
      <c r="DD132" s="152"/>
      <c r="DE132" s="152"/>
      <c r="DF132" s="152"/>
      <c r="DG132" s="152"/>
      <c r="DH132" s="152"/>
      <c r="DI132" s="152"/>
      <c r="DJ132" s="152"/>
      <c r="DK132" s="152"/>
      <c r="DL132" s="152"/>
      <c r="DM132" s="152"/>
      <c r="DN132" s="152"/>
      <c r="DO132" s="152"/>
      <c r="DP132" s="152"/>
      <c r="DQ132" s="152"/>
      <c r="DR132" s="152"/>
      <c r="DS132" s="152"/>
      <c r="DT132" s="152"/>
      <c r="DU132" s="152"/>
      <c r="DV132" s="152"/>
      <c r="DW132" s="152"/>
      <c r="DX132" s="152"/>
      <c r="DY132" s="152"/>
      <c r="DZ132" s="152"/>
      <c r="EA132" s="152"/>
      <c r="EB132" s="152"/>
      <c r="EC132" s="152"/>
      <c r="ED132" s="152"/>
      <c r="EE132" s="152"/>
      <c r="EF132" s="152"/>
      <c r="EG132" s="152"/>
      <c r="EH132" s="152"/>
      <c r="EI132" s="152"/>
      <c r="EJ132" s="152"/>
      <c r="EK132" s="152"/>
      <c r="EL132" s="152"/>
      <c r="EM132" s="152"/>
      <c r="EN132" s="152"/>
      <c r="EO132" s="152"/>
      <c r="EP132" s="152"/>
      <c r="EQ132" s="152"/>
      <c r="ER132" s="152"/>
      <c r="ES132" s="152"/>
      <c r="ET132" s="152"/>
      <c r="EU132" s="152"/>
      <c r="EV132" s="152"/>
      <c r="EW132" s="152"/>
      <c r="EX132" s="152"/>
      <c r="EY132" s="152"/>
      <c r="EZ132" s="152"/>
      <c r="FA132" s="152"/>
      <c r="FB132" s="152"/>
      <c r="FC132" s="152"/>
      <c r="FD132" s="152"/>
      <c r="FE132" s="152"/>
      <c r="FF132" s="152"/>
      <c r="FG132" s="152"/>
      <c r="FH132" s="152"/>
      <c r="FI132" s="152"/>
      <c r="FJ132" s="152"/>
      <c r="FK132" s="152"/>
      <c r="FL132" s="152"/>
      <c r="FM132" s="152"/>
      <c r="FN132" s="152"/>
      <c r="FO132" s="152"/>
      <c r="FP132" s="152"/>
      <c r="FQ132" s="152"/>
      <c r="FR132" s="152"/>
      <c r="FS132" s="152"/>
      <c r="FT132" s="152"/>
      <c r="FU132" s="152"/>
      <c r="FV132" s="152"/>
      <c r="FW132" s="152"/>
      <c r="FX132" s="152"/>
      <c r="FY132" s="152"/>
      <c r="FZ132" s="152"/>
      <c r="GA132" s="152"/>
      <c r="GB132" s="152"/>
      <c r="GC132" s="152"/>
      <c r="GD132" s="152"/>
      <c r="GE132" s="152"/>
      <c r="GF132" s="152"/>
      <c r="GG132" s="152"/>
      <c r="GH132" s="152"/>
      <c r="GI132" s="152"/>
      <c r="GJ132" s="152"/>
      <c r="GK132" s="152"/>
      <c r="GL132" s="152"/>
      <c r="GM132" s="152"/>
      <c r="GN132" s="152"/>
    </row>
    <row r="133" spans="1:196" s="132" customFormat="1" x14ac:dyDescent="0.25">
      <c r="A133" s="134"/>
      <c r="B133" s="115" t="s">
        <v>105</v>
      </c>
      <c r="C133" s="133">
        <v>15362</v>
      </c>
      <c r="D133" s="133">
        <v>14168</v>
      </c>
      <c r="E133" s="133">
        <v>10993</v>
      </c>
      <c r="F133" s="133">
        <v>10842</v>
      </c>
      <c r="G133" s="133">
        <v>11848</v>
      </c>
      <c r="H133" s="133">
        <v>15328</v>
      </c>
      <c r="I133" s="133">
        <v>11185</v>
      </c>
      <c r="J133" s="133">
        <v>8099</v>
      </c>
      <c r="K133" s="133">
        <v>10101</v>
      </c>
      <c r="L133" s="133">
        <v>9151</v>
      </c>
      <c r="M133" s="133">
        <v>8115</v>
      </c>
      <c r="N133" s="133">
        <v>9593</v>
      </c>
      <c r="O133" s="133">
        <v>14662</v>
      </c>
      <c r="P133" s="133">
        <v>8579</v>
      </c>
      <c r="Q133" s="133">
        <v>11981</v>
      </c>
      <c r="R133" s="133">
        <v>6475</v>
      </c>
      <c r="S133" s="133">
        <v>8558</v>
      </c>
      <c r="T133" s="133">
        <v>10722</v>
      </c>
      <c r="U133" s="133">
        <v>6439</v>
      </c>
      <c r="V133" s="133">
        <v>7589</v>
      </c>
      <c r="W133" s="133">
        <v>4362</v>
      </c>
      <c r="X133" s="133">
        <v>8614</v>
      </c>
      <c r="Y133" s="133">
        <v>9099</v>
      </c>
      <c r="Z133" s="133">
        <v>7641</v>
      </c>
      <c r="AA133" s="133">
        <v>10560</v>
      </c>
      <c r="AB133" s="133">
        <v>6616</v>
      </c>
      <c r="AC133" s="133">
        <v>9923</v>
      </c>
      <c r="AD133" s="133">
        <v>6097</v>
      </c>
      <c r="AE133" s="133">
        <v>9953</v>
      </c>
      <c r="AF133" s="133">
        <v>6638</v>
      </c>
      <c r="AG133" s="133">
        <v>6064</v>
      </c>
      <c r="AH133" s="133">
        <v>5966</v>
      </c>
      <c r="AI133" s="133">
        <v>6434</v>
      </c>
      <c r="AJ133" s="133">
        <v>7938</v>
      </c>
      <c r="AK133" s="133">
        <v>6748</v>
      </c>
      <c r="AL133" s="133">
        <v>6799</v>
      </c>
      <c r="AM133" s="133">
        <v>7877</v>
      </c>
      <c r="AN133" s="133">
        <v>6715</v>
      </c>
      <c r="AO133" s="133">
        <v>5616</v>
      </c>
      <c r="AP133" s="133">
        <v>8494</v>
      </c>
      <c r="AQ133" s="133">
        <v>7634</v>
      </c>
      <c r="AR133" s="133">
        <v>8076</v>
      </c>
      <c r="AS133" s="133">
        <v>12412</v>
      </c>
      <c r="AT133" s="133">
        <v>6950</v>
      </c>
      <c r="AU133" s="133">
        <v>8310</v>
      </c>
      <c r="AV133" s="133">
        <v>8494</v>
      </c>
      <c r="AW133" s="133">
        <v>8002</v>
      </c>
      <c r="AX133" s="133">
        <v>7650</v>
      </c>
      <c r="AY133" s="133">
        <v>7472</v>
      </c>
      <c r="AZ133" s="133">
        <v>6301</v>
      </c>
      <c r="BA133" s="133">
        <v>7650</v>
      </c>
      <c r="BB133" s="133">
        <v>5618</v>
      </c>
      <c r="BC133" s="133">
        <v>5220</v>
      </c>
      <c r="BD133" s="133">
        <v>6834</v>
      </c>
      <c r="BE133" s="133">
        <v>7261</v>
      </c>
      <c r="BF133" s="133">
        <v>3026</v>
      </c>
      <c r="BG133" s="133">
        <v>6304</v>
      </c>
      <c r="BH133" s="133">
        <v>3784</v>
      </c>
      <c r="BI133" s="133">
        <v>4644</v>
      </c>
      <c r="BJ133" s="133">
        <v>8218</v>
      </c>
      <c r="BK133" s="133">
        <v>4364</v>
      </c>
      <c r="BL133" s="133">
        <v>4000</v>
      </c>
      <c r="BM133" s="133">
        <v>6404</v>
      </c>
      <c r="BN133" s="133">
        <v>3940</v>
      </c>
      <c r="BO133" s="133">
        <v>5045</v>
      </c>
      <c r="BP133" s="133">
        <v>3940</v>
      </c>
      <c r="BQ133" s="133">
        <v>4823</v>
      </c>
      <c r="BR133" s="133">
        <v>5447</v>
      </c>
      <c r="BS133" s="133">
        <v>3201</v>
      </c>
      <c r="BT133" s="133">
        <v>2463</v>
      </c>
      <c r="BU133" s="133">
        <v>2998</v>
      </c>
      <c r="BV133" s="133">
        <v>3540</v>
      </c>
      <c r="BW133" s="133">
        <v>4428</v>
      </c>
      <c r="BX133" s="133">
        <v>1514</v>
      </c>
      <c r="BY133" s="133">
        <v>2982</v>
      </c>
      <c r="BZ133" s="133">
        <v>3436</v>
      </c>
      <c r="CA133" s="133">
        <v>2696</v>
      </c>
      <c r="CB133" s="133">
        <v>3209</v>
      </c>
      <c r="CC133" s="133">
        <v>2685</v>
      </c>
      <c r="CD133" s="133">
        <v>3821</v>
      </c>
      <c r="CE133" s="133">
        <v>2322</v>
      </c>
      <c r="CF133" s="133">
        <v>2526</v>
      </c>
      <c r="CG133" s="133">
        <v>1906</v>
      </c>
      <c r="CH133" s="133">
        <v>3648</v>
      </c>
      <c r="CI133" s="133">
        <v>3760</v>
      </c>
      <c r="CJ133" s="133">
        <v>2413</v>
      </c>
      <c r="CK133" s="133">
        <v>3261</v>
      </c>
      <c r="CL133" s="133">
        <v>2565</v>
      </c>
      <c r="CM133" s="133">
        <v>5097</v>
      </c>
      <c r="CN133" s="133">
        <v>1498</v>
      </c>
      <c r="CO133" s="133">
        <v>5278</v>
      </c>
      <c r="CP133" s="133">
        <v>3575</v>
      </c>
      <c r="CQ133" s="133">
        <v>1411</v>
      </c>
      <c r="CR133" s="133">
        <v>3922</v>
      </c>
      <c r="CS133" s="133">
        <v>2665</v>
      </c>
      <c r="CT133" s="133">
        <v>2419</v>
      </c>
      <c r="CU133" s="133">
        <v>4207</v>
      </c>
      <c r="CV133" s="133">
        <v>1468</v>
      </c>
      <c r="CW133" s="133">
        <v>3749</v>
      </c>
      <c r="CX133" s="133">
        <v>2914</v>
      </c>
      <c r="CY133" s="133">
        <v>3642</v>
      </c>
      <c r="CZ133" s="133">
        <v>4169</v>
      </c>
      <c r="DA133" s="133">
        <v>3555</v>
      </c>
      <c r="DB133" s="133">
        <v>2666</v>
      </c>
      <c r="DC133" s="133">
        <v>1860</v>
      </c>
      <c r="DD133" s="133">
        <v>2388</v>
      </c>
      <c r="DE133" s="133">
        <v>2645</v>
      </c>
      <c r="DF133" s="133">
        <v>1280</v>
      </c>
      <c r="DG133" s="133">
        <v>3435</v>
      </c>
      <c r="DH133" s="133">
        <v>2403</v>
      </c>
      <c r="DI133" s="133">
        <v>2707</v>
      </c>
      <c r="DJ133" s="133">
        <v>1656</v>
      </c>
      <c r="DK133" s="133">
        <v>2705</v>
      </c>
      <c r="DL133" s="133">
        <v>1893</v>
      </c>
      <c r="DM133" s="133">
        <v>1183</v>
      </c>
      <c r="DN133" s="133">
        <v>940</v>
      </c>
      <c r="DO133" s="133">
        <v>1295</v>
      </c>
      <c r="DP133" s="133">
        <v>1758</v>
      </c>
      <c r="DQ133" s="133">
        <v>949</v>
      </c>
      <c r="DR133" s="133">
        <v>921</v>
      </c>
      <c r="DS133" s="133">
        <v>941</v>
      </c>
      <c r="DT133" s="133">
        <v>688</v>
      </c>
      <c r="DU133" s="133">
        <v>820</v>
      </c>
      <c r="DV133" s="133">
        <v>820</v>
      </c>
      <c r="DW133" s="133">
        <v>957</v>
      </c>
      <c r="DX133" s="133">
        <v>299</v>
      </c>
      <c r="DY133" s="133">
        <v>962</v>
      </c>
      <c r="DZ133" s="133">
        <v>1063</v>
      </c>
      <c r="EA133" s="133">
        <v>295</v>
      </c>
      <c r="EB133" s="133">
        <v>994</v>
      </c>
      <c r="EC133" s="133">
        <v>849</v>
      </c>
      <c r="ED133" s="133">
        <v>1160</v>
      </c>
      <c r="EE133" s="133">
        <v>2025</v>
      </c>
      <c r="EF133" s="133">
        <v>909</v>
      </c>
      <c r="EG133" s="133">
        <v>2442</v>
      </c>
      <c r="EH133" s="133">
        <v>674</v>
      </c>
      <c r="EI133" s="133">
        <v>521</v>
      </c>
      <c r="EJ133" s="133">
        <v>4008</v>
      </c>
      <c r="EK133" s="133">
        <v>1403</v>
      </c>
      <c r="EL133" s="133">
        <v>824</v>
      </c>
      <c r="EM133" s="133">
        <v>406</v>
      </c>
      <c r="EN133" s="133">
        <v>275</v>
      </c>
      <c r="EO133" s="133">
        <v>87</v>
      </c>
      <c r="EP133" s="133">
        <v>66</v>
      </c>
      <c r="EQ133" s="133">
        <v>20</v>
      </c>
      <c r="ER133" s="133">
        <v>364</v>
      </c>
      <c r="ES133" s="133">
        <v>47</v>
      </c>
      <c r="ET133" s="133">
        <v>10</v>
      </c>
      <c r="EU133" s="133">
        <v>24</v>
      </c>
      <c r="EV133" s="133">
        <v>112</v>
      </c>
      <c r="EW133" s="133">
        <v>76</v>
      </c>
      <c r="EX133" s="133">
        <v>13</v>
      </c>
      <c r="EY133" s="133">
        <v>22</v>
      </c>
      <c r="EZ133" s="133">
        <v>43</v>
      </c>
      <c r="FA133" s="133">
        <v>76</v>
      </c>
      <c r="FB133" s="133">
        <v>49</v>
      </c>
      <c r="FC133" s="133">
        <v>1846</v>
      </c>
      <c r="FD133" s="133">
        <v>56</v>
      </c>
      <c r="FE133" s="133">
        <v>101</v>
      </c>
      <c r="FF133" s="133">
        <v>65</v>
      </c>
      <c r="FG133" s="133">
        <v>17</v>
      </c>
      <c r="FH133" s="133">
        <v>102</v>
      </c>
      <c r="FI133" s="133">
        <v>29</v>
      </c>
      <c r="FJ133" s="133">
        <v>52</v>
      </c>
      <c r="FK133" s="133">
        <v>93</v>
      </c>
      <c r="FL133" s="133">
        <v>16</v>
      </c>
      <c r="FM133" s="133">
        <v>54</v>
      </c>
      <c r="FN133" s="133">
        <v>63</v>
      </c>
      <c r="FO133" s="133">
        <v>16.899999999999999</v>
      </c>
      <c r="FP133" s="133">
        <v>48.51</v>
      </c>
      <c r="FQ133" s="133">
        <v>2644.7</v>
      </c>
      <c r="FR133" s="133">
        <v>20.41</v>
      </c>
      <c r="FS133" s="133">
        <v>26.28</v>
      </c>
      <c r="FT133" s="133">
        <v>97.32</v>
      </c>
      <c r="FU133" s="133">
        <v>18.21</v>
      </c>
      <c r="FV133" s="133">
        <v>1214.77</v>
      </c>
      <c r="FW133" s="133">
        <v>6.98</v>
      </c>
      <c r="FX133" s="133">
        <v>25.29</v>
      </c>
      <c r="FY133" s="133">
        <v>95.35</v>
      </c>
      <c r="FZ133" s="133">
        <v>28.57</v>
      </c>
      <c r="GA133" s="133">
        <v>910.03</v>
      </c>
      <c r="GB133" s="133">
        <v>25.3</v>
      </c>
      <c r="GC133" s="133">
        <v>40.549999999999997</v>
      </c>
      <c r="GD133" s="133">
        <v>3.05</v>
      </c>
      <c r="GE133" s="133">
        <v>209.98</v>
      </c>
      <c r="GF133" s="133">
        <v>32.04</v>
      </c>
      <c r="GG133" s="133">
        <v>12.21</v>
      </c>
      <c r="GH133" s="133">
        <v>309.02999999999997</v>
      </c>
      <c r="GI133" s="133">
        <v>25.62</v>
      </c>
      <c r="GJ133" s="133">
        <v>20.18</v>
      </c>
      <c r="GK133" s="133">
        <v>20.28</v>
      </c>
      <c r="GL133" s="133">
        <v>962.95</v>
      </c>
      <c r="GM133" s="133">
        <v>25.51</v>
      </c>
      <c r="GN133" s="133">
        <v>17.010000000000002</v>
      </c>
    </row>
    <row r="134" spans="1:196" s="132" customFormat="1" x14ac:dyDescent="0.25">
      <c r="A134" s="134"/>
      <c r="B134" s="115" t="s">
        <v>1623</v>
      </c>
      <c r="C134" s="133">
        <v>8617</v>
      </c>
      <c r="D134" s="133">
        <v>7487</v>
      </c>
      <c r="E134" s="133">
        <v>9135</v>
      </c>
      <c r="F134" s="133">
        <v>7596</v>
      </c>
      <c r="G134" s="133">
        <v>8389</v>
      </c>
      <c r="H134" s="133">
        <v>10487</v>
      </c>
      <c r="I134" s="133">
        <v>8778</v>
      </c>
      <c r="J134" s="133">
        <v>9630</v>
      </c>
      <c r="K134" s="133">
        <v>7858</v>
      </c>
      <c r="L134" s="133">
        <v>8055</v>
      </c>
      <c r="M134" s="133">
        <v>7901</v>
      </c>
      <c r="N134" s="133">
        <v>8192</v>
      </c>
      <c r="O134" s="133">
        <v>8590</v>
      </c>
      <c r="P134" s="133">
        <v>7430</v>
      </c>
      <c r="Q134" s="133">
        <v>8257</v>
      </c>
      <c r="R134" s="133">
        <v>6512</v>
      </c>
      <c r="S134" s="133">
        <v>8987</v>
      </c>
      <c r="T134" s="133">
        <v>7008</v>
      </c>
      <c r="U134" s="133">
        <v>7108</v>
      </c>
      <c r="V134" s="133">
        <v>8589</v>
      </c>
      <c r="W134" s="133">
        <v>7364</v>
      </c>
      <c r="X134" s="133">
        <v>9855</v>
      </c>
      <c r="Y134" s="133">
        <v>9493</v>
      </c>
      <c r="Z134" s="133">
        <v>7669</v>
      </c>
      <c r="AA134" s="133">
        <v>10236</v>
      </c>
      <c r="AB134" s="133">
        <v>7454</v>
      </c>
      <c r="AC134" s="133">
        <v>8517</v>
      </c>
      <c r="AD134" s="133">
        <v>7662</v>
      </c>
      <c r="AE134" s="133">
        <v>7697</v>
      </c>
      <c r="AF134" s="133">
        <v>8428</v>
      </c>
      <c r="AG134" s="133">
        <v>7581</v>
      </c>
      <c r="AH134" s="133">
        <v>8409</v>
      </c>
      <c r="AI134" s="133">
        <v>8946</v>
      </c>
      <c r="AJ134" s="133">
        <v>11869</v>
      </c>
      <c r="AK134" s="133">
        <v>12322</v>
      </c>
      <c r="AL134" s="133">
        <v>11520</v>
      </c>
      <c r="AM134" s="133">
        <v>10004</v>
      </c>
      <c r="AN134" s="133">
        <v>9725</v>
      </c>
      <c r="AO134" s="133">
        <v>9252</v>
      </c>
      <c r="AP134" s="133">
        <v>8745</v>
      </c>
      <c r="AQ134" s="133">
        <v>8581</v>
      </c>
      <c r="AR134" s="133">
        <v>8903</v>
      </c>
      <c r="AS134" s="133">
        <v>11276</v>
      </c>
      <c r="AT134" s="133">
        <v>7981</v>
      </c>
      <c r="AU134" s="133">
        <v>10709</v>
      </c>
      <c r="AV134" s="133">
        <v>10707</v>
      </c>
      <c r="AW134" s="133">
        <v>10586</v>
      </c>
      <c r="AX134" s="133">
        <v>8595</v>
      </c>
      <c r="AY134" s="133">
        <v>10772</v>
      </c>
      <c r="AZ134" s="133">
        <v>7505</v>
      </c>
      <c r="BA134" s="133">
        <v>10941</v>
      </c>
      <c r="BB134" s="133">
        <v>8298</v>
      </c>
      <c r="BC134" s="133">
        <v>7798</v>
      </c>
      <c r="BD134" s="133">
        <v>9180</v>
      </c>
      <c r="BE134" s="133">
        <v>8605</v>
      </c>
      <c r="BF134" s="133">
        <v>9863</v>
      </c>
      <c r="BG134" s="133">
        <v>11901</v>
      </c>
      <c r="BH134" s="133">
        <v>9721</v>
      </c>
      <c r="BI134" s="133">
        <v>7806</v>
      </c>
      <c r="BJ134" s="133">
        <v>10258</v>
      </c>
      <c r="BK134" s="133">
        <v>8960</v>
      </c>
      <c r="BL134" s="133">
        <v>6997</v>
      </c>
      <c r="BM134" s="133">
        <v>9980</v>
      </c>
      <c r="BN134" s="133">
        <v>8795</v>
      </c>
      <c r="BO134" s="133">
        <v>7220</v>
      </c>
      <c r="BP134" s="133">
        <v>9924</v>
      </c>
      <c r="BQ134" s="133">
        <v>11323</v>
      </c>
      <c r="BR134" s="133">
        <v>10789</v>
      </c>
      <c r="BS134" s="133">
        <v>11875</v>
      </c>
      <c r="BT134" s="133">
        <v>10952</v>
      </c>
      <c r="BU134" s="133">
        <v>8402</v>
      </c>
      <c r="BV134" s="133">
        <v>10542</v>
      </c>
      <c r="BW134" s="133">
        <v>9540</v>
      </c>
      <c r="BX134" s="133">
        <v>9181</v>
      </c>
      <c r="BY134" s="133">
        <v>9559</v>
      </c>
      <c r="BZ134" s="133">
        <v>7054</v>
      </c>
      <c r="CA134" s="133">
        <v>8488</v>
      </c>
      <c r="CB134" s="133">
        <v>9934</v>
      </c>
      <c r="CC134" s="133">
        <v>9488</v>
      </c>
      <c r="CD134" s="133">
        <v>8925</v>
      </c>
      <c r="CE134" s="133">
        <v>8643</v>
      </c>
      <c r="CF134" s="133">
        <v>7388</v>
      </c>
      <c r="CG134" s="133">
        <v>8606</v>
      </c>
      <c r="CH134" s="133">
        <v>8540</v>
      </c>
      <c r="CI134" s="133">
        <v>7968</v>
      </c>
      <c r="CJ134" s="133">
        <v>7968</v>
      </c>
      <c r="CK134" s="133">
        <v>8173</v>
      </c>
      <c r="CL134" s="133">
        <v>6491</v>
      </c>
      <c r="CM134" s="133">
        <v>8414</v>
      </c>
      <c r="CN134" s="133">
        <v>6945</v>
      </c>
      <c r="CO134" s="133">
        <v>7361</v>
      </c>
      <c r="CP134" s="133">
        <v>9141</v>
      </c>
      <c r="CQ134" s="133">
        <v>8235</v>
      </c>
      <c r="CR134" s="133">
        <v>9597</v>
      </c>
      <c r="CS134" s="133">
        <v>10035</v>
      </c>
      <c r="CT134" s="133">
        <v>7782</v>
      </c>
      <c r="CU134" s="133">
        <v>8564</v>
      </c>
      <c r="CV134" s="133">
        <v>7862</v>
      </c>
      <c r="CW134" s="133">
        <v>6390</v>
      </c>
      <c r="CX134" s="133">
        <v>7678</v>
      </c>
      <c r="CY134" s="133">
        <v>8164</v>
      </c>
      <c r="CZ134" s="133">
        <v>7558</v>
      </c>
      <c r="DA134" s="133">
        <v>8361</v>
      </c>
      <c r="DB134" s="133">
        <v>9042</v>
      </c>
      <c r="DC134" s="133">
        <v>6981</v>
      </c>
      <c r="DD134" s="133">
        <v>9759</v>
      </c>
      <c r="DE134" s="133">
        <v>7831</v>
      </c>
      <c r="DF134" s="133">
        <v>6476</v>
      </c>
      <c r="DG134" s="133">
        <v>8603</v>
      </c>
      <c r="DH134" s="133">
        <v>8475</v>
      </c>
      <c r="DI134" s="133">
        <v>6625</v>
      </c>
      <c r="DJ134" s="133">
        <v>6544</v>
      </c>
      <c r="DK134" s="133">
        <v>7104</v>
      </c>
      <c r="DL134" s="133">
        <v>6002</v>
      </c>
      <c r="DM134" s="133">
        <v>7675</v>
      </c>
      <c r="DN134" s="133">
        <v>7320</v>
      </c>
      <c r="DO134" s="133">
        <v>6661</v>
      </c>
      <c r="DP134" s="133">
        <v>7458</v>
      </c>
      <c r="DQ134" s="133">
        <v>6378</v>
      </c>
      <c r="DR134" s="133">
        <v>6536</v>
      </c>
      <c r="DS134" s="133">
        <v>6365</v>
      </c>
      <c r="DT134" s="133">
        <v>4978</v>
      </c>
      <c r="DU134" s="133">
        <v>5577</v>
      </c>
      <c r="DV134" s="133">
        <v>5577</v>
      </c>
      <c r="DW134" s="133">
        <v>6819</v>
      </c>
      <c r="DX134" s="133">
        <v>5397</v>
      </c>
      <c r="DY134" s="133">
        <v>6834</v>
      </c>
      <c r="DZ134" s="133">
        <v>6132</v>
      </c>
      <c r="EA134" s="133">
        <v>5018</v>
      </c>
      <c r="EB134" s="133">
        <v>6666</v>
      </c>
      <c r="EC134" s="133">
        <v>6136</v>
      </c>
      <c r="ED134" s="133">
        <v>5276</v>
      </c>
      <c r="EE134" s="133">
        <v>6683</v>
      </c>
      <c r="EF134" s="133">
        <v>4780</v>
      </c>
      <c r="EG134" s="133">
        <v>7183</v>
      </c>
      <c r="EH134" s="133">
        <v>4529</v>
      </c>
      <c r="EI134" s="133">
        <v>4710</v>
      </c>
      <c r="EJ134" s="133">
        <v>5837</v>
      </c>
      <c r="EK134" s="133">
        <v>5638</v>
      </c>
      <c r="EL134" s="133">
        <v>6799</v>
      </c>
      <c r="EM134" s="133">
        <v>5951</v>
      </c>
      <c r="EN134" s="133">
        <v>4583</v>
      </c>
      <c r="EO134" s="133">
        <v>5407</v>
      </c>
      <c r="EP134" s="133">
        <v>4165</v>
      </c>
      <c r="EQ134" s="133">
        <v>4752</v>
      </c>
      <c r="ER134" s="133">
        <v>4084</v>
      </c>
      <c r="ES134" s="133">
        <v>4426</v>
      </c>
      <c r="ET134" s="133">
        <v>3637</v>
      </c>
      <c r="EU134" s="133">
        <v>3622</v>
      </c>
      <c r="EV134" s="133">
        <v>5188</v>
      </c>
      <c r="EW134" s="133">
        <v>4486</v>
      </c>
      <c r="EX134" s="133">
        <v>3753</v>
      </c>
      <c r="EY134" s="133">
        <v>3066</v>
      </c>
      <c r="EZ134" s="133">
        <v>3395</v>
      </c>
      <c r="FA134" s="133">
        <v>3886</v>
      </c>
      <c r="FB134" s="133">
        <v>4376</v>
      </c>
      <c r="FC134" s="133">
        <v>4297</v>
      </c>
      <c r="FD134" s="133">
        <v>3634</v>
      </c>
      <c r="FE134" s="133">
        <v>3213</v>
      </c>
      <c r="FF134" s="133">
        <v>3098</v>
      </c>
      <c r="FG134" s="133">
        <v>3557</v>
      </c>
      <c r="FH134" s="133">
        <v>3271</v>
      </c>
      <c r="FI134" s="133">
        <v>2939</v>
      </c>
      <c r="FJ134" s="133">
        <v>2938</v>
      </c>
      <c r="FK134" s="133">
        <v>3481</v>
      </c>
      <c r="FL134" s="133">
        <v>3419</v>
      </c>
      <c r="FM134" s="133">
        <v>3535</v>
      </c>
      <c r="FN134" s="133">
        <v>3993</v>
      </c>
      <c r="FO134" s="133">
        <v>2415.64</v>
      </c>
      <c r="FP134" s="133">
        <v>2320.8399999999997</v>
      </c>
      <c r="FQ134" s="133">
        <v>1885.6400000000003</v>
      </c>
      <c r="FR134" s="133">
        <v>3468.88</v>
      </c>
      <c r="FS134" s="133">
        <v>3034.9199999999996</v>
      </c>
      <c r="FT134" s="133">
        <v>2277.5</v>
      </c>
      <c r="FU134" s="133">
        <v>3791.84</v>
      </c>
      <c r="FV134" s="133">
        <v>3558.23</v>
      </c>
      <c r="FW134" s="133">
        <v>3004.55</v>
      </c>
      <c r="FX134" s="133">
        <v>3724.81</v>
      </c>
      <c r="FY134" s="133">
        <v>3682.67</v>
      </c>
      <c r="FZ134" s="133">
        <v>3451.62</v>
      </c>
      <c r="GA134" s="133">
        <v>3975.91</v>
      </c>
      <c r="GB134" s="133">
        <v>3855.4399999999996</v>
      </c>
      <c r="GC134" s="133">
        <v>2761.49</v>
      </c>
      <c r="GD134" s="133">
        <v>2674.54</v>
      </c>
      <c r="GE134" s="133">
        <v>3160.7</v>
      </c>
      <c r="GF134" s="133">
        <v>2923.37</v>
      </c>
      <c r="GG134" s="133">
        <v>3797.11</v>
      </c>
      <c r="GH134" s="133">
        <v>2724.29</v>
      </c>
      <c r="GI134" s="133">
        <v>2796.94</v>
      </c>
      <c r="GJ134" s="133">
        <v>3768.2200000000003</v>
      </c>
      <c r="GK134" s="133">
        <v>2824.97</v>
      </c>
      <c r="GL134" s="133">
        <v>3422.92</v>
      </c>
      <c r="GM134" s="133">
        <v>2889.2</v>
      </c>
      <c r="GN134" s="133">
        <v>2491.9299999999998</v>
      </c>
    </row>
    <row r="135" spans="1:196" s="132" customFormat="1" x14ac:dyDescent="0.25">
      <c r="A135" s="134"/>
      <c r="B135" s="110" t="s">
        <v>72</v>
      </c>
      <c r="C135" s="139">
        <v>23979</v>
      </c>
      <c r="D135" s="139">
        <v>21655</v>
      </c>
      <c r="E135" s="139">
        <v>20128</v>
      </c>
      <c r="F135" s="139">
        <v>18438</v>
      </c>
      <c r="G135" s="139">
        <v>20237</v>
      </c>
      <c r="H135" s="139">
        <v>25815</v>
      </c>
      <c r="I135" s="139">
        <v>19963</v>
      </c>
      <c r="J135" s="139">
        <v>17729</v>
      </c>
      <c r="K135" s="139">
        <v>17959</v>
      </c>
      <c r="L135" s="139">
        <v>17206</v>
      </c>
      <c r="M135" s="139">
        <v>16016</v>
      </c>
      <c r="N135" s="139">
        <v>17785</v>
      </c>
      <c r="O135" s="139">
        <v>23252</v>
      </c>
      <c r="P135" s="139">
        <v>16009</v>
      </c>
      <c r="Q135" s="139">
        <v>20238</v>
      </c>
      <c r="R135" s="139">
        <v>12987</v>
      </c>
      <c r="S135" s="139">
        <v>17545</v>
      </c>
      <c r="T135" s="139">
        <v>17730</v>
      </c>
      <c r="U135" s="139">
        <v>13547</v>
      </c>
      <c r="V135" s="139">
        <v>16178</v>
      </c>
      <c r="W135" s="139">
        <v>11726</v>
      </c>
      <c r="X135" s="139">
        <v>18469</v>
      </c>
      <c r="Y135" s="139">
        <v>18592</v>
      </c>
      <c r="Z135" s="139">
        <v>15310</v>
      </c>
      <c r="AA135" s="139">
        <v>20796</v>
      </c>
      <c r="AB135" s="139">
        <v>14070</v>
      </c>
      <c r="AC135" s="139">
        <v>18440</v>
      </c>
      <c r="AD135" s="139">
        <v>13759</v>
      </c>
      <c r="AE135" s="139">
        <v>17650</v>
      </c>
      <c r="AF135" s="139">
        <v>15066</v>
      </c>
      <c r="AG135" s="139">
        <v>13645</v>
      </c>
      <c r="AH135" s="139">
        <v>14375</v>
      </c>
      <c r="AI135" s="139">
        <v>15380</v>
      </c>
      <c r="AJ135" s="139">
        <v>19807</v>
      </c>
      <c r="AK135" s="139">
        <v>19070</v>
      </c>
      <c r="AL135" s="139">
        <v>18319</v>
      </c>
      <c r="AM135" s="139">
        <v>17881</v>
      </c>
      <c r="AN135" s="139">
        <v>16440</v>
      </c>
      <c r="AO135" s="139">
        <v>14868</v>
      </c>
      <c r="AP135" s="139">
        <v>17239</v>
      </c>
      <c r="AQ135" s="139">
        <v>16215</v>
      </c>
      <c r="AR135" s="139">
        <v>16979</v>
      </c>
      <c r="AS135" s="139">
        <v>23688</v>
      </c>
      <c r="AT135" s="139">
        <v>14931</v>
      </c>
      <c r="AU135" s="139">
        <v>19019</v>
      </c>
      <c r="AV135" s="139">
        <v>19201</v>
      </c>
      <c r="AW135" s="139">
        <v>18588</v>
      </c>
      <c r="AX135" s="139">
        <v>16245</v>
      </c>
      <c r="AY135" s="139">
        <v>18244</v>
      </c>
      <c r="AZ135" s="139">
        <v>13806</v>
      </c>
      <c r="BA135" s="139">
        <v>18591</v>
      </c>
      <c r="BB135" s="139">
        <v>13916</v>
      </c>
      <c r="BC135" s="139">
        <v>13018</v>
      </c>
      <c r="BD135" s="139">
        <v>16014</v>
      </c>
      <c r="BE135" s="139">
        <v>15866</v>
      </c>
      <c r="BF135" s="139">
        <v>12889</v>
      </c>
      <c r="BG135" s="139">
        <v>18205</v>
      </c>
      <c r="BH135" s="139">
        <v>13505</v>
      </c>
      <c r="BI135" s="139">
        <v>12450</v>
      </c>
      <c r="BJ135" s="139">
        <v>18476</v>
      </c>
      <c r="BK135" s="139">
        <v>13324</v>
      </c>
      <c r="BL135" s="139">
        <v>10997</v>
      </c>
      <c r="BM135" s="139">
        <v>16384</v>
      </c>
      <c r="BN135" s="139">
        <v>12735</v>
      </c>
      <c r="BO135" s="139">
        <v>12265</v>
      </c>
      <c r="BP135" s="139">
        <v>13864</v>
      </c>
      <c r="BQ135" s="139">
        <v>16146</v>
      </c>
      <c r="BR135" s="139">
        <v>16236</v>
      </c>
      <c r="BS135" s="139">
        <v>15076</v>
      </c>
      <c r="BT135" s="139">
        <v>13415</v>
      </c>
      <c r="BU135" s="139">
        <v>11400</v>
      </c>
      <c r="BV135" s="139">
        <v>14082</v>
      </c>
      <c r="BW135" s="139">
        <v>13968</v>
      </c>
      <c r="BX135" s="139">
        <v>10695</v>
      </c>
      <c r="BY135" s="139">
        <v>12541</v>
      </c>
      <c r="BZ135" s="139">
        <v>10490</v>
      </c>
      <c r="CA135" s="139">
        <v>11184</v>
      </c>
      <c r="CB135" s="139">
        <v>13143</v>
      </c>
      <c r="CC135" s="139">
        <v>12173</v>
      </c>
      <c r="CD135" s="139">
        <v>12746</v>
      </c>
      <c r="CE135" s="139">
        <v>10965</v>
      </c>
      <c r="CF135" s="139">
        <v>9914</v>
      </c>
      <c r="CG135" s="139">
        <v>10512</v>
      </c>
      <c r="CH135" s="139">
        <v>12188</v>
      </c>
      <c r="CI135" s="139">
        <v>11728</v>
      </c>
      <c r="CJ135" s="139">
        <v>10381</v>
      </c>
      <c r="CK135" s="139">
        <v>11434</v>
      </c>
      <c r="CL135" s="139">
        <v>9056</v>
      </c>
      <c r="CM135" s="139">
        <v>13511</v>
      </c>
      <c r="CN135" s="139">
        <v>8443</v>
      </c>
      <c r="CO135" s="139">
        <v>12639</v>
      </c>
      <c r="CP135" s="139">
        <v>12716</v>
      </c>
      <c r="CQ135" s="139">
        <v>9646</v>
      </c>
      <c r="CR135" s="139">
        <v>13519</v>
      </c>
      <c r="CS135" s="139">
        <v>12700</v>
      </c>
      <c r="CT135" s="139">
        <v>10201</v>
      </c>
      <c r="CU135" s="139">
        <v>12771</v>
      </c>
      <c r="CV135" s="139">
        <v>9330</v>
      </c>
      <c r="CW135" s="139">
        <v>10139</v>
      </c>
      <c r="CX135" s="139">
        <v>10592</v>
      </c>
      <c r="CY135" s="139">
        <v>11806</v>
      </c>
      <c r="CZ135" s="139">
        <v>11727</v>
      </c>
      <c r="DA135" s="139">
        <v>11916</v>
      </c>
      <c r="DB135" s="139">
        <v>11708</v>
      </c>
      <c r="DC135" s="139">
        <v>8841</v>
      </c>
      <c r="DD135" s="139">
        <v>12147</v>
      </c>
      <c r="DE135" s="139">
        <v>10476</v>
      </c>
      <c r="DF135" s="139">
        <v>7756</v>
      </c>
      <c r="DG135" s="139">
        <v>12038</v>
      </c>
      <c r="DH135" s="139">
        <v>10878</v>
      </c>
      <c r="DI135" s="139">
        <v>9332</v>
      </c>
      <c r="DJ135" s="139">
        <v>8200</v>
      </c>
      <c r="DK135" s="139">
        <v>9809</v>
      </c>
      <c r="DL135" s="139">
        <v>7895</v>
      </c>
      <c r="DM135" s="139">
        <v>8858</v>
      </c>
      <c r="DN135" s="139">
        <v>8260</v>
      </c>
      <c r="DO135" s="139">
        <v>7956</v>
      </c>
      <c r="DP135" s="139">
        <v>9216</v>
      </c>
      <c r="DQ135" s="139">
        <v>7327</v>
      </c>
      <c r="DR135" s="139">
        <v>7457</v>
      </c>
      <c r="DS135" s="139">
        <v>7306</v>
      </c>
      <c r="DT135" s="139">
        <v>5666</v>
      </c>
      <c r="DU135" s="139">
        <v>6397</v>
      </c>
      <c r="DV135" s="139">
        <v>6397</v>
      </c>
      <c r="DW135" s="139">
        <v>7776</v>
      </c>
      <c r="DX135" s="139">
        <v>5696</v>
      </c>
      <c r="DY135" s="139">
        <v>7796</v>
      </c>
      <c r="DZ135" s="139">
        <v>7195</v>
      </c>
      <c r="EA135" s="139">
        <v>5313</v>
      </c>
      <c r="EB135" s="139">
        <v>7660</v>
      </c>
      <c r="EC135" s="139">
        <v>6985</v>
      </c>
      <c r="ED135" s="139">
        <v>6436</v>
      </c>
      <c r="EE135" s="139">
        <v>8708</v>
      </c>
      <c r="EF135" s="139">
        <v>5689</v>
      </c>
      <c r="EG135" s="139">
        <v>9625</v>
      </c>
      <c r="EH135" s="139">
        <v>5203</v>
      </c>
      <c r="EI135" s="139">
        <v>5231</v>
      </c>
      <c r="EJ135" s="139">
        <v>9845</v>
      </c>
      <c r="EK135" s="139">
        <v>7041</v>
      </c>
      <c r="EL135" s="139">
        <v>7623</v>
      </c>
      <c r="EM135" s="139">
        <v>6357</v>
      </c>
      <c r="EN135" s="139">
        <v>4858</v>
      </c>
      <c r="EO135" s="139">
        <v>5494</v>
      </c>
      <c r="EP135" s="139">
        <v>4231</v>
      </c>
      <c r="EQ135" s="139">
        <v>4772</v>
      </c>
      <c r="ER135" s="139">
        <v>4448</v>
      </c>
      <c r="ES135" s="139">
        <v>4473</v>
      </c>
      <c r="ET135" s="139">
        <v>3647</v>
      </c>
      <c r="EU135" s="139">
        <v>3646</v>
      </c>
      <c r="EV135" s="139">
        <v>5300</v>
      </c>
      <c r="EW135" s="139">
        <v>4562</v>
      </c>
      <c r="EX135" s="139">
        <v>3766</v>
      </c>
      <c r="EY135" s="139">
        <v>3088</v>
      </c>
      <c r="EZ135" s="139">
        <v>3438</v>
      </c>
      <c r="FA135" s="139">
        <v>3962</v>
      </c>
      <c r="FB135" s="139">
        <v>4425</v>
      </c>
      <c r="FC135" s="139">
        <v>6143</v>
      </c>
      <c r="FD135" s="139">
        <v>3690</v>
      </c>
      <c r="FE135" s="139">
        <v>3314</v>
      </c>
      <c r="FF135" s="139">
        <v>3163</v>
      </c>
      <c r="FG135" s="139">
        <v>3574</v>
      </c>
      <c r="FH135" s="139">
        <v>3373</v>
      </c>
      <c r="FI135" s="139">
        <v>2968</v>
      </c>
      <c r="FJ135" s="139">
        <v>2990</v>
      </c>
      <c r="FK135" s="139">
        <v>3574</v>
      </c>
      <c r="FL135" s="139">
        <v>3435</v>
      </c>
      <c r="FM135" s="139">
        <v>3589</v>
      </c>
      <c r="FN135" s="139">
        <v>4056</v>
      </c>
      <c r="FO135" s="139">
        <v>2432.54</v>
      </c>
      <c r="FP135" s="139">
        <v>2369.35</v>
      </c>
      <c r="FQ135" s="139">
        <v>4530.34</v>
      </c>
      <c r="FR135" s="139">
        <v>3489.29</v>
      </c>
      <c r="FS135" s="139">
        <v>3061.2</v>
      </c>
      <c r="FT135" s="139">
        <v>2374.8200000000002</v>
      </c>
      <c r="FU135" s="139">
        <v>3810.05</v>
      </c>
      <c r="FV135" s="139">
        <v>4773</v>
      </c>
      <c r="FW135" s="139">
        <v>3011.53</v>
      </c>
      <c r="FX135" s="139">
        <v>3750.1</v>
      </c>
      <c r="FY135" s="139">
        <v>3778.02</v>
      </c>
      <c r="FZ135" s="139">
        <v>3480.19</v>
      </c>
      <c r="GA135" s="139">
        <v>4885.9399999999996</v>
      </c>
      <c r="GB135" s="139">
        <v>3880.74</v>
      </c>
      <c r="GC135" s="139">
        <v>2802.04</v>
      </c>
      <c r="GD135" s="139">
        <v>2677.59</v>
      </c>
      <c r="GE135" s="139">
        <v>3370.68</v>
      </c>
      <c r="GF135" s="139">
        <v>2955.41</v>
      </c>
      <c r="GG135" s="139">
        <v>3809.32</v>
      </c>
      <c r="GH135" s="139">
        <v>3033.32</v>
      </c>
      <c r="GI135" s="139">
        <v>2822.56</v>
      </c>
      <c r="GJ135" s="139">
        <v>3788.4</v>
      </c>
      <c r="GK135" s="139">
        <v>2845.25</v>
      </c>
      <c r="GL135" s="139">
        <v>4385.87</v>
      </c>
      <c r="GM135" s="139">
        <v>2914.71</v>
      </c>
      <c r="GN135" s="139">
        <v>2508.94</v>
      </c>
    </row>
    <row r="136" spans="1:196" s="132" customFormat="1" x14ac:dyDescent="0.25">
      <c r="A136" s="134"/>
      <c r="B136" s="130" t="s">
        <v>58</v>
      </c>
      <c r="C136" s="152"/>
      <c r="D136" s="152"/>
      <c r="E136" s="152"/>
      <c r="F136" s="152"/>
      <c r="G136" s="152"/>
      <c r="H136" s="152"/>
      <c r="I136" s="152"/>
      <c r="J136" s="152"/>
      <c r="K136" s="152"/>
      <c r="L136" s="152"/>
      <c r="M136" s="152"/>
      <c r="N136" s="152"/>
      <c r="O136" s="152"/>
      <c r="P136" s="152"/>
      <c r="Q136" s="152"/>
      <c r="R136" s="152"/>
      <c r="S136" s="152"/>
      <c r="T136" s="152"/>
      <c r="U136" s="152"/>
      <c r="V136" s="152"/>
      <c r="W136" s="152"/>
      <c r="X136" s="152"/>
      <c r="Y136" s="152"/>
      <c r="Z136" s="152"/>
      <c r="AA136" s="152"/>
      <c r="AB136" s="152"/>
      <c r="AC136" s="152"/>
      <c r="AD136" s="152"/>
      <c r="AE136" s="152"/>
      <c r="AF136" s="152"/>
      <c r="AG136" s="152"/>
      <c r="AH136" s="152"/>
      <c r="AI136" s="152"/>
      <c r="AJ136" s="152"/>
      <c r="AK136" s="152"/>
      <c r="AL136" s="152"/>
      <c r="AM136" s="152"/>
      <c r="AN136" s="152"/>
      <c r="AO136" s="152"/>
      <c r="AP136" s="152"/>
      <c r="AQ136" s="152"/>
      <c r="AR136" s="152"/>
      <c r="AS136" s="152"/>
      <c r="AT136" s="152"/>
      <c r="AU136" s="152"/>
      <c r="AV136" s="152"/>
      <c r="AW136" s="152"/>
      <c r="AX136" s="152"/>
      <c r="AY136" s="152"/>
      <c r="AZ136" s="152"/>
      <c r="BA136" s="152"/>
      <c r="BB136" s="152"/>
      <c r="BC136" s="152"/>
      <c r="BD136" s="152"/>
      <c r="BE136" s="152"/>
      <c r="BF136" s="152"/>
      <c r="BG136" s="152"/>
      <c r="BH136" s="152"/>
      <c r="BI136" s="152"/>
      <c r="BJ136" s="152"/>
      <c r="BK136" s="152"/>
      <c r="BL136" s="152"/>
      <c r="BM136" s="152"/>
      <c r="BN136" s="152"/>
      <c r="BO136" s="152"/>
      <c r="BP136" s="152"/>
      <c r="BQ136" s="152"/>
      <c r="BR136" s="152"/>
      <c r="BS136" s="152"/>
      <c r="BT136" s="152"/>
      <c r="BU136" s="152"/>
      <c r="BV136" s="152"/>
      <c r="BW136" s="152"/>
      <c r="BX136" s="152"/>
      <c r="BY136" s="152"/>
      <c r="BZ136" s="152"/>
      <c r="CA136" s="152"/>
      <c r="CB136" s="152"/>
      <c r="CC136" s="152"/>
      <c r="CD136" s="152"/>
      <c r="CE136" s="152"/>
      <c r="CF136" s="152"/>
      <c r="CG136" s="152"/>
      <c r="CH136" s="152"/>
      <c r="CI136" s="152"/>
      <c r="CJ136" s="152"/>
      <c r="CK136" s="152"/>
      <c r="CL136" s="152"/>
      <c r="CM136" s="152"/>
      <c r="CN136" s="152"/>
      <c r="CO136" s="152"/>
      <c r="CP136" s="152"/>
      <c r="CQ136" s="152"/>
      <c r="CR136" s="152"/>
      <c r="CS136" s="152"/>
      <c r="CT136" s="152"/>
      <c r="CU136" s="152"/>
      <c r="CV136" s="152"/>
      <c r="CW136" s="152"/>
      <c r="CX136" s="152"/>
      <c r="CY136" s="152"/>
      <c r="CZ136" s="152"/>
      <c r="DA136" s="152"/>
      <c r="DB136" s="152"/>
      <c r="DC136" s="152"/>
      <c r="DD136" s="152"/>
      <c r="DE136" s="152"/>
      <c r="DF136" s="152"/>
      <c r="DG136" s="152"/>
      <c r="DH136" s="152"/>
      <c r="DI136" s="152"/>
      <c r="DJ136" s="152"/>
      <c r="DK136" s="152"/>
      <c r="DL136" s="152"/>
      <c r="DM136" s="152"/>
      <c r="DN136" s="152"/>
      <c r="DO136" s="152"/>
      <c r="DP136" s="152"/>
      <c r="DQ136" s="152"/>
      <c r="DR136" s="152"/>
      <c r="DS136" s="152"/>
      <c r="DT136" s="152"/>
      <c r="DU136" s="152"/>
      <c r="DV136" s="152"/>
      <c r="DW136" s="152"/>
      <c r="DX136" s="152"/>
      <c r="DY136" s="152"/>
      <c r="DZ136" s="152"/>
      <c r="EA136" s="152"/>
      <c r="EB136" s="152"/>
      <c r="EC136" s="152"/>
      <c r="ED136" s="152"/>
      <c r="EE136" s="152"/>
      <c r="EF136" s="152"/>
      <c r="EG136" s="152"/>
      <c r="EH136" s="152"/>
      <c r="EI136" s="152"/>
      <c r="EJ136" s="152"/>
      <c r="EK136" s="152"/>
      <c r="EL136" s="152"/>
      <c r="EM136" s="152"/>
      <c r="EN136" s="152"/>
      <c r="EO136" s="152"/>
      <c r="EP136" s="152"/>
      <c r="EQ136" s="152"/>
      <c r="ER136" s="152"/>
      <c r="ES136" s="152"/>
      <c r="ET136" s="152"/>
      <c r="EU136" s="152"/>
      <c r="EV136" s="152"/>
      <c r="EW136" s="152"/>
      <c r="EX136" s="152"/>
      <c r="EY136" s="152"/>
      <c r="EZ136" s="152"/>
      <c r="FA136" s="152"/>
      <c r="FB136" s="152"/>
      <c r="FC136" s="152"/>
      <c r="FD136" s="152"/>
      <c r="FE136" s="152"/>
      <c r="FF136" s="152"/>
      <c r="FG136" s="152"/>
      <c r="FH136" s="152"/>
      <c r="FI136" s="152"/>
      <c r="FJ136" s="152"/>
      <c r="FK136" s="152"/>
      <c r="FL136" s="152"/>
      <c r="FM136" s="152"/>
      <c r="FN136" s="152"/>
      <c r="FO136" s="152"/>
      <c r="FP136" s="152"/>
      <c r="FQ136" s="152"/>
      <c r="FR136" s="152"/>
      <c r="FS136" s="152"/>
      <c r="FT136" s="152"/>
      <c r="FU136" s="152"/>
      <c r="FV136" s="152"/>
      <c r="FW136" s="152"/>
      <c r="FX136" s="152"/>
      <c r="FY136" s="152"/>
      <c r="FZ136" s="152"/>
      <c r="GA136" s="152"/>
      <c r="GB136" s="152"/>
      <c r="GC136" s="152"/>
      <c r="GD136" s="152"/>
      <c r="GE136" s="152"/>
      <c r="GF136" s="152"/>
      <c r="GG136" s="152"/>
      <c r="GH136" s="152"/>
      <c r="GI136" s="152"/>
      <c r="GJ136" s="152"/>
      <c r="GK136" s="152"/>
      <c r="GL136" s="152"/>
      <c r="GM136" s="152"/>
      <c r="GN136" s="152"/>
    </row>
    <row r="137" spans="1:196" s="132" customFormat="1" x14ac:dyDescent="0.25">
      <c r="A137" s="134"/>
      <c r="B137" s="115" t="s">
        <v>2051</v>
      </c>
      <c r="C137" s="133">
        <v>755884</v>
      </c>
      <c r="D137" s="133">
        <v>800499</v>
      </c>
      <c r="E137" s="133">
        <v>1028831</v>
      </c>
      <c r="F137" s="133">
        <v>882183</v>
      </c>
      <c r="G137" s="133">
        <v>869475</v>
      </c>
      <c r="H137" s="133">
        <v>1118461</v>
      </c>
      <c r="I137" s="133">
        <v>967067</v>
      </c>
      <c r="J137" s="133">
        <v>361326</v>
      </c>
      <c r="K137" s="133">
        <v>730013</v>
      </c>
      <c r="L137" s="133">
        <v>954136</v>
      </c>
      <c r="M137" s="133">
        <v>855883</v>
      </c>
      <c r="N137" s="133">
        <v>1024283</v>
      </c>
      <c r="O137" s="133">
        <v>855105</v>
      </c>
      <c r="P137" s="133">
        <v>974409</v>
      </c>
      <c r="Q137" s="133">
        <v>999053</v>
      </c>
      <c r="R137" s="133">
        <v>962929</v>
      </c>
      <c r="S137" s="133">
        <v>1008777</v>
      </c>
      <c r="T137" s="133">
        <v>1056989</v>
      </c>
      <c r="U137" s="133">
        <v>947988</v>
      </c>
      <c r="V137" s="133">
        <v>362551</v>
      </c>
      <c r="W137" s="133">
        <v>728204</v>
      </c>
      <c r="X137" s="133">
        <v>941380</v>
      </c>
      <c r="Y137" s="133">
        <v>908444</v>
      </c>
      <c r="Z137" s="133">
        <v>1078755</v>
      </c>
      <c r="AA137" s="133">
        <v>861095</v>
      </c>
      <c r="AB137" s="133">
        <v>949819</v>
      </c>
      <c r="AC137" s="133">
        <v>1010192</v>
      </c>
      <c r="AD137" s="133">
        <v>935318</v>
      </c>
      <c r="AE137" s="133">
        <v>896717</v>
      </c>
      <c r="AF137" s="133">
        <v>1104193</v>
      </c>
      <c r="AG137" s="133">
        <v>1102291</v>
      </c>
      <c r="AH137" s="133">
        <v>410325</v>
      </c>
      <c r="AI137" s="133">
        <v>712974</v>
      </c>
      <c r="AJ137" s="133">
        <v>1164793</v>
      </c>
      <c r="AK137" s="133">
        <v>948750</v>
      </c>
      <c r="AL137" s="133">
        <v>1129148</v>
      </c>
      <c r="AM137" s="133">
        <v>871062</v>
      </c>
      <c r="AN137" s="133">
        <v>1079009</v>
      </c>
      <c r="AO137" s="133">
        <v>992571</v>
      </c>
      <c r="AP137" s="133">
        <v>1057220</v>
      </c>
      <c r="AQ137" s="133">
        <v>1003983</v>
      </c>
      <c r="AR137" s="133">
        <v>1128495</v>
      </c>
      <c r="AS137" s="133">
        <v>1254374</v>
      </c>
      <c r="AT137" s="133">
        <v>416912</v>
      </c>
      <c r="AU137" s="133">
        <v>830033</v>
      </c>
      <c r="AV137" s="133">
        <v>1170134</v>
      </c>
      <c r="AW137" s="133">
        <v>991852</v>
      </c>
      <c r="AX137" s="133">
        <v>1269716</v>
      </c>
      <c r="AY137" s="133">
        <v>985784</v>
      </c>
      <c r="AZ137" s="133">
        <v>1150228</v>
      </c>
      <c r="BA137" s="133">
        <v>1006537</v>
      </c>
      <c r="BB137" s="133">
        <v>1207146</v>
      </c>
      <c r="BC137" s="133">
        <v>990044</v>
      </c>
      <c r="BD137" s="133">
        <v>1162389</v>
      </c>
      <c r="BE137" s="133">
        <v>1259662</v>
      </c>
      <c r="BF137" s="133">
        <v>416832</v>
      </c>
      <c r="BG137" s="133">
        <v>878218</v>
      </c>
      <c r="BH137" s="133">
        <v>1214006</v>
      </c>
      <c r="BI137" s="133">
        <v>1039359</v>
      </c>
      <c r="BJ137" s="133">
        <v>1338699</v>
      </c>
      <c r="BK137" s="133">
        <v>971080</v>
      </c>
      <c r="BL137" s="133">
        <v>1061286</v>
      </c>
      <c r="BM137" s="133">
        <v>1205962</v>
      </c>
      <c r="BN137" s="133">
        <v>1196963</v>
      </c>
      <c r="BO137" s="133">
        <v>989923</v>
      </c>
      <c r="BP137" s="133">
        <v>1302028</v>
      </c>
      <c r="BQ137" s="133">
        <v>1315585</v>
      </c>
      <c r="BR137" s="133">
        <v>412195</v>
      </c>
      <c r="BS137" s="133">
        <v>930455</v>
      </c>
      <c r="BT137" s="133">
        <v>1206030</v>
      </c>
      <c r="BU137" s="133">
        <v>1164875</v>
      </c>
      <c r="BV137" s="133">
        <v>1442761</v>
      </c>
      <c r="BW137" s="133">
        <v>1019304</v>
      </c>
      <c r="BX137" s="133">
        <v>1133914</v>
      </c>
      <c r="BY137" s="133">
        <v>1300473</v>
      </c>
      <c r="BZ137" s="133">
        <v>1160409</v>
      </c>
      <c r="CA137" s="133">
        <v>1226996</v>
      </c>
      <c r="CB137" s="133">
        <v>1411167</v>
      </c>
      <c r="CC137" s="133">
        <v>1283894</v>
      </c>
      <c r="CD137" s="133">
        <v>451489</v>
      </c>
      <c r="CE137" s="133">
        <v>1035073</v>
      </c>
      <c r="CF137" s="133">
        <v>1223032</v>
      </c>
      <c r="CG137" s="133">
        <v>1169984</v>
      </c>
      <c r="CH137" s="133">
        <v>1440631</v>
      </c>
      <c r="CI137" s="133">
        <v>1098753</v>
      </c>
      <c r="CJ137" s="133">
        <v>1128025</v>
      </c>
      <c r="CK137" s="133">
        <v>1514216</v>
      </c>
      <c r="CL137" s="133">
        <v>1071878</v>
      </c>
      <c r="CM137" s="133">
        <v>1265082</v>
      </c>
      <c r="CN137" s="133">
        <v>1430995</v>
      </c>
      <c r="CO137" s="133">
        <v>1314854</v>
      </c>
      <c r="CP137" s="133">
        <v>511414</v>
      </c>
      <c r="CQ137" s="133">
        <v>999768</v>
      </c>
      <c r="CR137" s="133">
        <v>1376157</v>
      </c>
      <c r="CS137" s="133">
        <v>1247262</v>
      </c>
      <c r="CT137" s="133">
        <v>1554673</v>
      </c>
      <c r="CU137" s="133">
        <v>1015537</v>
      </c>
      <c r="CV137" s="133">
        <v>1320265</v>
      </c>
      <c r="CW137" s="133">
        <v>1340238</v>
      </c>
      <c r="CX137" s="133">
        <v>1270437</v>
      </c>
      <c r="CY137" s="133">
        <v>1200280</v>
      </c>
      <c r="CZ137" s="133">
        <v>1468337</v>
      </c>
      <c r="DA137" s="133">
        <v>1421845</v>
      </c>
      <c r="DB137" s="133">
        <v>584730</v>
      </c>
      <c r="DC137" s="133">
        <v>1031958</v>
      </c>
      <c r="DD137" s="133">
        <v>1467533</v>
      </c>
      <c r="DE137" s="133">
        <v>1391173</v>
      </c>
      <c r="DF137" s="133">
        <v>1590134</v>
      </c>
      <c r="DG137" s="133">
        <v>1071817</v>
      </c>
      <c r="DH137" s="133">
        <v>1305635</v>
      </c>
      <c r="DI137" s="133">
        <v>1427008</v>
      </c>
      <c r="DJ137" s="133">
        <v>1343570</v>
      </c>
      <c r="DK137" s="133">
        <v>1387975</v>
      </c>
      <c r="DL137" s="133">
        <v>1376146</v>
      </c>
      <c r="DM137" s="133">
        <v>1592664</v>
      </c>
      <c r="DN137" s="133">
        <v>558338</v>
      </c>
      <c r="DO137" s="133">
        <v>1143872</v>
      </c>
      <c r="DP137" s="133">
        <v>1564354</v>
      </c>
      <c r="DQ137" s="133">
        <v>1399589</v>
      </c>
      <c r="DR137" s="133">
        <v>1677772</v>
      </c>
      <c r="DS137" s="133">
        <v>1219706</v>
      </c>
      <c r="DT137" s="133">
        <v>1330115</v>
      </c>
      <c r="DU137" s="133">
        <v>193146</v>
      </c>
      <c r="DV137" s="133">
        <v>193146</v>
      </c>
      <c r="DW137" s="133">
        <v>676047</v>
      </c>
      <c r="DX137" s="133">
        <v>1324650</v>
      </c>
      <c r="DY137" s="133">
        <v>1539016</v>
      </c>
      <c r="DZ137" s="133">
        <v>587541</v>
      </c>
      <c r="EA137" s="133">
        <v>1172999</v>
      </c>
      <c r="EB137" s="133">
        <v>1446936</v>
      </c>
      <c r="EC137" s="133">
        <v>1414351</v>
      </c>
      <c r="ED137" s="133">
        <v>1760565</v>
      </c>
      <c r="EE137" s="133">
        <v>1158454</v>
      </c>
      <c r="EF137" s="133">
        <v>1327975</v>
      </c>
      <c r="EG137" s="133">
        <v>1505685</v>
      </c>
      <c r="EH137" s="133">
        <v>1364083</v>
      </c>
      <c r="EI137" s="133">
        <v>1293917</v>
      </c>
      <c r="EJ137" s="133">
        <v>1563351</v>
      </c>
      <c r="EK137" s="133">
        <v>1519870</v>
      </c>
      <c r="EL137" s="133">
        <v>529716</v>
      </c>
      <c r="EM137" s="133">
        <v>1085027</v>
      </c>
      <c r="EN137" s="133">
        <v>1508264</v>
      </c>
      <c r="EO137" s="133">
        <v>1126646</v>
      </c>
      <c r="EP137" s="133">
        <v>1559319</v>
      </c>
      <c r="EQ137" s="133">
        <v>1056747</v>
      </c>
      <c r="ER137" s="133">
        <v>1201031</v>
      </c>
      <c r="ES137" s="133">
        <v>1502175</v>
      </c>
      <c r="ET137" s="133">
        <v>1251957</v>
      </c>
      <c r="EU137" s="133">
        <v>1338932</v>
      </c>
      <c r="EV137" s="133">
        <v>1511968</v>
      </c>
      <c r="EW137" s="133">
        <v>1412494</v>
      </c>
      <c r="EX137" s="133">
        <v>603434</v>
      </c>
      <c r="EY137" s="133">
        <v>1247927</v>
      </c>
      <c r="EZ137" s="133">
        <v>1456870</v>
      </c>
      <c r="FA137" s="133">
        <v>1297156</v>
      </c>
      <c r="FB137" s="133">
        <v>1589523</v>
      </c>
      <c r="FC137" s="133">
        <v>1298258</v>
      </c>
      <c r="FD137" s="133">
        <v>1313074</v>
      </c>
      <c r="FE137" s="133">
        <v>1713705</v>
      </c>
      <c r="FF137" s="133">
        <v>1329839</v>
      </c>
      <c r="FG137" s="133">
        <v>1258968</v>
      </c>
      <c r="FH137" s="133">
        <v>1785264</v>
      </c>
      <c r="FI137" s="133">
        <v>1507680</v>
      </c>
      <c r="FJ137" s="133">
        <v>654562</v>
      </c>
      <c r="FK137" s="133">
        <v>1265291</v>
      </c>
      <c r="FL137" s="133">
        <v>1599670</v>
      </c>
      <c r="FM137" s="133">
        <v>1452324</v>
      </c>
      <c r="FN137" s="133">
        <v>1810259</v>
      </c>
      <c r="FO137" s="133">
        <v>1215914.47</v>
      </c>
      <c r="FP137" s="133">
        <v>1616088.13</v>
      </c>
      <c r="FQ137" s="133">
        <v>1562230.71</v>
      </c>
      <c r="FR137" s="133">
        <v>1565694.65</v>
      </c>
      <c r="FS137" s="133">
        <v>1503375.67</v>
      </c>
      <c r="FT137" s="133">
        <v>1577717.83</v>
      </c>
      <c r="FU137" s="133">
        <v>1801571.58</v>
      </c>
      <c r="FV137" s="133">
        <v>689870.77</v>
      </c>
      <c r="FW137" s="133">
        <v>1317065.21</v>
      </c>
      <c r="FX137" s="133">
        <v>1767019.77</v>
      </c>
      <c r="FY137" s="133">
        <v>1613440.22</v>
      </c>
      <c r="FZ137" s="133">
        <v>1916409.2</v>
      </c>
      <c r="GA137" s="133">
        <v>1489465.59</v>
      </c>
      <c r="GB137" s="133">
        <v>1533457.03</v>
      </c>
      <c r="GC137" s="133">
        <v>1661117.09</v>
      </c>
      <c r="GD137" s="133">
        <v>1659338.27</v>
      </c>
      <c r="GE137" s="133">
        <v>1682365.7</v>
      </c>
      <c r="GF137" s="133">
        <v>1649382.54</v>
      </c>
      <c r="GG137" s="133">
        <v>1865406.5</v>
      </c>
      <c r="GH137" s="133">
        <v>698371.3</v>
      </c>
      <c r="GI137" s="133">
        <v>1430786.21</v>
      </c>
      <c r="GJ137" s="133">
        <v>1859028.77</v>
      </c>
      <c r="GK137" s="133">
        <v>1616896.51</v>
      </c>
      <c r="GL137" s="133">
        <v>1969729.44</v>
      </c>
      <c r="GM137" s="133">
        <v>1445060.63</v>
      </c>
      <c r="GN137" s="133">
        <v>1605932.82</v>
      </c>
    </row>
    <row r="138" spans="1:196" s="132" customFormat="1" x14ac:dyDescent="0.25">
      <c r="A138" s="134"/>
      <c r="B138" s="115" t="s">
        <v>1623</v>
      </c>
      <c r="C138" s="133">
        <v>4961</v>
      </c>
      <c r="D138" s="133">
        <v>5565</v>
      </c>
      <c r="E138" s="133">
        <v>7559</v>
      </c>
      <c r="F138" s="133">
        <v>6172</v>
      </c>
      <c r="G138" s="133">
        <v>5543</v>
      </c>
      <c r="H138" s="133">
        <v>6964</v>
      </c>
      <c r="I138" s="133">
        <v>6931</v>
      </c>
      <c r="J138" s="133">
        <v>4133</v>
      </c>
      <c r="K138" s="133">
        <v>6496</v>
      </c>
      <c r="L138" s="133">
        <v>7493</v>
      </c>
      <c r="M138" s="133">
        <v>5323</v>
      </c>
      <c r="N138" s="133">
        <v>7692</v>
      </c>
      <c r="O138" s="133">
        <v>5672</v>
      </c>
      <c r="P138" s="133">
        <v>6625</v>
      </c>
      <c r="Q138" s="133">
        <v>7500</v>
      </c>
      <c r="R138" s="133">
        <v>6321</v>
      </c>
      <c r="S138" s="133">
        <v>6119</v>
      </c>
      <c r="T138" s="133">
        <v>6379</v>
      </c>
      <c r="U138" s="133">
        <v>8704</v>
      </c>
      <c r="V138" s="133">
        <v>4169</v>
      </c>
      <c r="W138" s="133">
        <v>5703</v>
      </c>
      <c r="X138" s="133">
        <v>6231</v>
      </c>
      <c r="Y138" s="133">
        <v>5875</v>
      </c>
      <c r="Z138" s="133">
        <v>7527</v>
      </c>
      <c r="AA138" s="133">
        <v>5594</v>
      </c>
      <c r="AB138" s="133">
        <v>6549</v>
      </c>
      <c r="AC138" s="133">
        <v>6195</v>
      </c>
      <c r="AD138" s="133">
        <v>6252</v>
      </c>
      <c r="AE138" s="133">
        <v>5998</v>
      </c>
      <c r="AF138" s="133">
        <v>6916</v>
      </c>
      <c r="AG138" s="133">
        <v>7889</v>
      </c>
      <c r="AH138" s="133">
        <v>4937</v>
      </c>
      <c r="AI138" s="133">
        <v>5833</v>
      </c>
      <c r="AJ138" s="133">
        <v>8096</v>
      </c>
      <c r="AK138" s="133">
        <v>8312</v>
      </c>
      <c r="AL138" s="133">
        <v>10224</v>
      </c>
      <c r="AM138" s="133">
        <v>7960</v>
      </c>
      <c r="AN138" s="133">
        <v>8980</v>
      </c>
      <c r="AO138" s="133">
        <v>8871</v>
      </c>
      <c r="AP138" s="133">
        <v>9292</v>
      </c>
      <c r="AQ138" s="133">
        <v>9048</v>
      </c>
      <c r="AR138" s="133">
        <v>9767</v>
      </c>
      <c r="AS138" s="133">
        <v>11857</v>
      </c>
      <c r="AT138" s="133">
        <v>7853</v>
      </c>
      <c r="AU138" s="133">
        <v>9398</v>
      </c>
      <c r="AV138" s="133">
        <v>11269</v>
      </c>
      <c r="AW138" s="133">
        <v>8378</v>
      </c>
      <c r="AX138" s="133">
        <v>10411</v>
      </c>
      <c r="AY138" s="133">
        <v>8556</v>
      </c>
      <c r="AZ138" s="133">
        <v>9322</v>
      </c>
      <c r="BA138" s="133">
        <v>10472</v>
      </c>
      <c r="BB138" s="133">
        <v>9956</v>
      </c>
      <c r="BC138" s="133">
        <v>8868</v>
      </c>
      <c r="BD138" s="133">
        <v>10190</v>
      </c>
      <c r="BE138" s="133">
        <v>11519</v>
      </c>
      <c r="BF138" s="133">
        <v>6956</v>
      </c>
      <c r="BG138" s="133">
        <v>8627</v>
      </c>
      <c r="BH138" s="133">
        <v>10651</v>
      </c>
      <c r="BI138" s="133">
        <v>7534</v>
      </c>
      <c r="BJ138" s="133">
        <v>12919</v>
      </c>
      <c r="BK138" s="133">
        <v>7285</v>
      </c>
      <c r="BL138" s="133">
        <v>7621</v>
      </c>
      <c r="BM138" s="133">
        <v>9249</v>
      </c>
      <c r="BN138" s="133">
        <v>9171</v>
      </c>
      <c r="BO138" s="133">
        <v>7030</v>
      </c>
      <c r="BP138" s="133">
        <v>8335</v>
      </c>
      <c r="BQ138" s="133">
        <v>11695</v>
      </c>
      <c r="BR138" s="133">
        <v>6169</v>
      </c>
      <c r="BS138" s="133">
        <v>9100</v>
      </c>
      <c r="BT138" s="133">
        <v>9736</v>
      </c>
      <c r="BU138" s="133">
        <v>9012</v>
      </c>
      <c r="BV138" s="133">
        <v>12087</v>
      </c>
      <c r="BW138" s="133">
        <v>8313</v>
      </c>
      <c r="BX138" s="133">
        <v>8849</v>
      </c>
      <c r="BY138" s="133">
        <v>9453</v>
      </c>
      <c r="BZ138" s="133">
        <v>9098</v>
      </c>
      <c r="CA138" s="133">
        <v>9109</v>
      </c>
      <c r="CB138" s="133">
        <v>10377</v>
      </c>
      <c r="CC138" s="133">
        <v>10832</v>
      </c>
      <c r="CD138" s="133">
        <v>6379</v>
      </c>
      <c r="CE138" s="133">
        <v>9094</v>
      </c>
      <c r="CF138" s="133">
        <v>10300</v>
      </c>
      <c r="CG138" s="133">
        <v>8835</v>
      </c>
      <c r="CH138" s="133">
        <v>12205</v>
      </c>
      <c r="CI138" s="133">
        <v>8750</v>
      </c>
      <c r="CJ138" s="133">
        <v>8457</v>
      </c>
      <c r="CK138" s="133">
        <v>10738</v>
      </c>
      <c r="CL138" s="133">
        <v>7940</v>
      </c>
      <c r="CM138" s="133">
        <v>9564</v>
      </c>
      <c r="CN138" s="133">
        <v>9296</v>
      </c>
      <c r="CO138" s="133">
        <v>10591</v>
      </c>
      <c r="CP138" s="133">
        <v>6819</v>
      </c>
      <c r="CQ138" s="133">
        <v>8620</v>
      </c>
      <c r="CR138" s="133">
        <v>9857</v>
      </c>
      <c r="CS138" s="133">
        <v>8327</v>
      </c>
      <c r="CT138" s="133">
        <v>12546</v>
      </c>
      <c r="CU138" s="133">
        <v>7558</v>
      </c>
      <c r="CV138" s="133">
        <v>9918</v>
      </c>
      <c r="CW138" s="133">
        <v>10434</v>
      </c>
      <c r="CX138" s="133">
        <v>10136</v>
      </c>
      <c r="CY138" s="133">
        <v>8764</v>
      </c>
      <c r="CZ138" s="133">
        <v>10365</v>
      </c>
      <c r="DA138" s="133">
        <v>10338</v>
      </c>
      <c r="DB138" s="133">
        <v>7114</v>
      </c>
      <c r="DC138" s="133">
        <v>8163</v>
      </c>
      <c r="DD138" s="133">
        <v>10428</v>
      </c>
      <c r="DE138" s="133">
        <v>9969</v>
      </c>
      <c r="DF138" s="133">
        <v>11001</v>
      </c>
      <c r="DG138" s="133">
        <v>7379</v>
      </c>
      <c r="DH138" s="133">
        <v>9276</v>
      </c>
      <c r="DI138" s="133">
        <v>10163</v>
      </c>
      <c r="DJ138" s="133">
        <v>9119</v>
      </c>
      <c r="DK138" s="133">
        <v>9680</v>
      </c>
      <c r="DL138" s="133">
        <v>8486</v>
      </c>
      <c r="DM138" s="133">
        <v>11847</v>
      </c>
      <c r="DN138" s="133">
        <v>6620</v>
      </c>
      <c r="DO138" s="133">
        <v>8808</v>
      </c>
      <c r="DP138" s="133">
        <v>10768</v>
      </c>
      <c r="DQ138" s="133">
        <v>9322</v>
      </c>
      <c r="DR138" s="133">
        <v>10522</v>
      </c>
      <c r="DS138" s="133">
        <v>7244</v>
      </c>
      <c r="DT138" s="133">
        <v>9494</v>
      </c>
      <c r="DU138" s="133">
        <v>772</v>
      </c>
      <c r="DV138" s="133">
        <v>772</v>
      </c>
      <c r="DW138" s="133">
        <v>2515</v>
      </c>
      <c r="DX138" s="133">
        <v>7109</v>
      </c>
      <c r="DY138" s="133">
        <v>10683</v>
      </c>
      <c r="DZ138" s="133">
        <v>5339</v>
      </c>
      <c r="EA138" s="133">
        <v>9154</v>
      </c>
      <c r="EB138" s="133">
        <v>9459</v>
      </c>
      <c r="EC138" s="133">
        <v>8665</v>
      </c>
      <c r="ED138" s="133">
        <v>11593</v>
      </c>
      <c r="EE138" s="133">
        <v>6864</v>
      </c>
      <c r="EF138" s="133">
        <v>8664</v>
      </c>
      <c r="EG138" s="133">
        <v>11298</v>
      </c>
      <c r="EH138" s="133">
        <v>9213</v>
      </c>
      <c r="EI138" s="133">
        <v>11835</v>
      </c>
      <c r="EJ138" s="133">
        <v>19101</v>
      </c>
      <c r="EK138" s="133">
        <v>22832</v>
      </c>
      <c r="EL138" s="133">
        <v>10763</v>
      </c>
      <c r="EM138" s="133">
        <v>17361</v>
      </c>
      <c r="EN138" s="133">
        <v>22158</v>
      </c>
      <c r="EO138" s="133">
        <v>18279</v>
      </c>
      <c r="EP138" s="133">
        <v>22175</v>
      </c>
      <c r="EQ138" s="133">
        <v>18684</v>
      </c>
      <c r="ER138" s="133">
        <v>21583</v>
      </c>
      <c r="ES138" s="133">
        <v>25129</v>
      </c>
      <c r="ET138" s="133">
        <v>19538</v>
      </c>
      <c r="EU138" s="133">
        <v>19049</v>
      </c>
      <c r="EV138" s="133">
        <v>20462</v>
      </c>
      <c r="EW138" s="133">
        <v>19689</v>
      </c>
      <c r="EX138" s="133">
        <v>12639</v>
      </c>
      <c r="EY138" s="133">
        <v>18558</v>
      </c>
      <c r="EZ138" s="133">
        <v>19168</v>
      </c>
      <c r="FA138" s="133">
        <v>20543</v>
      </c>
      <c r="FB138" s="133">
        <v>27410</v>
      </c>
      <c r="FC138" s="133">
        <v>21533</v>
      </c>
      <c r="FD138" s="133">
        <v>23733</v>
      </c>
      <c r="FE138" s="133">
        <v>28227</v>
      </c>
      <c r="FF138" s="133">
        <v>22994</v>
      </c>
      <c r="FG138" s="133">
        <v>21996</v>
      </c>
      <c r="FH138" s="133">
        <v>27871</v>
      </c>
      <c r="FI138" s="133">
        <v>26024</v>
      </c>
      <c r="FJ138" s="133">
        <v>17018</v>
      </c>
      <c r="FK138" s="133">
        <v>20469</v>
      </c>
      <c r="FL138" s="133">
        <v>25137</v>
      </c>
      <c r="FM138" s="133">
        <v>21658</v>
      </c>
      <c r="FN138" s="133">
        <v>26955</v>
      </c>
      <c r="FO138" s="133">
        <v>21520.720000000056</v>
      </c>
      <c r="FP138" s="133">
        <v>22591.39000000013</v>
      </c>
      <c r="FQ138" s="133">
        <v>21036.870000000119</v>
      </c>
      <c r="FR138" s="133">
        <v>20992.910000000142</v>
      </c>
      <c r="FS138" s="133">
        <v>19230.80999999999</v>
      </c>
      <c r="FT138" s="133">
        <v>19910.519999999935</v>
      </c>
      <c r="FU138" s="133">
        <v>24514.71999999999</v>
      </c>
      <c r="FV138" s="133">
        <v>13169.859999999944</v>
      </c>
      <c r="FW138" s="133">
        <v>18538.24000000002</v>
      </c>
      <c r="FX138" s="133">
        <v>22502.410000000065</v>
      </c>
      <c r="FY138" s="133">
        <v>21413.069999999952</v>
      </c>
      <c r="FZ138" s="133">
        <v>22203.680000000095</v>
      </c>
      <c r="GA138" s="133">
        <v>23887.739999999925</v>
      </c>
      <c r="GB138" s="133">
        <v>20785.049999999916</v>
      </c>
      <c r="GC138" s="133">
        <v>21073.239999999867</v>
      </c>
      <c r="GD138" s="133">
        <v>22752.30999999999</v>
      </c>
      <c r="GE138" s="133">
        <v>20410.160000000018</v>
      </c>
      <c r="GF138" s="133">
        <v>20084.929999999935</v>
      </c>
      <c r="GG138" s="133">
        <v>23356.390000000076</v>
      </c>
      <c r="GH138" s="133">
        <v>11084.229999999945</v>
      </c>
      <c r="GI138" s="133">
        <v>18411.060000000103</v>
      </c>
      <c r="GJ138" s="133">
        <v>22127.029999999962</v>
      </c>
      <c r="GK138" s="133">
        <v>18683.080000000009</v>
      </c>
      <c r="GL138" s="133">
        <v>24916.689999999991</v>
      </c>
      <c r="GM138" s="133">
        <v>16521.200000000204</v>
      </c>
      <c r="GN138" s="133">
        <v>19661.38999999989</v>
      </c>
    </row>
    <row r="139" spans="1:196" s="132" customFormat="1" x14ac:dyDescent="0.25">
      <c r="A139" s="134"/>
      <c r="B139" s="115" t="s">
        <v>1</v>
      </c>
      <c r="C139" s="133">
        <v>-2073</v>
      </c>
      <c r="D139" s="133">
        <v>-3739</v>
      </c>
      <c r="E139" s="133">
        <v>-3433</v>
      </c>
      <c r="F139" s="133">
        <v>-2817</v>
      </c>
      <c r="G139" s="133">
        <v>-2331</v>
      </c>
      <c r="H139" s="133">
        <v>-2341</v>
      </c>
      <c r="I139" s="133">
        <v>-1984</v>
      </c>
      <c r="J139" s="133">
        <v>-1139</v>
      </c>
      <c r="K139" s="133">
        <v>-943</v>
      </c>
      <c r="L139" s="133">
        <v>-1308</v>
      </c>
      <c r="M139" s="133">
        <v>-1098</v>
      </c>
      <c r="N139" s="133">
        <v>-1304</v>
      </c>
      <c r="O139" s="133">
        <v>-2570</v>
      </c>
      <c r="P139" s="133">
        <v>-3824</v>
      </c>
      <c r="Q139" s="133">
        <v>-3324</v>
      </c>
      <c r="R139" s="133">
        <v>-3094</v>
      </c>
      <c r="S139" s="133">
        <v>-2448</v>
      </c>
      <c r="T139" s="133">
        <v>-2258</v>
      </c>
      <c r="U139" s="133">
        <v>-2006</v>
      </c>
      <c r="V139" s="133">
        <v>-1059</v>
      </c>
      <c r="W139" s="133">
        <v>-984</v>
      </c>
      <c r="X139" s="133">
        <v>-1294</v>
      </c>
      <c r="Y139" s="133">
        <v>-1162</v>
      </c>
      <c r="Z139" s="133">
        <v>-1349</v>
      </c>
      <c r="AA139" s="133">
        <v>-2805</v>
      </c>
      <c r="AB139" s="133">
        <v>-3965</v>
      </c>
      <c r="AC139" s="133">
        <v>-3285</v>
      </c>
      <c r="AD139" s="133">
        <v>-3257</v>
      </c>
      <c r="AE139" s="133">
        <v>-2259</v>
      </c>
      <c r="AF139" s="133">
        <v>-2237</v>
      </c>
      <c r="AG139" s="133">
        <v>-2371</v>
      </c>
      <c r="AH139" s="133">
        <v>-1172</v>
      </c>
      <c r="AI139" s="133">
        <v>-860</v>
      </c>
      <c r="AJ139" s="133">
        <v>-1733</v>
      </c>
      <c r="AK139" s="133">
        <v>-1310</v>
      </c>
      <c r="AL139" s="133">
        <v>-1090</v>
      </c>
      <c r="AM139" s="133">
        <v>-2647</v>
      </c>
      <c r="AN139" s="133">
        <v>-4123</v>
      </c>
      <c r="AO139" s="133">
        <v>-3563</v>
      </c>
      <c r="AP139" s="133">
        <v>-3684</v>
      </c>
      <c r="AQ139" s="133">
        <v>-2236</v>
      </c>
      <c r="AR139" s="133">
        <v>-2561</v>
      </c>
      <c r="AS139" s="133">
        <v>-2564</v>
      </c>
      <c r="AT139" s="133">
        <v>-1298</v>
      </c>
      <c r="AU139" s="133">
        <v>-1159</v>
      </c>
      <c r="AV139" s="133">
        <v>-1670</v>
      </c>
      <c r="AW139" s="133">
        <v>-1304</v>
      </c>
      <c r="AX139" s="133">
        <v>-1264</v>
      </c>
      <c r="AY139" s="133">
        <v>-2742</v>
      </c>
      <c r="AZ139" s="133">
        <v>-4040</v>
      </c>
      <c r="BA139" s="133">
        <v>-4197</v>
      </c>
      <c r="BB139" s="133">
        <v>-3477</v>
      </c>
      <c r="BC139" s="133">
        <v>-2846</v>
      </c>
      <c r="BD139" s="133">
        <v>-2526</v>
      </c>
      <c r="BE139" s="133">
        <v>-2320</v>
      </c>
      <c r="BF139" s="133">
        <v>-1485</v>
      </c>
      <c r="BG139" s="133">
        <v>-1310</v>
      </c>
      <c r="BH139" s="133">
        <v>-1638</v>
      </c>
      <c r="BI139" s="133">
        <v>-1266</v>
      </c>
      <c r="BJ139" s="133">
        <v>-1228</v>
      </c>
      <c r="BK139" s="133">
        <v>-2990</v>
      </c>
      <c r="BL139" s="133">
        <v>-5026</v>
      </c>
      <c r="BM139" s="133">
        <v>-3857</v>
      </c>
      <c r="BN139" s="133">
        <v>-3816</v>
      </c>
      <c r="BO139" s="133">
        <v>-2369</v>
      </c>
      <c r="BP139" s="133">
        <v>-2633</v>
      </c>
      <c r="BQ139" s="133">
        <v>-2676</v>
      </c>
      <c r="BR139" s="133">
        <v>-1035</v>
      </c>
      <c r="BS139" s="133">
        <v>-1145</v>
      </c>
      <c r="BT139" s="133">
        <v>-1772</v>
      </c>
      <c r="BU139" s="133">
        <v>-1338</v>
      </c>
      <c r="BV139" s="133">
        <v>-1286</v>
      </c>
      <c r="BW139" s="133">
        <v>-3666</v>
      </c>
      <c r="BX139" s="133">
        <v>-4609</v>
      </c>
      <c r="BY139" s="133">
        <v>-2941</v>
      </c>
      <c r="BZ139" s="133">
        <v>-4164</v>
      </c>
      <c r="CA139" s="133">
        <v>-2987</v>
      </c>
      <c r="CB139" s="133">
        <v>-2368</v>
      </c>
      <c r="CC139" s="133">
        <v>-3017</v>
      </c>
      <c r="CD139" s="133">
        <v>-1078</v>
      </c>
      <c r="CE139" s="133">
        <v>-1356</v>
      </c>
      <c r="CF139" s="133">
        <v>-1745</v>
      </c>
      <c r="CG139" s="133">
        <v>-1181</v>
      </c>
      <c r="CH139" s="133">
        <v>-1485</v>
      </c>
      <c r="CI139" s="133">
        <v>-3681</v>
      </c>
      <c r="CJ139" s="133">
        <v>-4600</v>
      </c>
      <c r="CK139" s="133">
        <v>-4298</v>
      </c>
      <c r="CL139" s="133">
        <v>-3508</v>
      </c>
      <c r="CM139" s="133">
        <v>-2720</v>
      </c>
      <c r="CN139" s="133">
        <v>-3001</v>
      </c>
      <c r="CO139" s="133">
        <v>-2530</v>
      </c>
      <c r="CP139" s="133">
        <v>-1222</v>
      </c>
      <c r="CQ139" s="133">
        <v>-1644</v>
      </c>
      <c r="CR139" s="133">
        <v>-1867</v>
      </c>
      <c r="CS139" s="133">
        <v>-1476</v>
      </c>
      <c r="CT139" s="133">
        <v>-1426</v>
      </c>
      <c r="CU139" s="133">
        <v>-3955</v>
      </c>
      <c r="CV139" s="133">
        <v>-4829</v>
      </c>
      <c r="CW139" s="133">
        <v>-4509</v>
      </c>
      <c r="CX139" s="133">
        <v>-3928</v>
      </c>
      <c r="CY139" s="133">
        <v>-2435</v>
      </c>
      <c r="CZ139" s="133">
        <v>-3340</v>
      </c>
      <c r="DA139" s="133">
        <v>-2824</v>
      </c>
      <c r="DB139" s="133">
        <v>-1569</v>
      </c>
      <c r="DC139" s="133">
        <v>-1457</v>
      </c>
      <c r="DD139" s="133">
        <v>-1860</v>
      </c>
      <c r="DE139" s="133">
        <v>-1636</v>
      </c>
      <c r="DF139" s="133">
        <v>-780</v>
      </c>
      <c r="DG139" s="133">
        <v>-3871</v>
      </c>
      <c r="DH139" s="133">
        <v>-5392</v>
      </c>
      <c r="DI139" s="133">
        <v>-5518</v>
      </c>
      <c r="DJ139" s="133">
        <v>-3553</v>
      </c>
      <c r="DK139" s="133">
        <v>-3438</v>
      </c>
      <c r="DL139" s="133">
        <v>-3051</v>
      </c>
      <c r="DM139" s="133">
        <v>-2808</v>
      </c>
      <c r="DN139" s="133">
        <v>-1570</v>
      </c>
      <c r="DO139" s="133">
        <v>-1601</v>
      </c>
      <c r="DP139" s="133">
        <v>-2282</v>
      </c>
      <c r="DQ139" s="133">
        <v>-1557</v>
      </c>
      <c r="DR139" s="133">
        <v>-901</v>
      </c>
      <c r="DS139" s="133">
        <v>-5418</v>
      </c>
      <c r="DT139" s="133">
        <v>-5081</v>
      </c>
      <c r="DU139" s="133">
        <v>-587</v>
      </c>
      <c r="DV139" s="133">
        <v>-587</v>
      </c>
      <c r="DW139" s="133">
        <v>-1275</v>
      </c>
      <c r="DX139" s="133">
        <v>-2540</v>
      </c>
      <c r="DY139" s="133">
        <v>-3641</v>
      </c>
      <c r="DZ139" s="133">
        <v>-1295</v>
      </c>
      <c r="EA139" s="133">
        <v>-1711</v>
      </c>
      <c r="EB139" s="133">
        <v>-2640</v>
      </c>
      <c r="EC139" s="133">
        <v>-1922</v>
      </c>
      <c r="ED139" s="133">
        <v>-1209</v>
      </c>
      <c r="EE139" s="133">
        <v>-5450</v>
      </c>
      <c r="EF139" s="133">
        <v>-3830</v>
      </c>
      <c r="EG139" s="133">
        <v>-5721</v>
      </c>
      <c r="EH139" s="133">
        <v>-5189</v>
      </c>
      <c r="EI139" s="133">
        <v>-3261</v>
      </c>
      <c r="EJ139" s="133">
        <v>-3035</v>
      </c>
      <c r="EK139" s="133">
        <v>-3480</v>
      </c>
      <c r="EL139" s="133">
        <v>-1298</v>
      </c>
      <c r="EM139" s="133">
        <v>-1433</v>
      </c>
      <c r="EN139" s="133">
        <v>-1648</v>
      </c>
      <c r="EO139" s="133">
        <v>-2384</v>
      </c>
      <c r="EP139" s="133">
        <v>-1416</v>
      </c>
      <c r="EQ139" s="133">
        <v>-4964</v>
      </c>
      <c r="ER139" s="133">
        <v>-5288</v>
      </c>
      <c r="ES139" s="133">
        <v>-4446</v>
      </c>
      <c r="ET139" s="133">
        <v>-5297</v>
      </c>
      <c r="EU139" s="133">
        <v>-3155</v>
      </c>
      <c r="EV139" s="133">
        <v>-3168</v>
      </c>
      <c r="EW139" s="133">
        <v>-3649</v>
      </c>
      <c r="EX139" s="133">
        <v>-1386</v>
      </c>
      <c r="EY139" s="133">
        <v>-2224</v>
      </c>
      <c r="EZ139" s="133">
        <v>-2189</v>
      </c>
      <c r="FA139" s="133">
        <v>-1597</v>
      </c>
      <c r="FB139" s="133">
        <v>-1561</v>
      </c>
      <c r="FC139" s="133">
        <v>-5524</v>
      </c>
      <c r="FD139" s="133">
        <v>-6060</v>
      </c>
      <c r="FE139" s="133">
        <v>-6389</v>
      </c>
      <c r="FF139" s="133">
        <v>-4480</v>
      </c>
      <c r="FG139" s="133">
        <v>-3181</v>
      </c>
      <c r="FH139" s="133">
        <v>-4289</v>
      </c>
      <c r="FI139" s="133">
        <v>-3187</v>
      </c>
      <c r="FJ139" s="133">
        <v>-1367</v>
      </c>
      <c r="FK139" s="133">
        <v>-2236</v>
      </c>
      <c r="FL139" s="133">
        <v>-2184</v>
      </c>
      <c r="FM139" s="133">
        <v>-1671</v>
      </c>
      <c r="FN139" s="133">
        <v>-1427</v>
      </c>
      <c r="FO139" s="133">
        <v>-5143.16</v>
      </c>
      <c r="FP139" s="133">
        <v>-6891</v>
      </c>
      <c r="FQ139" s="133">
        <v>-6687.99</v>
      </c>
      <c r="FR139" s="133">
        <v>-6372.01</v>
      </c>
      <c r="FS139" s="133">
        <v>-7461.07</v>
      </c>
      <c r="FT139" s="133">
        <v>-4973.59</v>
      </c>
      <c r="FU139" s="133">
        <v>-4429.7299999999996</v>
      </c>
      <c r="FV139" s="133">
        <v>-2722.17</v>
      </c>
      <c r="FW139" s="133">
        <v>-2043.22</v>
      </c>
      <c r="FX139" s="133">
        <v>-2733.09</v>
      </c>
      <c r="FY139" s="133">
        <v>-1854.87</v>
      </c>
      <c r="FZ139" s="133">
        <v>-1133.83</v>
      </c>
      <c r="GA139" s="133">
        <v>-11991.82</v>
      </c>
      <c r="GB139" s="133">
        <v>-9093.14</v>
      </c>
      <c r="GC139" s="133">
        <v>-9246.8799999999992</v>
      </c>
      <c r="GD139" s="133">
        <v>-5840.57</v>
      </c>
      <c r="GE139" s="133">
        <v>-5329.14</v>
      </c>
      <c r="GF139" s="133">
        <v>-3784.5</v>
      </c>
      <c r="GG139" s="133">
        <v>-2876.06</v>
      </c>
      <c r="GH139" s="133">
        <v>-2008.54</v>
      </c>
      <c r="GI139" s="133">
        <v>-1492.95</v>
      </c>
      <c r="GJ139" s="133">
        <v>-2394.5700000000002</v>
      </c>
      <c r="GK139" s="133">
        <v>-1530.07</v>
      </c>
      <c r="GL139" s="133">
        <v>-930.7</v>
      </c>
      <c r="GM139" s="133">
        <v>-11504.48</v>
      </c>
      <c r="GN139" s="133">
        <v>-12173.26</v>
      </c>
    </row>
    <row r="140" spans="1:196" s="132" customFormat="1" x14ac:dyDescent="0.25">
      <c r="A140" s="134"/>
      <c r="B140" s="110" t="s">
        <v>77</v>
      </c>
      <c r="C140" s="139">
        <v>758772</v>
      </c>
      <c r="D140" s="139">
        <v>802325</v>
      </c>
      <c r="E140" s="139">
        <v>1032957</v>
      </c>
      <c r="F140" s="139">
        <v>885538</v>
      </c>
      <c r="G140" s="139">
        <v>872687</v>
      </c>
      <c r="H140" s="139">
        <v>1123084</v>
      </c>
      <c r="I140" s="139">
        <v>972014</v>
      </c>
      <c r="J140" s="139">
        <v>364320</v>
      </c>
      <c r="K140" s="139">
        <v>735566</v>
      </c>
      <c r="L140" s="139">
        <v>960321</v>
      </c>
      <c r="M140" s="139">
        <v>860108</v>
      </c>
      <c r="N140" s="139">
        <v>1030671</v>
      </c>
      <c r="O140" s="139">
        <v>858207</v>
      </c>
      <c r="P140" s="139">
        <v>977210</v>
      </c>
      <c r="Q140" s="139">
        <v>1003229</v>
      </c>
      <c r="R140" s="139">
        <v>966156</v>
      </c>
      <c r="S140" s="139">
        <v>1012448</v>
      </c>
      <c r="T140" s="139">
        <v>1061110</v>
      </c>
      <c r="U140" s="139">
        <v>954686</v>
      </c>
      <c r="V140" s="139">
        <v>365661</v>
      </c>
      <c r="W140" s="139">
        <v>732923</v>
      </c>
      <c r="X140" s="139">
        <v>946317</v>
      </c>
      <c r="Y140" s="139">
        <v>913157</v>
      </c>
      <c r="Z140" s="139">
        <v>1084933</v>
      </c>
      <c r="AA140" s="139">
        <v>863884</v>
      </c>
      <c r="AB140" s="139">
        <v>952403</v>
      </c>
      <c r="AC140" s="139">
        <v>1013102</v>
      </c>
      <c r="AD140" s="139">
        <v>938313</v>
      </c>
      <c r="AE140" s="139">
        <v>900456</v>
      </c>
      <c r="AF140" s="139">
        <v>1108872</v>
      </c>
      <c r="AG140" s="139">
        <v>1107809</v>
      </c>
      <c r="AH140" s="139">
        <v>414090</v>
      </c>
      <c r="AI140" s="139">
        <v>717947</v>
      </c>
      <c r="AJ140" s="139">
        <v>1171156</v>
      </c>
      <c r="AK140" s="139">
        <v>955752</v>
      </c>
      <c r="AL140" s="139">
        <v>1138282</v>
      </c>
      <c r="AM140" s="139">
        <v>876375</v>
      </c>
      <c r="AN140" s="139">
        <v>1083866</v>
      </c>
      <c r="AO140" s="139">
        <v>997879</v>
      </c>
      <c r="AP140" s="139">
        <v>1062828</v>
      </c>
      <c r="AQ140" s="139">
        <v>1010795</v>
      </c>
      <c r="AR140" s="139">
        <v>1135701</v>
      </c>
      <c r="AS140" s="139">
        <v>1263667</v>
      </c>
      <c r="AT140" s="139">
        <v>423467</v>
      </c>
      <c r="AU140" s="139">
        <v>838272</v>
      </c>
      <c r="AV140" s="139">
        <v>1179733</v>
      </c>
      <c r="AW140" s="139">
        <v>998926</v>
      </c>
      <c r="AX140" s="139">
        <v>1278863</v>
      </c>
      <c r="AY140" s="139">
        <v>991598</v>
      </c>
      <c r="AZ140" s="139">
        <v>1155510</v>
      </c>
      <c r="BA140" s="139">
        <v>1012812</v>
      </c>
      <c r="BB140" s="139">
        <v>1213625</v>
      </c>
      <c r="BC140" s="139">
        <v>996066</v>
      </c>
      <c r="BD140" s="139">
        <v>1170053</v>
      </c>
      <c r="BE140" s="139">
        <v>1268861</v>
      </c>
      <c r="BF140" s="139">
        <v>422303</v>
      </c>
      <c r="BG140" s="139">
        <v>885535</v>
      </c>
      <c r="BH140" s="139">
        <v>1223019</v>
      </c>
      <c r="BI140" s="139">
        <v>1045627</v>
      </c>
      <c r="BJ140" s="139">
        <v>1350390</v>
      </c>
      <c r="BK140" s="139">
        <v>975375</v>
      </c>
      <c r="BL140" s="139">
        <v>1063881</v>
      </c>
      <c r="BM140" s="139">
        <v>1211354</v>
      </c>
      <c r="BN140" s="139">
        <v>1202318</v>
      </c>
      <c r="BO140" s="139">
        <v>994584</v>
      </c>
      <c r="BP140" s="139">
        <v>1307730</v>
      </c>
      <c r="BQ140" s="139">
        <v>1324604</v>
      </c>
      <c r="BR140" s="139">
        <v>417329</v>
      </c>
      <c r="BS140" s="139">
        <v>938410</v>
      </c>
      <c r="BT140" s="139">
        <v>1213994</v>
      </c>
      <c r="BU140" s="139">
        <v>1172549</v>
      </c>
      <c r="BV140" s="139">
        <v>1453562</v>
      </c>
      <c r="BW140" s="139">
        <v>1023951</v>
      </c>
      <c r="BX140" s="139">
        <v>1138154</v>
      </c>
      <c r="BY140" s="139">
        <v>1306985</v>
      </c>
      <c r="BZ140" s="139">
        <v>1165343</v>
      </c>
      <c r="CA140" s="139">
        <v>1233118</v>
      </c>
      <c r="CB140" s="139">
        <v>1419176</v>
      </c>
      <c r="CC140" s="139">
        <v>1291709</v>
      </c>
      <c r="CD140" s="139">
        <v>456790</v>
      </c>
      <c r="CE140" s="139">
        <v>1042811</v>
      </c>
      <c r="CF140" s="139">
        <v>1231587</v>
      </c>
      <c r="CG140" s="139">
        <v>1177638</v>
      </c>
      <c r="CH140" s="139">
        <v>1451351</v>
      </c>
      <c r="CI140" s="139">
        <v>1103822</v>
      </c>
      <c r="CJ140" s="139">
        <v>1131882</v>
      </c>
      <c r="CK140" s="139">
        <v>1520656</v>
      </c>
      <c r="CL140" s="139">
        <v>1076310</v>
      </c>
      <c r="CM140" s="139">
        <v>1271926</v>
      </c>
      <c r="CN140" s="139">
        <v>1437290</v>
      </c>
      <c r="CO140" s="139">
        <v>1322915</v>
      </c>
      <c r="CP140" s="139">
        <v>517011</v>
      </c>
      <c r="CQ140" s="139">
        <v>1006744</v>
      </c>
      <c r="CR140" s="139">
        <v>1384147</v>
      </c>
      <c r="CS140" s="139">
        <v>1254113</v>
      </c>
      <c r="CT140" s="139">
        <v>1565793</v>
      </c>
      <c r="CU140" s="139">
        <v>1019140</v>
      </c>
      <c r="CV140" s="139">
        <v>1325354</v>
      </c>
      <c r="CW140" s="139">
        <v>1346163</v>
      </c>
      <c r="CX140" s="139">
        <v>1276645</v>
      </c>
      <c r="CY140" s="139">
        <v>1206609</v>
      </c>
      <c r="CZ140" s="139">
        <v>1475362</v>
      </c>
      <c r="DA140" s="139">
        <v>1429359</v>
      </c>
      <c r="DB140" s="139">
        <v>590275</v>
      </c>
      <c r="DC140" s="139">
        <v>1038664</v>
      </c>
      <c r="DD140" s="139">
        <v>1476101</v>
      </c>
      <c r="DE140" s="139">
        <v>1399506</v>
      </c>
      <c r="DF140" s="139">
        <v>1600355</v>
      </c>
      <c r="DG140" s="139">
        <v>1075325</v>
      </c>
      <c r="DH140" s="139">
        <v>1309519</v>
      </c>
      <c r="DI140" s="139">
        <v>1431653</v>
      </c>
      <c r="DJ140" s="139">
        <v>1349136</v>
      </c>
      <c r="DK140" s="139">
        <v>1394217</v>
      </c>
      <c r="DL140" s="139">
        <v>1381581</v>
      </c>
      <c r="DM140" s="139">
        <v>1601703</v>
      </c>
      <c r="DN140" s="139">
        <v>563388</v>
      </c>
      <c r="DO140" s="139">
        <v>1151079</v>
      </c>
      <c r="DP140" s="139">
        <v>1572840</v>
      </c>
      <c r="DQ140" s="139">
        <v>1407354</v>
      </c>
      <c r="DR140" s="139">
        <v>1687393</v>
      </c>
      <c r="DS140" s="139">
        <v>1221532</v>
      </c>
      <c r="DT140" s="139">
        <v>1334528</v>
      </c>
      <c r="DU140" s="139">
        <v>193331</v>
      </c>
      <c r="DV140" s="139">
        <v>193331</v>
      </c>
      <c r="DW140" s="139">
        <v>677287</v>
      </c>
      <c r="DX140" s="139">
        <v>1329219</v>
      </c>
      <c r="DY140" s="139">
        <v>1546058</v>
      </c>
      <c r="DZ140" s="139">
        <v>591585</v>
      </c>
      <c r="EA140" s="139">
        <v>1180442</v>
      </c>
      <c r="EB140" s="139">
        <v>1453755</v>
      </c>
      <c r="EC140" s="139">
        <v>1421094</v>
      </c>
      <c r="ED140" s="139">
        <v>1770949</v>
      </c>
      <c r="EE140" s="139">
        <v>1159868</v>
      </c>
      <c r="EF140" s="139">
        <v>1332809</v>
      </c>
      <c r="EG140" s="139">
        <v>1511262</v>
      </c>
      <c r="EH140" s="139">
        <v>1368107</v>
      </c>
      <c r="EI140" s="139">
        <v>1302491</v>
      </c>
      <c r="EJ140" s="139">
        <v>1579417</v>
      </c>
      <c r="EK140" s="139">
        <v>1539222</v>
      </c>
      <c r="EL140" s="139">
        <v>539181</v>
      </c>
      <c r="EM140" s="139">
        <v>1100955</v>
      </c>
      <c r="EN140" s="139">
        <v>1528774</v>
      </c>
      <c r="EO140" s="139">
        <v>1142541</v>
      </c>
      <c r="EP140" s="139">
        <v>1580078</v>
      </c>
      <c r="EQ140" s="139">
        <v>1070467</v>
      </c>
      <c r="ER140" s="139">
        <v>1217326</v>
      </c>
      <c r="ES140" s="139">
        <v>1522858</v>
      </c>
      <c r="ET140" s="139">
        <v>1266198</v>
      </c>
      <c r="EU140" s="139">
        <v>1354826</v>
      </c>
      <c r="EV140" s="139">
        <v>1529262</v>
      </c>
      <c r="EW140" s="139">
        <v>1428534</v>
      </c>
      <c r="EX140" s="139">
        <v>614687</v>
      </c>
      <c r="EY140" s="139">
        <v>1264261</v>
      </c>
      <c r="EZ140" s="139">
        <v>1473849</v>
      </c>
      <c r="FA140" s="139">
        <v>1316102</v>
      </c>
      <c r="FB140" s="139">
        <v>1615372</v>
      </c>
      <c r="FC140" s="139">
        <v>1314267</v>
      </c>
      <c r="FD140" s="139">
        <v>1330747</v>
      </c>
      <c r="FE140" s="139">
        <v>1735543</v>
      </c>
      <c r="FF140" s="139">
        <v>1348353</v>
      </c>
      <c r="FG140" s="139">
        <v>1277783</v>
      </c>
      <c r="FH140" s="139">
        <v>1808846</v>
      </c>
      <c r="FI140" s="139">
        <v>1530517</v>
      </c>
      <c r="FJ140" s="139">
        <v>670213</v>
      </c>
      <c r="FK140" s="139">
        <v>1283524</v>
      </c>
      <c r="FL140" s="139">
        <v>1622623</v>
      </c>
      <c r="FM140" s="139">
        <v>1472311</v>
      </c>
      <c r="FN140" s="139">
        <v>1835787</v>
      </c>
      <c r="FO140" s="139">
        <v>1232292.03</v>
      </c>
      <c r="FP140" s="139">
        <v>1631788.52</v>
      </c>
      <c r="FQ140" s="139">
        <v>1576579.59</v>
      </c>
      <c r="FR140" s="139">
        <v>1580315.55</v>
      </c>
      <c r="FS140" s="139">
        <v>1515145.41</v>
      </c>
      <c r="FT140" s="139">
        <v>1592654.76</v>
      </c>
      <c r="FU140" s="139">
        <v>1821656.57</v>
      </c>
      <c r="FV140" s="139">
        <v>700318.46</v>
      </c>
      <c r="FW140" s="139">
        <v>1333560.23</v>
      </c>
      <c r="FX140" s="139">
        <v>1786789.09</v>
      </c>
      <c r="FY140" s="139">
        <v>1632998.42</v>
      </c>
      <c r="FZ140" s="139">
        <v>1937479.05</v>
      </c>
      <c r="GA140" s="139">
        <v>1501361.51</v>
      </c>
      <c r="GB140" s="139">
        <v>1545148.94</v>
      </c>
      <c r="GC140" s="139">
        <v>1672943.45</v>
      </c>
      <c r="GD140" s="139">
        <v>1676250.01</v>
      </c>
      <c r="GE140" s="139">
        <v>1697446.72</v>
      </c>
      <c r="GF140" s="139">
        <v>1665682.97</v>
      </c>
      <c r="GG140" s="139">
        <v>1885886.83</v>
      </c>
      <c r="GH140" s="139">
        <v>707446.99</v>
      </c>
      <c r="GI140" s="139">
        <v>1447704.32</v>
      </c>
      <c r="GJ140" s="139">
        <v>1878761.23</v>
      </c>
      <c r="GK140" s="139">
        <v>1634049.52</v>
      </c>
      <c r="GL140" s="139">
        <v>1993715.43</v>
      </c>
      <c r="GM140" s="139">
        <v>1450077.35</v>
      </c>
      <c r="GN140" s="139">
        <v>1613420.95</v>
      </c>
    </row>
    <row r="141" spans="1:196" s="132" customFormat="1" x14ac:dyDescent="0.25">
      <c r="A141" s="134"/>
      <c r="B141" s="130" t="s">
        <v>59</v>
      </c>
      <c r="C141" s="152"/>
      <c r="D141" s="152"/>
      <c r="E141" s="152"/>
      <c r="F141" s="152"/>
      <c r="G141" s="152"/>
      <c r="H141" s="152"/>
      <c r="I141" s="152"/>
      <c r="J141" s="152"/>
      <c r="K141" s="152"/>
      <c r="L141" s="152"/>
      <c r="M141" s="152"/>
      <c r="N141" s="152"/>
      <c r="O141" s="152"/>
      <c r="P141" s="152"/>
      <c r="Q141" s="152"/>
      <c r="R141" s="152"/>
      <c r="S141" s="152"/>
      <c r="T141" s="152"/>
      <c r="U141" s="152"/>
      <c r="V141" s="152"/>
      <c r="W141" s="152"/>
      <c r="X141" s="152"/>
      <c r="Y141" s="152"/>
      <c r="Z141" s="152"/>
      <c r="AA141" s="152"/>
      <c r="AB141" s="152"/>
      <c r="AC141" s="152"/>
      <c r="AD141" s="152"/>
      <c r="AE141" s="152"/>
      <c r="AF141" s="152"/>
      <c r="AG141" s="152"/>
      <c r="AH141" s="152"/>
      <c r="AI141" s="152"/>
      <c r="AJ141" s="152"/>
      <c r="AK141" s="152"/>
      <c r="AL141" s="152"/>
      <c r="AM141" s="152"/>
      <c r="AN141" s="152"/>
      <c r="AO141" s="152"/>
      <c r="AP141" s="152"/>
      <c r="AQ141" s="152"/>
      <c r="AR141" s="152"/>
      <c r="AS141" s="152"/>
      <c r="AT141" s="152"/>
      <c r="AU141" s="152"/>
      <c r="AV141" s="152"/>
      <c r="AW141" s="152"/>
      <c r="AX141" s="152"/>
      <c r="AY141" s="152"/>
      <c r="AZ141" s="152"/>
      <c r="BA141" s="152"/>
      <c r="BB141" s="152"/>
      <c r="BC141" s="152"/>
      <c r="BD141" s="152"/>
      <c r="BE141" s="152"/>
      <c r="BF141" s="152"/>
      <c r="BG141" s="152"/>
      <c r="BH141" s="152"/>
      <c r="BI141" s="152"/>
      <c r="BJ141" s="152"/>
      <c r="BK141" s="152"/>
      <c r="BL141" s="152"/>
      <c r="BM141" s="152"/>
      <c r="BN141" s="152"/>
      <c r="BO141" s="152"/>
      <c r="BP141" s="152"/>
      <c r="BQ141" s="152"/>
      <c r="BR141" s="152"/>
      <c r="BS141" s="152"/>
      <c r="BT141" s="152"/>
      <c r="BU141" s="152"/>
      <c r="BV141" s="152"/>
      <c r="BW141" s="152"/>
      <c r="BX141" s="152"/>
      <c r="BY141" s="152"/>
      <c r="BZ141" s="152"/>
      <c r="CA141" s="152"/>
      <c r="CB141" s="152"/>
      <c r="CC141" s="152"/>
      <c r="CD141" s="152"/>
      <c r="CE141" s="152"/>
      <c r="CF141" s="152"/>
      <c r="CG141" s="152"/>
      <c r="CH141" s="152"/>
      <c r="CI141" s="152"/>
      <c r="CJ141" s="152"/>
      <c r="CK141" s="152"/>
      <c r="CL141" s="152"/>
      <c r="CM141" s="152"/>
      <c r="CN141" s="152"/>
      <c r="CO141" s="152"/>
      <c r="CP141" s="152"/>
      <c r="CQ141" s="152"/>
      <c r="CR141" s="152"/>
      <c r="CS141" s="152"/>
      <c r="CT141" s="152"/>
      <c r="CU141" s="152"/>
      <c r="CV141" s="152"/>
      <c r="CW141" s="152"/>
      <c r="CX141" s="152"/>
      <c r="CY141" s="152"/>
      <c r="CZ141" s="152"/>
      <c r="DA141" s="152"/>
      <c r="DB141" s="152"/>
      <c r="DC141" s="152"/>
      <c r="DD141" s="152"/>
      <c r="DE141" s="152"/>
      <c r="DF141" s="152"/>
      <c r="DG141" s="152"/>
      <c r="DH141" s="152"/>
      <c r="DI141" s="152"/>
      <c r="DJ141" s="152"/>
      <c r="DK141" s="152"/>
      <c r="DL141" s="152"/>
      <c r="DM141" s="152"/>
      <c r="DN141" s="152"/>
      <c r="DO141" s="152"/>
      <c r="DP141" s="152"/>
      <c r="DQ141" s="152"/>
      <c r="DR141" s="152"/>
      <c r="DS141" s="152"/>
      <c r="DT141" s="152"/>
      <c r="DU141" s="152"/>
      <c r="DV141" s="152"/>
      <c r="DW141" s="152"/>
      <c r="DX141" s="152"/>
      <c r="DY141" s="152"/>
      <c r="DZ141" s="152"/>
      <c r="EA141" s="152"/>
      <c r="EB141" s="152"/>
      <c r="EC141" s="152"/>
      <c r="ED141" s="152"/>
      <c r="EE141" s="152"/>
      <c r="EF141" s="152"/>
      <c r="EG141" s="152"/>
      <c r="EH141" s="152"/>
      <c r="EI141" s="152"/>
      <c r="EJ141" s="152"/>
      <c r="EK141" s="152"/>
      <c r="EL141" s="152"/>
      <c r="EM141" s="152"/>
      <c r="EN141" s="152"/>
      <c r="EO141" s="152"/>
      <c r="EP141" s="152"/>
      <c r="EQ141" s="152"/>
      <c r="ER141" s="152"/>
      <c r="ES141" s="152"/>
      <c r="ET141" s="152"/>
      <c r="EU141" s="152"/>
      <c r="EV141" s="152"/>
      <c r="EW141" s="152"/>
      <c r="EX141" s="152"/>
      <c r="EY141" s="152"/>
      <c r="EZ141" s="152"/>
      <c r="FA141" s="152"/>
      <c r="FB141" s="152"/>
      <c r="FC141" s="152"/>
      <c r="FD141" s="152"/>
      <c r="FE141" s="152"/>
      <c r="FF141" s="152"/>
      <c r="FG141" s="152"/>
      <c r="FH141" s="152"/>
      <c r="FI141" s="152"/>
      <c r="FJ141" s="152"/>
      <c r="FK141" s="152"/>
      <c r="FL141" s="152"/>
      <c r="FM141" s="152"/>
      <c r="FN141" s="152"/>
      <c r="FO141" s="152"/>
      <c r="FP141" s="152"/>
      <c r="FQ141" s="152"/>
      <c r="FR141" s="152"/>
      <c r="FS141" s="152"/>
      <c r="FT141" s="152"/>
      <c r="FU141" s="152"/>
      <c r="FV141" s="152"/>
      <c r="FW141" s="152"/>
      <c r="FX141" s="152"/>
      <c r="FY141" s="152"/>
      <c r="FZ141" s="152"/>
      <c r="GA141" s="152"/>
      <c r="GB141" s="152"/>
      <c r="GC141" s="152"/>
      <c r="GD141" s="152"/>
      <c r="GE141" s="152"/>
      <c r="GF141" s="152"/>
      <c r="GG141" s="152"/>
      <c r="GH141" s="152"/>
      <c r="GI141" s="152"/>
      <c r="GJ141" s="152"/>
      <c r="GK141" s="152"/>
      <c r="GL141" s="152"/>
      <c r="GM141" s="152"/>
      <c r="GN141" s="152"/>
    </row>
    <row r="142" spans="1:196" s="132" customFormat="1" x14ac:dyDescent="0.25">
      <c r="A142" s="134"/>
      <c r="B142" s="135" t="s">
        <v>1723</v>
      </c>
      <c r="C142" s="133">
        <v>83299</v>
      </c>
      <c r="D142" s="133">
        <v>96994</v>
      </c>
      <c r="E142" s="133">
        <v>118394</v>
      </c>
      <c r="F142" s="133">
        <v>108360</v>
      </c>
      <c r="G142" s="133">
        <v>92442</v>
      </c>
      <c r="H142" s="133">
        <v>122541</v>
      </c>
      <c r="I142" s="133">
        <v>103783</v>
      </c>
      <c r="J142" s="133">
        <v>68103</v>
      </c>
      <c r="K142" s="133">
        <v>91557</v>
      </c>
      <c r="L142" s="133">
        <v>107783</v>
      </c>
      <c r="M142" s="133">
        <v>101443</v>
      </c>
      <c r="N142" s="133">
        <v>113663</v>
      </c>
      <c r="O142" s="133">
        <v>96328</v>
      </c>
      <c r="P142" s="133">
        <v>103583</v>
      </c>
      <c r="Q142" s="133">
        <v>123517</v>
      </c>
      <c r="R142" s="133">
        <v>106679</v>
      </c>
      <c r="S142" s="133">
        <v>114931</v>
      </c>
      <c r="T142" s="133">
        <v>113352</v>
      </c>
      <c r="U142" s="133">
        <v>99688</v>
      </c>
      <c r="V142" s="133">
        <v>61319</v>
      </c>
      <c r="W142" s="133">
        <v>99057</v>
      </c>
      <c r="X142" s="133">
        <v>110697</v>
      </c>
      <c r="Y142" s="133">
        <v>110118</v>
      </c>
      <c r="Z142" s="133">
        <v>123014</v>
      </c>
      <c r="AA142" s="133">
        <v>106144</v>
      </c>
      <c r="AB142" s="133">
        <v>111629</v>
      </c>
      <c r="AC142" s="133">
        <v>124047</v>
      </c>
      <c r="AD142" s="133">
        <v>109908</v>
      </c>
      <c r="AE142" s="133">
        <v>106710</v>
      </c>
      <c r="AF142" s="133">
        <v>127132</v>
      </c>
      <c r="AG142" s="133">
        <v>117645</v>
      </c>
      <c r="AH142" s="133">
        <v>67890</v>
      </c>
      <c r="AI142" s="133">
        <v>96485</v>
      </c>
      <c r="AJ142" s="133">
        <v>132830</v>
      </c>
      <c r="AK142" s="133">
        <v>112785</v>
      </c>
      <c r="AL142" s="133">
        <v>126284</v>
      </c>
      <c r="AM142" s="133">
        <v>115981</v>
      </c>
      <c r="AN142" s="133">
        <v>121817</v>
      </c>
      <c r="AO142" s="133">
        <v>121744</v>
      </c>
      <c r="AP142" s="133">
        <v>129884</v>
      </c>
      <c r="AQ142" s="133">
        <v>113135</v>
      </c>
      <c r="AR142" s="133">
        <v>140402</v>
      </c>
      <c r="AS142" s="133">
        <v>140956</v>
      </c>
      <c r="AT142" s="133">
        <v>71066</v>
      </c>
      <c r="AU142" s="133">
        <v>111976</v>
      </c>
      <c r="AV142" s="133">
        <v>136532</v>
      </c>
      <c r="AW142" s="133">
        <v>119268</v>
      </c>
      <c r="AX142" s="133">
        <v>133711</v>
      </c>
      <c r="AY142" s="133">
        <v>119298</v>
      </c>
      <c r="AZ142" s="133">
        <v>128508</v>
      </c>
      <c r="BA142" s="133">
        <v>130986</v>
      </c>
      <c r="BB142" s="133">
        <v>140441</v>
      </c>
      <c r="BC142" s="133">
        <v>117867</v>
      </c>
      <c r="BD142" s="133">
        <v>139722</v>
      </c>
      <c r="BE142" s="133">
        <v>132367</v>
      </c>
      <c r="BF142" s="133">
        <v>75006</v>
      </c>
      <c r="BG142" s="133">
        <v>123366</v>
      </c>
      <c r="BH142" s="133">
        <v>142188</v>
      </c>
      <c r="BI142" s="133">
        <v>125761</v>
      </c>
      <c r="BJ142" s="133">
        <v>153299</v>
      </c>
      <c r="BK142" s="133">
        <v>119453</v>
      </c>
      <c r="BL142" s="133">
        <v>128199</v>
      </c>
      <c r="BM142" s="133">
        <v>156146</v>
      </c>
      <c r="BN142" s="133">
        <v>148741</v>
      </c>
      <c r="BO142" s="133">
        <v>120986</v>
      </c>
      <c r="BP142" s="133">
        <v>158015</v>
      </c>
      <c r="BQ142" s="133">
        <v>152032</v>
      </c>
      <c r="BR142" s="133">
        <v>77758</v>
      </c>
      <c r="BS142" s="133">
        <v>132894</v>
      </c>
      <c r="BT142" s="133">
        <v>150698</v>
      </c>
      <c r="BU142" s="133">
        <v>145558</v>
      </c>
      <c r="BV142" s="133">
        <v>161372</v>
      </c>
      <c r="BW142" s="133">
        <v>126269</v>
      </c>
      <c r="BX142" s="133">
        <v>149389</v>
      </c>
      <c r="BY142" s="133">
        <v>156777</v>
      </c>
      <c r="BZ142" s="133">
        <v>142257</v>
      </c>
      <c r="CA142" s="133">
        <v>147029</v>
      </c>
      <c r="CB142" s="133">
        <v>168541</v>
      </c>
      <c r="CC142" s="133">
        <v>141618</v>
      </c>
      <c r="CD142" s="133">
        <v>82293</v>
      </c>
      <c r="CE142" s="133">
        <v>141746</v>
      </c>
      <c r="CF142" s="133">
        <v>153153</v>
      </c>
      <c r="CG142" s="133">
        <v>150872</v>
      </c>
      <c r="CH142" s="133">
        <v>169399</v>
      </c>
      <c r="CI142" s="133">
        <v>139484</v>
      </c>
      <c r="CJ142" s="133">
        <v>140861</v>
      </c>
      <c r="CK142" s="133">
        <v>177764</v>
      </c>
      <c r="CL142" s="133">
        <v>142855</v>
      </c>
      <c r="CM142" s="133">
        <v>152606</v>
      </c>
      <c r="CN142" s="133">
        <v>167395</v>
      </c>
      <c r="CO142" s="133">
        <v>147453</v>
      </c>
      <c r="CP142" s="133">
        <v>86102</v>
      </c>
      <c r="CQ142" s="133">
        <v>140951</v>
      </c>
      <c r="CR142" s="133">
        <v>166572</v>
      </c>
      <c r="CS142" s="133">
        <v>161409</v>
      </c>
      <c r="CT142" s="133">
        <v>172622</v>
      </c>
      <c r="CU142" s="133">
        <v>156733</v>
      </c>
      <c r="CV142" s="133">
        <v>182543</v>
      </c>
      <c r="CW142" s="133">
        <v>198263</v>
      </c>
      <c r="CX142" s="133">
        <v>195068</v>
      </c>
      <c r="CY142" s="133">
        <v>170641</v>
      </c>
      <c r="CZ142" s="133">
        <v>215795</v>
      </c>
      <c r="DA142" s="133">
        <v>206815</v>
      </c>
      <c r="DB142" s="133">
        <v>121781</v>
      </c>
      <c r="DC142" s="133">
        <v>182139</v>
      </c>
      <c r="DD142" s="133">
        <v>234827</v>
      </c>
      <c r="DE142" s="133">
        <v>221261</v>
      </c>
      <c r="DF142" s="133">
        <v>226114</v>
      </c>
      <c r="DG142" s="133">
        <v>220651</v>
      </c>
      <c r="DH142" s="133">
        <v>228985</v>
      </c>
      <c r="DI142" s="133">
        <v>245291</v>
      </c>
      <c r="DJ142" s="133">
        <v>241132</v>
      </c>
      <c r="DK142" s="133">
        <v>237329</v>
      </c>
      <c r="DL142" s="133">
        <v>239509</v>
      </c>
      <c r="DM142" s="133">
        <v>265790</v>
      </c>
      <c r="DN142" s="133">
        <v>135708</v>
      </c>
      <c r="DO142" s="133">
        <v>244517</v>
      </c>
      <c r="DP142" s="133">
        <v>279932</v>
      </c>
      <c r="DQ142" s="133">
        <v>249346</v>
      </c>
      <c r="DR142" s="133">
        <v>273596</v>
      </c>
      <c r="DS142" s="133">
        <v>253473</v>
      </c>
      <c r="DT142" s="133">
        <v>261704</v>
      </c>
      <c r="DU142" s="133">
        <v>22674</v>
      </c>
      <c r="DV142" s="133">
        <v>22674</v>
      </c>
      <c r="DW142" s="133">
        <v>140807</v>
      </c>
      <c r="DX142" s="133">
        <v>286520</v>
      </c>
      <c r="DY142" s="133">
        <v>279920</v>
      </c>
      <c r="DZ142" s="133">
        <v>154951</v>
      </c>
      <c r="EA142" s="133">
        <v>268694</v>
      </c>
      <c r="EB142" s="133">
        <v>288777</v>
      </c>
      <c r="EC142" s="133">
        <v>281962</v>
      </c>
      <c r="ED142" s="133">
        <v>312500</v>
      </c>
      <c r="EE142" s="133">
        <v>268936</v>
      </c>
      <c r="EF142" s="133">
        <v>284221</v>
      </c>
      <c r="EG142" s="133">
        <v>341744</v>
      </c>
      <c r="EH142" s="133">
        <v>305772</v>
      </c>
      <c r="EI142" s="133">
        <v>281750</v>
      </c>
      <c r="EJ142" s="133">
        <v>348057</v>
      </c>
      <c r="EK142" s="133">
        <v>291272</v>
      </c>
      <c r="EL142" s="133">
        <v>170403</v>
      </c>
      <c r="EM142" s="133">
        <v>294826</v>
      </c>
      <c r="EN142" s="133">
        <v>324522</v>
      </c>
      <c r="EO142" s="133">
        <v>297952</v>
      </c>
      <c r="EP142" s="133">
        <v>329271</v>
      </c>
      <c r="EQ142" s="133">
        <v>303024</v>
      </c>
      <c r="ER142" s="133">
        <v>291872</v>
      </c>
      <c r="ES142" s="133">
        <v>388870</v>
      </c>
      <c r="ET142" s="133">
        <v>303322</v>
      </c>
      <c r="EU142" s="133">
        <v>338226</v>
      </c>
      <c r="EV142" s="133">
        <v>362834</v>
      </c>
      <c r="EW142" s="133">
        <v>301200</v>
      </c>
      <c r="EX142" s="133">
        <v>209573</v>
      </c>
      <c r="EY142" s="133">
        <v>354202</v>
      </c>
      <c r="EZ142" s="133">
        <v>368831</v>
      </c>
      <c r="FA142" s="133">
        <v>336919</v>
      </c>
      <c r="FB142" s="133">
        <v>349920</v>
      </c>
      <c r="FC142" s="133">
        <v>375517</v>
      </c>
      <c r="FD142" s="133">
        <v>353668</v>
      </c>
      <c r="FE142" s="133">
        <v>433469</v>
      </c>
      <c r="FF142" s="133">
        <v>348980</v>
      </c>
      <c r="FG142" s="133">
        <v>346441</v>
      </c>
      <c r="FH142" s="133">
        <v>431795</v>
      </c>
      <c r="FI142" s="133">
        <v>349137</v>
      </c>
      <c r="FJ142" s="133">
        <v>242373</v>
      </c>
      <c r="FK142" s="133">
        <v>375172</v>
      </c>
      <c r="FL142" s="133">
        <v>412734</v>
      </c>
      <c r="FM142" s="133">
        <v>403085</v>
      </c>
      <c r="FN142" s="133">
        <v>405832</v>
      </c>
      <c r="FO142" s="133">
        <v>404868.31</v>
      </c>
      <c r="FP142" s="133">
        <v>440473.23</v>
      </c>
      <c r="FQ142" s="133">
        <v>439674.41</v>
      </c>
      <c r="FR142" s="133">
        <v>452246.57</v>
      </c>
      <c r="FS142" s="133">
        <v>401787.38</v>
      </c>
      <c r="FT142" s="133">
        <v>440852.93</v>
      </c>
      <c r="FU142" s="133">
        <v>462492.09</v>
      </c>
      <c r="FV142" s="133">
        <v>262646.71999999997</v>
      </c>
      <c r="FW142" s="133">
        <v>435294.06</v>
      </c>
      <c r="FX142" s="133">
        <v>495344.64000000001</v>
      </c>
      <c r="FY142" s="133">
        <v>449108.16</v>
      </c>
      <c r="FZ142" s="133">
        <v>482571.82</v>
      </c>
      <c r="GA142" s="133">
        <v>476322.85</v>
      </c>
      <c r="GB142" s="133">
        <v>458689.21</v>
      </c>
      <c r="GC142" s="133">
        <v>513632.68</v>
      </c>
      <c r="GD142" s="133">
        <v>487961.06</v>
      </c>
      <c r="GE142" s="133">
        <v>468391.23</v>
      </c>
      <c r="GF142" s="133">
        <v>482524.08</v>
      </c>
      <c r="GG142" s="133">
        <v>487193</v>
      </c>
      <c r="GH142" s="133">
        <v>281195.87</v>
      </c>
      <c r="GI142" s="133">
        <v>506027.4</v>
      </c>
      <c r="GJ142" s="133">
        <v>550544.56999999995</v>
      </c>
      <c r="GK142" s="133">
        <v>483278.35</v>
      </c>
      <c r="GL142" s="133">
        <v>538561.84</v>
      </c>
      <c r="GM142" s="133">
        <v>468740.42</v>
      </c>
      <c r="GN142" s="133">
        <v>499936.12</v>
      </c>
    </row>
    <row r="143" spans="1:196" s="132" customFormat="1" collapsed="1" x14ac:dyDescent="0.25">
      <c r="A143" s="134"/>
      <c r="B143" s="115" t="s">
        <v>1623</v>
      </c>
      <c r="C143" s="133">
        <v>16</v>
      </c>
      <c r="D143" s="133">
        <v>58</v>
      </c>
      <c r="E143" s="133">
        <v>77</v>
      </c>
      <c r="F143" s="133">
        <v>72</v>
      </c>
      <c r="G143" s="133">
        <v>12</v>
      </c>
      <c r="H143" s="133">
        <v>110</v>
      </c>
      <c r="I143" s="133">
        <v>22</v>
      </c>
      <c r="J143" s="133">
        <v>78</v>
      </c>
      <c r="K143" s="133">
        <v>7</v>
      </c>
      <c r="L143" s="133">
        <v>51</v>
      </c>
      <c r="M143" s="133">
        <v>16</v>
      </c>
      <c r="N143" s="133">
        <v>113</v>
      </c>
      <c r="O143" s="133">
        <v>34</v>
      </c>
      <c r="P143" s="133">
        <v>30</v>
      </c>
      <c r="Q143" s="133">
        <v>77</v>
      </c>
      <c r="R143" s="133">
        <v>53</v>
      </c>
      <c r="S143" s="133">
        <v>16</v>
      </c>
      <c r="T143" s="133">
        <v>7</v>
      </c>
      <c r="U143" s="133">
        <v>83</v>
      </c>
      <c r="V143" s="133">
        <v>3</v>
      </c>
      <c r="W143" s="133">
        <v>32</v>
      </c>
      <c r="X143" s="133">
        <v>52</v>
      </c>
      <c r="Y143" s="133">
        <v>35</v>
      </c>
      <c r="Z143" s="133">
        <v>69</v>
      </c>
      <c r="AA143" s="133">
        <v>29</v>
      </c>
      <c r="AB143" s="133">
        <v>41</v>
      </c>
      <c r="AC143" s="133">
        <v>74</v>
      </c>
      <c r="AD143" s="133">
        <v>8</v>
      </c>
      <c r="AE143" s="133">
        <v>97</v>
      </c>
      <c r="AF143" s="133">
        <v>10</v>
      </c>
      <c r="AG143" s="133">
        <v>101</v>
      </c>
      <c r="AH143" s="133">
        <v>-2</v>
      </c>
      <c r="AI143" s="133">
        <v>57</v>
      </c>
      <c r="AJ143" s="133">
        <v>85</v>
      </c>
      <c r="AK143" s="133">
        <v>13</v>
      </c>
      <c r="AL143" s="133">
        <v>47</v>
      </c>
      <c r="AM143" s="133">
        <v>39</v>
      </c>
      <c r="AN143" s="133">
        <v>90</v>
      </c>
      <c r="AO143" s="133">
        <v>50</v>
      </c>
      <c r="AP143" s="133">
        <v>62</v>
      </c>
      <c r="AQ143" s="133">
        <v>49</v>
      </c>
      <c r="AR143" s="133">
        <v>34</v>
      </c>
      <c r="AS143" s="133">
        <v>75</v>
      </c>
      <c r="AT143" s="133">
        <v>25</v>
      </c>
      <c r="AU143" s="133">
        <v>67</v>
      </c>
      <c r="AV143" s="133">
        <v>71</v>
      </c>
      <c r="AW143" s="133">
        <v>66</v>
      </c>
      <c r="AX143" s="133">
        <v>75</v>
      </c>
      <c r="AY143" s="133">
        <v>105</v>
      </c>
      <c r="AZ143" s="133">
        <v>42</v>
      </c>
      <c r="BA143" s="133">
        <v>162</v>
      </c>
      <c r="BB143" s="133">
        <v>109</v>
      </c>
      <c r="BC143" s="133">
        <v>7</v>
      </c>
      <c r="BD143" s="133">
        <v>37</v>
      </c>
      <c r="BE143" s="133">
        <v>41</v>
      </c>
      <c r="BF143" s="133">
        <v>8</v>
      </c>
      <c r="BG143" s="133">
        <v>47</v>
      </c>
      <c r="BH143" s="133">
        <v>55</v>
      </c>
      <c r="BI143" s="133">
        <v>25</v>
      </c>
      <c r="BJ143" s="133">
        <v>153</v>
      </c>
      <c r="BK143" s="133">
        <v>40</v>
      </c>
      <c r="BL143" s="133">
        <v>110</v>
      </c>
      <c r="BM143" s="133">
        <v>69</v>
      </c>
      <c r="BN143" s="133">
        <v>68</v>
      </c>
      <c r="BO143" s="133">
        <v>74</v>
      </c>
      <c r="BP143" s="133">
        <v>69</v>
      </c>
      <c r="BQ143" s="133">
        <v>124</v>
      </c>
      <c r="BR143" s="133">
        <v>20</v>
      </c>
      <c r="BS143" s="133">
        <v>100</v>
      </c>
      <c r="BT143" s="133">
        <v>96</v>
      </c>
      <c r="BU143" s="133">
        <v>76</v>
      </c>
      <c r="BV143" s="133">
        <v>71</v>
      </c>
      <c r="BW143" s="133">
        <v>50</v>
      </c>
      <c r="BX143" s="133">
        <v>25</v>
      </c>
      <c r="BY143" s="133">
        <v>105</v>
      </c>
      <c r="BZ143" s="133">
        <v>76</v>
      </c>
      <c r="CA143" s="133">
        <v>36</v>
      </c>
      <c r="CB143" s="133">
        <v>25</v>
      </c>
      <c r="CC143" s="133">
        <v>23</v>
      </c>
      <c r="CD143" s="133">
        <v>45</v>
      </c>
      <c r="CE143" s="133">
        <v>67</v>
      </c>
      <c r="CF143" s="133">
        <v>82</v>
      </c>
      <c r="CG143" s="133">
        <v>133</v>
      </c>
      <c r="CH143" s="133">
        <v>51</v>
      </c>
      <c r="CI143" s="133">
        <v>28</v>
      </c>
      <c r="CJ143" s="133">
        <v>98</v>
      </c>
      <c r="CK143" s="133">
        <v>67</v>
      </c>
      <c r="CL143" s="133">
        <v>49</v>
      </c>
      <c r="CM143" s="133">
        <v>88</v>
      </c>
      <c r="CN143" s="133">
        <v>124</v>
      </c>
      <c r="CO143" s="133">
        <v>90</v>
      </c>
      <c r="CP143" s="133">
        <v>50</v>
      </c>
      <c r="CQ143" s="133">
        <v>48</v>
      </c>
      <c r="CR143" s="133">
        <v>139</v>
      </c>
      <c r="CS143" s="133">
        <v>95</v>
      </c>
      <c r="CT143" s="133">
        <v>122</v>
      </c>
      <c r="CU143" s="133">
        <v>81</v>
      </c>
      <c r="CV143" s="133">
        <v>155</v>
      </c>
      <c r="CW143" s="133">
        <v>116</v>
      </c>
      <c r="CX143" s="133">
        <v>43</v>
      </c>
      <c r="CY143" s="133">
        <v>48</v>
      </c>
      <c r="CZ143" s="133">
        <v>42</v>
      </c>
      <c r="DA143" s="133">
        <v>148</v>
      </c>
      <c r="DB143" s="133">
        <v>-1</v>
      </c>
      <c r="DC143" s="133">
        <v>22</v>
      </c>
      <c r="DD143" s="133">
        <v>151</v>
      </c>
      <c r="DE143" s="133">
        <v>82</v>
      </c>
      <c r="DF143" s="133">
        <v>109</v>
      </c>
      <c r="DG143" s="133">
        <v>90</v>
      </c>
      <c r="DH143" s="133">
        <v>75</v>
      </c>
      <c r="DI143" s="133">
        <v>160</v>
      </c>
      <c r="DJ143" s="133">
        <v>59</v>
      </c>
      <c r="DK143" s="133">
        <v>54</v>
      </c>
      <c r="DL143" s="133">
        <v>48</v>
      </c>
      <c r="DM143" s="133">
        <v>18</v>
      </c>
      <c r="DN143" s="133">
        <v>12</v>
      </c>
      <c r="DO143" s="133">
        <v>8</v>
      </c>
      <c r="DP143" s="133">
        <v>142</v>
      </c>
      <c r="DQ143" s="133">
        <v>125</v>
      </c>
      <c r="DR143" s="133">
        <v>122</v>
      </c>
      <c r="DS143" s="133">
        <v>90</v>
      </c>
      <c r="DT143" s="133">
        <v>102</v>
      </c>
      <c r="DU143" s="133">
        <v>20</v>
      </c>
      <c r="DV143" s="133">
        <v>20</v>
      </c>
      <c r="DW143" s="133">
        <v>39</v>
      </c>
      <c r="DX143" s="133">
        <v>39</v>
      </c>
      <c r="DY143" s="133">
        <v>37</v>
      </c>
      <c r="DZ143" s="133">
        <v>9</v>
      </c>
      <c r="EA143" s="133">
        <v>42</v>
      </c>
      <c r="EB143" s="133">
        <v>72</v>
      </c>
      <c r="EC143" s="133">
        <v>86</v>
      </c>
      <c r="ED143" s="133">
        <v>93</v>
      </c>
      <c r="EE143" s="133">
        <v>47</v>
      </c>
      <c r="EF143" s="133">
        <v>94</v>
      </c>
      <c r="EG143" s="133">
        <v>66</v>
      </c>
      <c r="EH143" s="133">
        <v>95</v>
      </c>
      <c r="EI143" s="133">
        <v>21</v>
      </c>
      <c r="EJ143" s="133">
        <v>126</v>
      </c>
      <c r="EK143" s="133">
        <v>41</v>
      </c>
      <c r="EL143" s="133">
        <v>20</v>
      </c>
      <c r="EM143" s="133">
        <v>23</v>
      </c>
      <c r="EN143" s="133">
        <v>42</v>
      </c>
      <c r="EO143" s="133">
        <v>33</v>
      </c>
      <c r="EP143" s="133">
        <v>35</v>
      </c>
      <c r="EQ143" s="133">
        <v>27</v>
      </c>
      <c r="ER143" s="133">
        <v>172</v>
      </c>
      <c r="ES143" s="133">
        <v>132</v>
      </c>
      <c r="ET143" s="133">
        <v>154</v>
      </c>
      <c r="EU143" s="133">
        <v>231</v>
      </c>
      <c r="EV143" s="133">
        <v>102</v>
      </c>
      <c r="EW143" s="133">
        <v>272</v>
      </c>
      <c r="EX143" s="133">
        <v>66</v>
      </c>
      <c r="EY143" s="133">
        <v>47</v>
      </c>
      <c r="EZ143" s="133">
        <v>281</v>
      </c>
      <c r="FA143" s="133">
        <v>85</v>
      </c>
      <c r="FB143" s="133">
        <v>167</v>
      </c>
      <c r="FC143" s="133">
        <v>36</v>
      </c>
      <c r="FD143" s="133">
        <v>1</v>
      </c>
      <c r="FE143" s="133">
        <v>164</v>
      </c>
      <c r="FF143" s="133">
        <v>150</v>
      </c>
      <c r="FG143" s="133">
        <v>75</v>
      </c>
      <c r="FH143" s="133">
        <v>499</v>
      </c>
      <c r="FI143" s="133">
        <v>357</v>
      </c>
      <c r="FJ143" s="133">
        <v>85</v>
      </c>
      <c r="FK143" s="133">
        <v>132</v>
      </c>
      <c r="FL143" s="133">
        <v>314</v>
      </c>
      <c r="FM143" s="133">
        <v>123</v>
      </c>
      <c r="FN143" s="133">
        <v>161</v>
      </c>
      <c r="FO143" s="133">
        <v>317.20000000000073</v>
      </c>
      <c r="FP143" s="133">
        <v>393.11000000004424</v>
      </c>
      <c r="FQ143" s="133">
        <v>402.73000000001775</v>
      </c>
      <c r="FR143" s="133">
        <v>200.4099999999853</v>
      </c>
      <c r="FS143" s="133">
        <v>721.52999999997155</v>
      </c>
      <c r="FT143" s="133">
        <v>194.32000000003063</v>
      </c>
      <c r="FU143" s="133">
        <v>590.71999999995569</v>
      </c>
      <c r="FV143" s="133">
        <v>9.0000000000218279</v>
      </c>
      <c r="FW143" s="133">
        <v>147.71999999998661</v>
      </c>
      <c r="FX143" s="133">
        <v>206.67999999999847</v>
      </c>
      <c r="FY143" s="133">
        <v>326.04000000001179</v>
      </c>
      <c r="FZ143" s="133">
        <v>403.01000000001659</v>
      </c>
      <c r="GA143" s="133">
        <v>312.61000000000422</v>
      </c>
      <c r="GB143" s="133">
        <v>443.25999999996566</v>
      </c>
      <c r="GC143" s="133">
        <v>82.03000000000975</v>
      </c>
      <c r="GD143" s="133">
        <v>1116.6599999999889</v>
      </c>
      <c r="GE143" s="133">
        <v>677.97000000002117</v>
      </c>
      <c r="GF143" s="133">
        <v>251.2799999999952</v>
      </c>
      <c r="GG143" s="133">
        <v>394.83999999999469</v>
      </c>
      <c r="GH143" s="133">
        <v>127.14000000000851</v>
      </c>
      <c r="GI143" s="133">
        <v>244.15999999999804</v>
      </c>
      <c r="GJ143" s="133">
        <v>164.96000000005552</v>
      </c>
      <c r="GK143" s="133">
        <v>621.72000000001572</v>
      </c>
      <c r="GL143" s="133">
        <v>640.36000000006516</v>
      </c>
      <c r="GM143" s="133">
        <v>258.32000000003973</v>
      </c>
      <c r="GN143" s="133">
        <v>215.67999999997846</v>
      </c>
    </row>
    <row r="144" spans="1:196" s="132" customFormat="1" x14ac:dyDescent="0.25">
      <c r="A144" s="134"/>
      <c r="B144" s="115" t="s">
        <v>1</v>
      </c>
      <c r="C144" s="133">
        <v>-2058</v>
      </c>
      <c r="D144" s="133">
        <v>-2455</v>
      </c>
      <c r="E144" s="133">
        <v>-2981</v>
      </c>
      <c r="F144" s="133">
        <v>-2767</v>
      </c>
      <c r="G144" s="133">
        <v>-2329</v>
      </c>
      <c r="H144" s="133">
        <v>-2892</v>
      </c>
      <c r="I144" s="133">
        <v>-2475</v>
      </c>
      <c r="J144" s="133">
        <v>-1629</v>
      </c>
      <c r="K144" s="133">
        <v>-1855</v>
      </c>
      <c r="L144" s="133">
        <v>-2290</v>
      </c>
      <c r="M144" s="133">
        <v>-2024</v>
      </c>
      <c r="N144" s="133">
        <v>-2295</v>
      </c>
      <c r="O144" s="133">
        <v>-2391</v>
      </c>
      <c r="P144" s="133">
        <v>-2642</v>
      </c>
      <c r="Q144" s="133">
        <v>-3033</v>
      </c>
      <c r="R144" s="133">
        <v>-2648</v>
      </c>
      <c r="S144" s="133">
        <v>-2850</v>
      </c>
      <c r="T144" s="133">
        <v>-2649</v>
      </c>
      <c r="U144" s="133">
        <v>-2315</v>
      </c>
      <c r="V144" s="133">
        <v>-1424</v>
      </c>
      <c r="W144" s="133">
        <v>-1980</v>
      </c>
      <c r="X144" s="133">
        <v>-2136</v>
      </c>
      <c r="Y144" s="133">
        <v>-2117</v>
      </c>
      <c r="Z144" s="133">
        <v>-2455</v>
      </c>
      <c r="AA144" s="133">
        <v>-2642</v>
      </c>
      <c r="AB144" s="133">
        <v>-2786</v>
      </c>
      <c r="AC144" s="133">
        <v>-2871</v>
      </c>
      <c r="AD144" s="133">
        <v>-2682</v>
      </c>
      <c r="AE144" s="133">
        <v>-2409</v>
      </c>
      <c r="AF144" s="133">
        <v>-2792</v>
      </c>
      <c r="AG144" s="133">
        <v>-2537</v>
      </c>
      <c r="AH144" s="133">
        <v>-1388</v>
      </c>
      <c r="AI144" s="133">
        <v>-1813</v>
      </c>
      <c r="AJ144" s="133">
        <v>-2518</v>
      </c>
      <c r="AK144" s="133">
        <v>-2069</v>
      </c>
      <c r="AL144" s="133">
        <v>-2130</v>
      </c>
      <c r="AM144" s="133">
        <v>-2476</v>
      </c>
      <c r="AN144" s="133">
        <v>-2687</v>
      </c>
      <c r="AO144" s="133">
        <v>-2692</v>
      </c>
      <c r="AP144" s="133">
        <v>-2913</v>
      </c>
      <c r="AQ144" s="133">
        <v>-2359</v>
      </c>
      <c r="AR144" s="133">
        <v>-2798</v>
      </c>
      <c r="AS144" s="133">
        <v>-2825</v>
      </c>
      <c r="AT144" s="133">
        <v>-1453</v>
      </c>
      <c r="AU144" s="133">
        <v>-2012</v>
      </c>
      <c r="AV144" s="133">
        <v>-2301</v>
      </c>
      <c r="AW144" s="133">
        <v>-2068</v>
      </c>
      <c r="AX144" s="133">
        <v>-2189</v>
      </c>
      <c r="AY144" s="133">
        <v>-2475</v>
      </c>
      <c r="AZ144" s="133">
        <v>-2730</v>
      </c>
      <c r="BA144" s="133">
        <v>-2673</v>
      </c>
      <c r="BB144" s="133">
        <v>-2907</v>
      </c>
      <c r="BC144" s="133">
        <v>-2469</v>
      </c>
      <c r="BD144" s="133">
        <v>-2781</v>
      </c>
      <c r="BE144" s="133">
        <v>-2635</v>
      </c>
      <c r="BF144" s="133">
        <v>-1474</v>
      </c>
      <c r="BG144" s="133">
        <v>-2152</v>
      </c>
      <c r="BH144" s="133">
        <v>-2510</v>
      </c>
      <c r="BI144" s="133">
        <v>-2162</v>
      </c>
      <c r="BJ144" s="133">
        <v>-2414</v>
      </c>
      <c r="BK144" s="133">
        <v>-2513</v>
      </c>
      <c r="BL144" s="133">
        <v>-2839</v>
      </c>
      <c r="BM144" s="133">
        <v>-3238</v>
      </c>
      <c r="BN144" s="133">
        <v>-3048</v>
      </c>
      <c r="BO144" s="133">
        <v>-2389</v>
      </c>
      <c r="BP144" s="133">
        <v>-3005</v>
      </c>
      <c r="BQ144" s="133">
        <v>-2931</v>
      </c>
      <c r="BR144" s="133">
        <v>-1419</v>
      </c>
      <c r="BS144" s="133">
        <v>-2267</v>
      </c>
      <c r="BT144" s="133">
        <v>-2608</v>
      </c>
      <c r="BU144" s="133">
        <v>-2428</v>
      </c>
      <c r="BV144" s="133">
        <v>-2431</v>
      </c>
      <c r="BW144" s="133">
        <v>-2695</v>
      </c>
      <c r="BX144" s="133">
        <v>-3073</v>
      </c>
      <c r="BY144" s="133">
        <v>-3060</v>
      </c>
      <c r="BZ144" s="133">
        <v>-2904</v>
      </c>
      <c r="CA144" s="133">
        <v>-2796</v>
      </c>
      <c r="CB144" s="133">
        <v>-3004</v>
      </c>
      <c r="CC144" s="133">
        <v>-2706</v>
      </c>
      <c r="CD144" s="133">
        <v>-1560</v>
      </c>
      <c r="CE144" s="133">
        <v>-2484</v>
      </c>
      <c r="CF144" s="133">
        <v>-2574</v>
      </c>
      <c r="CG144" s="133">
        <v>-2338</v>
      </c>
      <c r="CH144" s="133">
        <v>-2550</v>
      </c>
      <c r="CI144" s="133">
        <v>-2773</v>
      </c>
      <c r="CJ144" s="133">
        <v>-2790</v>
      </c>
      <c r="CK144" s="133">
        <v>-3443</v>
      </c>
      <c r="CL144" s="133">
        <v>-2816</v>
      </c>
      <c r="CM144" s="133">
        <v>-2746</v>
      </c>
      <c r="CN144" s="133">
        <v>-3024</v>
      </c>
      <c r="CO144" s="133">
        <v>-2688</v>
      </c>
      <c r="CP144" s="133">
        <v>-1558</v>
      </c>
      <c r="CQ144" s="133">
        <v>-2292</v>
      </c>
      <c r="CR144" s="133">
        <v>-2686</v>
      </c>
      <c r="CS144" s="133">
        <v>-2462</v>
      </c>
      <c r="CT144" s="133">
        <v>-2272</v>
      </c>
      <c r="CU144" s="133">
        <v>-2966</v>
      </c>
      <c r="CV144" s="133">
        <v>-3173</v>
      </c>
      <c r="CW144" s="133">
        <v>-3520</v>
      </c>
      <c r="CX144" s="133">
        <v>-3266</v>
      </c>
      <c r="CY144" s="133">
        <v>-2635</v>
      </c>
      <c r="CZ144" s="133">
        <v>-3512</v>
      </c>
      <c r="DA144" s="133">
        <v>-3282</v>
      </c>
      <c r="DB144" s="133">
        <v>-2085</v>
      </c>
      <c r="DC144" s="133">
        <v>-2751</v>
      </c>
      <c r="DD144" s="133">
        <v>-3353</v>
      </c>
      <c r="DE144" s="133">
        <v>-3167</v>
      </c>
      <c r="DF144" s="133">
        <v>-2388</v>
      </c>
      <c r="DG144" s="133">
        <v>-4408</v>
      </c>
      <c r="DH144" s="133">
        <v>-3994</v>
      </c>
      <c r="DI144" s="133">
        <v>-4549</v>
      </c>
      <c r="DJ144" s="133">
        <v>-3947</v>
      </c>
      <c r="DK144" s="133">
        <v>-4065</v>
      </c>
      <c r="DL144" s="133">
        <v>-3975</v>
      </c>
      <c r="DM144" s="133">
        <v>-4019</v>
      </c>
      <c r="DN144" s="133">
        <v>-2394</v>
      </c>
      <c r="DO144" s="133">
        <v>-3526</v>
      </c>
      <c r="DP144" s="133">
        <v>-4197</v>
      </c>
      <c r="DQ144" s="133">
        <v>-3416</v>
      </c>
      <c r="DR144" s="133">
        <v>-3016</v>
      </c>
      <c r="DS144" s="133">
        <v>-5061</v>
      </c>
      <c r="DT144" s="133">
        <v>-4485</v>
      </c>
      <c r="DU144" s="133">
        <v>-440</v>
      </c>
      <c r="DV144" s="133">
        <v>-440</v>
      </c>
      <c r="DW144" s="133">
        <v>-2214</v>
      </c>
      <c r="DX144" s="133">
        <v>-4454</v>
      </c>
      <c r="DY144" s="133">
        <v>-4646</v>
      </c>
      <c r="DZ144" s="133">
        <v>-2498</v>
      </c>
      <c r="EA144" s="133">
        <v>-4016</v>
      </c>
      <c r="EB144" s="133">
        <v>-4409</v>
      </c>
      <c r="EC144" s="133">
        <v>-4177</v>
      </c>
      <c r="ED144" s="133">
        <v>-3400</v>
      </c>
      <c r="EE144" s="133">
        <v>-5762</v>
      </c>
      <c r="EF144" s="133">
        <v>-4642</v>
      </c>
      <c r="EG144" s="133">
        <v>-6361</v>
      </c>
      <c r="EH144" s="133">
        <v>-5772</v>
      </c>
      <c r="EI144" s="133">
        <v>-4756</v>
      </c>
      <c r="EJ144" s="133">
        <v>-5637</v>
      </c>
      <c r="EK144" s="133">
        <v>-5214</v>
      </c>
      <c r="EL144" s="133">
        <v>-2702</v>
      </c>
      <c r="EM144" s="133">
        <v>-4372</v>
      </c>
      <c r="EN144" s="133">
        <v>-4395</v>
      </c>
      <c r="EO144" s="133">
        <v>-5171</v>
      </c>
      <c r="EP144" s="133">
        <v>-4155</v>
      </c>
      <c r="EQ144" s="133">
        <v>-6531</v>
      </c>
      <c r="ER144" s="133">
        <v>-5311</v>
      </c>
      <c r="ES144" s="133">
        <v>-6526</v>
      </c>
      <c r="ET144" s="133">
        <v>-6077</v>
      </c>
      <c r="EU144" s="133">
        <v>-5519</v>
      </c>
      <c r="EV144" s="133">
        <v>-5947</v>
      </c>
      <c r="EW144" s="133">
        <v>-5646</v>
      </c>
      <c r="EX144" s="133">
        <v>-3237</v>
      </c>
      <c r="EY144" s="133">
        <v>-6141</v>
      </c>
      <c r="EZ144" s="133">
        <v>-5613</v>
      </c>
      <c r="FA144" s="133">
        <v>-4726</v>
      </c>
      <c r="FB144" s="133">
        <v>-4388</v>
      </c>
      <c r="FC144" s="133">
        <v>-7695</v>
      </c>
      <c r="FD144" s="133">
        <v>-6344</v>
      </c>
      <c r="FE144" s="133">
        <v>-8131</v>
      </c>
      <c r="FF144" s="133">
        <v>-5903</v>
      </c>
      <c r="FG144" s="133">
        <v>-5779</v>
      </c>
      <c r="FH144" s="133">
        <v>-7665</v>
      </c>
      <c r="FI144" s="133">
        <v>-5650</v>
      </c>
      <c r="FJ144" s="133">
        <v>-3669</v>
      </c>
      <c r="FK144" s="133">
        <v>-6638</v>
      </c>
      <c r="FL144" s="133">
        <v>-6106</v>
      </c>
      <c r="FM144" s="133">
        <v>-5729</v>
      </c>
      <c r="FN144" s="133">
        <v>-5014</v>
      </c>
      <c r="FO144" s="133">
        <v>-8350.4500000000007</v>
      </c>
      <c r="FP144" s="133">
        <v>-7714.5</v>
      </c>
      <c r="FQ144" s="133">
        <v>-8554.7099999999991</v>
      </c>
      <c r="FR144" s="133">
        <v>-12752.3</v>
      </c>
      <c r="FS144" s="133">
        <v>-13736.81</v>
      </c>
      <c r="FT144" s="133">
        <v>-13097.6</v>
      </c>
      <c r="FU144" s="133">
        <v>-12294.33</v>
      </c>
      <c r="FV144" s="133">
        <v>-8422.5400000000009</v>
      </c>
      <c r="FW144" s="133">
        <v>-11199.86</v>
      </c>
      <c r="FX144" s="133">
        <v>-11892.12</v>
      </c>
      <c r="FY144" s="133">
        <v>-10409.34</v>
      </c>
      <c r="FZ144" s="133">
        <v>-7540.93</v>
      </c>
      <c r="GA144" s="133">
        <v>-19232.48</v>
      </c>
      <c r="GB144" s="133">
        <v>-13827.61</v>
      </c>
      <c r="GC144" s="133">
        <v>-17408.02</v>
      </c>
      <c r="GD144" s="133">
        <v>-13965.61</v>
      </c>
      <c r="GE144" s="133">
        <v>-14086.01</v>
      </c>
      <c r="GF144" s="133">
        <v>-13010.41</v>
      </c>
      <c r="GG144" s="133">
        <v>-11455.72</v>
      </c>
      <c r="GH144" s="133">
        <v>-8208.1299999999992</v>
      </c>
      <c r="GI144" s="133">
        <v>-11279.6</v>
      </c>
      <c r="GJ144" s="133">
        <v>-12637.9</v>
      </c>
      <c r="GK144" s="133">
        <v>-10078.39</v>
      </c>
      <c r="GL144" s="133">
        <v>-7512.79</v>
      </c>
      <c r="GM144" s="133">
        <v>-19382.59</v>
      </c>
      <c r="GN144" s="133">
        <v>-16907.89</v>
      </c>
    </row>
    <row r="145" spans="1:196" s="132" customFormat="1" x14ac:dyDescent="0.25">
      <c r="A145" s="134"/>
      <c r="B145" s="110" t="s">
        <v>78</v>
      </c>
      <c r="C145" s="139">
        <v>81257</v>
      </c>
      <c r="D145" s="139">
        <v>94597</v>
      </c>
      <c r="E145" s="139">
        <v>115490</v>
      </c>
      <c r="F145" s="139">
        <v>105665</v>
      </c>
      <c r="G145" s="139">
        <v>90125</v>
      </c>
      <c r="H145" s="139">
        <v>119759</v>
      </c>
      <c r="I145" s="139">
        <v>101330</v>
      </c>
      <c r="J145" s="139">
        <v>66552</v>
      </c>
      <c r="K145" s="139">
        <v>89709</v>
      </c>
      <c r="L145" s="139">
        <v>105544</v>
      </c>
      <c r="M145" s="139">
        <v>99435</v>
      </c>
      <c r="N145" s="139">
        <v>111481</v>
      </c>
      <c r="O145" s="139">
        <v>93971</v>
      </c>
      <c r="P145" s="139">
        <v>100971</v>
      </c>
      <c r="Q145" s="139">
        <v>120561</v>
      </c>
      <c r="R145" s="139">
        <v>104084</v>
      </c>
      <c r="S145" s="139">
        <v>112097</v>
      </c>
      <c r="T145" s="139">
        <v>110710</v>
      </c>
      <c r="U145" s="139">
        <v>97456</v>
      </c>
      <c r="V145" s="139">
        <v>59898</v>
      </c>
      <c r="W145" s="139">
        <v>97109</v>
      </c>
      <c r="X145" s="139">
        <v>108613</v>
      </c>
      <c r="Y145" s="139">
        <v>108036</v>
      </c>
      <c r="Z145" s="139">
        <v>120628</v>
      </c>
      <c r="AA145" s="139">
        <v>103531</v>
      </c>
      <c r="AB145" s="139">
        <v>108884</v>
      </c>
      <c r="AC145" s="139">
        <v>121250</v>
      </c>
      <c r="AD145" s="139">
        <v>107234</v>
      </c>
      <c r="AE145" s="139">
        <v>104398</v>
      </c>
      <c r="AF145" s="139">
        <v>124350</v>
      </c>
      <c r="AG145" s="139">
        <v>115209</v>
      </c>
      <c r="AH145" s="139">
        <v>66500</v>
      </c>
      <c r="AI145" s="139">
        <v>94729</v>
      </c>
      <c r="AJ145" s="139">
        <v>130397</v>
      </c>
      <c r="AK145" s="139">
        <v>110729</v>
      </c>
      <c r="AL145" s="139">
        <v>124201</v>
      </c>
      <c r="AM145" s="139">
        <v>113544</v>
      </c>
      <c r="AN145" s="139">
        <v>119220</v>
      </c>
      <c r="AO145" s="139">
        <v>119102</v>
      </c>
      <c r="AP145" s="139">
        <v>127033</v>
      </c>
      <c r="AQ145" s="139">
        <v>110825</v>
      </c>
      <c r="AR145" s="139">
        <v>137638</v>
      </c>
      <c r="AS145" s="139">
        <v>138206</v>
      </c>
      <c r="AT145" s="139">
        <v>69638</v>
      </c>
      <c r="AU145" s="139">
        <v>110031</v>
      </c>
      <c r="AV145" s="139">
        <v>134302</v>
      </c>
      <c r="AW145" s="139">
        <v>117266</v>
      </c>
      <c r="AX145" s="139">
        <v>131597</v>
      </c>
      <c r="AY145" s="139">
        <v>116928</v>
      </c>
      <c r="AZ145" s="139">
        <v>125820</v>
      </c>
      <c r="BA145" s="139">
        <v>128475</v>
      </c>
      <c r="BB145" s="139">
        <v>137643</v>
      </c>
      <c r="BC145" s="139">
        <v>115405</v>
      </c>
      <c r="BD145" s="139">
        <v>136978</v>
      </c>
      <c r="BE145" s="139">
        <v>129773</v>
      </c>
      <c r="BF145" s="139">
        <v>73540</v>
      </c>
      <c r="BG145" s="139">
        <v>121261</v>
      </c>
      <c r="BH145" s="139">
        <v>139733</v>
      </c>
      <c r="BI145" s="139">
        <v>123624</v>
      </c>
      <c r="BJ145" s="139">
        <v>151038</v>
      </c>
      <c r="BK145" s="139">
        <v>116980</v>
      </c>
      <c r="BL145" s="139">
        <v>125470</v>
      </c>
      <c r="BM145" s="139">
        <v>152977</v>
      </c>
      <c r="BN145" s="139">
        <v>145761</v>
      </c>
      <c r="BO145" s="139">
        <v>118671</v>
      </c>
      <c r="BP145" s="139">
        <v>155079</v>
      </c>
      <c r="BQ145" s="139">
        <v>149225</v>
      </c>
      <c r="BR145" s="139">
        <v>76359</v>
      </c>
      <c r="BS145" s="139">
        <v>130727</v>
      </c>
      <c r="BT145" s="139">
        <v>148186</v>
      </c>
      <c r="BU145" s="139">
        <v>143206</v>
      </c>
      <c r="BV145" s="139">
        <v>159012</v>
      </c>
      <c r="BW145" s="139">
        <v>123624</v>
      </c>
      <c r="BX145" s="139">
        <v>146341</v>
      </c>
      <c r="BY145" s="139">
        <v>153822</v>
      </c>
      <c r="BZ145" s="139">
        <v>139429</v>
      </c>
      <c r="CA145" s="139">
        <v>144269</v>
      </c>
      <c r="CB145" s="139">
        <v>165562</v>
      </c>
      <c r="CC145" s="139">
        <v>138935</v>
      </c>
      <c r="CD145" s="139">
        <v>80778</v>
      </c>
      <c r="CE145" s="139">
        <v>139329</v>
      </c>
      <c r="CF145" s="139">
        <v>150661</v>
      </c>
      <c r="CG145" s="139">
        <v>148667</v>
      </c>
      <c r="CH145" s="139">
        <v>166900</v>
      </c>
      <c r="CI145" s="139">
        <v>136739</v>
      </c>
      <c r="CJ145" s="139">
        <v>138169</v>
      </c>
      <c r="CK145" s="139">
        <v>174388</v>
      </c>
      <c r="CL145" s="139">
        <v>140088</v>
      </c>
      <c r="CM145" s="139">
        <v>149948</v>
      </c>
      <c r="CN145" s="139">
        <v>164495</v>
      </c>
      <c r="CO145" s="139">
        <v>144855</v>
      </c>
      <c r="CP145" s="139">
        <v>84594</v>
      </c>
      <c r="CQ145" s="139">
        <v>138707</v>
      </c>
      <c r="CR145" s="139">
        <v>164025</v>
      </c>
      <c r="CS145" s="139">
        <v>159042</v>
      </c>
      <c r="CT145" s="139">
        <v>170472</v>
      </c>
      <c r="CU145" s="139">
        <v>153848</v>
      </c>
      <c r="CV145" s="139">
        <v>179525</v>
      </c>
      <c r="CW145" s="139">
        <v>194859</v>
      </c>
      <c r="CX145" s="139">
        <v>191845</v>
      </c>
      <c r="CY145" s="139">
        <v>168054</v>
      </c>
      <c r="CZ145" s="139">
        <v>212325</v>
      </c>
      <c r="DA145" s="139">
        <v>203681</v>
      </c>
      <c r="DB145" s="139">
        <v>119695</v>
      </c>
      <c r="DC145" s="139">
        <v>179410</v>
      </c>
      <c r="DD145" s="139">
        <v>231625</v>
      </c>
      <c r="DE145" s="139">
        <v>218176</v>
      </c>
      <c r="DF145" s="139">
        <v>223835</v>
      </c>
      <c r="DG145" s="139">
        <v>216333</v>
      </c>
      <c r="DH145" s="139">
        <v>225066</v>
      </c>
      <c r="DI145" s="139">
        <v>240902</v>
      </c>
      <c r="DJ145" s="139">
        <v>237244</v>
      </c>
      <c r="DK145" s="139">
        <v>233318</v>
      </c>
      <c r="DL145" s="139">
        <v>235582</v>
      </c>
      <c r="DM145" s="139">
        <v>261789</v>
      </c>
      <c r="DN145" s="139">
        <v>133326</v>
      </c>
      <c r="DO145" s="139">
        <v>240999</v>
      </c>
      <c r="DP145" s="139">
        <v>275877</v>
      </c>
      <c r="DQ145" s="139">
        <v>246055</v>
      </c>
      <c r="DR145" s="139">
        <v>270702</v>
      </c>
      <c r="DS145" s="139">
        <v>248502</v>
      </c>
      <c r="DT145" s="139">
        <v>257321</v>
      </c>
      <c r="DU145" s="139">
        <v>22254</v>
      </c>
      <c r="DV145" s="139">
        <v>22254</v>
      </c>
      <c r="DW145" s="139">
        <v>138632</v>
      </c>
      <c r="DX145" s="139">
        <v>282105</v>
      </c>
      <c r="DY145" s="139">
        <v>275311</v>
      </c>
      <c r="DZ145" s="139">
        <v>152462</v>
      </c>
      <c r="EA145" s="139">
        <v>264720</v>
      </c>
      <c r="EB145" s="139">
        <v>284440</v>
      </c>
      <c r="EC145" s="139">
        <v>277871</v>
      </c>
      <c r="ED145" s="139">
        <v>309193</v>
      </c>
      <c r="EE145" s="139">
        <v>263221</v>
      </c>
      <c r="EF145" s="139">
        <v>279673</v>
      </c>
      <c r="EG145" s="139">
        <v>335449</v>
      </c>
      <c r="EH145" s="139">
        <v>300095</v>
      </c>
      <c r="EI145" s="139">
        <v>277015</v>
      </c>
      <c r="EJ145" s="139">
        <v>342546</v>
      </c>
      <c r="EK145" s="139">
        <v>286099</v>
      </c>
      <c r="EL145" s="139">
        <v>167721</v>
      </c>
      <c r="EM145" s="139">
        <v>290477</v>
      </c>
      <c r="EN145" s="139">
        <v>320169</v>
      </c>
      <c r="EO145" s="139">
        <v>292814</v>
      </c>
      <c r="EP145" s="139">
        <v>325151</v>
      </c>
      <c r="EQ145" s="139">
        <v>296520</v>
      </c>
      <c r="ER145" s="139">
        <v>286733</v>
      </c>
      <c r="ES145" s="139">
        <v>382476</v>
      </c>
      <c r="ET145" s="139">
        <v>297399</v>
      </c>
      <c r="EU145" s="139">
        <v>332938</v>
      </c>
      <c r="EV145" s="139">
        <v>356989</v>
      </c>
      <c r="EW145" s="139">
        <v>295826</v>
      </c>
      <c r="EX145" s="139">
        <v>206402</v>
      </c>
      <c r="EY145" s="139">
        <v>348108</v>
      </c>
      <c r="EZ145" s="139">
        <v>363499</v>
      </c>
      <c r="FA145" s="139">
        <v>332278</v>
      </c>
      <c r="FB145" s="139">
        <v>345699</v>
      </c>
      <c r="FC145" s="139">
        <v>367858</v>
      </c>
      <c r="FD145" s="139">
        <v>347325</v>
      </c>
      <c r="FE145" s="139">
        <v>425502</v>
      </c>
      <c r="FF145" s="139">
        <v>343227</v>
      </c>
      <c r="FG145" s="139">
        <v>340737</v>
      </c>
      <c r="FH145" s="139">
        <v>424629</v>
      </c>
      <c r="FI145" s="139">
        <v>343844</v>
      </c>
      <c r="FJ145" s="139">
        <v>238789</v>
      </c>
      <c r="FK145" s="139">
        <v>368666</v>
      </c>
      <c r="FL145" s="139">
        <v>406942</v>
      </c>
      <c r="FM145" s="139">
        <v>397479</v>
      </c>
      <c r="FN145" s="139">
        <v>400979</v>
      </c>
      <c r="FO145" s="139">
        <v>396835.06</v>
      </c>
      <c r="FP145" s="139">
        <v>433151.84</v>
      </c>
      <c r="FQ145" s="139">
        <v>431522.43</v>
      </c>
      <c r="FR145" s="139">
        <v>439694.68</v>
      </c>
      <c r="FS145" s="139">
        <v>388772.1</v>
      </c>
      <c r="FT145" s="139">
        <v>427949.65</v>
      </c>
      <c r="FU145" s="139">
        <v>450788.48</v>
      </c>
      <c r="FV145" s="139">
        <v>254233.18</v>
      </c>
      <c r="FW145" s="139">
        <v>424241.91999999998</v>
      </c>
      <c r="FX145" s="139">
        <v>483659.2</v>
      </c>
      <c r="FY145" s="139">
        <v>439024.86</v>
      </c>
      <c r="FZ145" s="139">
        <v>475433.9</v>
      </c>
      <c r="GA145" s="139">
        <v>457402.98</v>
      </c>
      <c r="GB145" s="139">
        <v>445304.86</v>
      </c>
      <c r="GC145" s="139">
        <v>496306.69</v>
      </c>
      <c r="GD145" s="139">
        <v>475112.11</v>
      </c>
      <c r="GE145" s="139">
        <v>454983.19</v>
      </c>
      <c r="GF145" s="139">
        <v>469764.95</v>
      </c>
      <c r="GG145" s="139">
        <v>476132.12</v>
      </c>
      <c r="GH145" s="139">
        <v>273114.88</v>
      </c>
      <c r="GI145" s="139">
        <v>494991.96</v>
      </c>
      <c r="GJ145" s="139">
        <v>538071.63</v>
      </c>
      <c r="GK145" s="139">
        <v>473821.68</v>
      </c>
      <c r="GL145" s="139">
        <v>531689.41</v>
      </c>
      <c r="GM145" s="139">
        <v>449616.15</v>
      </c>
      <c r="GN145" s="139">
        <v>483243.91</v>
      </c>
    </row>
    <row r="146" spans="1:196" s="132" customFormat="1" x14ac:dyDescent="0.25">
      <c r="A146" s="134"/>
      <c r="B146" s="130" t="s">
        <v>2302</v>
      </c>
      <c r="C146" s="152"/>
      <c r="D146" s="152"/>
      <c r="E146" s="152"/>
      <c r="F146" s="152"/>
      <c r="G146" s="152"/>
      <c r="H146" s="152"/>
      <c r="I146" s="152"/>
      <c r="J146" s="152"/>
      <c r="K146" s="152"/>
      <c r="L146" s="152"/>
      <c r="M146" s="152"/>
      <c r="N146" s="152"/>
      <c r="O146" s="152"/>
      <c r="P146" s="152"/>
      <c r="Q146" s="152"/>
      <c r="R146" s="152"/>
      <c r="S146" s="152"/>
      <c r="T146" s="152"/>
      <c r="U146" s="152"/>
      <c r="V146" s="152"/>
      <c r="W146" s="152"/>
      <c r="X146" s="152"/>
      <c r="Y146" s="152"/>
      <c r="Z146" s="152"/>
      <c r="AA146" s="152"/>
      <c r="AB146" s="152"/>
      <c r="AC146" s="152"/>
      <c r="AD146" s="152"/>
      <c r="AE146" s="152"/>
      <c r="AF146" s="152"/>
      <c r="AG146" s="152"/>
      <c r="AH146" s="152"/>
      <c r="AI146" s="152"/>
      <c r="AJ146" s="152"/>
      <c r="AK146" s="152"/>
      <c r="AL146" s="152"/>
      <c r="AM146" s="152"/>
      <c r="AN146" s="152"/>
      <c r="AO146" s="152"/>
      <c r="AP146" s="152"/>
      <c r="AQ146" s="152"/>
      <c r="AR146" s="152"/>
      <c r="AS146" s="152"/>
      <c r="AT146" s="152"/>
      <c r="AU146" s="152"/>
      <c r="AV146" s="152"/>
      <c r="AW146" s="152"/>
      <c r="AX146" s="152"/>
      <c r="AY146" s="152"/>
      <c r="AZ146" s="152"/>
      <c r="BA146" s="152"/>
      <c r="BB146" s="152"/>
      <c r="BC146" s="152"/>
      <c r="BD146" s="152"/>
      <c r="BE146" s="152"/>
      <c r="BF146" s="152"/>
      <c r="BG146" s="152"/>
      <c r="BH146" s="152"/>
      <c r="BI146" s="152"/>
      <c r="BJ146" s="152"/>
      <c r="BK146" s="152"/>
      <c r="BL146" s="152"/>
      <c r="BM146" s="152"/>
      <c r="BN146" s="152"/>
      <c r="BO146" s="152"/>
      <c r="BP146" s="152"/>
      <c r="BQ146" s="152"/>
      <c r="BR146" s="152"/>
      <c r="BS146" s="152"/>
      <c r="BT146" s="152"/>
      <c r="BU146" s="152"/>
      <c r="BV146" s="152"/>
      <c r="BW146" s="152"/>
      <c r="BX146" s="152"/>
      <c r="BY146" s="152"/>
      <c r="BZ146" s="152"/>
      <c r="CA146" s="152"/>
      <c r="CB146" s="152"/>
      <c r="CC146" s="152"/>
      <c r="CD146" s="152"/>
      <c r="CE146" s="152"/>
      <c r="CF146" s="152"/>
      <c r="CG146" s="152"/>
      <c r="CH146" s="152"/>
      <c r="CI146" s="152"/>
      <c r="CJ146" s="152"/>
      <c r="CK146" s="152"/>
      <c r="CL146" s="152"/>
      <c r="CM146" s="152"/>
      <c r="CN146" s="152"/>
      <c r="CO146" s="152"/>
      <c r="CP146" s="152"/>
      <c r="CQ146" s="152"/>
      <c r="CR146" s="152"/>
      <c r="CS146" s="152"/>
      <c r="CT146" s="152"/>
      <c r="CU146" s="152"/>
      <c r="CV146" s="152"/>
      <c r="CW146" s="152"/>
      <c r="CX146" s="152"/>
      <c r="CY146" s="152"/>
      <c r="CZ146" s="152"/>
      <c r="DA146" s="152"/>
      <c r="DB146" s="152"/>
      <c r="DC146" s="152"/>
      <c r="DD146" s="152"/>
      <c r="DE146" s="152"/>
      <c r="DF146" s="152"/>
      <c r="DG146" s="152"/>
      <c r="DH146" s="152"/>
      <c r="DI146" s="152"/>
      <c r="DJ146" s="152"/>
      <c r="DK146" s="152"/>
      <c r="DL146" s="152"/>
      <c r="DM146" s="152"/>
      <c r="DN146" s="152"/>
      <c r="DO146" s="152"/>
      <c r="DP146" s="152"/>
      <c r="DQ146" s="152"/>
      <c r="DR146" s="152"/>
      <c r="DS146" s="152"/>
      <c r="DT146" s="152"/>
      <c r="DU146" s="152"/>
      <c r="DV146" s="152"/>
      <c r="DW146" s="152"/>
      <c r="DX146" s="152"/>
      <c r="DY146" s="152"/>
      <c r="DZ146" s="152"/>
      <c r="EA146" s="152"/>
      <c r="EB146" s="152"/>
      <c r="EC146" s="152"/>
      <c r="ED146" s="152"/>
      <c r="EE146" s="152"/>
      <c r="EF146" s="152"/>
      <c r="EG146" s="152"/>
      <c r="EH146" s="152"/>
      <c r="EI146" s="152"/>
      <c r="EJ146" s="152"/>
      <c r="EK146" s="152"/>
      <c r="EL146" s="152"/>
      <c r="EM146" s="152"/>
      <c r="EN146" s="152"/>
      <c r="EO146" s="152"/>
      <c r="EP146" s="152"/>
      <c r="EQ146" s="152"/>
      <c r="ER146" s="152"/>
      <c r="ES146" s="152"/>
      <c r="ET146" s="152"/>
      <c r="EU146" s="152"/>
      <c r="EV146" s="152"/>
      <c r="EW146" s="152"/>
      <c r="EX146" s="152"/>
      <c r="EY146" s="152"/>
      <c r="EZ146" s="152"/>
      <c r="FA146" s="152"/>
      <c r="FB146" s="152"/>
      <c r="FC146" s="152"/>
      <c r="FD146" s="152"/>
      <c r="FE146" s="152"/>
      <c r="FF146" s="152"/>
      <c r="FG146" s="152"/>
      <c r="FH146" s="152"/>
      <c r="FI146" s="152"/>
      <c r="FJ146" s="152"/>
      <c r="FK146" s="152"/>
      <c r="FL146" s="152"/>
      <c r="FM146" s="152"/>
      <c r="FN146" s="152"/>
      <c r="FO146" s="152"/>
      <c r="FP146" s="152"/>
      <c r="FQ146" s="152"/>
      <c r="FR146" s="152"/>
      <c r="FS146" s="152"/>
      <c r="FT146" s="152"/>
      <c r="FU146" s="152"/>
      <c r="FV146" s="152"/>
      <c r="FW146" s="152"/>
      <c r="FX146" s="152"/>
      <c r="FY146" s="152"/>
      <c r="FZ146" s="152"/>
      <c r="GA146" s="152"/>
      <c r="GB146" s="152"/>
      <c r="GC146" s="152"/>
      <c r="GD146" s="152"/>
      <c r="GE146" s="152"/>
      <c r="GF146" s="152"/>
      <c r="GG146" s="152"/>
      <c r="GH146" s="152"/>
      <c r="GI146" s="152"/>
      <c r="GJ146" s="152"/>
      <c r="GK146" s="152"/>
      <c r="GL146" s="152"/>
      <c r="GM146" s="152"/>
      <c r="GN146" s="152"/>
    </row>
    <row r="147" spans="1:196" s="132" customFormat="1" x14ac:dyDescent="0.25">
      <c r="A147" s="134"/>
      <c r="B147" s="135" t="s">
        <v>2167</v>
      </c>
      <c r="C147" s="133">
        <v>8911</v>
      </c>
      <c r="D147" s="133">
        <v>8592</v>
      </c>
      <c r="E147" s="133">
        <v>13002</v>
      </c>
      <c r="F147" s="133">
        <v>9870</v>
      </c>
      <c r="G147" s="133">
        <v>10631</v>
      </c>
      <c r="H147" s="133">
        <v>14292</v>
      </c>
      <c r="I147" s="133">
        <v>12191</v>
      </c>
      <c r="J147" s="133">
        <v>11244</v>
      </c>
      <c r="K147" s="133">
        <v>13826</v>
      </c>
      <c r="L147" s="133">
        <v>13265</v>
      </c>
      <c r="M147" s="133">
        <v>12127</v>
      </c>
      <c r="N147" s="133">
        <v>13503</v>
      </c>
      <c r="O147" s="133">
        <v>14249</v>
      </c>
      <c r="P147" s="133">
        <v>11646</v>
      </c>
      <c r="Q147" s="133">
        <v>17350</v>
      </c>
      <c r="R147" s="133">
        <v>13186</v>
      </c>
      <c r="S147" s="133">
        <v>17109</v>
      </c>
      <c r="T147" s="133">
        <v>16333</v>
      </c>
      <c r="U147" s="133">
        <v>15813</v>
      </c>
      <c r="V147" s="133">
        <v>15116</v>
      </c>
      <c r="W147" s="133">
        <v>19887</v>
      </c>
      <c r="X147" s="133">
        <v>16824</v>
      </c>
      <c r="Y147" s="133">
        <v>14229</v>
      </c>
      <c r="Z147" s="133">
        <v>16332</v>
      </c>
      <c r="AA147" s="133">
        <v>17875</v>
      </c>
      <c r="AB147" s="133">
        <v>15337</v>
      </c>
      <c r="AC147" s="133">
        <v>19035</v>
      </c>
      <c r="AD147" s="133">
        <v>17561</v>
      </c>
      <c r="AE147" s="133">
        <v>17270</v>
      </c>
      <c r="AF147" s="133">
        <v>21015</v>
      </c>
      <c r="AG147" s="133">
        <v>21164</v>
      </c>
      <c r="AH147" s="133">
        <v>15275</v>
      </c>
      <c r="AI147" s="133">
        <v>20447</v>
      </c>
      <c r="AJ147" s="133">
        <v>21643</v>
      </c>
      <c r="AK147" s="133">
        <v>19246</v>
      </c>
      <c r="AL147" s="133">
        <v>17620</v>
      </c>
      <c r="AM147" s="133">
        <v>21209</v>
      </c>
      <c r="AN147" s="133">
        <v>19942</v>
      </c>
      <c r="AO147" s="133">
        <v>20273</v>
      </c>
      <c r="AP147" s="133">
        <v>22253</v>
      </c>
      <c r="AQ147" s="133">
        <v>20068</v>
      </c>
      <c r="AR147" s="133">
        <v>27076</v>
      </c>
      <c r="AS147" s="133">
        <v>27060</v>
      </c>
      <c r="AT147" s="133">
        <v>20217</v>
      </c>
      <c r="AU147" s="133">
        <v>26516</v>
      </c>
      <c r="AV147" s="133">
        <v>29922</v>
      </c>
      <c r="AW147" s="133">
        <v>22676</v>
      </c>
      <c r="AX147" s="133">
        <v>24931</v>
      </c>
      <c r="AY147" s="133">
        <v>27760</v>
      </c>
      <c r="AZ147" s="133">
        <v>28175</v>
      </c>
      <c r="BA147" s="133">
        <v>27526</v>
      </c>
      <c r="BB147" s="133">
        <v>27663</v>
      </c>
      <c r="BC147" s="133">
        <v>26112</v>
      </c>
      <c r="BD147" s="133">
        <v>28908</v>
      </c>
      <c r="BE147" s="133">
        <v>31637</v>
      </c>
      <c r="BF147" s="133">
        <v>25502</v>
      </c>
      <c r="BG147" s="133">
        <v>37825</v>
      </c>
      <c r="BH147" s="133">
        <v>39102</v>
      </c>
      <c r="BI147" s="133">
        <v>27340</v>
      </c>
      <c r="BJ147" s="133">
        <v>30222</v>
      </c>
      <c r="BK147" s="133">
        <v>31185</v>
      </c>
      <c r="BL147" s="133">
        <v>30909</v>
      </c>
      <c r="BM147" s="133">
        <v>37220</v>
      </c>
      <c r="BN147" s="133">
        <v>33684</v>
      </c>
      <c r="BO147" s="133">
        <v>30268</v>
      </c>
      <c r="BP147" s="133">
        <v>39251</v>
      </c>
      <c r="BQ147" s="133">
        <v>38328</v>
      </c>
      <c r="BR147" s="133">
        <v>32864</v>
      </c>
      <c r="BS147" s="133">
        <v>42947</v>
      </c>
      <c r="BT147" s="133">
        <v>42195</v>
      </c>
      <c r="BU147" s="133">
        <v>38748</v>
      </c>
      <c r="BV147" s="133">
        <v>38996</v>
      </c>
      <c r="BW147" s="133">
        <v>35700</v>
      </c>
      <c r="BX147" s="133">
        <v>35803</v>
      </c>
      <c r="BY147" s="133">
        <v>42947</v>
      </c>
      <c r="BZ147" s="133">
        <v>37049</v>
      </c>
      <c r="CA147" s="133">
        <v>38728</v>
      </c>
      <c r="CB147" s="133">
        <v>52016</v>
      </c>
      <c r="CC147" s="133">
        <v>38065</v>
      </c>
      <c r="CD147" s="133">
        <v>41991</v>
      </c>
      <c r="CE147" s="133">
        <v>51715</v>
      </c>
      <c r="CF147" s="133">
        <v>44934</v>
      </c>
      <c r="CG147" s="133">
        <v>42687</v>
      </c>
      <c r="CH147" s="133">
        <v>44244</v>
      </c>
      <c r="CI147" s="133">
        <v>46590</v>
      </c>
      <c r="CJ147" s="133">
        <v>39330</v>
      </c>
      <c r="CK147" s="133">
        <v>57608</v>
      </c>
      <c r="CL147" s="133">
        <v>40343</v>
      </c>
      <c r="CM147" s="133">
        <v>44678</v>
      </c>
      <c r="CN147" s="133">
        <v>54743</v>
      </c>
      <c r="CO147" s="133">
        <v>46723</v>
      </c>
      <c r="CP147" s="133">
        <v>48199</v>
      </c>
      <c r="CQ147" s="133">
        <v>63865</v>
      </c>
      <c r="CR147" s="133">
        <v>56817</v>
      </c>
      <c r="CS147" s="133">
        <v>50087</v>
      </c>
      <c r="CT147" s="133">
        <v>47766</v>
      </c>
      <c r="CU147" s="133">
        <v>53784</v>
      </c>
      <c r="CV147" s="133">
        <v>45726</v>
      </c>
      <c r="CW147" s="133">
        <v>63492</v>
      </c>
      <c r="CX147" s="133">
        <v>53080</v>
      </c>
      <c r="CY147" s="133">
        <v>50118</v>
      </c>
      <c r="CZ147" s="133">
        <v>64969</v>
      </c>
      <c r="DA147" s="133">
        <v>54975</v>
      </c>
      <c r="DB147" s="133">
        <v>55615</v>
      </c>
      <c r="DC147" s="133">
        <v>63168</v>
      </c>
      <c r="DD147" s="133">
        <v>70165</v>
      </c>
      <c r="DE147" s="133">
        <v>56733</v>
      </c>
      <c r="DF147" s="133">
        <v>53697</v>
      </c>
      <c r="DG147" s="133">
        <v>63736</v>
      </c>
      <c r="DH147" s="133">
        <v>63400</v>
      </c>
      <c r="DI147" s="133">
        <v>71380</v>
      </c>
      <c r="DJ147" s="133">
        <v>62161</v>
      </c>
      <c r="DK147" s="133">
        <v>59504</v>
      </c>
      <c r="DL147" s="133">
        <v>65658</v>
      </c>
      <c r="DM147" s="133">
        <v>75277</v>
      </c>
      <c r="DN147" s="133">
        <v>53514</v>
      </c>
      <c r="DO147" s="133">
        <v>79655</v>
      </c>
      <c r="DP147" s="133">
        <v>75836</v>
      </c>
      <c r="DQ147" s="133">
        <v>60351</v>
      </c>
      <c r="DR147" s="133">
        <v>67088</v>
      </c>
      <c r="DS147" s="133">
        <v>70143</v>
      </c>
      <c r="DT147" s="133">
        <v>62010</v>
      </c>
      <c r="DU147" s="133">
        <v>21867</v>
      </c>
      <c r="DV147" s="133">
        <v>21867</v>
      </c>
      <c r="DW147" s="133">
        <v>51268</v>
      </c>
      <c r="DX147" s="133">
        <v>89668</v>
      </c>
      <c r="DY147" s="133">
        <v>58573</v>
      </c>
      <c r="DZ147" s="133">
        <v>60296</v>
      </c>
      <c r="EA147" s="133">
        <v>93113</v>
      </c>
      <c r="EB147" s="133">
        <v>69726</v>
      </c>
      <c r="EC147" s="133">
        <v>76681</v>
      </c>
      <c r="ED147" s="133">
        <v>79424</v>
      </c>
      <c r="EE147" s="133">
        <v>67778</v>
      </c>
      <c r="EF147" s="133">
        <v>71301</v>
      </c>
      <c r="EG147" s="133">
        <v>93701</v>
      </c>
      <c r="EH147" s="133">
        <v>71915</v>
      </c>
      <c r="EI147" s="133">
        <v>73849</v>
      </c>
      <c r="EJ147" s="133">
        <v>93957</v>
      </c>
      <c r="EK147" s="133">
        <v>75098</v>
      </c>
      <c r="EL147" s="133">
        <v>73397</v>
      </c>
      <c r="EM147" s="133">
        <v>97776</v>
      </c>
      <c r="EN147" s="133">
        <v>91015</v>
      </c>
      <c r="EO147" s="133">
        <v>78409</v>
      </c>
      <c r="EP147" s="133">
        <v>94793</v>
      </c>
      <c r="EQ147" s="133">
        <v>92970</v>
      </c>
      <c r="ER147" s="133">
        <v>86138</v>
      </c>
      <c r="ES147" s="133">
        <v>111546</v>
      </c>
      <c r="ET147" s="133">
        <v>85447</v>
      </c>
      <c r="EU147" s="133">
        <v>99750</v>
      </c>
      <c r="EV147" s="133">
        <v>113121</v>
      </c>
      <c r="EW147" s="133">
        <v>102191</v>
      </c>
      <c r="EX147" s="133">
        <v>95557</v>
      </c>
      <c r="EY147" s="133">
        <v>136376</v>
      </c>
      <c r="EZ147" s="133">
        <v>123053</v>
      </c>
      <c r="FA147" s="133">
        <v>115176</v>
      </c>
      <c r="FB147" s="133">
        <v>127362</v>
      </c>
      <c r="FC147" s="133">
        <v>144124</v>
      </c>
      <c r="FD147" s="133">
        <v>122547</v>
      </c>
      <c r="FE147" s="133">
        <v>160379</v>
      </c>
      <c r="FF147" s="133">
        <v>129000</v>
      </c>
      <c r="FG147" s="133">
        <v>138344</v>
      </c>
      <c r="FH147" s="133">
        <v>170460</v>
      </c>
      <c r="FI147" s="133">
        <v>136711</v>
      </c>
      <c r="FJ147" s="133">
        <v>123659</v>
      </c>
      <c r="FK147" s="133">
        <v>160253</v>
      </c>
      <c r="FL147" s="133">
        <v>147783</v>
      </c>
      <c r="FM147" s="133">
        <v>154801</v>
      </c>
      <c r="FN147" s="133">
        <v>144416</v>
      </c>
      <c r="FO147" s="133">
        <v>172933.73</v>
      </c>
      <c r="FP147" s="133">
        <v>159558.29999999999</v>
      </c>
      <c r="FQ147" s="133">
        <v>174674.19</v>
      </c>
      <c r="FR147" s="133">
        <v>194310.81</v>
      </c>
      <c r="FS147" s="133">
        <v>179571.46</v>
      </c>
      <c r="FT147" s="133">
        <v>200290.7</v>
      </c>
      <c r="FU147" s="133">
        <v>225558.31</v>
      </c>
      <c r="FV147" s="133">
        <v>174396.61</v>
      </c>
      <c r="FW147" s="133">
        <v>301448.18</v>
      </c>
      <c r="FX147" s="133">
        <v>313736.11</v>
      </c>
      <c r="FY147" s="133">
        <v>310148.8</v>
      </c>
      <c r="FZ147" s="133">
        <v>324024.84999999998</v>
      </c>
      <c r="GA147" s="133">
        <v>351816.13</v>
      </c>
      <c r="GB147" s="133">
        <v>352915.85</v>
      </c>
      <c r="GC147" s="133">
        <v>431024.02</v>
      </c>
      <c r="GD147" s="133">
        <v>404685.96</v>
      </c>
      <c r="GE147" s="133">
        <v>395594.59</v>
      </c>
      <c r="GF147" s="133">
        <v>427695.38</v>
      </c>
      <c r="GG147" s="133">
        <v>486427.76</v>
      </c>
      <c r="GH147" s="133">
        <v>323680.02</v>
      </c>
      <c r="GI147" s="133">
        <v>436502.03</v>
      </c>
      <c r="GJ147" s="133">
        <v>495461.64</v>
      </c>
      <c r="GK147" s="133">
        <v>413435.85</v>
      </c>
      <c r="GL147" s="133">
        <v>458767.44</v>
      </c>
      <c r="GM147" s="133">
        <v>512192.83</v>
      </c>
      <c r="GN147" s="133">
        <v>467865.52</v>
      </c>
    </row>
    <row r="148" spans="1:196" s="132" customFormat="1" x14ac:dyDescent="0.25">
      <c r="A148" s="134"/>
      <c r="B148" s="135" t="s">
        <v>2166</v>
      </c>
      <c r="C148" s="133">
        <v>46</v>
      </c>
      <c r="D148" s="133">
        <v>65</v>
      </c>
      <c r="E148" s="133">
        <v>145</v>
      </c>
      <c r="F148" s="133">
        <v>66</v>
      </c>
      <c r="G148" s="133">
        <v>71</v>
      </c>
      <c r="H148" s="133">
        <v>112</v>
      </c>
      <c r="I148" s="133">
        <v>85</v>
      </c>
      <c r="J148" s="133">
        <v>90</v>
      </c>
      <c r="K148" s="133">
        <v>65</v>
      </c>
      <c r="L148" s="133">
        <v>67</v>
      </c>
      <c r="M148" s="133">
        <v>42</v>
      </c>
      <c r="N148" s="133">
        <v>59</v>
      </c>
      <c r="O148" s="133">
        <v>90</v>
      </c>
      <c r="P148" s="133">
        <v>39</v>
      </c>
      <c r="Q148" s="133">
        <v>68</v>
      </c>
      <c r="R148" s="133">
        <v>62</v>
      </c>
      <c r="S148" s="133">
        <v>103</v>
      </c>
      <c r="T148" s="133">
        <v>98</v>
      </c>
      <c r="U148" s="133">
        <v>51</v>
      </c>
      <c r="V148" s="133">
        <v>49</v>
      </c>
      <c r="W148" s="133">
        <v>67</v>
      </c>
      <c r="X148" s="133">
        <v>77</v>
      </c>
      <c r="Y148" s="133">
        <v>74</v>
      </c>
      <c r="Z148" s="133">
        <v>59</v>
      </c>
      <c r="AA148" s="133">
        <v>31</v>
      </c>
      <c r="AB148" s="133">
        <v>53</v>
      </c>
      <c r="AC148" s="133">
        <v>42</v>
      </c>
      <c r="AD148" s="133">
        <v>31</v>
      </c>
      <c r="AE148" s="133">
        <v>86</v>
      </c>
      <c r="AF148" s="133">
        <v>43</v>
      </c>
      <c r="AG148" s="133">
        <v>69</v>
      </c>
      <c r="AH148" s="133">
        <v>38</v>
      </c>
      <c r="AI148" s="133">
        <v>34</v>
      </c>
      <c r="AJ148" s="133">
        <v>39</v>
      </c>
      <c r="AK148" s="133">
        <v>26</v>
      </c>
      <c r="AL148" s="133">
        <v>22</v>
      </c>
      <c r="AM148" s="133">
        <v>61</v>
      </c>
      <c r="AN148" s="133">
        <v>66</v>
      </c>
      <c r="AO148" s="133">
        <v>89</v>
      </c>
      <c r="AP148" s="133">
        <v>36</v>
      </c>
      <c r="AQ148" s="133">
        <v>58</v>
      </c>
      <c r="AR148" s="133">
        <v>107</v>
      </c>
      <c r="AS148" s="133">
        <v>131</v>
      </c>
      <c r="AT148" s="133">
        <v>213</v>
      </c>
      <c r="AU148" s="133">
        <v>421</v>
      </c>
      <c r="AV148" s="133">
        <v>379</v>
      </c>
      <c r="AW148" s="133">
        <v>486</v>
      </c>
      <c r="AX148" s="133">
        <v>456</v>
      </c>
      <c r="AY148" s="133">
        <v>442</v>
      </c>
      <c r="AZ148" s="133">
        <v>628</v>
      </c>
      <c r="BA148" s="133">
        <v>720</v>
      </c>
      <c r="BB148" s="133">
        <v>639</v>
      </c>
      <c r="BC148" s="133">
        <v>709</v>
      </c>
      <c r="BD148" s="133">
        <v>728</v>
      </c>
      <c r="BE148" s="133">
        <v>722</v>
      </c>
      <c r="BF148" s="133">
        <v>801</v>
      </c>
      <c r="BG148" s="133">
        <v>1208</v>
      </c>
      <c r="BH148" s="133">
        <v>1169</v>
      </c>
      <c r="BI148" s="133">
        <v>786</v>
      </c>
      <c r="BJ148" s="133">
        <v>875</v>
      </c>
      <c r="BK148" s="133">
        <v>967</v>
      </c>
      <c r="BL148" s="133">
        <v>978</v>
      </c>
      <c r="BM148" s="133">
        <v>1094</v>
      </c>
      <c r="BN148" s="133">
        <v>1140</v>
      </c>
      <c r="BO148" s="133">
        <v>898</v>
      </c>
      <c r="BP148" s="133">
        <v>1161</v>
      </c>
      <c r="BQ148" s="133">
        <v>1347</v>
      </c>
      <c r="BR148" s="133">
        <v>1175</v>
      </c>
      <c r="BS148" s="133">
        <v>1391</v>
      </c>
      <c r="BT148" s="133">
        <v>1184</v>
      </c>
      <c r="BU148" s="133">
        <v>1219</v>
      </c>
      <c r="BV148" s="133">
        <v>1263</v>
      </c>
      <c r="BW148" s="133">
        <v>1165</v>
      </c>
      <c r="BX148" s="133">
        <v>1201</v>
      </c>
      <c r="BY148" s="133">
        <v>1473</v>
      </c>
      <c r="BZ148" s="133">
        <v>1351</v>
      </c>
      <c r="CA148" s="133">
        <v>1267</v>
      </c>
      <c r="CB148" s="133">
        <v>1606</v>
      </c>
      <c r="CC148" s="133">
        <v>1320</v>
      </c>
      <c r="CD148" s="133">
        <v>1562</v>
      </c>
      <c r="CE148" s="133">
        <v>1929</v>
      </c>
      <c r="CF148" s="133">
        <v>1460</v>
      </c>
      <c r="CG148" s="133">
        <v>1557</v>
      </c>
      <c r="CH148" s="133">
        <v>1558</v>
      </c>
      <c r="CI148" s="133">
        <v>1528</v>
      </c>
      <c r="CJ148" s="133">
        <v>1447</v>
      </c>
      <c r="CK148" s="133">
        <v>2085</v>
      </c>
      <c r="CL148" s="133">
        <v>1399</v>
      </c>
      <c r="CM148" s="133">
        <v>1582</v>
      </c>
      <c r="CN148" s="133">
        <v>1974</v>
      </c>
      <c r="CO148" s="133">
        <v>1697</v>
      </c>
      <c r="CP148" s="133">
        <v>2012</v>
      </c>
      <c r="CQ148" s="133">
        <v>2432</v>
      </c>
      <c r="CR148" s="133">
        <v>2192</v>
      </c>
      <c r="CS148" s="133">
        <v>1782</v>
      </c>
      <c r="CT148" s="133">
        <v>1607</v>
      </c>
      <c r="CU148" s="133">
        <v>2351</v>
      </c>
      <c r="CV148" s="133">
        <v>1765</v>
      </c>
      <c r="CW148" s="133">
        <v>2304</v>
      </c>
      <c r="CX148" s="133">
        <v>1764</v>
      </c>
      <c r="CY148" s="133">
        <v>2150</v>
      </c>
      <c r="CZ148" s="133">
        <v>2409</v>
      </c>
      <c r="DA148" s="133">
        <v>2120</v>
      </c>
      <c r="DB148" s="133">
        <v>2116</v>
      </c>
      <c r="DC148" s="133">
        <v>2551</v>
      </c>
      <c r="DD148" s="133">
        <v>2600</v>
      </c>
      <c r="DE148" s="133">
        <v>2261</v>
      </c>
      <c r="DF148" s="133">
        <v>2010</v>
      </c>
      <c r="DG148" s="133">
        <v>2531</v>
      </c>
      <c r="DH148" s="133">
        <v>2741</v>
      </c>
      <c r="DI148" s="133">
        <v>2663</v>
      </c>
      <c r="DJ148" s="133">
        <v>2498</v>
      </c>
      <c r="DK148" s="133">
        <v>2329</v>
      </c>
      <c r="DL148" s="133">
        <v>2602</v>
      </c>
      <c r="DM148" s="133">
        <v>3139</v>
      </c>
      <c r="DN148" s="133">
        <v>2326</v>
      </c>
      <c r="DO148" s="133">
        <v>3395</v>
      </c>
      <c r="DP148" s="133">
        <v>3047</v>
      </c>
      <c r="DQ148" s="133">
        <v>2361</v>
      </c>
      <c r="DR148" s="133">
        <v>2559</v>
      </c>
      <c r="DS148" s="133">
        <v>3037</v>
      </c>
      <c r="DT148" s="133">
        <v>2511</v>
      </c>
      <c r="DU148" s="133">
        <v>1007</v>
      </c>
      <c r="DV148" s="133">
        <v>1007</v>
      </c>
      <c r="DW148" s="133">
        <v>2079</v>
      </c>
      <c r="DX148" s="133">
        <v>3298</v>
      </c>
      <c r="DY148" s="133">
        <v>2482</v>
      </c>
      <c r="DZ148" s="133">
        <v>2607</v>
      </c>
      <c r="EA148" s="133">
        <v>3985</v>
      </c>
      <c r="EB148" s="133">
        <v>2815</v>
      </c>
      <c r="EC148" s="133">
        <v>3178</v>
      </c>
      <c r="ED148" s="133">
        <v>3189</v>
      </c>
      <c r="EE148" s="133">
        <v>3017</v>
      </c>
      <c r="EF148" s="133">
        <v>2915</v>
      </c>
      <c r="EG148" s="133">
        <v>3730</v>
      </c>
      <c r="EH148" s="133">
        <v>2886</v>
      </c>
      <c r="EI148" s="133">
        <v>3235</v>
      </c>
      <c r="EJ148" s="133">
        <v>3789</v>
      </c>
      <c r="EK148" s="133">
        <v>2908</v>
      </c>
      <c r="EL148" s="133">
        <v>2900</v>
      </c>
      <c r="EM148" s="133">
        <v>3700</v>
      </c>
      <c r="EN148" s="133">
        <v>3868</v>
      </c>
      <c r="EO148" s="133">
        <v>3368</v>
      </c>
      <c r="EP148" s="133">
        <v>3653</v>
      </c>
      <c r="EQ148" s="133">
        <v>3652</v>
      </c>
      <c r="ER148" s="133">
        <v>3376</v>
      </c>
      <c r="ES148" s="133">
        <v>3963</v>
      </c>
      <c r="ET148" s="133">
        <v>3337</v>
      </c>
      <c r="EU148" s="133">
        <v>3808</v>
      </c>
      <c r="EV148" s="133">
        <v>4135</v>
      </c>
      <c r="EW148" s="133">
        <v>3382</v>
      </c>
      <c r="EX148" s="133">
        <v>3797</v>
      </c>
      <c r="EY148" s="133">
        <v>4272</v>
      </c>
      <c r="EZ148" s="133">
        <v>4083</v>
      </c>
      <c r="FA148" s="133">
        <v>3599</v>
      </c>
      <c r="FB148" s="133">
        <v>3797</v>
      </c>
      <c r="FC148" s="133">
        <v>4812</v>
      </c>
      <c r="FD148" s="133">
        <v>4248</v>
      </c>
      <c r="FE148" s="133">
        <v>5306</v>
      </c>
      <c r="FF148" s="133">
        <v>3903</v>
      </c>
      <c r="FG148" s="133">
        <v>4114</v>
      </c>
      <c r="FH148" s="133">
        <v>5005</v>
      </c>
      <c r="FI148" s="133">
        <v>4232</v>
      </c>
      <c r="FJ148" s="133">
        <v>3968</v>
      </c>
      <c r="FK148" s="133">
        <v>5102</v>
      </c>
      <c r="FL148" s="133">
        <v>4694</v>
      </c>
      <c r="FM148" s="133">
        <v>4816</v>
      </c>
      <c r="FN148" s="133">
        <v>3845</v>
      </c>
      <c r="FO148" s="133">
        <v>5046.4999999999764</v>
      </c>
      <c r="FP148" s="133">
        <v>4498.97</v>
      </c>
      <c r="FQ148" s="133">
        <v>4860.4600000000073</v>
      </c>
      <c r="FR148" s="133">
        <v>4859.2799999999943</v>
      </c>
      <c r="FS148" s="133">
        <v>4229.5700000000106</v>
      </c>
      <c r="FT148" s="133">
        <v>4511.359999999986</v>
      </c>
      <c r="FU148" s="133">
        <v>5334.7800000000043</v>
      </c>
      <c r="FV148" s="133">
        <v>3684.7800000000143</v>
      </c>
      <c r="FW148" s="133">
        <v>5096.6999999999907</v>
      </c>
      <c r="FX148" s="133">
        <v>4893.79000000003</v>
      </c>
      <c r="FY148" s="133">
        <v>4609.8</v>
      </c>
      <c r="FZ148" s="133">
        <v>5033.7400000000307</v>
      </c>
      <c r="GA148" s="133">
        <v>5084.6000000000186</v>
      </c>
      <c r="GB148" s="133">
        <v>4752.880000000021</v>
      </c>
      <c r="GC148" s="133">
        <v>5266.1799999999585</v>
      </c>
      <c r="GD148" s="133">
        <v>4550.2999999999884</v>
      </c>
      <c r="GE148" s="133">
        <v>4616.1799999999585</v>
      </c>
      <c r="GF148" s="133">
        <v>4829.2900000000136</v>
      </c>
      <c r="GG148" s="133">
        <v>5395.9499999999698</v>
      </c>
      <c r="GH148" s="133">
        <v>4249.2199999999975</v>
      </c>
      <c r="GI148" s="133">
        <v>5456.2899999999718</v>
      </c>
      <c r="GJ148" s="133">
        <v>5255.4599999999764</v>
      </c>
      <c r="GK148" s="133">
        <v>4521.5100000000275</v>
      </c>
      <c r="GL148" s="133">
        <v>4664.7399999999952</v>
      </c>
      <c r="GM148" s="133">
        <v>4994.4100000000044</v>
      </c>
      <c r="GN148" s="133">
        <v>4594.5499999999765</v>
      </c>
    </row>
    <row r="149" spans="1:196" s="132" customFormat="1" x14ac:dyDescent="0.25">
      <c r="A149" s="134"/>
      <c r="B149" s="115" t="s">
        <v>1</v>
      </c>
      <c r="C149" s="133">
        <v>-396</v>
      </c>
      <c r="D149" s="133">
        <v>-333</v>
      </c>
      <c r="E149" s="133">
        <v>-428</v>
      </c>
      <c r="F149" s="133">
        <v>-303</v>
      </c>
      <c r="G149" s="133">
        <v>-288</v>
      </c>
      <c r="H149" s="133">
        <v>-308</v>
      </c>
      <c r="I149" s="133">
        <v>-228</v>
      </c>
      <c r="J149" s="133">
        <v>-164</v>
      </c>
      <c r="K149" s="133">
        <v>-178</v>
      </c>
      <c r="L149" s="133">
        <v>-135</v>
      </c>
      <c r="M149" s="133">
        <v>-102</v>
      </c>
      <c r="N149" s="133">
        <v>-93</v>
      </c>
      <c r="O149" s="133">
        <v>-473</v>
      </c>
      <c r="P149" s="133">
        <v>-374</v>
      </c>
      <c r="Q149" s="133">
        <v>-482</v>
      </c>
      <c r="R149" s="133">
        <v>-343</v>
      </c>
      <c r="S149" s="133">
        <v>-362</v>
      </c>
      <c r="T149" s="133">
        <v>-287</v>
      </c>
      <c r="U149" s="133">
        <v>-217</v>
      </c>
      <c r="V149" s="133">
        <v>-182</v>
      </c>
      <c r="W149" s="133">
        <v>-186</v>
      </c>
      <c r="X149" s="133">
        <v>-164</v>
      </c>
      <c r="Y149" s="133">
        <v>-106</v>
      </c>
      <c r="Z149" s="133">
        <v>-112</v>
      </c>
      <c r="AA149" s="133">
        <v>-536</v>
      </c>
      <c r="AB149" s="133">
        <v>-442</v>
      </c>
      <c r="AC149" s="133">
        <v>-441</v>
      </c>
      <c r="AD149" s="133">
        <v>-382</v>
      </c>
      <c r="AE149" s="133">
        <v>-310</v>
      </c>
      <c r="AF149" s="133">
        <v>-351</v>
      </c>
      <c r="AG149" s="133">
        <v>-276</v>
      </c>
      <c r="AH149" s="133">
        <v>-197</v>
      </c>
      <c r="AI149" s="133">
        <v>-173</v>
      </c>
      <c r="AJ149" s="133">
        <v>-195</v>
      </c>
      <c r="AK149" s="133">
        <v>-148</v>
      </c>
      <c r="AL149" s="133">
        <v>-105</v>
      </c>
      <c r="AM149" s="133">
        <v>-575</v>
      </c>
      <c r="AN149" s="133">
        <v>-504</v>
      </c>
      <c r="AO149" s="133">
        <v>-424</v>
      </c>
      <c r="AP149" s="133">
        <v>-434</v>
      </c>
      <c r="AQ149" s="133">
        <v>-325</v>
      </c>
      <c r="AR149" s="133">
        <v>-395</v>
      </c>
      <c r="AS149" s="133">
        <v>-302</v>
      </c>
      <c r="AT149" s="133">
        <v>-196</v>
      </c>
      <c r="AU149" s="133">
        <v>-229</v>
      </c>
      <c r="AV149" s="133">
        <v>-218</v>
      </c>
      <c r="AW149" s="133">
        <v>-138</v>
      </c>
      <c r="AX149" s="133">
        <v>-142</v>
      </c>
      <c r="AY149" s="133">
        <v>-630</v>
      </c>
      <c r="AZ149" s="133">
        <v>-600</v>
      </c>
      <c r="BA149" s="133">
        <v>-585</v>
      </c>
      <c r="BB149" s="133">
        <v>-483</v>
      </c>
      <c r="BC149" s="133">
        <v>-430</v>
      </c>
      <c r="BD149" s="133">
        <v>-405</v>
      </c>
      <c r="BE149" s="133">
        <v>-353</v>
      </c>
      <c r="BF149" s="133">
        <v>-253</v>
      </c>
      <c r="BG149" s="133">
        <v>-263</v>
      </c>
      <c r="BH149" s="133">
        <v>-228</v>
      </c>
      <c r="BI149" s="133">
        <v>-152</v>
      </c>
      <c r="BJ149" s="133">
        <v>-155</v>
      </c>
      <c r="BK149" s="133">
        <v>-708</v>
      </c>
      <c r="BL149" s="133">
        <v>-615</v>
      </c>
      <c r="BM149" s="133">
        <v>-687</v>
      </c>
      <c r="BN149" s="133">
        <v>-571</v>
      </c>
      <c r="BO149" s="133">
        <v>-414</v>
      </c>
      <c r="BP149" s="133">
        <v>-475</v>
      </c>
      <c r="BQ149" s="133">
        <v>-381</v>
      </c>
      <c r="BR149" s="133">
        <v>-287</v>
      </c>
      <c r="BS149" s="133">
        <v>-294</v>
      </c>
      <c r="BT149" s="133">
        <v>-247</v>
      </c>
      <c r="BU149" s="133">
        <v>-193</v>
      </c>
      <c r="BV149" s="133">
        <v>-163</v>
      </c>
      <c r="BW149" s="133">
        <v>-714</v>
      </c>
      <c r="BX149" s="133">
        <v>-633</v>
      </c>
      <c r="BY149" s="133">
        <v>-613</v>
      </c>
      <c r="BZ149" s="133">
        <v>-589</v>
      </c>
      <c r="CA149" s="133">
        <v>-484</v>
      </c>
      <c r="CB149" s="133">
        <v>-559</v>
      </c>
      <c r="CC149" s="133">
        <v>-358</v>
      </c>
      <c r="CD149" s="133">
        <v>-307</v>
      </c>
      <c r="CE149" s="133">
        <v>-334</v>
      </c>
      <c r="CF149" s="133">
        <v>-262</v>
      </c>
      <c r="CG149" s="133">
        <v>-198</v>
      </c>
      <c r="CH149" s="133">
        <v>-189</v>
      </c>
      <c r="CI149" s="133">
        <v>-891</v>
      </c>
      <c r="CJ149" s="133">
        <v>-695</v>
      </c>
      <c r="CK149" s="133">
        <v>-839</v>
      </c>
      <c r="CL149" s="133">
        <v>-608</v>
      </c>
      <c r="CM149" s="133">
        <v>-497</v>
      </c>
      <c r="CN149" s="133">
        <v>-579</v>
      </c>
      <c r="CO149" s="133">
        <v>-399</v>
      </c>
      <c r="CP149" s="133">
        <v>-341</v>
      </c>
      <c r="CQ149" s="133">
        <v>-387</v>
      </c>
      <c r="CR149" s="133">
        <v>-350</v>
      </c>
      <c r="CS149" s="133">
        <v>-240</v>
      </c>
      <c r="CT149" s="133">
        <v>-188</v>
      </c>
      <c r="CU149" s="133">
        <v>-965</v>
      </c>
      <c r="CV149" s="133">
        <v>-758</v>
      </c>
      <c r="CW149" s="133">
        <v>-963</v>
      </c>
      <c r="CX149" s="133">
        <v>-724</v>
      </c>
      <c r="CY149" s="133">
        <v>-546</v>
      </c>
      <c r="CZ149" s="133">
        <v>-643</v>
      </c>
      <c r="DA149" s="133">
        <v>-502</v>
      </c>
      <c r="DB149" s="133">
        <v>-403</v>
      </c>
      <c r="DC149" s="133">
        <v>-390</v>
      </c>
      <c r="DD149" s="133">
        <v>-406</v>
      </c>
      <c r="DE149" s="133">
        <v>-275</v>
      </c>
      <c r="DF149" s="133">
        <v>-164</v>
      </c>
      <c r="DG149" s="133">
        <v>-1061</v>
      </c>
      <c r="DH149" s="133">
        <v>-1031</v>
      </c>
      <c r="DI149" s="133">
        <v>-1117</v>
      </c>
      <c r="DJ149" s="133">
        <v>-771</v>
      </c>
      <c r="DK149" s="133">
        <v>-676</v>
      </c>
      <c r="DL149" s="133">
        <v>-679</v>
      </c>
      <c r="DM149" s="133">
        <v>-668</v>
      </c>
      <c r="DN149" s="133">
        <v>-442</v>
      </c>
      <c r="DO149" s="133">
        <v>-477</v>
      </c>
      <c r="DP149" s="133">
        <v>-447</v>
      </c>
      <c r="DQ149" s="133">
        <v>-295</v>
      </c>
      <c r="DR149" s="133">
        <v>-225</v>
      </c>
      <c r="DS149" s="133">
        <v>-1258</v>
      </c>
      <c r="DT149" s="133">
        <v>-946</v>
      </c>
      <c r="DU149" s="133">
        <v>-302</v>
      </c>
      <c r="DV149" s="133">
        <v>-302</v>
      </c>
      <c r="DW149" s="133">
        <v>-549</v>
      </c>
      <c r="DX149" s="133">
        <v>-916</v>
      </c>
      <c r="DY149" s="133">
        <v>-571</v>
      </c>
      <c r="DZ149" s="133">
        <v>-443</v>
      </c>
      <c r="EA149" s="133">
        <v>-575</v>
      </c>
      <c r="EB149" s="133">
        <v>-441</v>
      </c>
      <c r="EC149" s="133">
        <v>-354</v>
      </c>
      <c r="ED149" s="133">
        <v>-247</v>
      </c>
      <c r="EE149" s="133">
        <v>-1199</v>
      </c>
      <c r="EF149" s="133">
        <v>-917</v>
      </c>
      <c r="EG149" s="133">
        <v>-1403</v>
      </c>
      <c r="EH149" s="133">
        <v>-997</v>
      </c>
      <c r="EI149" s="133">
        <v>-796</v>
      </c>
      <c r="EJ149" s="133">
        <v>-897</v>
      </c>
      <c r="EK149" s="133">
        <v>-676</v>
      </c>
      <c r="EL149" s="133">
        <v>-536</v>
      </c>
      <c r="EM149" s="133">
        <v>-560</v>
      </c>
      <c r="EN149" s="133">
        <v>-441</v>
      </c>
      <c r="EO149" s="133">
        <v>-485</v>
      </c>
      <c r="EP149" s="133">
        <v>-328</v>
      </c>
      <c r="EQ149" s="133">
        <v>-1523</v>
      </c>
      <c r="ER149" s="133">
        <v>-1272</v>
      </c>
      <c r="ES149" s="133">
        <v>-1348</v>
      </c>
      <c r="ET149" s="133">
        <v>-1127</v>
      </c>
      <c r="EU149" s="133">
        <v>-999</v>
      </c>
      <c r="EV149" s="133">
        <v>-982</v>
      </c>
      <c r="EW149" s="133">
        <v>-859</v>
      </c>
      <c r="EX149" s="133">
        <v>-538</v>
      </c>
      <c r="EY149" s="133">
        <v>-806</v>
      </c>
      <c r="EZ149" s="133">
        <v>-572</v>
      </c>
      <c r="FA149" s="133">
        <v>-415</v>
      </c>
      <c r="FB149" s="133">
        <v>-350</v>
      </c>
      <c r="FC149" s="133">
        <v>-1830</v>
      </c>
      <c r="FD149" s="133">
        <v>-1398</v>
      </c>
      <c r="FE149" s="133">
        <v>-1787</v>
      </c>
      <c r="FF149" s="133">
        <v>-1244</v>
      </c>
      <c r="FG149" s="133">
        <v>-1113</v>
      </c>
      <c r="FH149" s="133">
        <v>-1373</v>
      </c>
      <c r="FI149" s="133">
        <v>-896</v>
      </c>
      <c r="FJ149" s="133">
        <v>-660</v>
      </c>
      <c r="FK149" s="133">
        <v>-905</v>
      </c>
      <c r="FL149" s="133">
        <v>-679</v>
      </c>
      <c r="FM149" s="133">
        <v>-479</v>
      </c>
      <c r="FN149" s="133">
        <v>-364</v>
      </c>
      <c r="FO149" s="133">
        <v>-1917.9</v>
      </c>
      <c r="FP149" s="133">
        <v>-1811.72</v>
      </c>
      <c r="FQ149" s="133">
        <v>-1988.39</v>
      </c>
      <c r="FR149" s="133">
        <v>-2744.38</v>
      </c>
      <c r="FS149" s="133">
        <v>-2793.34</v>
      </c>
      <c r="FT149" s="133">
        <v>-2118</v>
      </c>
      <c r="FU149" s="133">
        <v>-1859.15</v>
      </c>
      <c r="FV149" s="133">
        <v>-1324.39</v>
      </c>
      <c r="FW149" s="133">
        <v>-1270.71</v>
      </c>
      <c r="FX149" s="133">
        <v>-1079.82</v>
      </c>
      <c r="FY149" s="133">
        <v>-837.05</v>
      </c>
      <c r="FZ149" s="133">
        <v>-508.27</v>
      </c>
      <c r="GA149" s="133">
        <v>-4912.33</v>
      </c>
      <c r="GB149" s="133">
        <v>-3627.17</v>
      </c>
      <c r="GC149" s="133">
        <v>-3901.85</v>
      </c>
      <c r="GD149" s="133">
        <v>-2733.5</v>
      </c>
      <c r="GE149" s="133">
        <v>-2498.1</v>
      </c>
      <c r="GF149" s="133">
        <v>-2115.9</v>
      </c>
      <c r="GG149" s="133">
        <v>-1728.42</v>
      </c>
      <c r="GH149" s="133">
        <v>-1394.66</v>
      </c>
      <c r="GI149" s="133">
        <v>-1415.32</v>
      </c>
      <c r="GJ149" s="133">
        <v>-1314.86</v>
      </c>
      <c r="GK149" s="133">
        <v>-827.73</v>
      </c>
      <c r="GL149" s="133">
        <v>-629.37</v>
      </c>
      <c r="GM149" s="133">
        <v>-5247.78</v>
      </c>
      <c r="GN149" s="133">
        <v>-4433.7</v>
      </c>
    </row>
    <row r="150" spans="1:196" s="132" customFormat="1" ht="15" thickBot="1" x14ac:dyDescent="0.3">
      <c r="A150" s="134"/>
      <c r="B150" s="110" t="s">
        <v>2303</v>
      </c>
      <c r="C150" s="139">
        <v>8561</v>
      </c>
      <c r="D150" s="139">
        <v>8324</v>
      </c>
      <c r="E150" s="139">
        <v>12719</v>
      </c>
      <c r="F150" s="139">
        <v>9633</v>
      </c>
      <c r="G150" s="139">
        <v>10414</v>
      </c>
      <c r="H150" s="139">
        <v>14096</v>
      </c>
      <c r="I150" s="139">
        <v>12048</v>
      </c>
      <c r="J150" s="139">
        <v>11170</v>
      </c>
      <c r="K150" s="139">
        <v>13713</v>
      </c>
      <c r="L150" s="139">
        <v>13197</v>
      </c>
      <c r="M150" s="139">
        <v>12067</v>
      </c>
      <c r="N150" s="139">
        <v>13469</v>
      </c>
      <c r="O150" s="139">
        <v>13866</v>
      </c>
      <c r="P150" s="139">
        <v>11311</v>
      </c>
      <c r="Q150" s="139">
        <v>16936</v>
      </c>
      <c r="R150" s="139">
        <v>12905</v>
      </c>
      <c r="S150" s="139">
        <v>16850</v>
      </c>
      <c r="T150" s="139">
        <v>16144</v>
      </c>
      <c r="U150" s="139">
        <v>15647</v>
      </c>
      <c r="V150" s="139">
        <v>14983</v>
      </c>
      <c r="W150" s="139">
        <v>19768</v>
      </c>
      <c r="X150" s="139">
        <v>16737</v>
      </c>
      <c r="Y150" s="139">
        <v>14197</v>
      </c>
      <c r="Z150" s="139">
        <v>16279</v>
      </c>
      <c r="AA150" s="139">
        <v>17370</v>
      </c>
      <c r="AB150" s="139">
        <v>14948</v>
      </c>
      <c r="AC150" s="139">
        <v>18636</v>
      </c>
      <c r="AD150" s="139">
        <v>17210</v>
      </c>
      <c r="AE150" s="139">
        <v>17046</v>
      </c>
      <c r="AF150" s="139">
        <v>20707</v>
      </c>
      <c r="AG150" s="139">
        <v>20957</v>
      </c>
      <c r="AH150" s="139">
        <v>15116</v>
      </c>
      <c r="AI150" s="139">
        <v>20308</v>
      </c>
      <c r="AJ150" s="139">
        <v>21487</v>
      </c>
      <c r="AK150" s="139">
        <v>19124</v>
      </c>
      <c r="AL150" s="139">
        <v>17537</v>
      </c>
      <c r="AM150" s="139">
        <v>20695</v>
      </c>
      <c r="AN150" s="139">
        <v>19504</v>
      </c>
      <c r="AO150" s="139">
        <v>19938</v>
      </c>
      <c r="AP150" s="139">
        <v>21855</v>
      </c>
      <c r="AQ150" s="139">
        <v>19801</v>
      </c>
      <c r="AR150" s="139">
        <v>26788</v>
      </c>
      <c r="AS150" s="139">
        <v>26889</v>
      </c>
      <c r="AT150" s="139">
        <v>20234</v>
      </c>
      <c r="AU150" s="139">
        <v>26708</v>
      </c>
      <c r="AV150" s="139">
        <v>30083</v>
      </c>
      <c r="AW150" s="139">
        <v>23024</v>
      </c>
      <c r="AX150" s="139">
        <v>25245</v>
      </c>
      <c r="AY150" s="139">
        <v>27572</v>
      </c>
      <c r="AZ150" s="139">
        <v>28203</v>
      </c>
      <c r="BA150" s="139">
        <v>27661</v>
      </c>
      <c r="BB150" s="139">
        <v>27819</v>
      </c>
      <c r="BC150" s="139">
        <v>26391</v>
      </c>
      <c r="BD150" s="139">
        <v>29231</v>
      </c>
      <c r="BE150" s="139">
        <v>32006</v>
      </c>
      <c r="BF150" s="139">
        <v>26050</v>
      </c>
      <c r="BG150" s="139">
        <v>38770</v>
      </c>
      <c r="BH150" s="139">
        <v>40043</v>
      </c>
      <c r="BI150" s="139">
        <v>27974</v>
      </c>
      <c r="BJ150" s="139">
        <v>30942</v>
      </c>
      <c r="BK150" s="139">
        <v>31444</v>
      </c>
      <c r="BL150" s="139">
        <v>31272</v>
      </c>
      <c r="BM150" s="139">
        <v>37627</v>
      </c>
      <c r="BN150" s="139">
        <v>34253</v>
      </c>
      <c r="BO150" s="139">
        <v>30752</v>
      </c>
      <c r="BP150" s="139">
        <v>39937</v>
      </c>
      <c r="BQ150" s="139">
        <v>39294</v>
      </c>
      <c r="BR150" s="139">
        <v>33752</v>
      </c>
      <c r="BS150" s="139">
        <v>44044</v>
      </c>
      <c r="BT150" s="139">
        <v>43132</v>
      </c>
      <c r="BU150" s="139">
        <v>39774</v>
      </c>
      <c r="BV150" s="139">
        <v>40096</v>
      </c>
      <c r="BW150" s="139">
        <v>36151</v>
      </c>
      <c r="BX150" s="139">
        <v>36371</v>
      </c>
      <c r="BY150" s="139">
        <v>43807</v>
      </c>
      <c r="BZ150" s="139">
        <v>37811</v>
      </c>
      <c r="CA150" s="139">
        <v>39511</v>
      </c>
      <c r="CB150" s="139">
        <v>53063</v>
      </c>
      <c r="CC150" s="139">
        <v>39027</v>
      </c>
      <c r="CD150" s="139">
        <v>43246</v>
      </c>
      <c r="CE150" s="139">
        <v>53310</v>
      </c>
      <c r="CF150" s="139">
        <v>46132</v>
      </c>
      <c r="CG150" s="139">
        <v>44046</v>
      </c>
      <c r="CH150" s="139">
        <v>45613</v>
      </c>
      <c r="CI150" s="139">
        <v>47227</v>
      </c>
      <c r="CJ150" s="139">
        <v>40082</v>
      </c>
      <c r="CK150" s="139">
        <v>58854</v>
      </c>
      <c r="CL150" s="139">
        <v>41134</v>
      </c>
      <c r="CM150" s="139">
        <v>45763</v>
      </c>
      <c r="CN150" s="139">
        <v>56138</v>
      </c>
      <c r="CO150" s="139">
        <v>48021</v>
      </c>
      <c r="CP150" s="139">
        <v>49870</v>
      </c>
      <c r="CQ150" s="139">
        <v>65910</v>
      </c>
      <c r="CR150" s="139">
        <v>58659</v>
      </c>
      <c r="CS150" s="139">
        <v>51629</v>
      </c>
      <c r="CT150" s="139">
        <v>49185</v>
      </c>
      <c r="CU150" s="139">
        <v>55170</v>
      </c>
      <c r="CV150" s="139">
        <v>46733</v>
      </c>
      <c r="CW150" s="139">
        <v>64833</v>
      </c>
      <c r="CX150" s="139">
        <v>54120</v>
      </c>
      <c r="CY150" s="139">
        <v>51722</v>
      </c>
      <c r="CZ150" s="139">
        <v>66735</v>
      </c>
      <c r="DA150" s="139">
        <v>56593</v>
      </c>
      <c r="DB150" s="139">
        <v>57328</v>
      </c>
      <c r="DC150" s="139">
        <v>65329</v>
      </c>
      <c r="DD150" s="139">
        <v>72359</v>
      </c>
      <c r="DE150" s="139">
        <v>58719</v>
      </c>
      <c r="DF150" s="139">
        <v>55543</v>
      </c>
      <c r="DG150" s="139">
        <v>65206</v>
      </c>
      <c r="DH150" s="139">
        <v>65110</v>
      </c>
      <c r="DI150" s="139">
        <v>72926</v>
      </c>
      <c r="DJ150" s="139">
        <v>63888</v>
      </c>
      <c r="DK150" s="139">
        <v>61157</v>
      </c>
      <c r="DL150" s="139">
        <v>67581</v>
      </c>
      <c r="DM150" s="139">
        <v>77748</v>
      </c>
      <c r="DN150" s="139">
        <v>55398</v>
      </c>
      <c r="DO150" s="139">
        <v>82573</v>
      </c>
      <c r="DP150" s="139">
        <v>78436</v>
      </c>
      <c r="DQ150" s="139">
        <v>62417</v>
      </c>
      <c r="DR150" s="139">
        <v>69422</v>
      </c>
      <c r="DS150" s="139">
        <v>71922</v>
      </c>
      <c r="DT150" s="139">
        <v>63575</v>
      </c>
      <c r="DU150" s="139">
        <v>22572</v>
      </c>
      <c r="DV150" s="139">
        <v>22572</v>
      </c>
      <c r="DW150" s="139">
        <v>52798</v>
      </c>
      <c r="DX150" s="139">
        <v>92050</v>
      </c>
      <c r="DY150" s="139">
        <v>60484</v>
      </c>
      <c r="DZ150" s="139">
        <v>62460</v>
      </c>
      <c r="EA150" s="139">
        <v>96523</v>
      </c>
      <c r="EB150" s="139">
        <v>72100</v>
      </c>
      <c r="EC150" s="139">
        <v>79505</v>
      </c>
      <c r="ED150" s="139">
        <v>82366</v>
      </c>
      <c r="EE150" s="139">
        <v>69596</v>
      </c>
      <c r="EF150" s="139">
        <v>73299</v>
      </c>
      <c r="EG150" s="139">
        <v>96028</v>
      </c>
      <c r="EH150" s="139">
        <v>73804</v>
      </c>
      <c r="EI150" s="139">
        <v>76288</v>
      </c>
      <c r="EJ150" s="139">
        <v>96849</v>
      </c>
      <c r="EK150" s="139">
        <v>77330</v>
      </c>
      <c r="EL150" s="139">
        <v>75761</v>
      </c>
      <c r="EM150" s="139">
        <v>100916</v>
      </c>
      <c r="EN150" s="139">
        <v>94442</v>
      </c>
      <c r="EO150" s="139">
        <v>81292</v>
      </c>
      <c r="EP150" s="139">
        <v>98118</v>
      </c>
      <c r="EQ150" s="139">
        <v>95099</v>
      </c>
      <c r="ER150" s="139">
        <v>88242</v>
      </c>
      <c r="ES150" s="139">
        <v>114161</v>
      </c>
      <c r="ET150" s="139">
        <v>87657</v>
      </c>
      <c r="EU150" s="139">
        <v>102559</v>
      </c>
      <c r="EV150" s="139">
        <v>116274</v>
      </c>
      <c r="EW150" s="139">
        <v>104714</v>
      </c>
      <c r="EX150" s="139">
        <v>98816</v>
      </c>
      <c r="EY150" s="139">
        <v>139842</v>
      </c>
      <c r="EZ150" s="139">
        <v>126564</v>
      </c>
      <c r="FA150" s="139">
        <v>118360</v>
      </c>
      <c r="FB150" s="139">
        <v>130809</v>
      </c>
      <c r="FC150" s="139">
        <v>147106</v>
      </c>
      <c r="FD150" s="139">
        <v>125397</v>
      </c>
      <c r="FE150" s="139">
        <v>163898</v>
      </c>
      <c r="FF150" s="139">
        <v>131659</v>
      </c>
      <c r="FG150" s="139">
        <v>141345</v>
      </c>
      <c r="FH150" s="139">
        <v>174092</v>
      </c>
      <c r="FI150" s="139">
        <v>140047</v>
      </c>
      <c r="FJ150" s="139">
        <v>126967</v>
      </c>
      <c r="FK150" s="139">
        <v>164450</v>
      </c>
      <c r="FL150" s="139">
        <v>151798</v>
      </c>
      <c r="FM150" s="139">
        <v>159138</v>
      </c>
      <c r="FN150" s="139">
        <v>147897</v>
      </c>
      <c r="FO150" s="139">
        <v>176062.33</v>
      </c>
      <c r="FP150" s="139">
        <v>162245.54999999999</v>
      </c>
      <c r="FQ150" s="139">
        <v>177546.26</v>
      </c>
      <c r="FR150" s="139">
        <v>196425.71</v>
      </c>
      <c r="FS150" s="139">
        <v>181007.69</v>
      </c>
      <c r="FT150" s="139">
        <v>202684.06</v>
      </c>
      <c r="FU150" s="139">
        <v>229033.94</v>
      </c>
      <c r="FV150" s="139">
        <v>176757</v>
      </c>
      <c r="FW150" s="139">
        <v>305274.17</v>
      </c>
      <c r="FX150" s="139">
        <v>317550.08000000002</v>
      </c>
      <c r="FY150" s="139">
        <v>313921.55</v>
      </c>
      <c r="FZ150" s="139">
        <v>328550.32</v>
      </c>
      <c r="GA150" s="139">
        <v>351988.4</v>
      </c>
      <c r="GB150" s="139">
        <v>354041.56</v>
      </c>
      <c r="GC150" s="139">
        <v>432388.35</v>
      </c>
      <c r="GD150" s="139">
        <v>406502.76</v>
      </c>
      <c r="GE150" s="139">
        <v>397712.67</v>
      </c>
      <c r="GF150" s="139">
        <v>430408.77</v>
      </c>
      <c r="GG150" s="139">
        <v>490095.29</v>
      </c>
      <c r="GH150" s="139">
        <v>326534.58</v>
      </c>
      <c r="GI150" s="139">
        <v>440543</v>
      </c>
      <c r="GJ150" s="139">
        <v>499402.23999999999</v>
      </c>
      <c r="GK150" s="139">
        <v>417129.63</v>
      </c>
      <c r="GL150" s="139">
        <v>462802.81</v>
      </c>
      <c r="GM150" s="139">
        <v>511939.46</v>
      </c>
      <c r="GN150" s="139">
        <v>468026.37</v>
      </c>
    </row>
    <row r="151" spans="1:196" s="132" customFormat="1" ht="15" thickBot="1" x14ac:dyDescent="0.3">
      <c r="A151" s="134"/>
      <c r="B151" s="104" t="s">
        <v>79</v>
      </c>
      <c r="C151" s="119">
        <v>18571917</v>
      </c>
      <c r="D151" s="119">
        <v>17960074</v>
      </c>
      <c r="E151" s="119">
        <v>21426429</v>
      </c>
      <c r="F151" s="119">
        <v>19098408</v>
      </c>
      <c r="G151" s="119">
        <v>18770452</v>
      </c>
      <c r="H151" s="119">
        <v>20884372</v>
      </c>
      <c r="I151" s="119">
        <v>19483947</v>
      </c>
      <c r="J151" s="119">
        <v>18152356</v>
      </c>
      <c r="K151" s="119">
        <v>18844475</v>
      </c>
      <c r="L151" s="119">
        <v>18826220</v>
      </c>
      <c r="M151" s="119">
        <v>19753577</v>
      </c>
      <c r="N151" s="119">
        <v>19811468</v>
      </c>
      <c r="O151" s="119">
        <v>20431356</v>
      </c>
      <c r="P151" s="119">
        <v>18789066</v>
      </c>
      <c r="Q151" s="119">
        <v>20930186</v>
      </c>
      <c r="R151" s="119">
        <v>19001751</v>
      </c>
      <c r="S151" s="119">
        <v>21533791</v>
      </c>
      <c r="T151" s="119">
        <v>19833847</v>
      </c>
      <c r="U151" s="119">
        <v>19188364</v>
      </c>
      <c r="V151" s="119">
        <v>18727674</v>
      </c>
      <c r="W151" s="119">
        <v>19231242</v>
      </c>
      <c r="X151" s="119">
        <v>19715698</v>
      </c>
      <c r="Y151" s="119">
        <v>20111005</v>
      </c>
      <c r="Z151" s="119">
        <v>19811133</v>
      </c>
      <c r="AA151" s="119">
        <v>21345810</v>
      </c>
      <c r="AB151" s="119">
        <v>19369392</v>
      </c>
      <c r="AC151" s="119">
        <v>20136548</v>
      </c>
      <c r="AD151" s="119">
        <v>20101298</v>
      </c>
      <c r="AE151" s="119">
        <v>20465900</v>
      </c>
      <c r="AF151" s="119">
        <v>20293048</v>
      </c>
      <c r="AG151" s="119">
        <v>22657196</v>
      </c>
      <c r="AH151" s="119">
        <v>18974495</v>
      </c>
      <c r="AI151" s="119">
        <v>19068047</v>
      </c>
      <c r="AJ151" s="119">
        <v>23421805</v>
      </c>
      <c r="AK151" s="119">
        <v>20767084</v>
      </c>
      <c r="AL151" s="119">
        <v>21117103</v>
      </c>
      <c r="AM151" s="119">
        <v>22695121</v>
      </c>
      <c r="AN151" s="119">
        <v>20480573</v>
      </c>
      <c r="AO151" s="119">
        <v>20884106</v>
      </c>
      <c r="AP151" s="119">
        <v>22644167</v>
      </c>
      <c r="AQ151" s="119">
        <v>21856742</v>
      </c>
      <c r="AR151" s="119">
        <v>21125915</v>
      </c>
      <c r="AS151" s="119">
        <v>23819758</v>
      </c>
      <c r="AT151" s="119">
        <v>18696996</v>
      </c>
      <c r="AU151" s="119">
        <v>21588838</v>
      </c>
      <c r="AV151" s="119">
        <v>22698176</v>
      </c>
      <c r="AW151" s="119">
        <v>20511803</v>
      </c>
      <c r="AX151" s="119">
        <v>22650034</v>
      </c>
      <c r="AY151" s="119">
        <v>23446896</v>
      </c>
      <c r="AZ151" s="119">
        <v>21398628</v>
      </c>
      <c r="BA151" s="119">
        <v>22161185</v>
      </c>
      <c r="BB151" s="119">
        <v>22497658</v>
      </c>
      <c r="BC151" s="119">
        <v>21009087</v>
      </c>
      <c r="BD151" s="119">
        <v>23694130</v>
      </c>
      <c r="BE151" s="119">
        <v>23463703</v>
      </c>
      <c r="BF151" s="119">
        <v>19190012</v>
      </c>
      <c r="BG151" s="119">
        <v>22911188</v>
      </c>
      <c r="BH151" s="119">
        <v>23261369</v>
      </c>
      <c r="BI151" s="119">
        <v>21183782</v>
      </c>
      <c r="BJ151" s="119">
        <v>24478712</v>
      </c>
      <c r="BK151" s="119">
        <v>23059939</v>
      </c>
      <c r="BL151" s="119">
        <v>21728529</v>
      </c>
      <c r="BM151" s="119">
        <v>24778857</v>
      </c>
      <c r="BN151" s="119">
        <v>23377594</v>
      </c>
      <c r="BO151" s="119">
        <v>21432618</v>
      </c>
      <c r="BP151" s="119">
        <v>25232889</v>
      </c>
      <c r="BQ151" s="119">
        <v>24607681</v>
      </c>
      <c r="BR151" s="119">
        <v>20724530</v>
      </c>
      <c r="BS151" s="119">
        <v>22724037</v>
      </c>
      <c r="BT151" s="119">
        <v>23150631</v>
      </c>
      <c r="BU151" s="119">
        <v>23924521</v>
      </c>
      <c r="BV151" s="119">
        <v>24573144</v>
      </c>
      <c r="BW151" s="119">
        <v>23270305</v>
      </c>
      <c r="BX151" s="119">
        <v>24292179</v>
      </c>
      <c r="BY151" s="119">
        <v>24487780</v>
      </c>
      <c r="BZ151" s="119">
        <v>23300351</v>
      </c>
      <c r="CA151" s="119">
        <v>25254501</v>
      </c>
      <c r="CB151" s="119">
        <v>24623393</v>
      </c>
      <c r="CC151" s="119">
        <v>23354612</v>
      </c>
      <c r="CD151" s="119">
        <v>22741521</v>
      </c>
      <c r="CE151" s="119">
        <v>23431984</v>
      </c>
      <c r="CF151" s="119">
        <v>23697618</v>
      </c>
      <c r="CG151" s="119">
        <v>24295160</v>
      </c>
      <c r="CH151" s="119">
        <v>24202391</v>
      </c>
      <c r="CI151" s="119">
        <v>26583267</v>
      </c>
      <c r="CJ151" s="119">
        <v>21973993</v>
      </c>
      <c r="CK151" s="119">
        <v>26589310</v>
      </c>
      <c r="CL151" s="119">
        <v>22258077</v>
      </c>
      <c r="CM151" s="119">
        <v>26264865</v>
      </c>
      <c r="CN151" s="119">
        <v>25558759</v>
      </c>
      <c r="CO151" s="119">
        <v>25304544</v>
      </c>
      <c r="CP151" s="119">
        <v>22215143</v>
      </c>
      <c r="CQ151" s="119">
        <v>22796463</v>
      </c>
      <c r="CR151" s="119">
        <v>26645710</v>
      </c>
      <c r="CS151" s="119">
        <v>24350490</v>
      </c>
      <c r="CT151" s="119">
        <v>24289385</v>
      </c>
      <c r="CU151" s="119">
        <v>26928656</v>
      </c>
      <c r="CV151" s="119">
        <v>24250465</v>
      </c>
      <c r="CW151" s="119">
        <v>25268897</v>
      </c>
      <c r="CX151" s="119">
        <v>25682631</v>
      </c>
      <c r="CY151" s="119">
        <v>25402087</v>
      </c>
      <c r="CZ151" s="119">
        <v>25261059</v>
      </c>
      <c r="DA151" s="119">
        <v>26589093</v>
      </c>
      <c r="DB151" s="119">
        <v>23016496</v>
      </c>
      <c r="DC151" s="119">
        <v>22619425</v>
      </c>
      <c r="DD151" s="119">
        <v>27903845</v>
      </c>
      <c r="DE151" s="119">
        <v>25757087</v>
      </c>
      <c r="DF151" s="119">
        <v>27378682</v>
      </c>
      <c r="DG151" s="119">
        <v>25750797</v>
      </c>
      <c r="DH151" s="119">
        <v>24333286</v>
      </c>
      <c r="DI151" s="119">
        <v>25528434</v>
      </c>
      <c r="DJ151" s="119">
        <v>27432098</v>
      </c>
      <c r="DK151" s="119">
        <v>25724323</v>
      </c>
      <c r="DL151" s="119">
        <v>25613550</v>
      </c>
      <c r="DM151" s="119">
        <v>29426047</v>
      </c>
      <c r="DN151" s="119">
        <v>22274748</v>
      </c>
      <c r="DO151" s="119">
        <v>26224946</v>
      </c>
      <c r="DP151" s="119">
        <v>27528704</v>
      </c>
      <c r="DQ151" s="119">
        <v>25253511</v>
      </c>
      <c r="DR151" s="119">
        <v>28952572</v>
      </c>
      <c r="DS151" s="119">
        <v>26978457</v>
      </c>
      <c r="DT151" s="119">
        <v>24981426</v>
      </c>
      <c r="DU151" s="119">
        <v>18043534</v>
      </c>
      <c r="DV151" s="119">
        <v>18043534</v>
      </c>
      <c r="DW151" s="119">
        <v>20157254</v>
      </c>
      <c r="DX151" s="119">
        <v>28284918</v>
      </c>
      <c r="DY151" s="119">
        <v>27863026</v>
      </c>
      <c r="DZ151" s="119">
        <v>24661763</v>
      </c>
      <c r="EA151" s="119">
        <v>27274674</v>
      </c>
      <c r="EB151" s="119">
        <v>27879725</v>
      </c>
      <c r="EC151" s="119">
        <v>30008659</v>
      </c>
      <c r="ED151" s="119">
        <v>30973327</v>
      </c>
      <c r="EE151" s="119">
        <v>26514649</v>
      </c>
      <c r="EF151" s="119">
        <v>26866088</v>
      </c>
      <c r="EG151" s="119">
        <v>31493990</v>
      </c>
      <c r="EH151" s="119">
        <v>29312175</v>
      </c>
      <c r="EI151" s="119">
        <v>28632906</v>
      </c>
      <c r="EJ151" s="119">
        <v>30086735</v>
      </c>
      <c r="EK151" s="119">
        <v>28560191</v>
      </c>
      <c r="EL151" s="119">
        <v>26871488</v>
      </c>
      <c r="EM151" s="119">
        <v>27684364</v>
      </c>
      <c r="EN151" s="119">
        <v>28359486</v>
      </c>
      <c r="EO151" s="119">
        <v>28829753</v>
      </c>
      <c r="EP151" s="119">
        <v>31003898</v>
      </c>
      <c r="EQ151" s="119">
        <v>31419040</v>
      </c>
      <c r="ER151" s="119">
        <v>28019221</v>
      </c>
      <c r="ES151" s="119">
        <v>31138948</v>
      </c>
      <c r="ET151" s="119">
        <v>27186788</v>
      </c>
      <c r="EU151" s="119">
        <v>30437502</v>
      </c>
      <c r="EV151" s="119">
        <v>30542921</v>
      </c>
      <c r="EW151" s="119">
        <v>28278752</v>
      </c>
      <c r="EX151" s="119">
        <v>27930415</v>
      </c>
      <c r="EY151" s="119">
        <v>28501394</v>
      </c>
      <c r="EZ151" s="119">
        <v>29826090</v>
      </c>
      <c r="FA151" s="119">
        <v>28682416</v>
      </c>
      <c r="FB151" s="119">
        <v>30249147</v>
      </c>
      <c r="FC151" s="119">
        <v>31099179</v>
      </c>
      <c r="FD151" s="119">
        <v>27493127</v>
      </c>
      <c r="FE151" s="119">
        <v>31382288</v>
      </c>
      <c r="FF151" s="119">
        <v>26908847</v>
      </c>
      <c r="FG151" s="119">
        <v>29776009</v>
      </c>
      <c r="FH151" s="119">
        <v>32168593</v>
      </c>
      <c r="FI151" s="119">
        <v>30413100</v>
      </c>
      <c r="FJ151" s="119">
        <v>26273752</v>
      </c>
      <c r="FK151" s="119">
        <v>27657151</v>
      </c>
      <c r="FL151" s="119">
        <v>31981247</v>
      </c>
      <c r="FM151" s="119">
        <v>30090010</v>
      </c>
      <c r="FN151" s="119">
        <v>32467751</v>
      </c>
      <c r="FO151" s="119">
        <v>30577826.989999998</v>
      </c>
      <c r="FP151" s="119">
        <v>30400642.450000003</v>
      </c>
      <c r="FQ151" s="119">
        <v>29575554.669999998</v>
      </c>
      <c r="FR151" s="119">
        <v>33555909.729999997</v>
      </c>
      <c r="FS151" s="119">
        <v>30123399.23</v>
      </c>
      <c r="FT151" s="119">
        <v>29844907.979999997</v>
      </c>
      <c r="FU151" s="119">
        <v>34273176.709999993</v>
      </c>
      <c r="FV151" s="119">
        <v>27337663.530000001</v>
      </c>
      <c r="FW151" s="119">
        <v>30445427.390000008</v>
      </c>
      <c r="FX151" s="119">
        <v>33161700.609999999</v>
      </c>
      <c r="FY151" s="119">
        <v>30786953.419999998</v>
      </c>
      <c r="FZ151" s="119">
        <v>35363952.310000002</v>
      </c>
      <c r="GA151" s="119">
        <v>32901700.27</v>
      </c>
      <c r="GB151" s="119">
        <v>30605817.639999997</v>
      </c>
      <c r="GC151" s="119">
        <v>31966822.880000003</v>
      </c>
      <c r="GD151" s="119">
        <v>32820007.410000004</v>
      </c>
      <c r="GE151" s="119">
        <v>31590200.560000006</v>
      </c>
      <c r="GF151" s="119">
        <v>33926874.859999999</v>
      </c>
      <c r="GG151" s="119">
        <v>34590879.989999995</v>
      </c>
      <c r="GH151" s="119">
        <v>28267943.759999998</v>
      </c>
      <c r="GI151" s="119">
        <v>32336912.690000001</v>
      </c>
      <c r="GJ151" s="119">
        <v>35511349.340000004</v>
      </c>
      <c r="GK151" s="119">
        <v>30930856.27</v>
      </c>
      <c r="GL151" s="119">
        <v>38050787.199999996</v>
      </c>
      <c r="GM151" s="119">
        <v>31612506.260000002</v>
      </c>
      <c r="GN151" s="119">
        <v>31611012.690000001</v>
      </c>
    </row>
    <row r="152" spans="1:196" s="132" customFormat="1" x14ac:dyDescent="0.25">
      <c r="A152" s="134"/>
      <c r="B152" s="130" t="s">
        <v>60</v>
      </c>
      <c r="C152" s="153"/>
      <c r="D152" s="153"/>
      <c r="E152" s="153"/>
      <c r="F152" s="153"/>
      <c r="G152" s="153"/>
      <c r="H152" s="153"/>
      <c r="I152" s="153"/>
      <c r="J152" s="153"/>
      <c r="K152" s="153"/>
      <c r="L152" s="153"/>
      <c r="M152" s="153"/>
      <c r="N152" s="153"/>
      <c r="O152" s="153"/>
      <c r="P152" s="153"/>
      <c r="Q152" s="153"/>
      <c r="R152" s="153"/>
      <c r="S152" s="153"/>
      <c r="T152" s="153"/>
      <c r="U152" s="153"/>
      <c r="V152" s="153"/>
      <c r="W152" s="153"/>
      <c r="X152" s="153"/>
      <c r="Y152" s="153"/>
      <c r="Z152" s="153"/>
      <c r="AA152" s="153"/>
      <c r="AB152" s="153"/>
      <c r="AC152" s="153"/>
      <c r="AD152" s="153"/>
      <c r="AE152" s="153"/>
      <c r="AF152" s="153"/>
      <c r="AG152" s="153"/>
      <c r="AH152" s="153"/>
      <c r="AI152" s="153"/>
      <c r="AJ152" s="153"/>
      <c r="AK152" s="153"/>
      <c r="AL152" s="153"/>
      <c r="AM152" s="153"/>
      <c r="AN152" s="153"/>
      <c r="AO152" s="153"/>
      <c r="AP152" s="153"/>
      <c r="AQ152" s="153"/>
      <c r="AR152" s="153"/>
      <c r="AS152" s="153"/>
      <c r="AT152" s="153"/>
      <c r="AU152" s="153"/>
      <c r="AV152" s="153"/>
      <c r="AW152" s="153"/>
      <c r="AX152" s="153"/>
      <c r="AY152" s="153"/>
      <c r="AZ152" s="153"/>
      <c r="BA152" s="153"/>
      <c r="BB152" s="153"/>
      <c r="BC152" s="153"/>
      <c r="BD152" s="153"/>
      <c r="BE152" s="153"/>
      <c r="BF152" s="153"/>
      <c r="BG152" s="153"/>
      <c r="BH152" s="153"/>
      <c r="BI152" s="153"/>
      <c r="BJ152" s="153"/>
      <c r="BK152" s="153"/>
      <c r="BL152" s="153"/>
      <c r="BM152" s="153"/>
      <c r="BN152" s="153"/>
      <c r="BO152" s="153"/>
      <c r="BP152" s="153"/>
      <c r="BQ152" s="153"/>
      <c r="BR152" s="153"/>
      <c r="BS152" s="153"/>
      <c r="BT152" s="153"/>
      <c r="BU152" s="153"/>
      <c r="BV152" s="153"/>
      <c r="BW152" s="153"/>
      <c r="BX152" s="153"/>
      <c r="BY152" s="153"/>
      <c r="BZ152" s="153"/>
      <c r="CA152" s="153"/>
      <c r="CB152" s="153"/>
      <c r="CC152" s="153"/>
      <c r="CD152" s="153"/>
      <c r="CE152" s="153"/>
      <c r="CF152" s="153"/>
      <c r="CG152" s="153"/>
      <c r="CH152" s="153"/>
      <c r="CI152" s="153"/>
      <c r="CJ152" s="153"/>
      <c r="CK152" s="153"/>
      <c r="CL152" s="153"/>
      <c r="CM152" s="153"/>
      <c r="CN152" s="153"/>
      <c r="CO152" s="153"/>
      <c r="CP152" s="153"/>
      <c r="CQ152" s="153"/>
      <c r="CR152" s="153"/>
      <c r="CS152" s="153"/>
      <c r="CT152" s="153"/>
      <c r="CU152" s="153"/>
      <c r="CV152" s="153"/>
      <c r="CW152" s="153"/>
      <c r="CX152" s="153"/>
      <c r="CY152" s="153"/>
      <c r="CZ152" s="153"/>
      <c r="DA152" s="153"/>
      <c r="DB152" s="153"/>
      <c r="DC152" s="153"/>
      <c r="DD152" s="153"/>
      <c r="DE152" s="153"/>
      <c r="DF152" s="153"/>
      <c r="DG152" s="153"/>
      <c r="DH152" s="153"/>
      <c r="DI152" s="153"/>
      <c r="DJ152" s="153"/>
      <c r="DK152" s="153"/>
      <c r="DL152" s="153"/>
      <c r="DM152" s="153"/>
      <c r="DN152" s="153"/>
      <c r="DO152" s="153"/>
      <c r="DP152" s="153"/>
      <c r="DQ152" s="153"/>
      <c r="DR152" s="153"/>
      <c r="DS152" s="153"/>
      <c r="DT152" s="153"/>
      <c r="DU152" s="153"/>
      <c r="DV152" s="153"/>
      <c r="DW152" s="153"/>
      <c r="DX152" s="153"/>
      <c r="DY152" s="153"/>
      <c r="DZ152" s="153"/>
      <c r="EA152" s="153"/>
      <c r="EB152" s="153"/>
      <c r="EC152" s="153"/>
      <c r="ED152" s="153"/>
      <c r="EE152" s="153"/>
      <c r="EF152" s="153"/>
      <c r="EG152" s="153"/>
      <c r="EH152" s="153"/>
      <c r="EI152" s="153"/>
      <c r="EJ152" s="153"/>
      <c r="EK152" s="153"/>
      <c r="EL152" s="153"/>
      <c r="EM152" s="153"/>
      <c r="EN152" s="153"/>
      <c r="EO152" s="153"/>
      <c r="EP152" s="153"/>
      <c r="EQ152" s="153"/>
      <c r="ER152" s="153"/>
      <c r="ES152" s="153"/>
      <c r="ET152" s="153"/>
      <c r="EU152" s="153"/>
      <c r="EV152" s="153"/>
      <c r="EW152" s="153"/>
      <c r="EX152" s="153"/>
      <c r="EY152" s="153"/>
      <c r="EZ152" s="153"/>
      <c r="FA152" s="153"/>
      <c r="FB152" s="153"/>
      <c r="FC152" s="153"/>
      <c r="FD152" s="153"/>
      <c r="FE152" s="153"/>
      <c r="FF152" s="153"/>
      <c r="FG152" s="153"/>
      <c r="FH152" s="153"/>
      <c r="FI152" s="153"/>
      <c r="FJ152" s="153"/>
      <c r="FK152" s="153"/>
      <c r="FL152" s="153"/>
      <c r="FM152" s="153"/>
      <c r="FN152" s="153"/>
      <c r="FO152" s="153"/>
      <c r="FP152" s="153"/>
      <c r="FQ152" s="153"/>
      <c r="FR152" s="153"/>
      <c r="FS152" s="153"/>
      <c r="FT152" s="153"/>
      <c r="FU152" s="153"/>
      <c r="FV152" s="153"/>
      <c r="FW152" s="153"/>
      <c r="FX152" s="153"/>
      <c r="FY152" s="153"/>
      <c r="FZ152" s="153"/>
      <c r="GA152" s="153"/>
      <c r="GB152" s="153"/>
      <c r="GC152" s="153"/>
      <c r="GD152" s="153"/>
      <c r="GE152" s="153"/>
      <c r="GF152" s="153"/>
      <c r="GG152" s="153"/>
      <c r="GH152" s="153"/>
      <c r="GI152" s="153"/>
      <c r="GJ152" s="153"/>
      <c r="GK152" s="153"/>
      <c r="GL152" s="153"/>
      <c r="GM152" s="153"/>
      <c r="GN152" s="153"/>
    </row>
    <row r="153" spans="1:196" s="132" customFormat="1" x14ac:dyDescent="0.25">
      <c r="A153" s="134"/>
      <c r="B153" s="115" t="s">
        <v>97</v>
      </c>
      <c r="C153" s="133">
        <v>86176</v>
      </c>
      <c r="D153" s="133">
        <v>78614</v>
      </c>
      <c r="E153" s="133">
        <v>94135</v>
      </c>
      <c r="F153" s="133">
        <v>71181</v>
      </c>
      <c r="G153" s="133">
        <v>104240</v>
      </c>
      <c r="H153" s="133">
        <v>90588</v>
      </c>
      <c r="I153" s="133">
        <v>82920</v>
      </c>
      <c r="J153" s="133">
        <v>82327</v>
      </c>
      <c r="K153" s="133">
        <v>86956</v>
      </c>
      <c r="L153" s="133">
        <v>89107</v>
      </c>
      <c r="M153" s="133">
        <v>90055</v>
      </c>
      <c r="N153" s="133">
        <v>107525</v>
      </c>
      <c r="O153" s="133">
        <v>82402</v>
      </c>
      <c r="P153" s="133">
        <v>80708</v>
      </c>
      <c r="Q153" s="133">
        <v>96728</v>
      </c>
      <c r="R153" s="133">
        <v>77063</v>
      </c>
      <c r="S153" s="133">
        <v>84001</v>
      </c>
      <c r="T153" s="133">
        <v>81238</v>
      </c>
      <c r="U153" s="133">
        <v>87378</v>
      </c>
      <c r="V153" s="133">
        <v>89486</v>
      </c>
      <c r="W153" s="133">
        <v>95467</v>
      </c>
      <c r="X153" s="133">
        <v>91520</v>
      </c>
      <c r="Y153" s="133">
        <v>90678</v>
      </c>
      <c r="Z153" s="133">
        <v>103209</v>
      </c>
      <c r="AA153" s="133">
        <v>111567</v>
      </c>
      <c r="AB153" s="133">
        <v>87145</v>
      </c>
      <c r="AC153" s="133">
        <v>90130</v>
      </c>
      <c r="AD153" s="133">
        <v>87889</v>
      </c>
      <c r="AE153" s="133">
        <v>89050</v>
      </c>
      <c r="AF153" s="133">
        <v>109514</v>
      </c>
      <c r="AG153" s="133">
        <v>104555</v>
      </c>
      <c r="AH153" s="133">
        <v>90971</v>
      </c>
      <c r="AI153" s="133">
        <v>90964</v>
      </c>
      <c r="AJ153" s="133">
        <v>104415</v>
      </c>
      <c r="AK153" s="133">
        <v>87120</v>
      </c>
      <c r="AL153" s="133">
        <v>97396</v>
      </c>
      <c r="AM153" s="133">
        <v>93919</v>
      </c>
      <c r="AN153" s="133">
        <v>80548</v>
      </c>
      <c r="AO153" s="133">
        <v>95456</v>
      </c>
      <c r="AP153" s="133">
        <v>84613</v>
      </c>
      <c r="AQ153" s="133">
        <v>80336</v>
      </c>
      <c r="AR153" s="133">
        <v>98267</v>
      </c>
      <c r="AS153" s="133">
        <v>98016</v>
      </c>
      <c r="AT153" s="133">
        <v>77875</v>
      </c>
      <c r="AU153" s="133">
        <v>86986</v>
      </c>
      <c r="AV153" s="133">
        <v>105071</v>
      </c>
      <c r="AW153" s="133">
        <v>88932</v>
      </c>
      <c r="AX153" s="133">
        <v>101689</v>
      </c>
      <c r="AY153" s="133">
        <v>101568</v>
      </c>
      <c r="AZ153" s="133">
        <v>98265</v>
      </c>
      <c r="BA153" s="133">
        <v>104462</v>
      </c>
      <c r="BB153" s="133">
        <v>95878</v>
      </c>
      <c r="BC153" s="133">
        <v>89803</v>
      </c>
      <c r="BD153" s="133">
        <v>107637</v>
      </c>
      <c r="BE153" s="133">
        <v>114043</v>
      </c>
      <c r="BF153" s="133">
        <v>90362</v>
      </c>
      <c r="BG153" s="133">
        <v>111723</v>
      </c>
      <c r="BH153" s="133">
        <v>107928</v>
      </c>
      <c r="BI153" s="133">
        <v>97099</v>
      </c>
      <c r="BJ153" s="133">
        <v>109660</v>
      </c>
      <c r="BK153" s="133">
        <v>115229</v>
      </c>
      <c r="BL153" s="133">
        <v>93434</v>
      </c>
      <c r="BM153" s="133">
        <v>97334</v>
      </c>
      <c r="BN153" s="133">
        <v>108677</v>
      </c>
      <c r="BO153" s="133">
        <v>96182</v>
      </c>
      <c r="BP153" s="133">
        <v>112672</v>
      </c>
      <c r="BQ153" s="133">
        <v>102216</v>
      </c>
      <c r="BR153" s="133">
        <v>92973</v>
      </c>
      <c r="BS153" s="133">
        <v>100732</v>
      </c>
      <c r="BT153" s="133">
        <v>96832</v>
      </c>
      <c r="BU153" s="133">
        <v>101607</v>
      </c>
      <c r="BV153" s="133">
        <v>106160</v>
      </c>
      <c r="BW153" s="133">
        <v>109064</v>
      </c>
      <c r="BX153" s="133">
        <v>86775</v>
      </c>
      <c r="BY153" s="133">
        <v>96781</v>
      </c>
      <c r="BZ153" s="133">
        <v>101053</v>
      </c>
      <c r="CA153" s="133">
        <v>101576</v>
      </c>
      <c r="CB153" s="133">
        <v>103996</v>
      </c>
      <c r="CC153" s="133">
        <v>90557</v>
      </c>
      <c r="CD153" s="133">
        <v>93281</v>
      </c>
      <c r="CE153" s="133">
        <v>114793</v>
      </c>
      <c r="CF153" s="133">
        <v>87095</v>
      </c>
      <c r="CG153" s="133">
        <v>104575</v>
      </c>
      <c r="CH153" s="133">
        <v>114153</v>
      </c>
      <c r="CI153" s="133">
        <v>100414</v>
      </c>
      <c r="CJ153" s="133">
        <v>86426</v>
      </c>
      <c r="CK153" s="133">
        <v>101657</v>
      </c>
      <c r="CL153" s="133">
        <v>82072</v>
      </c>
      <c r="CM153" s="133">
        <v>101945</v>
      </c>
      <c r="CN153" s="133">
        <v>107450</v>
      </c>
      <c r="CO153" s="133">
        <v>94174</v>
      </c>
      <c r="CP153" s="133">
        <v>97394</v>
      </c>
      <c r="CQ153" s="133">
        <v>89905</v>
      </c>
      <c r="CR153" s="133">
        <v>95848</v>
      </c>
      <c r="CS153" s="133">
        <v>95494</v>
      </c>
      <c r="CT153" s="133">
        <v>107605</v>
      </c>
      <c r="CU153" s="133">
        <v>114188</v>
      </c>
      <c r="CV153" s="133">
        <v>94951</v>
      </c>
      <c r="CW153" s="133">
        <v>103847</v>
      </c>
      <c r="CX153" s="133">
        <v>102102</v>
      </c>
      <c r="CY153" s="133">
        <v>100884</v>
      </c>
      <c r="CZ153" s="133">
        <v>115028</v>
      </c>
      <c r="DA153" s="133">
        <v>114317</v>
      </c>
      <c r="DB153" s="133">
        <v>95070</v>
      </c>
      <c r="DC153" s="133">
        <v>96405</v>
      </c>
      <c r="DD153" s="133">
        <v>125264</v>
      </c>
      <c r="DE153" s="133">
        <v>104384</v>
      </c>
      <c r="DF153" s="133">
        <v>106335</v>
      </c>
      <c r="DG153" s="133">
        <v>115871</v>
      </c>
      <c r="DH153" s="133">
        <v>103608</v>
      </c>
      <c r="DI153" s="133">
        <v>110013</v>
      </c>
      <c r="DJ153" s="133">
        <v>121758</v>
      </c>
      <c r="DK153" s="133">
        <v>95492</v>
      </c>
      <c r="DL153" s="133">
        <v>134902</v>
      </c>
      <c r="DM153" s="133">
        <v>114274</v>
      </c>
      <c r="DN153" s="133">
        <v>102351</v>
      </c>
      <c r="DO153" s="133">
        <v>117368</v>
      </c>
      <c r="DP153" s="133">
        <v>130451</v>
      </c>
      <c r="DQ153" s="133">
        <v>97105</v>
      </c>
      <c r="DR153" s="133">
        <v>123928</v>
      </c>
      <c r="DS153" s="133">
        <v>121338</v>
      </c>
      <c r="DT153" s="133">
        <v>88346</v>
      </c>
      <c r="DU153" s="133">
        <v>92448</v>
      </c>
      <c r="DV153" s="133">
        <v>92448</v>
      </c>
      <c r="DW153" s="133">
        <v>81015</v>
      </c>
      <c r="DX153" s="133">
        <v>89065</v>
      </c>
      <c r="DY153" s="133">
        <v>100850</v>
      </c>
      <c r="DZ153" s="133">
        <v>68187</v>
      </c>
      <c r="EA153" s="133">
        <v>88925</v>
      </c>
      <c r="EB153" s="133">
        <v>82150</v>
      </c>
      <c r="EC153" s="133">
        <v>74596</v>
      </c>
      <c r="ED153" s="133">
        <v>106957</v>
      </c>
      <c r="EE153" s="133">
        <v>72520</v>
      </c>
      <c r="EF153" s="133">
        <v>75633</v>
      </c>
      <c r="EG153" s="133">
        <v>72877</v>
      </c>
      <c r="EH153" s="133">
        <v>79748</v>
      </c>
      <c r="EI153" s="133">
        <v>73206</v>
      </c>
      <c r="EJ153" s="133">
        <v>84803</v>
      </c>
      <c r="EK153" s="133">
        <v>73018</v>
      </c>
      <c r="EL153" s="133">
        <v>63197</v>
      </c>
      <c r="EM153" s="133">
        <v>78350</v>
      </c>
      <c r="EN153" s="133">
        <v>78700</v>
      </c>
      <c r="EO153" s="133">
        <v>57033</v>
      </c>
      <c r="EP153" s="133">
        <v>79529</v>
      </c>
      <c r="EQ153" s="133">
        <v>55094</v>
      </c>
      <c r="ER153" s="133">
        <v>73002</v>
      </c>
      <c r="ES153" s="133">
        <v>68642</v>
      </c>
      <c r="ET153" s="133">
        <v>54240</v>
      </c>
      <c r="EU153" s="133">
        <v>70253</v>
      </c>
      <c r="EV153" s="133">
        <v>74430</v>
      </c>
      <c r="EW153" s="133">
        <v>60120</v>
      </c>
      <c r="EX153" s="133">
        <v>63394</v>
      </c>
      <c r="EY153" s="133">
        <v>62595</v>
      </c>
      <c r="EZ153" s="133">
        <v>42842</v>
      </c>
      <c r="FA153" s="133">
        <v>48977</v>
      </c>
      <c r="FB153" s="133">
        <v>50830</v>
      </c>
      <c r="FC153" s="133">
        <v>45238</v>
      </c>
      <c r="FD153" s="133">
        <v>42813</v>
      </c>
      <c r="FE153" s="133">
        <v>42019</v>
      </c>
      <c r="FF153" s="133">
        <v>36008</v>
      </c>
      <c r="FG153" s="133">
        <v>36165</v>
      </c>
      <c r="FH153" s="133">
        <v>51208</v>
      </c>
      <c r="FI153" s="133">
        <v>39757</v>
      </c>
      <c r="FJ153" s="133">
        <v>38637</v>
      </c>
      <c r="FK153" s="133">
        <v>53416</v>
      </c>
      <c r="FL153" s="133">
        <v>39384</v>
      </c>
      <c r="FM153" s="133">
        <v>17531</v>
      </c>
      <c r="FN153" s="133">
        <v>14171</v>
      </c>
      <c r="FO153" s="133">
        <v>7339.97</v>
      </c>
      <c r="FP153" s="133">
        <v>2200.39</v>
      </c>
      <c r="FQ153" s="133">
        <v>301.04000000000002</v>
      </c>
      <c r="FR153" s="133">
        <v>556.55999999999995</v>
      </c>
      <c r="FS153" s="133">
        <v>473.5</v>
      </c>
      <c r="FT153" s="133">
        <v>58.3</v>
      </c>
      <c r="FU153" s="133">
        <v>50.35</v>
      </c>
      <c r="FV153" s="133">
        <v>53</v>
      </c>
      <c r="FW153" s="133">
        <v>42.4</v>
      </c>
      <c r="FX153" s="133">
        <v>273.47000000000003</v>
      </c>
      <c r="FY153" s="133">
        <v>146.85</v>
      </c>
      <c r="FZ153" s="133">
        <v>7.42</v>
      </c>
      <c r="GA153" s="133">
        <v>2200.5500000000002</v>
      </c>
      <c r="GB153" s="133">
        <v>323.08</v>
      </c>
      <c r="GC153" s="133">
        <v>0</v>
      </c>
      <c r="GD153" s="133">
        <v>0</v>
      </c>
      <c r="GE153" s="133">
        <v>15.37</v>
      </c>
      <c r="GF153" s="133">
        <v>0</v>
      </c>
      <c r="GG153" s="133">
        <v>0</v>
      </c>
      <c r="GH153" s="133">
        <v>3.85</v>
      </c>
      <c r="GI153" s="133">
        <v>127.2</v>
      </c>
      <c r="GJ153" s="133">
        <v>63.6</v>
      </c>
      <c r="GK153" s="133">
        <v>0</v>
      </c>
      <c r="GL153" s="133">
        <v>88</v>
      </c>
      <c r="GM153" s="133">
        <v>7.95</v>
      </c>
      <c r="GN153" s="133">
        <v>168.6</v>
      </c>
    </row>
    <row r="154" spans="1:196" s="132" customFormat="1" x14ac:dyDescent="0.25">
      <c r="A154" s="134"/>
      <c r="B154" s="115" t="s">
        <v>1621</v>
      </c>
      <c r="C154" s="133">
        <v>164633</v>
      </c>
      <c r="D154" s="133">
        <v>152730</v>
      </c>
      <c r="E154" s="133">
        <v>172066</v>
      </c>
      <c r="F154" s="133">
        <v>156563</v>
      </c>
      <c r="G154" s="133">
        <v>153869</v>
      </c>
      <c r="H154" s="133">
        <v>180803</v>
      </c>
      <c r="I154" s="133">
        <v>177897</v>
      </c>
      <c r="J154" s="133">
        <v>160173</v>
      </c>
      <c r="K154" s="133">
        <v>163446</v>
      </c>
      <c r="L154" s="133">
        <v>167380</v>
      </c>
      <c r="M154" s="133">
        <v>169392</v>
      </c>
      <c r="N154" s="133">
        <v>188271</v>
      </c>
      <c r="O154" s="133">
        <v>185433</v>
      </c>
      <c r="P154" s="133">
        <v>177252</v>
      </c>
      <c r="Q154" s="133">
        <v>167188</v>
      </c>
      <c r="R154" s="133">
        <v>156014</v>
      </c>
      <c r="S154" s="133">
        <v>183448</v>
      </c>
      <c r="T154" s="133">
        <v>156371</v>
      </c>
      <c r="U154" s="133">
        <v>175115</v>
      </c>
      <c r="V154" s="133">
        <v>168678</v>
      </c>
      <c r="W154" s="133">
        <v>167656</v>
      </c>
      <c r="X154" s="133">
        <v>167168</v>
      </c>
      <c r="Y154" s="133">
        <v>171044</v>
      </c>
      <c r="Z154" s="133">
        <v>178685</v>
      </c>
      <c r="AA154" s="133">
        <v>180501</v>
      </c>
      <c r="AB154" s="133">
        <v>147871</v>
      </c>
      <c r="AC154" s="133">
        <v>160333</v>
      </c>
      <c r="AD154" s="133">
        <v>136743</v>
      </c>
      <c r="AE154" s="133">
        <v>153255</v>
      </c>
      <c r="AF154" s="133">
        <v>172570</v>
      </c>
      <c r="AG154" s="133">
        <v>163775</v>
      </c>
      <c r="AH154" s="133">
        <v>152344</v>
      </c>
      <c r="AI154" s="133">
        <v>154539</v>
      </c>
      <c r="AJ154" s="133">
        <v>163553</v>
      </c>
      <c r="AK154" s="133">
        <v>160546</v>
      </c>
      <c r="AL154" s="133">
        <v>161944</v>
      </c>
      <c r="AM154" s="133">
        <v>174193</v>
      </c>
      <c r="AN154" s="133">
        <v>154711</v>
      </c>
      <c r="AO154" s="133">
        <v>156900</v>
      </c>
      <c r="AP154" s="133">
        <v>160299</v>
      </c>
      <c r="AQ154" s="133">
        <v>171925</v>
      </c>
      <c r="AR154" s="133">
        <v>159243</v>
      </c>
      <c r="AS154" s="133">
        <v>175418</v>
      </c>
      <c r="AT154" s="133">
        <v>137897</v>
      </c>
      <c r="AU154" s="133">
        <v>164748</v>
      </c>
      <c r="AV154" s="133">
        <v>186521</v>
      </c>
      <c r="AW154" s="133">
        <v>156149</v>
      </c>
      <c r="AX154" s="133">
        <v>181987</v>
      </c>
      <c r="AY154" s="133">
        <v>179467</v>
      </c>
      <c r="AZ154" s="133">
        <v>161684</v>
      </c>
      <c r="BA154" s="133">
        <v>164347</v>
      </c>
      <c r="BB154" s="133">
        <v>159803</v>
      </c>
      <c r="BC154" s="133">
        <v>153405</v>
      </c>
      <c r="BD154" s="133">
        <v>172941</v>
      </c>
      <c r="BE154" s="133">
        <v>165714</v>
      </c>
      <c r="BF154" s="133">
        <v>143758</v>
      </c>
      <c r="BG154" s="133">
        <v>169969</v>
      </c>
      <c r="BH154" s="133">
        <v>169766</v>
      </c>
      <c r="BI154" s="133">
        <v>154045</v>
      </c>
      <c r="BJ154" s="133">
        <v>192142</v>
      </c>
      <c r="BK154" s="133">
        <v>175728</v>
      </c>
      <c r="BL154" s="133">
        <v>153028</v>
      </c>
      <c r="BM154" s="133">
        <v>165636</v>
      </c>
      <c r="BN154" s="133">
        <v>159028</v>
      </c>
      <c r="BO154" s="133">
        <v>148923</v>
      </c>
      <c r="BP154" s="133">
        <v>183405</v>
      </c>
      <c r="BQ154" s="133">
        <v>167030</v>
      </c>
      <c r="BR154" s="133">
        <v>145555</v>
      </c>
      <c r="BS154" s="133">
        <v>161977</v>
      </c>
      <c r="BT154" s="133">
        <v>150086</v>
      </c>
      <c r="BU154" s="133">
        <v>156141</v>
      </c>
      <c r="BV154" s="133">
        <v>172231</v>
      </c>
      <c r="BW154" s="133">
        <v>152936</v>
      </c>
      <c r="BX154" s="133">
        <v>140082</v>
      </c>
      <c r="BY154" s="133">
        <v>164899</v>
      </c>
      <c r="BZ154" s="133">
        <v>156536</v>
      </c>
      <c r="CA154" s="133">
        <v>155432</v>
      </c>
      <c r="CB154" s="133">
        <v>164474</v>
      </c>
      <c r="CC154" s="133">
        <v>145927</v>
      </c>
      <c r="CD154" s="133">
        <v>149405</v>
      </c>
      <c r="CE154" s="133">
        <v>164313</v>
      </c>
      <c r="CF154" s="133">
        <v>144378</v>
      </c>
      <c r="CG154" s="133">
        <v>162077</v>
      </c>
      <c r="CH154" s="133">
        <v>191038</v>
      </c>
      <c r="CI154" s="133">
        <v>165533</v>
      </c>
      <c r="CJ154" s="133">
        <v>127016</v>
      </c>
      <c r="CK154" s="133">
        <v>159246</v>
      </c>
      <c r="CL154" s="133">
        <v>158467</v>
      </c>
      <c r="CM154" s="133">
        <v>156668</v>
      </c>
      <c r="CN154" s="133">
        <v>177656</v>
      </c>
      <c r="CO154" s="133">
        <v>160316</v>
      </c>
      <c r="CP154" s="133">
        <v>165831</v>
      </c>
      <c r="CQ154" s="133">
        <v>148198</v>
      </c>
      <c r="CR154" s="133">
        <v>169904</v>
      </c>
      <c r="CS154" s="133">
        <v>159257</v>
      </c>
      <c r="CT154" s="133">
        <v>163120</v>
      </c>
      <c r="CU154" s="133">
        <v>177449</v>
      </c>
      <c r="CV154" s="133">
        <v>152484</v>
      </c>
      <c r="CW154" s="133">
        <v>151453</v>
      </c>
      <c r="CX154" s="133">
        <v>160450</v>
      </c>
      <c r="CY154" s="133">
        <v>158739</v>
      </c>
      <c r="CZ154" s="133">
        <v>172015</v>
      </c>
      <c r="DA154" s="133">
        <v>159852</v>
      </c>
      <c r="DB154" s="133">
        <v>166457</v>
      </c>
      <c r="DC154" s="133">
        <v>151934</v>
      </c>
      <c r="DD154" s="133">
        <v>180304</v>
      </c>
      <c r="DE154" s="133">
        <v>166907</v>
      </c>
      <c r="DF154" s="133">
        <v>173513</v>
      </c>
      <c r="DG154" s="133">
        <v>180303</v>
      </c>
      <c r="DH154" s="133">
        <v>146138</v>
      </c>
      <c r="DI154" s="133">
        <v>167387</v>
      </c>
      <c r="DJ154" s="133">
        <v>159266</v>
      </c>
      <c r="DK154" s="133">
        <v>158263</v>
      </c>
      <c r="DL154" s="133">
        <v>165993</v>
      </c>
      <c r="DM154" s="133">
        <v>175084</v>
      </c>
      <c r="DN154" s="133">
        <v>162305</v>
      </c>
      <c r="DO154" s="133">
        <v>173910</v>
      </c>
      <c r="DP154" s="133">
        <v>189563</v>
      </c>
      <c r="DQ154" s="133">
        <v>166915</v>
      </c>
      <c r="DR154" s="133">
        <v>206194</v>
      </c>
      <c r="DS154" s="133">
        <v>188115</v>
      </c>
      <c r="DT154" s="133">
        <v>165497</v>
      </c>
      <c r="DU154" s="133">
        <v>150499</v>
      </c>
      <c r="DV154" s="133">
        <v>150499</v>
      </c>
      <c r="DW154" s="133">
        <v>165791</v>
      </c>
      <c r="DX154" s="133">
        <v>190012</v>
      </c>
      <c r="DY154" s="133">
        <v>164988</v>
      </c>
      <c r="DZ154" s="133">
        <v>175659</v>
      </c>
      <c r="EA154" s="133">
        <v>189844</v>
      </c>
      <c r="EB154" s="133">
        <v>180219</v>
      </c>
      <c r="EC154" s="133">
        <v>189427</v>
      </c>
      <c r="ED154" s="133">
        <v>216176</v>
      </c>
      <c r="EE154" s="133">
        <v>194449</v>
      </c>
      <c r="EF154" s="133">
        <v>198279</v>
      </c>
      <c r="EG154" s="133">
        <v>195621</v>
      </c>
      <c r="EH154" s="133">
        <v>203307</v>
      </c>
      <c r="EI154" s="133">
        <v>184159</v>
      </c>
      <c r="EJ154" s="133">
        <v>206377</v>
      </c>
      <c r="EK154" s="133">
        <v>167526</v>
      </c>
      <c r="EL154" s="133">
        <v>177314</v>
      </c>
      <c r="EM154" s="133">
        <v>195411</v>
      </c>
      <c r="EN154" s="133">
        <v>179206</v>
      </c>
      <c r="EO154" s="133">
        <v>184504</v>
      </c>
      <c r="EP154" s="133">
        <v>206252</v>
      </c>
      <c r="EQ154" s="133">
        <v>221026</v>
      </c>
      <c r="ER154" s="133">
        <v>198676</v>
      </c>
      <c r="ES154" s="133">
        <v>196470</v>
      </c>
      <c r="ET154" s="133">
        <v>166494</v>
      </c>
      <c r="EU154" s="133">
        <v>180346</v>
      </c>
      <c r="EV154" s="133">
        <v>190204</v>
      </c>
      <c r="EW154" s="133">
        <v>152136</v>
      </c>
      <c r="EX154" s="133">
        <v>171588</v>
      </c>
      <c r="EY154" s="133">
        <v>163678</v>
      </c>
      <c r="EZ154" s="133">
        <v>157462</v>
      </c>
      <c r="FA154" s="133">
        <v>181429</v>
      </c>
      <c r="FB154" s="133">
        <v>194665</v>
      </c>
      <c r="FC154" s="133">
        <v>164389</v>
      </c>
      <c r="FD154" s="133">
        <v>167842</v>
      </c>
      <c r="FE154" s="133">
        <v>157927</v>
      </c>
      <c r="FF154" s="133">
        <v>144518</v>
      </c>
      <c r="FG154" s="133">
        <v>143640</v>
      </c>
      <c r="FH154" s="133">
        <v>173918</v>
      </c>
      <c r="FI154" s="133">
        <v>135858</v>
      </c>
      <c r="FJ154" s="133">
        <v>138359</v>
      </c>
      <c r="FK154" s="133">
        <v>157942</v>
      </c>
      <c r="FL154" s="133">
        <v>147577</v>
      </c>
      <c r="FM154" s="133">
        <v>152719</v>
      </c>
      <c r="FN154" s="133">
        <v>149675</v>
      </c>
      <c r="FO154" s="133">
        <v>144740.76999999999</v>
      </c>
      <c r="FP154" s="133">
        <v>145028.03</v>
      </c>
      <c r="FQ154" s="133">
        <v>135776.79</v>
      </c>
      <c r="FR154" s="133">
        <v>148330.35</v>
      </c>
      <c r="FS154" s="133">
        <v>141415.46</v>
      </c>
      <c r="FT154" s="133">
        <v>143650.10999999999</v>
      </c>
      <c r="FU154" s="133">
        <v>145799.81</v>
      </c>
      <c r="FV154" s="133">
        <v>117446.9</v>
      </c>
      <c r="FW154" s="133">
        <v>130548.91</v>
      </c>
      <c r="FX154" s="133">
        <v>139282.23000000001</v>
      </c>
      <c r="FY154" s="133">
        <v>136463.07999999999</v>
      </c>
      <c r="FZ154" s="133">
        <v>148175.66</v>
      </c>
      <c r="GA154" s="133">
        <v>145057.37</v>
      </c>
      <c r="GB154" s="133">
        <v>118530.28</v>
      </c>
      <c r="GC154" s="133">
        <v>130829.6</v>
      </c>
      <c r="GD154" s="133">
        <v>138999.79999999999</v>
      </c>
      <c r="GE154" s="133">
        <v>139415.71</v>
      </c>
      <c r="GF154" s="133">
        <v>137909.54999999999</v>
      </c>
      <c r="GG154" s="133">
        <v>132921.81</v>
      </c>
      <c r="GH154" s="133">
        <v>118685.28</v>
      </c>
      <c r="GI154" s="133">
        <v>132346.85</v>
      </c>
      <c r="GJ154" s="133">
        <v>129807.4</v>
      </c>
      <c r="GK154" s="133">
        <v>126416.6</v>
      </c>
      <c r="GL154" s="133">
        <v>155049.89000000001</v>
      </c>
      <c r="GM154" s="133">
        <v>132562.82</v>
      </c>
      <c r="GN154" s="133">
        <v>131689.32999999999</v>
      </c>
    </row>
    <row r="155" spans="1:196" s="132" customFormat="1" x14ac:dyDescent="0.25">
      <c r="A155" s="134"/>
      <c r="B155" s="115" t="s">
        <v>102</v>
      </c>
      <c r="C155" s="133">
        <v>1719</v>
      </c>
      <c r="D155" s="133">
        <v>4590</v>
      </c>
      <c r="E155" s="133">
        <v>1724</v>
      </c>
      <c r="F155" s="133">
        <v>4789</v>
      </c>
      <c r="G155" s="133">
        <v>1790</v>
      </c>
      <c r="H155" s="133">
        <v>4713</v>
      </c>
      <c r="I155" s="133">
        <v>1112</v>
      </c>
      <c r="J155" s="133">
        <v>1294</v>
      </c>
      <c r="K155" s="133">
        <v>1503</v>
      </c>
      <c r="L155" s="133">
        <v>1451</v>
      </c>
      <c r="M155" s="133">
        <v>3488</v>
      </c>
      <c r="N155" s="133">
        <v>3382</v>
      </c>
      <c r="O155" s="133">
        <v>2800</v>
      </c>
      <c r="P155" s="133">
        <v>2622</v>
      </c>
      <c r="Q155" s="133">
        <v>2579</v>
      </c>
      <c r="R155" s="133">
        <v>2190</v>
      </c>
      <c r="S155" s="133">
        <v>4496</v>
      </c>
      <c r="T155" s="133">
        <v>2486</v>
      </c>
      <c r="U155" s="133">
        <v>2778</v>
      </c>
      <c r="V155" s="133">
        <v>2545</v>
      </c>
      <c r="W155" s="133">
        <v>2202</v>
      </c>
      <c r="X155" s="133">
        <v>1031</v>
      </c>
      <c r="Y155" s="133">
        <v>2381</v>
      </c>
      <c r="Z155" s="133">
        <v>2269</v>
      </c>
      <c r="AA155" s="133">
        <v>2323</v>
      </c>
      <c r="AB155" s="133">
        <v>1296</v>
      </c>
      <c r="AC155" s="133">
        <v>1290</v>
      </c>
      <c r="AD155" s="133">
        <v>2803</v>
      </c>
      <c r="AE155" s="133">
        <v>1584</v>
      </c>
      <c r="AF155" s="133">
        <v>2096</v>
      </c>
      <c r="AG155" s="133">
        <v>2285</v>
      </c>
      <c r="AH155" s="133">
        <v>3706</v>
      </c>
      <c r="AI155" s="133">
        <v>2113</v>
      </c>
      <c r="AJ155" s="133">
        <v>1711</v>
      </c>
      <c r="AK155" s="133">
        <v>2420</v>
      </c>
      <c r="AL155" s="133">
        <v>4857</v>
      </c>
      <c r="AM155" s="133">
        <v>3232</v>
      </c>
      <c r="AN155" s="133">
        <v>889</v>
      </c>
      <c r="AO155" s="133">
        <v>2073</v>
      </c>
      <c r="AP155" s="133">
        <v>1152</v>
      </c>
      <c r="AQ155" s="133">
        <v>1172</v>
      </c>
      <c r="AR155" s="133">
        <v>1432</v>
      </c>
      <c r="AS155" s="133">
        <v>1782</v>
      </c>
      <c r="AT155" s="133">
        <v>1386</v>
      </c>
      <c r="AU155" s="133">
        <v>1721</v>
      </c>
      <c r="AV155" s="133">
        <v>1990</v>
      </c>
      <c r="AW155" s="133">
        <v>2319</v>
      </c>
      <c r="AX155" s="133">
        <v>905</v>
      </c>
      <c r="AY155" s="133">
        <v>2162</v>
      </c>
      <c r="AZ155" s="133">
        <v>1788</v>
      </c>
      <c r="BA155" s="133">
        <v>889</v>
      </c>
      <c r="BB155" s="133">
        <v>2113</v>
      </c>
      <c r="BC155" s="133">
        <v>1494</v>
      </c>
      <c r="BD155" s="133">
        <v>999</v>
      </c>
      <c r="BE155" s="133">
        <v>1792</v>
      </c>
      <c r="BF155" s="133">
        <v>2782</v>
      </c>
      <c r="BG155" s="133">
        <v>2308</v>
      </c>
      <c r="BH155" s="133">
        <v>879</v>
      </c>
      <c r="BI155" s="133">
        <v>559</v>
      </c>
      <c r="BJ155" s="133">
        <v>1685</v>
      </c>
      <c r="BK155" s="133">
        <v>473</v>
      </c>
      <c r="BL155" s="133">
        <v>582</v>
      </c>
      <c r="BM155" s="133">
        <v>925</v>
      </c>
      <c r="BN155" s="133">
        <v>568</v>
      </c>
      <c r="BO155" s="133">
        <v>171</v>
      </c>
      <c r="BP155" s="133">
        <v>1426</v>
      </c>
      <c r="BQ155" s="133">
        <v>575</v>
      </c>
      <c r="BR155" s="133">
        <v>892</v>
      </c>
      <c r="BS155" s="133">
        <v>985</v>
      </c>
      <c r="BT155" s="133">
        <v>1394</v>
      </c>
      <c r="BU155" s="133">
        <v>910</v>
      </c>
      <c r="BV155" s="133">
        <v>778</v>
      </c>
      <c r="BW155" s="133">
        <v>106</v>
      </c>
      <c r="BX155" s="133">
        <v>186</v>
      </c>
      <c r="BY155" s="133">
        <v>48</v>
      </c>
      <c r="BZ155" s="133">
        <v>568</v>
      </c>
      <c r="CA155" s="133">
        <v>750</v>
      </c>
      <c r="CB155" s="133">
        <v>116</v>
      </c>
      <c r="CC155" s="133">
        <v>226</v>
      </c>
      <c r="CD155" s="133">
        <v>150</v>
      </c>
      <c r="CE155" s="133">
        <v>123</v>
      </c>
      <c r="CF155" s="133">
        <v>200</v>
      </c>
      <c r="CG155" s="133">
        <v>742</v>
      </c>
      <c r="CH155" s="133">
        <v>831</v>
      </c>
      <c r="CI155" s="133">
        <v>1027</v>
      </c>
      <c r="CJ155" s="133">
        <v>667</v>
      </c>
      <c r="CK155" s="133">
        <v>925</v>
      </c>
      <c r="CL155" s="133">
        <v>982</v>
      </c>
      <c r="CM155" s="133">
        <v>1172</v>
      </c>
      <c r="CN155" s="133">
        <v>508</v>
      </c>
      <c r="CO155" s="133">
        <v>238</v>
      </c>
      <c r="CP155" s="133">
        <v>91</v>
      </c>
      <c r="CQ155" s="133">
        <v>1015</v>
      </c>
      <c r="CR155" s="133">
        <v>430</v>
      </c>
      <c r="CS155" s="133">
        <v>801</v>
      </c>
      <c r="CT155" s="133">
        <v>1310</v>
      </c>
      <c r="CU155" s="133">
        <v>831</v>
      </c>
      <c r="CV155" s="133">
        <v>219</v>
      </c>
      <c r="CW155" s="133">
        <v>3689</v>
      </c>
      <c r="CX155" s="133">
        <v>608</v>
      </c>
      <c r="CY155" s="133">
        <v>1005</v>
      </c>
      <c r="CZ155" s="133">
        <v>566</v>
      </c>
      <c r="DA155" s="133">
        <v>772</v>
      </c>
      <c r="DB155" s="133">
        <v>590</v>
      </c>
      <c r="DC155" s="133">
        <v>1813</v>
      </c>
      <c r="DD155" s="133">
        <v>360</v>
      </c>
      <c r="DE155" s="133">
        <v>95</v>
      </c>
      <c r="DF155" s="133">
        <v>496</v>
      </c>
      <c r="DG155" s="133">
        <v>169</v>
      </c>
      <c r="DH155" s="133">
        <v>869</v>
      </c>
      <c r="DI155" s="133">
        <v>1198</v>
      </c>
      <c r="DJ155" s="133">
        <v>780</v>
      </c>
      <c r="DK155" s="133">
        <v>877</v>
      </c>
      <c r="DL155" s="133">
        <v>1243</v>
      </c>
      <c r="DM155" s="133">
        <v>994</v>
      </c>
      <c r="DN155" s="133">
        <v>251</v>
      </c>
      <c r="DO155" s="133">
        <v>2076</v>
      </c>
      <c r="DP155" s="133">
        <v>1418</v>
      </c>
      <c r="DQ155" s="133">
        <v>850</v>
      </c>
      <c r="DR155" s="133">
        <v>1186</v>
      </c>
      <c r="DS155" s="133">
        <v>1010</v>
      </c>
      <c r="DT155" s="133">
        <v>956</v>
      </c>
      <c r="DU155" s="133">
        <v>523</v>
      </c>
      <c r="DV155" s="133">
        <v>523</v>
      </c>
      <c r="DW155" s="133">
        <v>264</v>
      </c>
      <c r="DX155" s="133">
        <v>332</v>
      </c>
      <c r="DY155" s="133">
        <v>709</v>
      </c>
      <c r="DZ155" s="133">
        <v>420</v>
      </c>
      <c r="EA155" s="133">
        <v>421</v>
      </c>
      <c r="EB155" s="133">
        <v>939</v>
      </c>
      <c r="EC155" s="133">
        <v>831</v>
      </c>
      <c r="ED155" s="133">
        <v>756</v>
      </c>
      <c r="EE155" s="133">
        <v>1647</v>
      </c>
      <c r="EF155" s="133">
        <v>646</v>
      </c>
      <c r="EG155" s="133">
        <v>957</v>
      </c>
      <c r="EH155" s="133">
        <v>301</v>
      </c>
      <c r="EI155" s="133">
        <v>1260</v>
      </c>
      <c r="EJ155" s="133">
        <v>1018</v>
      </c>
      <c r="EK155" s="133">
        <v>941</v>
      </c>
      <c r="EL155" s="133">
        <v>1430</v>
      </c>
      <c r="EM155" s="133">
        <v>1321</v>
      </c>
      <c r="EN155" s="133">
        <v>957</v>
      </c>
      <c r="EO155" s="133">
        <v>1027</v>
      </c>
      <c r="EP155" s="133">
        <v>1312</v>
      </c>
      <c r="EQ155" s="133">
        <v>789</v>
      </c>
      <c r="ER155" s="133">
        <v>222</v>
      </c>
      <c r="ES155" s="133">
        <v>570</v>
      </c>
      <c r="ET155" s="133">
        <v>579</v>
      </c>
      <c r="EU155" s="133">
        <v>2076</v>
      </c>
      <c r="EV155" s="133">
        <v>436</v>
      </c>
      <c r="EW155" s="133">
        <v>661</v>
      </c>
      <c r="EX155" s="133">
        <v>1407</v>
      </c>
      <c r="EY155" s="133">
        <v>914</v>
      </c>
      <c r="EZ155" s="133">
        <v>308</v>
      </c>
      <c r="FA155" s="133">
        <v>1758</v>
      </c>
      <c r="FB155" s="133">
        <v>1090</v>
      </c>
      <c r="FC155" s="133">
        <v>742</v>
      </c>
      <c r="FD155" s="133">
        <v>1160</v>
      </c>
      <c r="FE155" s="133">
        <v>1721</v>
      </c>
      <c r="FF155" s="133">
        <v>697</v>
      </c>
      <c r="FG155" s="133">
        <v>573</v>
      </c>
      <c r="FH155" s="133">
        <v>1870</v>
      </c>
      <c r="FI155" s="133">
        <v>1005</v>
      </c>
      <c r="FJ155" s="133">
        <v>1140</v>
      </c>
      <c r="FK155" s="133">
        <v>549</v>
      </c>
      <c r="FL155" s="133">
        <v>1259</v>
      </c>
      <c r="FM155" s="133">
        <v>663</v>
      </c>
      <c r="FN155" s="133">
        <v>366</v>
      </c>
      <c r="FO155" s="133">
        <v>129.79</v>
      </c>
      <c r="FP155" s="133">
        <v>514.22</v>
      </c>
      <c r="FQ155" s="133">
        <v>479.91</v>
      </c>
      <c r="FR155" s="133">
        <v>1526.72</v>
      </c>
      <c r="FS155" s="133">
        <v>2302.61</v>
      </c>
      <c r="FT155" s="133">
        <v>1185.3399999999999</v>
      </c>
      <c r="FU155" s="133">
        <v>692.3</v>
      </c>
      <c r="FV155" s="133">
        <v>1981.53</v>
      </c>
      <c r="FW155" s="133">
        <v>854.73</v>
      </c>
      <c r="FX155" s="133">
        <v>680.34</v>
      </c>
      <c r="FY155" s="133">
        <v>652.47</v>
      </c>
      <c r="FZ155" s="133">
        <v>2661.43</v>
      </c>
      <c r="GA155" s="133">
        <v>112.88</v>
      </c>
      <c r="GB155" s="133">
        <v>-36.21</v>
      </c>
      <c r="GC155" s="133">
        <v>60.08</v>
      </c>
      <c r="GD155" s="133">
        <v>0</v>
      </c>
      <c r="GE155" s="133">
        <v>0</v>
      </c>
      <c r="GF155" s="133">
        <v>0</v>
      </c>
      <c r="GG155" s="133">
        <v>23.65</v>
      </c>
      <c r="GH155" s="133">
        <v>0</v>
      </c>
      <c r="GI155" s="133">
        <v>0</v>
      </c>
      <c r="GJ155" s="133">
        <v>0</v>
      </c>
      <c r="GK155" s="133">
        <v>0</v>
      </c>
      <c r="GL155" s="133">
        <v>0</v>
      </c>
      <c r="GM155" s="133">
        <v>23.87</v>
      </c>
      <c r="GN155" s="133">
        <v>0</v>
      </c>
    </row>
    <row r="156" spans="1:196" s="132" customFormat="1" x14ac:dyDescent="0.25">
      <c r="A156" s="134"/>
      <c r="B156" s="115" t="s">
        <v>103</v>
      </c>
      <c r="C156" s="133">
        <v>484</v>
      </c>
      <c r="D156" s="133">
        <v>562</v>
      </c>
      <c r="E156" s="133">
        <v>776</v>
      </c>
      <c r="F156" s="133">
        <v>386</v>
      </c>
      <c r="G156" s="133">
        <v>355</v>
      </c>
      <c r="H156" s="133">
        <v>524</v>
      </c>
      <c r="I156" s="133">
        <v>394</v>
      </c>
      <c r="J156" s="133">
        <v>146</v>
      </c>
      <c r="K156" s="133">
        <v>844</v>
      </c>
      <c r="L156" s="133">
        <v>304</v>
      </c>
      <c r="M156" s="133">
        <v>404</v>
      </c>
      <c r="N156" s="133">
        <v>557</v>
      </c>
      <c r="O156" s="133">
        <v>780</v>
      </c>
      <c r="P156" s="133">
        <v>247</v>
      </c>
      <c r="Q156" s="133">
        <v>217</v>
      </c>
      <c r="R156" s="133">
        <v>505</v>
      </c>
      <c r="S156" s="133">
        <v>277</v>
      </c>
      <c r="T156" s="133">
        <v>238</v>
      </c>
      <c r="U156" s="133">
        <v>689</v>
      </c>
      <c r="V156" s="133">
        <v>52</v>
      </c>
      <c r="W156" s="133">
        <v>144</v>
      </c>
      <c r="X156" s="133">
        <v>251</v>
      </c>
      <c r="Y156" s="133">
        <v>539</v>
      </c>
      <c r="Z156" s="133">
        <v>1202</v>
      </c>
      <c r="AA156" s="133">
        <v>725</v>
      </c>
      <c r="AB156" s="133">
        <v>1203</v>
      </c>
      <c r="AC156" s="133">
        <v>688</v>
      </c>
      <c r="AD156" s="133">
        <v>550</v>
      </c>
      <c r="AE156" s="133">
        <v>1361</v>
      </c>
      <c r="AF156" s="133">
        <v>418</v>
      </c>
      <c r="AG156" s="133">
        <v>563</v>
      </c>
      <c r="AH156" s="133">
        <v>735</v>
      </c>
      <c r="AI156" s="133">
        <v>231</v>
      </c>
      <c r="AJ156" s="133">
        <v>1232</v>
      </c>
      <c r="AK156" s="133">
        <v>237</v>
      </c>
      <c r="AL156" s="133">
        <v>542</v>
      </c>
      <c r="AM156" s="133">
        <v>873</v>
      </c>
      <c r="AN156" s="133">
        <v>212</v>
      </c>
      <c r="AO156" s="133">
        <v>935</v>
      </c>
      <c r="AP156" s="133">
        <v>409</v>
      </c>
      <c r="AQ156" s="133">
        <v>562</v>
      </c>
      <c r="AR156" s="133">
        <v>133</v>
      </c>
      <c r="AS156" s="133">
        <v>670</v>
      </c>
      <c r="AT156" s="133">
        <v>152</v>
      </c>
      <c r="AU156" s="133">
        <v>52</v>
      </c>
      <c r="AV156" s="133">
        <v>325</v>
      </c>
      <c r="AW156" s="133">
        <v>76</v>
      </c>
      <c r="AX156" s="133">
        <v>275</v>
      </c>
      <c r="AY156" s="133">
        <v>306</v>
      </c>
      <c r="AZ156" s="133">
        <v>90</v>
      </c>
      <c r="BA156" s="133">
        <v>711</v>
      </c>
      <c r="BB156" s="133">
        <v>283</v>
      </c>
      <c r="BC156" s="133">
        <v>265</v>
      </c>
      <c r="BD156" s="133">
        <v>108</v>
      </c>
      <c r="BE156" s="133">
        <v>519</v>
      </c>
      <c r="BF156" s="133">
        <v>0</v>
      </c>
      <c r="BG156" s="133">
        <v>270</v>
      </c>
      <c r="BH156" s="133">
        <v>955</v>
      </c>
      <c r="BI156" s="133">
        <v>182</v>
      </c>
      <c r="BJ156" s="133">
        <v>293</v>
      </c>
      <c r="BK156" s="133">
        <v>60</v>
      </c>
      <c r="BL156" s="133">
        <v>198</v>
      </c>
      <c r="BM156" s="133">
        <v>387</v>
      </c>
      <c r="BN156" s="133">
        <v>21</v>
      </c>
      <c r="BO156" s="133">
        <v>689</v>
      </c>
      <c r="BP156" s="133">
        <v>207</v>
      </c>
      <c r="BQ156" s="133">
        <v>337</v>
      </c>
      <c r="BR156" s="133">
        <v>488</v>
      </c>
      <c r="BS156" s="133">
        <v>110</v>
      </c>
      <c r="BT156" s="133">
        <v>602</v>
      </c>
      <c r="BU156" s="133">
        <v>315</v>
      </c>
      <c r="BV156" s="133">
        <v>176</v>
      </c>
      <c r="BW156" s="133">
        <v>62</v>
      </c>
      <c r="BX156" s="133">
        <v>224</v>
      </c>
      <c r="BY156" s="133">
        <v>31</v>
      </c>
      <c r="BZ156" s="133">
        <v>81</v>
      </c>
      <c r="CA156" s="133">
        <v>644</v>
      </c>
      <c r="CB156" s="133">
        <v>110</v>
      </c>
      <c r="CC156" s="133">
        <v>45</v>
      </c>
      <c r="CD156" s="133">
        <v>248</v>
      </c>
      <c r="CE156" s="133">
        <v>80</v>
      </c>
      <c r="CF156" s="133">
        <v>317</v>
      </c>
      <c r="CG156" s="133">
        <v>491</v>
      </c>
      <c r="CH156" s="133">
        <v>141</v>
      </c>
      <c r="CI156" s="133">
        <v>89</v>
      </c>
      <c r="CJ156" s="133">
        <v>165</v>
      </c>
      <c r="CK156" s="133">
        <v>131</v>
      </c>
      <c r="CL156" s="133">
        <v>113</v>
      </c>
      <c r="CM156" s="133">
        <v>433</v>
      </c>
      <c r="CN156" s="133">
        <v>410</v>
      </c>
      <c r="CO156" s="133">
        <v>800</v>
      </c>
      <c r="CP156" s="133">
        <v>309</v>
      </c>
      <c r="CQ156" s="133">
        <v>201</v>
      </c>
      <c r="CR156" s="133">
        <v>652</v>
      </c>
      <c r="CS156" s="133">
        <v>751</v>
      </c>
      <c r="CT156" s="133">
        <v>651</v>
      </c>
      <c r="CU156" s="133">
        <v>479</v>
      </c>
      <c r="CV156" s="133">
        <v>433</v>
      </c>
      <c r="CW156" s="133">
        <v>565</v>
      </c>
      <c r="CX156" s="133">
        <v>42</v>
      </c>
      <c r="CY156" s="133">
        <v>869</v>
      </c>
      <c r="CZ156" s="133">
        <v>114</v>
      </c>
      <c r="DA156" s="133">
        <v>588</v>
      </c>
      <c r="DB156" s="133">
        <v>255</v>
      </c>
      <c r="DC156" s="133">
        <v>478</v>
      </c>
      <c r="DD156" s="133">
        <v>555</v>
      </c>
      <c r="DE156" s="133">
        <v>0</v>
      </c>
      <c r="DF156" s="133">
        <v>387</v>
      </c>
      <c r="DG156" s="133">
        <v>995</v>
      </c>
      <c r="DH156" s="133">
        <v>934</v>
      </c>
      <c r="DI156" s="133">
        <v>398</v>
      </c>
      <c r="DJ156" s="133">
        <v>48</v>
      </c>
      <c r="DK156" s="133">
        <v>62</v>
      </c>
      <c r="DL156" s="133">
        <v>878</v>
      </c>
      <c r="DM156" s="133">
        <v>1613</v>
      </c>
      <c r="DN156" s="133">
        <v>54</v>
      </c>
      <c r="DO156" s="133">
        <v>300</v>
      </c>
      <c r="DP156" s="133">
        <v>698</v>
      </c>
      <c r="DQ156" s="133">
        <v>1480</v>
      </c>
      <c r="DR156" s="133">
        <v>746</v>
      </c>
      <c r="DS156" s="133">
        <v>802</v>
      </c>
      <c r="DT156" s="133">
        <v>503</v>
      </c>
      <c r="DU156" s="133">
        <v>0</v>
      </c>
      <c r="DV156" s="133">
        <v>0</v>
      </c>
      <c r="DW156" s="133">
        <v>173</v>
      </c>
      <c r="DX156" s="133">
        <v>129</v>
      </c>
      <c r="DY156" s="133">
        <v>762</v>
      </c>
      <c r="DZ156" s="133">
        <v>108</v>
      </c>
      <c r="EA156" s="133">
        <v>419</v>
      </c>
      <c r="EB156" s="133">
        <v>802</v>
      </c>
      <c r="EC156" s="133">
        <v>472</v>
      </c>
      <c r="ED156" s="133">
        <v>346</v>
      </c>
      <c r="EE156" s="133">
        <v>499</v>
      </c>
      <c r="EF156" s="133">
        <v>789</v>
      </c>
      <c r="EG156" s="133">
        <v>543</v>
      </c>
      <c r="EH156" s="133">
        <v>563</v>
      </c>
      <c r="EI156" s="133">
        <v>165</v>
      </c>
      <c r="EJ156" s="133">
        <v>153</v>
      </c>
      <c r="EK156" s="133">
        <v>722</v>
      </c>
      <c r="EL156" s="133">
        <v>622</v>
      </c>
      <c r="EM156" s="133">
        <v>296</v>
      </c>
      <c r="EN156" s="133">
        <v>253</v>
      </c>
      <c r="EO156" s="133">
        <v>39</v>
      </c>
      <c r="EP156" s="133">
        <v>220</v>
      </c>
      <c r="EQ156" s="133">
        <v>147</v>
      </c>
      <c r="ER156" s="133">
        <v>72</v>
      </c>
      <c r="ES156" s="133">
        <v>361</v>
      </c>
      <c r="ET156" s="133">
        <v>230</v>
      </c>
      <c r="EU156" s="133">
        <v>127</v>
      </c>
      <c r="EV156" s="133">
        <v>412</v>
      </c>
      <c r="EW156" s="133">
        <v>706</v>
      </c>
      <c r="EX156" s="133">
        <v>109</v>
      </c>
      <c r="EY156" s="133">
        <v>1237</v>
      </c>
      <c r="EZ156" s="133">
        <v>212</v>
      </c>
      <c r="FA156" s="133">
        <v>241</v>
      </c>
      <c r="FB156" s="133">
        <v>982</v>
      </c>
      <c r="FC156" s="133">
        <v>275</v>
      </c>
      <c r="FD156" s="133">
        <v>206</v>
      </c>
      <c r="FE156" s="133">
        <v>591</v>
      </c>
      <c r="FF156" s="133">
        <v>432</v>
      </c>
      <c r="FG156" s="133">
        <v>467</v>
      </c>
      <c r="FH156" s="133">
        <v>382</v>
      </c>
      <c r="FI156" s="133">
        <v>380</v>
      </c>
      <c r="FJ156" s="133">
        <v>223</v>
      </c>
      <c r="FK156" s="133">
        <v>380</v>
      </c>
      <c r="FL156" s="133">
        <v>812</v>
      </c>
      <c r="FM156" s="133">
        <v>1397</v>
      </c>
      <c r="FN156" s="133">
        <v>902</v>
      </c>
      <c r="FO156" s="133">
        <v>1399.93</v>
      </c>
      <c r="FP156" s="133">
        <v>802.85</v>
      </c>
      <c r="FQ156" s="133">
        <v>431.51</v>
      </c>
      <c r="FR156" s="133">
        <v>700.5</v>
      </c>
      <c r="FS156" s="133">
        <v>853</v>
      </c>
      <c r="FT156" s="133">
        <v>968.77</v>
      </c>
      <c r="FU156" s="133">
        <v>506.33</v>
      </c>
      <c r="FV156" s="133">
        <v>292.06</v>
      </c>
      <c r="FW156" s="133">
        <v>301.67</v>
      </c>
      <c r="FX156" s="133">
        <v>509.41</v>
      </c>
      <c r="FY156" s="133">
        <v>492.74</v>
      </c>
      <c r="FZ156" s="133">
        <v>686.7</v>
      </c>
      <c r="GA156" s="133">
        <v>560.03</v>
      </c>
      <c r="GB156" s="133">
        <v>738.08</v>
      </c>
      <c r="GC156" s="133">
        <v>757.31</v>
      </c>
      <c r="GD156" s="133">
        <v>1024.29</v>
      </c>
      <c r="GE156" s="133">
        <v>983.44</v>
      </c>
      <c r="GF156" s="133">
        <v>914.4</v>
      </c>
      <c r="GG156" s="133">
        <v>1153.6400000000001</v>
      </c>
      <c r="GH156" s="133">
        <v>773.35</v>
      </c>
      <c r="GI156" s="133">
        <v>1012.39</v>
      </c>
      <c r="GJ156" s="133">
        <v>938.09</v>
      </c>
      <c r="GK156" s="133">
        <v>1260.69</v>
      </c>
      <c r="GL156" s="133">
        <v>1317.46</v>
      </c>
      <c r="GM156" s="133">
        <v>689.81</v>
      </c>
      <c r="GN156" s="133">
        <v>953.39</v>
      </c>
    </row>
    <row r="157" spans="1:196" s="132" customFormat="1" x14ac:dyDescent="0.25">
      <c r="A157" s="134"/>
      <c r="B157" s="115" t="s">
        <v>104</v>
      </c>
      <c r="C157" s="133">
        <v>2028</v>
      </c>
      <c r="D157" s="133">
        <v>1399</v>
      </c>
      <c r="E157" s="133">
        <v>1076</v>
      </c>
      <c r="F157" s="133">
        <v>1093</v>
      </c>
      <c r="G157" s="133">
        <v>1344</v>
      </c>
      <c r="H157" s="133">
        <v>2681</v>
      </c>
      <c r="I157" s="133">
        <v>1232</v>
      </c>
      <c r="J157" s="133">
        <v>1329</v>
      </c>
      <c r="K157" s="133">
        <v>1804</v>
      </c>
      <c r="L157" s="133">
        <v>1736</v>
      </c>
      <c r="M157" s="133">
        <v>1882</v>
      </c>
      <c r="N157" s="133">
        <v>3218</v>
      </c>
      <c r="O157" s="133">
        <v>3074</v>
      </c>
      <c r="P157" s="133">
        <v>2980</v>
      </c>
      <c r="Q157" s="133">
        <v>2133</v>
      </c>
      <c r="R157" s="133">
        <v>1678</v>
      </c>
      <c r="S157" s="133">
        <v>1279</v>
      </c>
      <c r="T157" s="133">
        <v>1938</v>
      </c>
      <c r="U157" s="133">
        <v>1505</v>
      </c>
      <c r="V157" s="133">
        <v>1874</v>
      </c>
      <c r="W157" s="133">
        <v>2657</v>
      </c>
      <c r="X157" s="133">
        <v>1842</v>
      </c>
      <c r="Y157" s="133">
        <v>2172</v>
      </c>
      <c r="Z157" s="133">
        <v>3477</v>
      </c>
      <c r="AA157" s="133">
        <v>2201</v>
      </c>
      <c r="AB157" s="133">
        <v>2023</v>
      </c>
      <c r="AC157" s="133">
        <v>1931</v>
      </c>
      <c r="AD157" s="133">
        <v>2516</v>
      </c>
      <c r="AE157" s="133">
        <v>2299</v>
      </c>
      <c r="AF157" s="133">
        <v>2348</v>
      </c>
      <c r="AG157" s="133">
        <v>2981</v>
      </c>
      <c r="AH157" s="133">
        <v>1564</v>
      </c>
      <c r="AI157" s="133">
        <v>1801</v>
      </c>
      <c r="AJ157" s="133">
        <v>2610</v>
      </c>
      <c r="AK157" s="133">
        <v>4215</v>
      </c>
      <c r="AL157" s="133">
        <v>3470</v>
      </c>
      <c r="AM157" s="133">
        <v>3460</v>
      </c>
      <c r="AN157" s="133">
        <v>4190</v>
      </c>
      <c r="AO157" s="133">
        <v>3583</v>
      </c>
      <c r="AP157" s="133">
        <v>5190</v>
      </c>
      <c r="AQ157" s="133">
        <v>1447</v>
      </c>
      <c r="AR157" s="133">
        <v>5541</v>
      </c>
      <c r="AS157" s="133">
        <v>3056</v>
      </c>
      <c r="AT157" s="133">
        <v>5611</v>
      </c>
      <c r="AU157" s="133">
        <v>2351</v>
      </c>
      <c r="AV157" s="133">
        <v>3806</v>
      </c>
      <c r="AW157" s="133">
        <v>3284</v>
      </c>
      <c r="AX157" s="133">
        <v>3323</v>
      </c>
      <c r="AY157" s="133">
        <v>2909</v>
      </c>
      <c r="AZ157" s="133">
        <v>2508</v>
      </c>
      <c r="BA157" s="133">
        <v>3000</v>
      </c>
      <c r="BB157" s="133">
        <v>2800</v>
      </c>
      <c r="BC157" s="133">
        <v>2572</v>
      </c>
      <c r="BD157" s="133">
        <v>2939</v>
      </c>
      <c r="BE157" s="133">
        <v>1936</v>
      </c>
      <c r="BF157" s="133">
        <v>2243</v>
      </c>
      <c r="BG157" s="133">
        <v>3331</v>
      </c>
      <c r="BH157" s="133">
        <v>2650</v>
      </c>
      <c r="BI157" s="133">
        <v>1748</v>
      </c>
      <c r="BJ157" s="133">
        <v>3270</v>
      </c>
      <c r="BK157" s="133">
        <v>1793</v>
      </c>
      <c r="BL157" s="133">
        <v>2152</v>
      </c>
      <c r="BM157" s="133">
        <v>3226</v>
      </c>
      <c r="BN157" s="133">
        <v>2964</v>
      </c>
      <c r="BO157" s="133">
        <v>1621</v>
      </c>
      <c r="BP157" s="133">
        <v>3561</v>
      </c>
      <c r="BQ157" s="133">
        <v>1929</v>
      </c>
      <c r="BR157" s="133">
        <v>1131</v>
      </c>
      <c r="BS157" s="133">
        <v>1434</v>
      </c>
      <c r="BT157" s="133">
        <v>2443</v>
      </c>
      <c r="BU157" s="133">
        <v>2406</v>
      </c>
      <c r="BV157" s="133">
        <v>1549</v>
      </c>
      <c r="BW157" s="133">
        <v>1652</v>
      </c>
      <c r="BX157" s="133">
        <v>2848</v>
      </c>
      <c r="BY157" s="133">
        <v>1381</v>
      </c>
      <c r="BZ157" s="133">
        <v>1781</v>
      </c>
      <c r="CA157" s="133">
        <v>2083</v>
      </c>
      <c r="CB157" s="133">
        <v>2449</v>
      </c>
      <c r="CC157" s="133">
        <v>1646</v>
      </c>
      <c r="CD157" s="133">
        <v>1646</v>
      </c>
      <c r="CE157" s="133">
        <v>1682</v>
      </c>
      <c r="CF157" s="133">
        <v>2750</v>
      </c>
      <c r="CG157" s="133">
        <v>1874</v>
      </c>
      <c r="CH157" s="133">
        <v>3206</v>
      </c>
      <c r="CI157" s="133">
        <v>3218</v>
      </c>
      <c r="CJ157" s="133">
        <v>3249</v>
      </c>
      <c r="CK157" s="133">
        <v>4139</v>
      </c>
      <c r="CL157" s="133">
        <v>3755</v>
      </c>
      <c r="CM157" s="133">
        <v>2645</v>
      </c>
      <c r="CN157" s="133">
        <v>1986</v>
      </c>
      <c r="CO157" s="133">
        <v>2332</v>
      </c>
      <c r="CP157" s="133">
        <v>1775</v>
      </c>
      <c r="CQ157" s="133">
        <v>2804</v>
      </c>
      <c r="CR157" s="133">
        <v>2086</v>
      </c>
      <c r="CS157" s="133">
        <v>2193</v>
      </c>
      <c r="CT157" s="133">
        <v>2552</v>
      </c>
      <c r="CU157" s="133">
        <v>1857</v>
      </c>
      <c r="CV157" s="133">
        <v>4816</v>
      </c>
      <c r="CW157" s="133">
        <v>2393</v>
      </c>
      <c r="CX157" s="133">
        <v>2711</v>
      </c>
      <c r="CY157" s="133">
        <v>3113</v>
      </c>
      <c r="CZ157" s="133">
        <v>2208</v>
      </c>
      <c r="DA157" s="133">
        <v>2347</v>
      </c>
      <c r="DB157" s="133">
        <v>1157</v>
      </c>
      <c r="DC157" s="133">
        <v>2042</v>
      </c>
      <c r="DD157" s="133">
        <v>3239</v>
      </c>
      <c r="DE157" s="133">
        <v>2665</v>
      </c>
      <c r="DF157" s="133">
        <v>2755</v>
      </c>
      <c r="DG157" s="133">
        <v>2441</v>
      </c>
      <c r="DH157" s="133">
        <v>2993</v>
      </c>
      <c r="DI157" s="133">
        <v>3100</v>
      </c>
      <c r="DJ157" s="133">
        <v>3797</v>
      </c>
      <c r="DK157" s="133">
        <v>3408</v>
      </c>
      <c r="DL157" s="133">
        <v>3427</v>
      </c>
      <c r="DM157" s="133">
        <v>3050</v>
      </c>
      <c r="DN157" s="133">
        <v>1268</v>
      </c>
      <c r="DO157" s="133">
        <v>4049</v>
      </c>
      <c r="DP157" s="133">
        <v>3711</v>
      </c>
      <c r="DQ157" s="133">
        <v>4562</v>
      </c>
      <c r="DR157" s="133">
        <v>2831</v>
      </c>
      <c r="DS157" s="133">
        <v>2590</v>
      </c>
      <c r="DT157" s="133">
        <v>2637</v>
      </c>
      <c r="DU157" s="133">
        <v>1492</v>
      </c>
      <c r="DV157" s="133">
        <v>1492</v>
      </c>
      <c r="DW157" s="133">
        <v>687</v>
      </c>
      <c r="DX157" s="133">
        <v>1422</v>
      </c>
      <c r="DY157" s="133">
        <v>2235</v>
      </c>
      <c r="DZ157" s="133">
        <v>2538</v>
      </c>
      <c r="EA157" s="133">
        <v>2033</v>
      </c>
      <c r="EB157" s="133">
        <v>3981</v>
      </c>
      <c r="EC157" s="133">
        <v>2131</v>
      </c>
      <c r="ED157" s="133">
        <v>1631</v>
      </c>
      <c r="EE157" s="133">
        <v>2693</v>
      </c>
      <c r="EF157" s="133">
        <v>2034</v>
      </c>
      <c r="EG157" s="133">
        <v>3173</v>
      </c>
      <c r="EH157" s="133">
        <v>1703</v>
      </c>
      <c r="EI157" s="133">
        <v>1181</v>
      </c>
      <c r="EJ157" s="133">
        <v>2277</v>
      </c>
      <c r="EK157" s="133">
        <v>1449</v>
      </c>
      <c r="EL157" s="133">
        <v>1119</v>
      </c>
      <c r="EM157" s="133">
        <v>2092</v>
      </c>
      <c r="EN157" s="133">
        <v>1947</v>
      </c>
      <c r="EO157" s="133">
        <v>849</v>
      </c>
      <c r="EP157" s="133">
        <v>3119</v>
      </c>
      <c r="EQ157" s="133">
        <v>1457</v>
      </c>
      <c r="ER157" s="133">
        <v>1456</v>
      </c>
      <c r="ES157" s="133">
        <v>2479</v>
      </c>
      <c r="ET157" s="133">
        <v>1974</v>
      </c>
      <c r="EU157" s="133">
        <v>1674</v>
      </c>
      <c r="EV157" s="133">
        <v>2203</v>
      </c>
      <c r="EW157" s="133">
        <v>1343</v>
      </c>
      <c r="EX157" s="133">
        <v>2007</v>
      </c>
      <c r="EY157" s="133">
        <v>1601</v>
      </c>
      <c r="EZ157" s="133">
        <v>1113</v>
      </c>
      <c r="FA157" s="133">
        <v>2881</v>
      </c>
      <c r="FB157" s="133">
        <v>1931</v>
      </c>
      <c r="FC157" s="133">
        <v>1666</v>
      </c>
      <c r="FD157" s="133">
        <v>1813</v>
      </c>
      <c r="FE157" s="133">
        <v>2430</v>
      </c>
      <c r="FF157" s="133">
        <v>2133</v>
      </c>
      <c r="FG157" s="133">
        <v>1307</v>
      </c>
      <c r="FH157" s="133">
        <v>3146</v>
      </c>
      <c r="FI157" s="133">
        <v>1942</v>
      </c>
      <c r="FJ157" s="133">
        <v>1609</v>
      </c>
      <c r="FK157" s="133">
        <v>2010</v>
      </c>
      <c r="FL157" s="133">
        <v>2627</v>
      </c>
      <c r="FM157" s="133">
        <v>2680</v>
      </c>
      <c r="FN157" s="133">
        <v>4170</v>
      </c>
      <c r="FO157" s="133">
        <v>2578.42</v>
      </c>
      <c r="FP157" s="133">
        <v>2659.97</v>
      </c>
      <c r="FQ157" s="133">
        <v>2810.41</v>
      </c>
      <c r="FR157" s="133">
        <v>2744.62</v>
      </c>
      <c r="FS157" s="133">
        <v>1433.33</v>
      </c>
      <c r="FT157" s="133">
        <v>1769.02</v>
      </c>
      <c r="FU157" s="133">
        <v>2270.92</v>
      </c>
      <c r="FV157" s="133">
        <v>811.2</v>
      </c>
      <c r="FW157" s="133">
        <v>791.42</v>
      </c>
      <c r="FX157" s="133">
        <v>260.45</v>
      </c>
      <c r="FY157" s="133">
        <v>649.49</v>
      </c>
      <c r="FZ157" s="133">
        <v>295.60000000000002</v>
      </c>
      <c r="GA157" s="133">
        <v>117.11</v>
      </c>
      <c r="GB157" s="133">
        <v>30.2</v>
      </c>
      <c r="GC157" s="133">
        <v>-11.44</v>
      </c>
      <c r="GD157" s="133">
        <v>62.79</v>
      </c>
      <c r="GE157" s="133">
        <v>24.52</v>
      </c>
      <c r="GF157" s="133">
        <v>0</v>
      </c>
      <c r="GG157" s="133">
        <v>0</v>
      </c>
      <c r="GH157" s="133">
        <v>13.68</v>
      </c>
      <c r="GI157" s="133">
        <v>0</v>
      </c>
      <c r="GJ157" s="133">
        <v>0</v>
      </c>
      <c r="GK157" s="133">
        <v>0</v>
      </c>
      <c r="GL157" s="133">
        <v>0</v>
      </c>
      <c r="GM157" s="133">
        <v>0</v>
      </c>
      <c r="GN157" s="133">
        <v>0</v>
      </c>
    </row>
    <row r="158" spans="1:196" s="132" customFormat="1" x14ac:dyDescent="0.25">
      <c r="A158" s="134"/>
      <c r="B158" s="115" t="s">
        <v>105</v>
      </c>
      <c r="C158" s="133">
        <v>0</v>
      </c>
      <c r="D158" s="133">
        <v>0</v>
      </c>
      <c r="E158" s="133">
        <v>0</v>
      </c>
      <c r="F158" s="133">
        <v>0</v>
      </c>
      <c r="G158" s="133">
        <v>0</v>
      </c>
      <c r="H158" s="133">
        <v>0</v>
      </c>
      <c r="I158" s="133">
        <v>0</v>
      </c>
      <c r="J158" s="133">
        <v>0</v>
      </c>
      <c r="K158" s="133">
        <v>0</v>
      </c>
      <c r="L158" s="133">
        <v>0</v>
      </c>
      <c r="M158" s="133">
        <v>0</v>
      </c>
      <c r="N158" s="133">
        <v>0</v>
      </c>
      <c r="O158" s="133">
        <v>4</v>
      </c>
      <c r="P158" s="133">
        <v>90</v>
      </c>
      <c r="Q158" s="133">
        <v>4</v>
      </c>
      <c r="R158" s="133">
        <v>7</v>
      </c>
      <c r="S158" s="133">
        <v>28</v>
      </c>
      <c r="T158" s="133">
        <v>7</v>
      </c>
      <c r="U158" s="133">
        <v>22</v>
      </c>
      <c r="V158" s="133">
        <v>0</v>
      </c>
      <c r="W158" s="133">
        <v>9</v>
      </c>
      <c r="X158" s="133">
        <v>20</v>
      </c>
      <c r="Y158" s="133">
        <v>4</v>
      </c>
      <c r="Z158" s="133">
        <v>4</v>
      </c>
      <c r="AA158" s="133">
        <v>2</v>
      </c>
      <c r="AB158" s="133">
        <v>4</v>
      </c>
      <c r="AC158" s="133">
        <v>0</v>
      </c>
      <c r="AD158" s="133">
        <v>4</v>
      </c>
      <c r="AE158" s="133">
        <v>0</v>
      </c>
      <c r="AF158" s="133">
        <v>0</v>
      </c>
      <c r="AG158" s="133">
        <v>0</v>
      </c>
      <c r="AH158" s="133">
        <v>0</v>
      </c>
      <c r="AI158" s="133">
        <v>7</v>
      </c>
      <c r="AJ158" s="133">
        <v>0</v>
      </c>
      <c r="AK158" s="133">
        <v>8</v>
      </c>
      <c r="AL158" s="133">
        <v>4</v>
      </c>
      <c r="AM158" s="133">
        <v>4</v>
      </c>
      <c r="AN158" s="133">
        <v>4</v>
      </c>
      <c r="AO158" s="133">
        <v>2</v>
      </c>
      <c r="AP158" s="133">
        <v>0</v>
      </c>
      <c r="AQ158" s="133">
        <v>13</v>
      </c>
      <c r="AR158" s="133">
        <v>13</v>
      </c>
      <c r="AS158" s="133">
        <v>0</v>
      </c>
      <c r="AT158" s="133">
        <v>0</v>
      </c>
      <c r="AU158" s="133">
        <v>29</v>
      </c>
      <c r="AV158" s="133">
        <v>0</v>
      </c>
      <c r="AW158" s="133">
        <v>0</v>
      </c>
      <c r="AX158" s="133">
        <v>0</v>
      </c>
      <c r="AY158" s="133">
        <v>0</v>
      </c>
      <c r="AZ158" s="133">
        <v>0</v>
      </c>
      <c r="BA158" s="133">
        <v>0</v>
      </c>
      <c r="BB158" s="133">
        <v>3</v>
      </c>
      <c r="BC158" s="133">
        <v>0</v>
      </c>
      <c r="BD158" s="133">
        <v>0</v>
      </c>
      <c r="BE158" s="133">
        <v>0</v>
      </c>
      <c r="BF158" s="133">
        <v>0</v>
      </c>
      <c r="BG158" s="133">
        <v>29</v>
      </c>
      <c r="BH158" s="133">
        <v>4</v>
      </c>
      <c r="BI158" s="133">
        <v>0</v>
      </c>
      <c r="BJ158" s="133">
        <v>26</v>
      </c>
      <c r="BK158" s="133">
        <v>0</v>
      </c>
      <c r="BL158" s="133">
        <v>-26</v>
      </c>
      <c r="BM158" s="133">
        <v>0</v>
      </c>
      <c r="BN158" s="133">
        <v>3</v>
      </c>
      <c r="BO158" s="133">
        <v>0</v>
      </c>
      <c r="BP158" s="133">
        <v>4</v>
      </c>
      <c r="BQ158" s="133">
        <v>0</v>
      </c>
      <c r="BR158" s="133">
        <v>7</v>
      </c>
      <c r="BS158" s="133">
        <v>0</v>
      </c>
      <c r="BT158" s="133">
        <v>0</v>
      </c>
      <c r="BU158" s="133">
        <v>4</v>
      </c>
      <c r="BV158" s="133">
        <v>0</v>
      </c>
      <c r="BW158" s="133">
        <v>7</v>
      </c>
      <c r="BX158" s="133">
        <v>2</v>
      </c>
      <c r="BY158" s="133">
        <v>0</v>
      </c>
      <c r="BZ158" s="133">
        <v>11</v>
      </c>
      <c r="CA158" s="133">
        <v>4</v>
      </c>
      <c r="CB158" s="133">
        <v>0</v>
      </c>
      <c r="CC158" s="133">
        <v>2</v>
      </c>
      <c r="CD158" s="133">
        <v>0</v>
      </c>
      <c r="CE158" s="133">
        <v>12</v>
      </c>
      <c r="CF158" s="133">
        <v>4</v>
      </c>
      <c r="CG158" s="133">
        <v>0</v>
      </c>
      <c r="CH158" s="133">
        <v>0</v>
      </c>
      <c r="CI158" s="133">
        <v>8</v>
      </c>
      <c r="CJ158" s="133">
        <v>2</v>
      </c>
      <c r="CK158" s="133">
        <v>2</v>
      </c>
      <c r="CL158" s="133">
        <v>0</v>
      </c>
      <c r="CM158" s="133">
        <v>0</v>
      </c>
      <c r="CN158" s="133">
        <v>0</v>
      </c>
      <c r="CO158" s="133">
        <v>0</v>
      </c>
      <c r="CP158" s="133">
        <v>15</v>
      </c>
      <c r="CQ158" s="133">
        <v>15</v>
      </c>
      <c r="CR158" s="133">
        <v>2</v>
      </c>
      <c r="CS158" s="133">
        <v>0</v>
      </c>
      <c r="CT158" s="133">
        <v>0</v>
      </c>
      <c r="CU158" s="133">
        <v>9</v>
      </c>
      <c r="CV158" s="133">
        <v>0</v>
      </c>
      <c r="CW158" s="133">
        <v>0</v>
      </c>
      <c r="CX158" s="133">
        <v>0</v>
      </c>
      <c r="CY158" s="133">
        <v>0</v>
      </c>
      <c r="CZ158" s="133">
        <v>0</v>
      </c>
      <c r="DA158" s="133">
        <v>0</v>
      </c>
      <c r="DB158" s="133">
        <v>0</v>
      </c>
      <c r="DC158" s="133">
        <v>0</v>
      </c>
      <c r="DD158" s="133">
        <v>0</v>
      </c>
      <c r="DE158" s="133">
        <v>0</v>
      </c>
      <c r="DF158" s="133">
        <v>0</v>
      </c>
      <c r="DG158" s="133">
        <v>0</v>
      </c>
      <c r="DH158" s="133">
        <v>0</v>
      </c>
      <c r="DI158" s="133">
        <v>0</v>
      </c>
      <c r="DJ158" s="133">
        <v>0</v>
      </c>
      <c r="DK158" s="133">
        <v>0</v>
      </c>
      <c r="DL158" s="133">
        <v>0</v>
      </c>
      <c r="DM158" s="133">
        <v>0</v>
      </c>
      <c r="DN158" s="133">
        <v>0</v>
      </c>
      <c r="DO158" s="133">
        <v>0</v>
      </c>
      <c r="DP158" s="133">
        <v>0</v>
      </c>
      <c r="DQ158" s="133">
        <v>1</v>
      </c>
      <c r="DR158" s="133">
        <v>0</v>
      </c>
      <c r="DS158" s="133">
        <v>0</v>
      </c>
      <c r="DT158" s="133">
        <v>0</v>
      </c>
      <c r="DU158" s="133">
        <v>1</v>
      </c>
      <c r="DV158" s="133">
        <v>1</v>
      </c>
      <c r="DW158" s="133">
        <v>0</v>
      </c>
      <c r="DX158" s="133">
        <v>3</v>
      </c>
      <c r="DY158" s="133">
        <v>0</v>
      </c>
      <c r="DZ158" s="133">
        <v>0</v>
      </c>
      <c r="EA158" s="133">
        <v>0</v>
      </c>
      <c r="EB158" s="133">
        <v>0</v>
      </c>
      <c r="EC158" s="133">
        <v>0</v>
      </c>
      <c r="ED158" s="133">
        <v>0</v>
      </c>
      <c r="EE158" s="133">
        <v>3</v>
      </c>
      <c r="EF158" s="133">
        <v>0</v>
      </c>
      <c r="EG158" s="133">
        <v>0</v>
      </c>
      <c r="EH158" s="133">
        <v>0</v>
      </c>
      <c r="EI158" s="133">
        <v>0</v>
      </c>
      <c r="EJ158" s="133">
        <v>0</v>
      </c>
      <c r="EK158" s="133">
        <v>0</v>
      </c>
      <c r="EL158" s="133">
        <v>0</v>
      </c>
      <c r="EM158" s="133">
        <v>0</v>
      </c>
      <c r="EN158" s="133">
        <v>0</v>
      </c>
      <c r="EO158" s="133">
        <v>0</v>
      </c>
      <c r="EP158" s="133">
        <v>0</v>
      </c>
      <c r="EQ158" s="133">
        <v>0</v>
      </c>
      <c r="ER158" s="133">
        <v>0</v>
      </c>
      <c r="ES158" s="133">
        <v>0</v>
      </c>
      <c r="ET158" s="133">
        <v>0</v>
      </c>
      <c r="EU158" s="133">
        <v>0</v>
      </c>
      <c r="EV158" s="133">
        <v>0</v>
      </c>
      <c r="EW158" s="133">
        <v>0</v>
      </c>
      <c r="EX158" s="133">
        <v>0</v>
      </c>
      <c r="EY158" s="133">
        <v>11</v>
      </c>
      <c r="EZ158" s="133">
        <v>0</v>
      </c>
      <c r="FA158" s="133">
        <v>0</v>
      </c>
      <c r="FB158" s="133">
        <v>2</v>
      </c>
      <c r="FC158" s="133">
        <v>2</v>
      </c>
      <c r="FD158" s="133">
        <v>0</v>
      </c>
      <c r="FE158" s="133">
        <v>0</v>
      </c>
      <c r="FF158" s="133">
        <v>0</v>
      </c>
      <c r="FG158" s="133">
        <v>0</v>
      </c>
      <c r="FH158" s="133">
        <v>0</v>
      </c>
      <c r="FI158" s="133">
        <v>0</v>
      </c>
      <c r="FJ158" s="133">
        <v>33</v>
      </c>
      <c r="FK158" s="133">
        <v>0</v>
      </c>
      <c r="FL158" s="133">
        <v>0</v>
      </c>
      <c r="FM158" s="133">
        <v>0</v>
      </c>
      <c r="FN158" s="133">
        <v>0</v>
      </c>
      <c r="FO158" s="133">
        <v>0</v>
      </c>
      <c r="FP158" s="133">
        <v>0</v>
      </c>
      <c r="FQ158" s="133">
        <v>0</v>
      </c>
      <c r="FR158" s="133">
        <v>0</v>
      </c>
      <c r="FS158" s="133">
        <v>0</v>
      </c>
      <c r="FT158" s="133">
        <v>0</v>
      </c>
      <c r="FU158" s="133">
        <v>0</v>
      </c>
      <c r="FV158" s="133">
        <v>0</v>
      </c>
      <c r="FW158" s="133">
        <v>0</v>
      </c>
      <c r="FX158" s="133">
        <v>0</v>
      </c>
      <c r="FY158" s="133">
        <v>0</v>
      </c>
      <c r="FZ158" s="133">
        <v>0</v>
      </c>
      <c r="GA158" s="133">
        <v>0</v>
      </c>
      <c r="GB158" s="133">
        <v>0</v>
      </c>
      <c r="GC158" s="133">
        <v>0</v>
      </c>
      <c r="GD158" s="133">
        <v>0</v>
      </c>
      <c r="GE158" s="133">
        <v>0</v>
      </c>
      <c r="GF158" s="133">
        <v>0</v>
      </c>
      <c r="GG158" s="133">
        <v>0</v>
      </c>
      <c r="GH158" s="133">
        <v>0</v>
      </c>
      <c r="GI158" s="133">
        <v>0</v>
      </c>
      <c r="GJ158" s="133">
        <v>0</v>
      </c>
      <c r="GK158" s="133">
        <v>0</v>
      </c>
      <c r="GL158" s="133">
        <v>0</v>
      </c>
      <c r="GM158" s="133">
        <v>0</v>
      </c>
      <c r="GN158" s="133">
        <v>0</v>
      </c>
    </row>
    <row r="159" spans="1:196" s="132" customFormat="1" x14ac:dyDescent="0.25">
      <c r="A159" s="134"/>
      <c r="B159" s="115" t="s">
        <v>106</v>
      </c>
      <c r="C159" s="133">
        <v>611</v>
      </c>
      <c r="D159" s="133">
        <v>877</v>
      </c>
      <c r="E159" s="133">
        <v>568</v>
      </c>
      <c r="F159" s="133">
        <v>682</v>
      </c>
      <c r="G159" s="133">
        <v>490</v>
      </c>
      <c r="H159" s="133">
        <v>1223</v>
      </c>
      <c r="I159" s="133">
        <v>475</v>
      </c>
      <c r="J159" s="133">
        <v>343</v>
      </c>
      <c r="K159" s="133">
        <v>525</v>
      </c>
      <c r="L159" s="133">
        <v>674</v>
      </c>
      <c r="M159" s="133">
        <v>713</v>
      </c>
      <c r="N159" s="133">
        <v>820</v>
      </c>
      <c r="O159" s="133">
        <v>891</v>
      </c>
      <c r="P159" s="133">
        <v>504</v>
      </c>
      <c r="Q159" s="133">
        <v>397</v>
      </c>
      <c r="R159" s="133">
        <v>897</v>
      </c>
      <c r="S159" s="133">
        <v>383</v>
      </c>
      <c r="T159" s="133">
        <v>597</v>
      </c>
      <c r="U159" s="133">
        <v>197</v>
      </c>
      <c r="V159" s="133">
        <v>318</v>
      </c>
      <c r="W159" s="133">
        <v>180</v>
      </c>
      <c r="X159" s="133">
        <v>974</v>
      </c>
      <c r="Y159" s="133">
        <v>309</v>
      </c>
      <c r="Z159" s="133">
        <v>607</v>
      </c>
      <c r="AA159" s="133">
        <v>153</v>
      </c>
      <c r="AB159" s="133">
        <v>589</v>
      </c>
      <c r="AC159" s="133">
        <v>578</v>
      </c>
      <c r="AD159" s="133">
        <v>439</v>
      </c>
      <c r="AE159" s="133">
        <v>273</v>
      </c>
      <c r="AF159" s="133">
        <v>429</v>
      </c>
      <c r="AG159" s="133">
        <v>293</v>
      </c>
      <c r="AH159" s="133">
        <v>1254</v>
      </c>
      <c r="AI159" s="133">
        <v>150</v>
      </c>
      <c r="AJ159" s="133">
        <v>448</v>
      </c>
      <c r="AK159" s="133">
        <v>71</v>
      </c>
      <c r="AL159" s="133">
        <v>68</v>
      </c>
      <c r="AM159" s="133">
        <v>174</v>
      </c>
      <c r="AN159" s="133">
        <v>223</v>
      </c>
      <c r="AO159" s="133">
        <v>229</v>
      </c>
      <c r="AP159" s="133">
        <v>207</v>
      </c>
      <c r="AQ159" s="133">
        <v>130</v>
      </c>
      <c r="AR159" s="133">
        <v>126</v>
      </c>
      <c r="AS159" s="133">
        <v>163</v>
      </c>
      <c r="AT159" s="133">
        <v>60</v>
      </c>
      <c r="AU159" s="133">
        <v>202</v>
      </c>
      <c r="AV159" s="133">
        <v>421</v>
      </c>
      <c r="AW159" s="133">
        <v>263</v>
      </c>
      <c r="AX159" s="133">
        <v>324</v>
      </c>
      <c r="AY159" s="133">
        <v>444</v>
      </c>
      <c r="AZ159" s="133">
        <v>324</v>
      </c>
      <c r="BA159" s="133">
        <v>349</v>
      </c>
      <c r="BB159" s="133">
        <v>370</v>
      </c>
      <c r="BC159" s="133">
        <v>242</v>
      </c>
      <c r="BD159" s="133">
        <v>333</v>
      </c>
      <c r="BE159" s="133">
        <v>210</v>
      </c>
      <c r="BF159" s="133">
        <v>133</v>
      </c>
      <c r="BG159" s="133">
        <v>211</v>
      </c>
      <c r="BH159" s="133">
        <v>272</v>
      </c>
      <c r="BI159" s="133">
        <v>131</v>
      </c>
      <c r="BJ159" s="133">
        <v>242</v>
      </c>
      <c r="BK159" s="133">
        <v>204</v>
      </c>
      <c r="BL159" s="133">
        <v>312</v>
      </c>
      <c r="BM159" s="133">
        <v>276</v>
      </c>
      <c r="BN159" s="133">
        <v>250</v>
      </c>
      <c r="BO159" s="133">
        <v>194</v>
      </c>
      <c r="BP159" s="133">
        <v>233</v>
      </c>
      <c r="BQ159" s="133">
        <v>118</v>
      </c>
      <c r="BR159" s="133">
        <v>0</v>
      </c>
      <c r="BS159" s="133">
        <v>188</v>
      </c>
      <c r="BT159" s="133">
        <v>107</v>
      </c>
      <c r="BU159" s="133">
        <v>266</v>
      </c>
      <c r="BV159" s="133">
        <v>259</v>
      </c>
      <c r="BW159" s="133">
        <v>84</v>
      </c>
      <c r="BX159" s="133">
        <v>119</v>
      </c>
      <c r="BY159" s="133">
        <v>137</v>
      </c>
      <c r="BZ159" s="133">
        <v>193</v>
      </c>
      <c r="CA159" s="133">
        <v>382</v>
      </c>
      <c r="CB159" s="133">
        <v>379</v>
      </c>
      <c r="CC159" s="133">
        <v>217</v>
      </c>
      <c r="CD159" s="133">
        <v>242</v>
      </c>
      <c r="CE159" s="133">
        <v>91</v>
      </c>
      <c r="CF159" s="133">
        <v>595</v>
      </c>
      <c r="CG159" s="133">
        <v>496</v>
      </c>
      <c r="CH159" s="133">
        <v>893</v>
      </c>
      <c r="CI159" s="133">
        <v>450</v>
      </c>
      <c r="CJ159" s="133">
        <v>385</v>
      </c>
      <c r="CK159" s="133">
        <v>711</v>
      </c>
      <c r="CL159" s="133">
        <v>1104</v>
      </c>
      <c r="CM159" s="133">
        <v>507</v>
      </c>
      <c r="CN159" s="133">
        <v>591</v>
      </c>
      <c r="CO159" s="133">
        <v>273</v>
      </c>
      <c r="CP159" s="133">
        <v>313</v>
      </c>
      <c r="CQ159" s="133">
        <v>821</v>
      </c>
      <c r="CR159" s="133">
        <v>729</v>
      </c>
      <c r="CS159" s="133">
        <v>565</v>
      </c>
      <c r="CT159" s="133">
        <v>334</v>
      </c>
      <c r="CU159" s="133">
        <v>1288</v>
      </c>
      <c r="CV159" s="133">
        <v>291</v>
      </c>
      <c r="CW159" s="133">
        <v>493</v>
      </c>
      <c r="CX159" s="133">
        <v>789</v>
      </c>
      <c r="CY159" s="133">
        <v>436</v>
      </c>
      <c r="CZ159" s="133">
        <v>57</v>
      </c>
      <c r="DA159" s="133">
        <v>379</v>
      </c>
      <c r="DB159" s="133">
        <v>79</v>
      </c>
      <c r="DC159" s="133">
        <v>234</v>
      </c>
      <c r="DD159" s="133">
        <v>62</v>
      </c>
      <c r="DE159" s="133">
        <v>180</v>
      </c>
      <c r="DF159" s="133">
        <v>213</v>
      </c>
      <c r="DG159" s="133">
        <v>179</v>
      </c>
      <c r="DH159" s="133">
        <v>496</v>
      </c>
      <c r="DI159" s="133">
        <v>245</v>
      </c>
      <c r="DJ159" s="133">
        <v>910</v>
      </c>
      <c r="DK159" s="133">
        <v>586</v>
      </c>
      <c r="DL159" s="133">
        <v>671</v>
      </c>
      <c r="DM159" s="133">
        <v>557</v>
      </c>
      <c r="DN159" s="133">
        <v>432</v>
      </c>
      <c r="DO159" s="133">
        <v>499</v>
      </c>
      <c r="DP159" s="133">
        <v>721</v>
      </c>
      <c r="DQ159" s="133">
        <v>651</v>
      </c>
      <c r="DR159" s="133">
        <v>719</v>
      </c>
      <c r="DS159" s="133">
        <v>476</v>
      </c>
      <c r="DT159" s="133">
        <v>1137</v>
      </c>
      <c r="DU159" s="133">
        <v>36</v>
      </c>
      <c r="DV159" s="133">
        <v>36</v>
      </c>
      <c r="DW159" s="133">
        <v>349</v>
      </c>
      <c r="DX159" s="133">
        <v>993</v>
      </c>
      <c r="DY159" s="133">
        <v>1055</v>
      </c>
      <c r="DZ159" s="133">
        <v>213</v>
      </c>
      <c r="EA159" s="133">
        <v>1102</v>
      </c>
      <c r="EB159" s="133">
        <v>2377</v>
      </c>
      <c r="EC159" s="133">
        <v>1630</v>
      </c>
      <c r="ED159" s="133">
        <v>1241</v>
      </c>
      <c r="EE159" s="133">
        <v>1457</v>
      </c>
      <c r="EF159" s="133">
        <v>883</v>
      </c>
      <c r="EG159" s="133">
        <v>1329</v>
      </c>
      <c r="EH159" s="133">
        <v>407</v>
      </c>
      <c r="EI159" s="133">
        <v>1012</v>
      </c>
      <c r="EJ159" s="133">
        <v>530</v>
      </c>
      <c r="EK159" s="133">
        <v>329</v>
      </c>
      <c r="EL159" s="133">
        <v>167</v>
      </c>
      <c r="EM159" s="133">
        <v>293</v>
      </c>
      <c r="EN159" s="133">
        <v>500</v>
      </c>
      <c r="EO159" s="133">
        <v>318</v>
      </c>
      <c r="EP159" s="133">
        <v>508</v>
      </c>
      <c r="EQ159" s="133">
        <v>73</v>
      </c>
      <c r="ER159" s="133">
        <v>429</v>
      </c>
      <c r="ES159" s="133">
        <v>493</v>
      </c>
      <c r="ET159" s="133">
        <v>797</v>
      </c>
      <c r="EU159" s="133">
        <v>710</v>
      </c>
      <c r="EV159" s="133">
        <v>671</v>
      </c>
      <c r="EW159" s="133">
        <v>556</v>
      </c>
      <c r="EX159" s="133">
        <v>178</v>
      </c>
      <c r="EY159" s="133">
        <v>500</v>
      </c>
      <c r="EZ159" s="133">
        <v>401</v>
      </c>
      <c r="FA159" s="133">
        <v>654</v>
      </c>
      <c r="FB159" s="133">
        <v>953</v>
      </c>
      <c r="FC159" s="133">
        <v>738</v>
      </c>
      <c r="FD159" s="133">
        <v>901</v>
      </c>
      <c r="FE159" s="133">
        <v>1323</v>
      </c>
      <c r="FF159" s="133">
        <v>1444</v>
      </c>
      <c r="FG159" s="133">
        <v>644</v>
      </c>
      <c r="FH159" s="133">
        <v>844</v>
      </c>
      <c r="FI159" s="133">
        <v>789</v>
      </c>
      <c r="FJ159" s="133">
        <v>358</v>
      </c>
      <c r="FK159" s="133">
        <v>1612</v>
      </c>
      <c r="FL159" s="133">
        <v>709</v>
      </c>
      <c r="FM159" s="133">
        <v>1072</v>
      </c>
      <c r="FN159" s="133">
        <v>1388</v>
      </c>
      <c r="FO159" s="133">
        <v>1527.12</v>
      </c>
      <c r="FP159" s="133">
        <v>2523.69</v>
      </c>
      <c r="FQ159" s="133">
        <v>1198.75</v>
      </c>
      <c r="FR159" s="133">
        <v>1903.93</v>
      </c>
      <c r="FS159" s="133">
        <v>1094.45</v>
      </c>
      <c r="FT159" s="133">
        <v>1595.66</v>
      </c>
      <c r="FU159" s="133">
        <v>1613.03</v>
      </c>
      <c r="FV159" s="133">
        <v>1534.78</v>
      </c>
      <c r="FW159" s="133">
        <v>1428.22</v>
      </c>
      <c r="FX159" s="133">
        <v>2714.84</v>
      </c>
      <c r="FY159" s="133">
        <v>2255.73</v>
      </c>
      <c r="FZ159" s="133">
        <v>3489.54</v>
      </c>
      <c r="GA159" s="133">
        <v>1563.43</v>
      </c>
      <c r="GB159" s="133">
        <v>3146.56</v>
      </c>
      <c r="GC159" s="133">
        <v>2614.73</v>
      </c>
      <c r="GD159" s="133">
        <v>1526.32</v>
      </c>
      <c r="GE159" s="133">
        <v>2955.77</v>
      </c>
      <c r="GF159" s="133">
        <v>1852.13</v>
      </c>
      <c r="GG159" s="133">
        <v>1925.9</v>
      </c>
      <c r="GH159" s="133">
        <v>482.82</v>
      </c>
      <c r="GI159" s="133">
        <v>1468.69</v>
      </c>
      <c r="GJ159" s="133">
        <v>4486</v>
      </c>
      <c r="GK159" s="133">
        <v>2741.86</v>
      </c>
      <c r="GL159" s="133">
        <v>1867.68</v>
      </c>
      <c r="GM159" s="133">
        <v>2372.41</v>
      </c>
      <c r="GN159" s="133">
        <v>2685.02</v>
      </c>
    </row>
    <row r="160" spans="1:196" s="132" customFormat="1" x14ac:dyDescent="0.25">
      <c r="A160" s="134"/>
      <c r="B160" s="115" t="s">
        <v>107</v>
      </c>
      <c r="C160" s="133">
        <v>294</v>
      </c>
      <c r="D160" s="133">
        <v>427</v>
      </c>
      <c r="E160" s="133">
        <v>500</v>
      </c>
      <c r="F160" s="133">
        <v>551</v>
      </c>
      <c r="G160" s="133">
        <v>136</v>
      </c>
      <c r="H160" s="133">
        <v>650</v>
      </c>
      <c r="I160" s="133">
        <v>316</v>
      </c>
      <c r="J160" s="133">
        <v>565</v>
      </c>
      <c r="K160" s="133">
        <v>799</v>
      </c>
      <c r="L160" s="133">
        <v>555</v>
      </c>
      <c r="M160" s="133">
        <v>574</v>
      </c>
      <c r="N160" s="133">
        <v>896</v>
      </c>
      <c r="O160" s="133">
        <v>604</v>
      </c>
      <c r="P160" s="133">
        <v>626</v>
      </c>
      <c r="Q160" s="133">
        <v>866</v>
      </c>
      <c r="R160" s="133">
        <v>783</v>
      </c>
      <c r="S160" s="133">
        <v>611</v>
      </c>
      <c r="T160" s="133">
        <v>792</v>
      </c>
      <c r="U160" s="133">
        <v>789</v>
      </c>
      <c r="V160" s="133">
        <v>299</v>
      </c>
      <c r="W160" s="133">
        <v>385</v>
      </c>
      <c r="X160" s="133">
        <v>518</v>
      </c>
      <c r="Y160" s="133">
        <v>328</v>
      </c>
      <c r="Z160" s="133">
        <v>275</v>
      </c>
      <c r="AA160" s="133">
        <v>231</v>
      </c>
      <c r="AB160" s="133">
        <v>501</v>
      </c>
      <c r="AC160" s="133">
        <v>383</v>
      </c>
      <c r="AD160" s="133">
        <v>229</v>
      </c>
      <c r="AE160" s="133">
        <v>302</v>
      </c>
      <c r="AF160" s="133">
        <v>376</v>
      </c>
      <c r="AG160" s="133">
        <v>669</v>
      </c>
      <c r="AH160" s="133">
        <v>266</v>
      </c>
      <c r="AI160" s="133">
        <v>301</v>
      </c>
      <c r="AJ160" s="133">
        <v>451</v>
      </c>
      <c r="AK160" s="133">
        <v>426</v>
      </c>
      <c r="AL160" s="133">
        <v>398</v>
      </c>
      <c r="AM160" s="133">
        <v>222</v>
      </c>
      <c r="AN160" s="133">
        <v>327</v>
      </c>
      <c r="AO160" s="133">
        <v>126</v>
      </c>
      <c r="AP160" s="133">
        <v>306</v>
      </c>
      <c r="AQ160" s="133">
        <v>283</v>
      </c>
      <c r="AR160" s="133">
        <v>541</v>
      </c>
      <c r="AS160" s="133">
        <v>489</v>
      </c>
      <c r="AT160" s="133">
        <v>482</v>
      </c>
      <c r="AU160" s="133">
        <v>456</v>
      </c>
      <c r="AV160" s="133">
        <v>315</v>
      </c>
      <c r="AW160" s="133">
        <v>515</v>
      </c>
      <c r="AX160" s="133">
        <v>411</v>
      </c>
      <c r="AY160" s="133">
        <v>500</v>
      </c>
      <c r="AZ160" s="133">
        <v>264</v>
      </c>
      <c r="BA160" s="133">
        <v>388</v>
      </c>
      <c r="BB160" s="133">
        <v>300</v>
      </c>
      <c r="BC160" s="133">
        <v>406</v>
      </c>
      <c r="BD160" s="133">
        <v>335</v>
      </c>
      <c r="BE160" s="133">
        <v>549</v>
      </c>
      <c r="BF160" s="133">
        <v>320</v>
      </c>
      <c r="BG160" s="133">
        <v>521</v>
      </c>
      <c r="BH160" s="133">
        <v>606</v>
      </c>
      <c r="BI160" s="133">
        <v>342</v>
      </c>
      <c r="BJ160" s="133">
        <v>579</v>
      </c>
      <c r="BK160" s="133">
        <v>612</v>
      </c>
      <c r="BL160" s="133">
        <v>285</v>
      </c>
      <c r="BM160" s="133">
        <v>778</v>
      </c>
      <c r="BN160" s="133">
        <v>776</v>
      </c>
      <c r="BO160" s="133">
        <v>254</v>
      </c>
      <c r="BP160" s="133">
        <v>667</v>
      </c>
      <c r="BQ160" s="133">
        <v>842</v>
      </c>
      <c r="BR160" s="133">
        <v>237</v>
      </c>
      <c r="BS160" s="133">
        <v>525</v>
      </c>
      <c r="BT160" s="133">
        <v>605</v>
      </c>
      <c r="BU160" s="133">
        <v>361</v>
      </c>
      <c r="BV160" s="133">
        <v>477</v>
      </c>
      <c r="BW160" s="133">
        <v>462</v>
      </c>
      <c r="BX160" s="133">
        <v>416</v>
      </c>
      <c r="BY160" s="133">
        <v>324</v>
      </c>
      <c r="BZ160" s="133">
        <v>411</v>
      </c>
      <c r="CA160" s="133">
        <v>829</v>
      </c>
      <c r="CB160" s="133">
        <v>410</v>
      </c>
      <c r="CC160" s="133">
        <v>417</v>
      </c>
      <c r="CD160" s="133">
        <v>271</v>
      </c>
      <c r="CE160" s="133">
        <v>443</v>
      </c>
      <c r="CF160" s="133">
        <v>549</v>
      </c>
      <c r="CG160" s="133">
        <v>346</v>
      </c>
      <c r="CH160" s="133">
        <v>701</v>
      </c>
      <c r="CI160" s="133">
        <v>923</v>
      </c>
      <c r="CJ160" s="133">
        <v>497</v>
      </c>
      <c r="CK160" s="133">
        <v>495</v>
      </c>
      <c r="CL160" s="133">
        <v>580</v>
      </c>
      <c r="CM160" s="133">
        <v>696</v>
      </c>
      <c r="CN160" s="133">
        <v>627</v>
      </c>
      <c r="CO160" s="133">
        <v>643</v>
      </c>
      <c r="CP160" s="133">
        <v>276</v>
      </c>
      <c r="CQ160" s="133">
        <v>312</v>
      </c>
      <c r="CR160" s="133">
        <v>1052</v>
      </c>
      <c r="CS160" s="133">
        <v>765</v>
      </c>
      <c r="CT160" s="133">
        <v>495</v>
      </c>
      <c r="CU160" s="133">
        <v>998</v>
      </c>
      <c r="CV160" s="133">
        <v>1129</v>
      </c>
      <c r="CW160" s="133">
        <v>1433</v>
      </c>
      <c r="CX160" s="133">
        <v>1336</v>
      </c>
      <c r="CY160" s="133">
        <v>1108</v>
      </c>
      <c r="CZ160" s="133">
        <v>1430</v>
      </c>
      <c r="DA160" s="133">
        <v>1263</v>
      </c>
      <c r="DB160" s="133">
        <v>364</v>
      </c>
      <c r="DC160" s="133">
        <v>2402</v>
      </c>
      <c r="DD160" s="133">
        <v>2060</v>
      </c>
      <c r="DE160" s="133">
        <v>2047</v>
      </c>
      <c r="DF160" s="133">
        <v>2249</v>
      </c>
      <c r="DG160" s="133">
        <v>2879</v>
      </c>
      <c r="DH160" s="133">
        <v>2421</v>
      </c>
      <c r="DI160" s="133">
        <v>3206</v>
      </c>
      <c r="DJ160" s="133">
        <v>3050</v>
      </c>
      <c r="DK160" s="133">
        <v>2999</v>
      </c>
      <c r="DL160" s="133">
        <v>3707</v>
      </c>
      <c r="DM160" s="133">
        <v>5085</v>
      </c>
      <c r="DN160" s="133">
        <v>3418</v>
      </c>
      <c r="DO160" s="133">
        <v>5213</v>
      </c>
      <c r="DP160" s="133">
        <v>6183</v>
      </c>
      <c r="DQ160" s="133">
        <v>7850</v>
      </c>
      <c r="DR160" s="133">
        <v>9010</v>
      </c>
      <c r="DS160" s="133">
        <v>8433</v>
      </c>
      <c r="DT160" s="133">
        <v>7756</v>
      </c>
      <c r="DU160" s="133">
        <v>735</v>
      </c>
      <c r="DV160" s="133">
        <v>735</v>
      </c>
      <c r="DW160" s="133">
        <v>9564</v>
      </c>
      <c r="DX160" s="133">
        <v>13863</v>
      </c>
      <c r="DY160" s="133">
        <v>19375</v>
      </c>
      <c r="DZ160" s="133">
        <v>18323</v>
      </c>
      <c r="EA160" s="133">
        <v>25744</v>
      </c>
      <c r="EB160" s="133">
        <v>28321</v>
      </c>
      <c r="EC160" s="133">
        <v>25935</v>
      </c>
      <c r="ED160" s="133">
        <v>28687</v>
      </c>
      <c r="EE160" s="133">
        <v>25765</v>
      </c>
      <c r="EF160" s="133">
        <v>25417</v>
      </c>
      <c r="EG160" s="133">
        <v>35799</v>
      </c>
      <c r="EH160" s="133">
        <v>29978</v>
      </c>
      <c r="EI160" s="133">
        <v>26339</v>
      </c>
      <c r="EJ160" s="133">
        <v>29649</v>
      </c>
      <c r="EK160" s="133">
        <v>28995</v>
      </c>
      <c r="EL160" s="133">
        <v>24348</v>
      </c>
      <c r="EM160" s="133">
        <v>29759</v>
      </c>
      <c r="EN160" s="133">
        <v>38238</v>
      </c>
      <c r="EO160" s="133">
        <v>33750</v>
      </c>
      <c r="EP160" s="133">
        <v>34474</v>
      </c>
      <c r="EQ160" s="133">
        <v>32678</v>
      </c>
      <c r="ER160" s="133">
        <v>36514</v>
      </c>
      <c r="ES160" s="133">
        <v>49246</v>
      </c>
      <c r="ET160" s="133">
        <v>41815</v>
      </c>
      <c r="EU160" s="133">
        <v>41322</v>
      </c>
      <c r="EV160" s="133">
        <v>43842</v>
      </c>
      <c r="EW160" s="133">
        <v>37704</v>
      </c>
      <c r="EX160" s="133">
        <v>37794</v>
      </c>
      <c r="EY160" s="133">
        <v>47727</v>
      </c>
      <c r="EZ160" s="133">
        <v>52840</v>
      </c>
      <c r="FA160" s="133">
        <v>54513</v>
      </c>
      <c r="FB160" s="133">
        <v>50509</v>
      </c>
      <c r="FC160" s="133">
        <v>55953</v>
      </c>
      <c r="FD160" s="133">
        <v>59376</v>
      </c>
      <c r="FE160" s="133">
        <v>62331</v>
      </c>
      <c r="FF160" s="133">
        <v>50692</v>
      </c>
      <c r="FG160" s="133">
        <v>53755</v>
      </c>
      <c r="FH160" s="133">
        <v>56548</v>
      </c>
      <c r="FI160" s="133">
        <v>47488</v>
      </c>
      <c r="FJ160" s="133">
        <v>42100</v>
      </c>
      <c r="FK160" s="133">
        <v>43230</v>
      </c>
      <c r="FL160" s="133">
        <v>49537</v>
      </c>
      <c r="FM160" s="133">
        <v>48308</v>
      </c>
      <c r="FN160" s="133">
        <v>42046</v>
      </c>
      <c r="FO160" s="133">
        <v>51905.51</v>
      </c>
      <c r="FP160" s="133">
        <v>50927.15</v>
      </c>
      <c r="FQ160" s="133">
        <v>49836.72</v>
      </c>
      <c r="FR160" s="133">
        <v>51076.27</v>
      </c>
      <c r="FS160" s="133">
        <v>46617.760000000002</v>
      </c>
      <c r="FT160" s="133">
        <v>43657.91</v>
      </c>
      <c r="FU160" s="133">
        <v>52327.01</v>
      </c>
      <c r="FV160" s="133">
        <v>33767.47</v>
      </c>
      <c r="FW160" s="133">
        <v>50725.04</v>
      </c>
      <c r="FX160" s="133">
        <v>53348.43</v>
      </c>
      <c r="FY160" s="133">
        <v>50622.3</v>
      </c>
      <c r="FZ160" s="133">
        <v>50697.11</v>
      </c>
      <c r="GA160" s="133">
        <v>56891.91</v>
      </c>
      <c r="GB160" s="133">
        <v>53824.23</v>
      </c>
      <c r="GC160" s="133">
        <v>55417.21</v>
      </c>
      <c r="GD160" s="133">
        <v>51760.6</v>
      </c>
      <c r="GE160" s="133">
        <v>49587.85</v>
      </c>
      <c r="GF160" s="133">
        <v>46880.66</v>
      </c>
      <c r="GG160" s="133">
        <v>50691.72</v>
      </c>
      <c r="GH160" s="133">
        <v>34917.879999999997</v>
      </c>
      <c r="GI160" s="133">
        <v>52231.95</v>
      </c>
      <c r="GJ160" s="133">
        <v>60043.61</v>
      </c>
      <c r="GK160" s="133">
        <v>50376.58</v>
      </c>
      <c r="GL160" s="133">
        <v>52214.31</v>
      </c>
      <c r="GM160" s="133">
        <v>55143.46</v>
      </c>
      <c r="GN160" s="133">
        <v>54306.67</v>
      </c>
    </row>
    <row r="161" spans="1:196" s="137" customFormat="1" x14ac:dyDescent="0.25">
      <c r="A161" s="134"/>
      <c r="B161" s="135" t="s">
        <v>1869</v>
      </c>
      <c r="C161" s="136"/>
      <c r="D161" s="136"/>
      <c r="E161" s="136"/>
      <c r="F161" s="136"/>
      <c r="G161" s="136"/>
      <c r="H161" s="136"/>
      <c r="I161" s="136"/>
      <c r="J161" s="136"/>
      <c r="K161" s="136"/>
      <c r="L161" s="136"/>
      <c r="M161" s="136"/>
      <c r="N161" s="136"/>
      <c r="O161" s="136"/>
      <c r="P161" s="136"/>
      <c r="Q161" s="136"/>
      <c r="R161" s="136"/>
      <c r="S161" s="136"/>
      <c r="T161" s="136"/>
      <c r="U161" s="136"/>
      <c r="V161" s="136"/>
      <c r="W161" s="136"/>
      <c r="X161" s="136"/>
      <c r="Y161" s="136"/>
      <c r="Z161" s="136"/>
      <c r="AA161" s="136"/>
      <c r="AB161" s="136"/>
      <c r="AC161" s="136"/>
      <c r="AD161" s="136"/>
      <c r="AE161" s="136"/>
      <c r="AF161" s="136"/>
      <c r="AG161" s="136"/>
      <c r="AH161" s="136"/>
      <c r="AI161" s="136"/>
      <c r="AJ161" s="136"/>
      <c r="AK161" s="136"/>
      <c r="AL161" s="136"/>
      <c r="AM161" s="136"/>
      <c r="AN161" s="136"/>
      <c r="AO161" s="136"/>
      <c r="AP161" s="136"/>
      <c r="AQ161" s="136"/>
      <c r="AR161" s="136"/>
      <c r="AS161" s="136"/>
      <c r="AT161" s="136"/>
      <c r="AU161" s="136"/>
      <c r="AV161" s="136"/>
      <c r="AW161" s="136"/>
      <c r="AX161" s="136"/>
      <c r="AY161" s="136"/>
      <c r="AZ161" s="136"/>
      <c r="BA161" s="136"/>
      <c r="BB161" s="136"/>
      <c r="BC161" s="136"/>
      <c r="BD161" s="136"/>
      <c r="BE161" s="136"/>
      <c r="BF161" s="136"/>
      <c r="BG161" s="136"/>
      <c r="BH161" s="136"/>
      <c r="BI161" s="136"/>
      <c r="BJ161" s="136"/>
      <c r="BK161" s="136"/>
      <c r="BL161" s="136"/>
      <c r="BM161" s="136"/>
      <c r="BN161" s="136"/>
      <c r="BO161" s="136"/>
      <c r="BP161" s="136"/>
      <c r="BQ161" s="136"/>
      <c r="BR161" s="136"/>
      <c r="BS161" s="136"/>
      <c r="BT161" s="136"/>
      <c r="BU161" s="136"/>
      <c r="BV161" s="136"/>
      <c r="BW161" s="136"/>
      <c r="BX161" s="136"/>
      <c r="BY161" s="136"/>
      <c r="BZ161" s="136"/>
      <c r="CA161" s="136"/>
      <c r="CB161" s="136"/>
      <c r="CC161" s="136"/>
      <c r="CD161" s="136"/>
      <c r="CE161" s="136"/>
      <c r="CF161" s="136"/>
      <c r="CG161" s="136"/>
      <c r="CH161" s="136"/>
      <c r="CI161" s="136"/>
      <c r="CJ161" s="136"/>
      <c r="CK161" s="136"/>
      <c r="CL161" s="136"/>
      <c r="CM161" s="136"/>
      <c r="CN161" s="136"/>
      <c r="CO161" s="136"/>
      <c r="CP161" s="136"/>
      <c r="CQ161" s="136"/>
      <c r="CR161" s="136"/>
      <c r="CS161" s="136"/>
      <c r="CT161" s="136"/>
      <c r="CU161" s="136"/>
      <c r="CV161" s="136"/>
      <c r="CW161" s="136"/>
      <c r="CX161" s="136"/>
      <c r="CY161" s="136"/>
      <c r="CZ161" s="136"/>
      <c r="DA161" s="136"/>
      <c r="DB161" s="136"/>
      <c r="DC161" s="136"/>
      <c r="DD161" s="136"/>
      <c r="DE161" s="136"/>
      <c r="DF161" s="136"/>
      <c r="DG161" s="136"/>
      <c r="DH161" s="136"/>
      <c r="DI161" s="136"/>
      <c r="DJ161" s="136"/>
      <c r="DK161" s="136"/>
      <c r="DL161" s="136"/>
      <c r="DM161" s="136"/>
      <c r="DN161" s="136"/>
      <c r="DO161" s="136"/>
      <c r="DP161" s="136"/>
      <c r="DQ161" s="136"/>
      <c r="DR161" s="136"/>
      <c r="DS161" s="136"/>
      <c r="DT161" s="136"/>
      <c r="DU161" s="136"/>
      <c r="DV161" s="136"/>
      <c r="DW161" s="136"/>
      <c r="DX161" s="136"/>
      <c r="DY161" s="136"/>
      <c r="DZ161" s="136"/>
      <c r="EA161" s="136"/>
      <c r="EB161" s="136"/>
      <c r="EC161" s="136"/>
      <c r="ED161" s="136"/>
      <c r="EE161" s="136">
        <v>13</v>
      </c>
      <c r="EF161" s="136">
        <v>127</v>
      </c>
      <c r="EG161" s="136">
        <v>296</v>
      </c>
      <c r="EH161" s="136">
        <v>566</v>
      </c>
      <c r="EI161" s="136">
        <v>1032</v>
      </c>
      <c r="EJ161" s="136">
        <v>980</v>
      </c>
      <c r="EK161" s="136">
        <v>1044</v>
      </c>
      <c r="EL161" s="136">
        <v>1057</v>
      </c>
      <c r="EM161" s="136">
        <v>1234</v>
      </c>
      <c r="EN161" s="136">
        <v>566</v>
      </c>
      <c r="EO161" s="136">
        <v>607</v>
      </c>
      <c r="EP161" s="136">
        <v>2200</v>
      </c>
      <c r="EQ161" s="136">
        <v>2960</v>
      </c>
      <c r="ER161" s="136">
        <v>1511</v>
      </c>
      <c r="ES161" s="136">
        <v>915</v>
      </c>
      <c r="ET161" s="136">
        <v>300</v>
      </c>
      <c r="EU161" s="136">
        <v>434</v>
      </c>
      <c r="EV161" s="136">
        <v>734</v>
      </c>
      <c r="EW161" s="136">
        <v>988</v>
      </c>
      <c r="EX161" s="136">
        <v>721</v>
      </c>
      <c r="EY161" s="136">
        <v>680</v>
      </c>
      <c r="EZ161" s="136">
        <v>783</v>
      </c>
      <c r="FA161" s="136">
        <v>646</v>
      </c>
      <c r="FB161" s="136">
        <v>1141</v>
      </c>
      <c r="FC161" s="136">
        <v>780</v>
      </c>
      <c r="FD161" s="136">
        <v>192</v>
      </c>
      <c r="FE161" s="136">
        <v>117</v>
      </c>
      <c r="FF161" s="136">
        <v>77</v>
      </c>
      <c r="FG161" s="136">
        <v>81</v>
      </c>
      <c r="FH161" s="136">
        <v>55</v>
      </c>
      <c r="FI161" s="136">
        <v>39</v>
      </c>
      <c r="FJ161" s="136">
        <v>6</v>
      </c>
      <c r="FK161" s="136">
        <v>63</v>
      </c>
      <c r="FL161" s="136">
        <v>754</v>
      </c>
      <c r="FM161" s="136">
        <v>2451</v>
      </c>
      <c r="FN161" s="136">
        <v>1571</v>
      </c>
      <c r="FO161" s="136">
        <v>451.75</v>
      </c>
      <c r="FP161" s="136">
        <v>65.75</v>
      </c>
      <c r="FQ161" s="136">
        <v>104.8</v>
      </c>
      <c r="FR161" s="136">
        <v>21.9</v>
      </c>
      <c r="FS161" s="136">
        <v>7.8</v>
      </c>
      <c r="FT161" s="136">
        <v>157.35</v>
      </c>
      <c r="FU161" s="136">
        <v>156.44999999999999</v>
      </c>
      <c r="FV161" s="136">
        <v>15.6</v>
      </c>
      <c r="FW161" s="136">
        <v>14.15</v>
      </c>
      <c r="FX161" s="136">
        <v>133.9</v>
      </c>
      <c r="FY161" s="136">
        <v>1273.5</v>
      </c>
      <c r="FZ161" s="136">
        <v>1340.8</v>
      </c>
      <c r="GA161" s="136">
        <v>350.15</v>
      </c>
      <c r="GB161" s="136">
        <v>148.6</v>
      </c>
      <c r="GC161" s="136">
        <v>29.7</v>
      </c>
      <c r="GD161" s="136">
        <v>23.4</v>
      </c>
      <c r="GE161" s="136">
        <v>0</v>
      </c>
      <c r="GF161" s="136">
        <v>16.95</v>
      </c>
      <c r="GG161" s="136">
        <v>0</v>
      </c>
      <c r="GH161" s="136">
        <v>0</v>
      </c>
      <c r="GI161" s="136">
        <v>23.4</v>
      </c>
      <c r="GJ161" s="136">
        <v>28.3</v>
      </c>
      <c r="GK161" s="136">
        <v>0</v>
      </c>
      <c r="GL161" s="136">
        <v>0</v>
      </c>
      <c r="GM161" s="136">
        <v>0</v>
      </c>
      <c r="GN161" s="136">
        <v>0</v>
      </c>
    </row>
    <row r="162" spans="1:196" s="132" customFormat="1" collapsed="1" x14ac:dyDescent="0.25">
      <c r="A162" s="134"/>
      <c r="B162" s="115" t="s">
        <v>1623</v>
      </c>
      <c r="C162" s="133">
        <v>102133</v>
      </c>
      <c r="D162" s="133">
        <v>89378</v>
      </c>
      <c r="E162" s="133">
        <v>99758</v>
      </c>
      <c r="F162" s="133">
        <v>91148</v>
      </c>
      <c r="G162" s="133">
        <v>86970</v>
      </c>
      <c r="H162" s="133">
        <v>101836</v>
      </c>
      <c r="I162" s="133">
        <v>104296</v>
      </c>
      <c r="J162" s="133">
        <v>92702</v>
      </c>
      <c r="K162" s="133">
        <v>96834</v>
      </c>
      <c r="L162" s="133">
        <v>99876</v>
      </c>
      <c r="M162" s="133">
        <v>94898</v>
      </c>
      <c r="N162" s="133">
        <v>122550</v>
      </c>
      <c r="O162" s="133">
        <v>108066</v>
      </c>
      <c r="P162" s="133">
        <v>104979</v>
      </c>
      <c r="Q162" s="133">
        <v>112647</v>
      </c>
      <c r="R162" s="133">
        <v>102758</v>
      </c>
      <c r="S162" s="133">
        <v>110859</v>
      </c>
      <c r="T162" s="133">
        <v>96954</v>
      </c>
      <c r="U162" s="133">
        <v>105554</v>
      </c>
      <c r="V162" s="133">
        <v>102582</v>
      </c>
      <c r="W162" s="133">
        <v>109131</v>
      </c>
      <c r="X162" s="133">
        <v>105146</v>
      </c>
      <c r="Y162" s="133">
        <v>100455</v>
      </c>
      <c r="Z162" s="133">
        <v>109997</v>
      </c>
      <c r="AA162" s="133">
        <v>121235</v>
      </c>
      <c r="AB162" s="133">
        <v>97312</v>
      </c>
      <c r="AC162" s="133">
        <v>100950</v>
      </c>
      <c r="AD162" s="133">
        <v>87334</v>
      </c>
      <c r="AE162" s="133">
        <v>94776</v>
      </c>
      <c r="AF162" s="133">
        <v>109655</v>
      </c>
      <c r="AG162" s="133">
        <v>127594</v>
      </c>
      <c r="AH162" s="133">
        <v>112187</v>
      </c>
      <c r="AI162" s="133">
        <v>121034</v>
      </c>
      <c r="AJ162" s="133">
        <v>127212</v>
      </c>
      <c r="AK162" s="133">
        <v>118662</v>
      </c>
      <c r="AL162" s="133">
        <v>125668</v>
      </c>
      <c r="AM162" s="133">
        <v>135485</v>
      </c>
      <c r="AN162" s="133">
        <v>117457</v>
      </c>
      <c r="AO162" s="133">
        <v>124509</v>
      </c>
      <c r="AP162" s="133">
        <v>121159</v>
      </c>
      <c r="AQ162" s="133">
        <v>124821</v>
      </c>
      <c r="AR162" s="133">
        <v>119516</v>
      </c>
      <c r="AS162" s="133">
        <v>132272</v>
      </c>
      <c r="AT162" s="133">
        <v>107310</v>
      </c>
      <c r="AU162" s="133">
        <v>122538</v>
      </c>
      <c r="AV162" s="133">
        <v>139840</v>
      </c>
      <c r="AW162" s="133">
        <v>116539</v>
      </c>
      <c r="AX162" s="133">
        <v>132493</v>
      </c>
      <c r="AY162" s="133">
        <v>128380</v>
      </c>
      <c r="AZ162" s="133">
        <v>124256</v>
      </c>
      <c r="BA162" s="133">
        <v>124851</v>
      </c>
      <c r="BB162" s="133">
        <v>123243</v>
      </c>
      <c r="BC162" s="133">
        <v>111320</v>
      </c>
      <c r="BD162" s="133">
        <v>124510</v>
      </c>
      <c r="BE162" s="133">
        <v>135170</v>
      </c>
      <c r="BF162" s="133">
        <v>112468</v>
      </c>
      <c r="BG162" s="133">
        <v>135564</v>
      </c>
      <c r="BH162" s="133">
        <v>135844</v>
      </c>
      <c r="BI162" s="133">
        <v>117097</v>
      </c>
      <c r="BJ162" s="133">
        <v>134532</v>
      </c>
      <c r="BK162" s="133">
        <v>135683</v>
      </c>
      <c r="BL162" s="133">
        <v>119060</v>
      </c>
      <c r="BM162" s="133">
        <v>125829</v>
      </c>
      <c r="BN162" s="133">
        <v>122937</v>
      </c>
      <c r="BO162" s="133">
        <v>109209</v>
      </c>
      <c r="BP162" s="133">
        <v>133447</v>
      </c>
      <c r="BQ162" s="133">
        <v>133089</v>
      </c>
      <c r="BR162" s="133">
        <v>120833</v>
      </c>
      <c r="BS162" s="133">
        <v>121387</v>
      </c>
      <c r="BT162" s="133">
        <v>116644</v>
      </c>
      <c r="BU162" s="133">
        <v>119889</v>
      </c>
      <c r="BV162" s="133">
        <v>130727</v>
      </c>
      <c r="BW162" s="133">
        <v>123283</v>
      </c>
      <c r="BX162" s="133">
        <v>104274</v>
      </c>
      <c r="BY162" s="133">
        <v>115564</v>
      </c>
      <c r="BZ162" s="133">
        <v>108612</v>
      </c>
      <c r="CA162" s="133">
        <v>91987</v>
      </c>
      <c r="CB162" s="133">
        <v>93581</v>
      </c>
      <c r="CC162" s="133">
        <v>83856</v>
      </c>
      <c r="CD162" s="133">
        <v>83265</v>
      </c>
      <c r="CE162" s="133">
        <v>89823</v>
      </c>
      <c r="CF162" s="133">
        <v>78278</v>
      </c>
      <c r="CG162" s="133">
        <v>84402</v>
      </c>
      <c r="CH162" s="133">
        <v>102294</v>
      </c>
      <c r="CI162" s="133">
        <v>88651</v>
      </c>
      <c r="CJ162" s="133">
        <v>72250</v>
      </c>
      <c r="CK162" s="133">
        <v>86845</v>
      </c>
      <c r="CL162" s="133">
        <v>113516</v>
      </c>
      <c r="CM162" s="133">
        <v>121807</v>
      </c>
      <c r="CN162" s="133">
        <v>131268</v>
      </c>
      <c r="CO162" s="133">
        <v>118437</v>
      </c>
      <c r="CP162" s="133">
        <v>119991</v>
      </c>
      <c r="CQ162" s="133">
        <v>112737</v>
      </c>
      <c r="CR162" s="133">
        <v>127755</v>
      </c>
      <c r="CS162" s="133">
        <v>114853</v>
      </c>
      <c r="CT162" s="133">
        <v>123746</v>
      </c>
      <c r="CU162" s="133">
        <v>133930</v>
      </c>
      <c r="CV162" s="133">
        <v>116525</v>
      </c>
      <c r="CW162" s="133">
        <v>124255</v>
      </c>
      <c r="CX162" s="133">
        <v>117332</v>
      </c>
      <c r="CY162" s="133">
        <v>114754</v>
      </c>
      <c r="CZ162" s="133">
        <v>131620</v>
      </c>
      <c r="DA162" s="133">
        <v>127158</v>
      </c>
      <c r="DB162" s="133">
        <v>117261</v>
      </c>
      <c r="DC162" s="133">
        <v>115358</v>
      </c>
      <c r="DD162" s="133">
        <v>136556</v>
      </c>
      <c r="DE162" s="133">
        <v>132946</v>
      </c>
      <c r="DF162" s="133">
        <v>134377</v>
      </c>
      <c r="DG162" s="133">
        <v>134456</v>
      </c>
      <c r="DH162" s="133">
        <v>119661</v>
      </c>
      <c r="DI162" s="133">
        <v>129713</v>
      </c>
      <c r="DJ162" s="133">
        <v>131634</v>
      </c>
      <c r="DK162" s="133">
        <v>114004</v>
      </c>
      <c r="DL162" s="133">
        <v>130206</v>
      </c>
      <c r="DM162" s="133">
        <v>130887</v>
      </c>
      <c r="DN162" s="133">
        <v>116506</v>
      </c>
      <c r="DO162" s="133">
        <v>133156</v>
      </c>
      <c r="DP162" s="133">
        <v>144042</v>
      </c>
      <c r="DQ162" s="133">
        <v>119219</v>
      </c>
      <c r="DR162" s="133">
        <v>143253</v>
      </c>
      <c r="DS162" s="133">
        <v>142034</v>
      </c>
      <c r="DT162" s="133">
        <v>125030</v>
      </c>
      <c r="DU162" s="133">
        <v>128425</v>
      </c>
      <c r="DV162" s="133">
        <v>128425</v>
      </c>
      <c r="DW162" s="133">
        <v>138113</v>
      </c>
      <c r="DX162" s="133">
        <v>150721</v>
      </c>
      <c r="DY162" s="133">
        <v>155377</v>
      </c>
      <c r="DZ162" s="133">
        <v>148950</v>
      </c>
      <c r="EA162" s="133">
        <v>155481</v>
      </c>
      <c r="EB162" s="133">
        <v>155514</v>
      </c>
      <c r="EC162" s="133">
        <v>154792</v>
      </c>
      <c r="ED162" s="133">
        <v>194902</v>
      </c>
      <c r="EE162" s="133">
        <v>170517</v>
      </c>
      <c r="EF162" s="133">
        <v>163919</v>
      </c>
      <c r="EG162" s="133">
        <v>164834</v>
      </c>
      <c r="EH162" s="133">
        <v>171172</v>
      </c>
      <c r="EI162" s="133">
        <v>163469</v>
      </c>
      <c r="EJ162" s="133">
        <v>177951</v>
      </c>
      <c r="EK162" s="133">
        <v>164347</v>
      </c>
      <c r="EL162" s="133">
        <v>152903</v>
      </c>
      <c r="EM162" s="133">
        <v>184056</v>
      </c>
      <c r="EN162" s="133">
        <v>163195</v>
      </c>
      <c r="EO162" s="133">
        <v>154222</v>
      </c>
      <c r="EP162" s="133">
        <v>183478</v>
      </c>
      <c r="EQ162" s="133">
        <v>160476</v>
      </c>
      <c r="ER162" s="133">
        <v>156769</v>
      </c>
      <c r="ES162" s="133">
        <v>171159</v>
      </c>
      <c r="ET162" s="133">
        <v>135996</v>
      </c>
      <c r="EU162" s="133">
        <v>164760</v>
      </c>
      <c r="EV162" s="133">
        <v>171273</v>
      </c>
      <c r="EW162" s="133">
        <v>153342</v>
      </c>
      <c r="EX162" s="133">
        <v>156525</v>
      </c>
      <c r="EY162" s="133">
        <v>174086</v>
      </c>
      <c r="EZ162" s="133">
        <v>154045</v>
      </c>
      <c r="FA162" s="133">
        <v>171520</v>
      </c>
      <c r="FB162" s="133">
        <v>203014</v>
      </c>
      <c r="FC162" s="133">
        <v>177777</v>
      </c>
      <c r="FD162" s="133">
        <v>169027</v>
      </c>
      <c r="FE162" s="133">
        <v>167402</v>
      </c>
      <c r="FF162" s="133">
        <v>163341</v>
      </c>
      <c r="FG162" s="133">
        <v>147308</v>
      </c>
      <c r="FH162" s="133">
        <v>198248</v>
      </c>
      <c r="FI162" s="133">
        <v>150673</v>
      </c>
      <c r="FJ162" s="133">
        <v>162837</v>
      </c>
      <c r="FK162" s="133">
        <v>185468</v>
      </c>
      <c r="FL162" s="133">
        <v>186551</v>
      </c>
      <c r="FM162" s="133">
        <v>200378</v>
      </c>
      <c r="FN162" s="133">
        <v>226388</v>
      </c>
      <c r="FO162" s="133">
        <v>235014.00999999998</v>
      </c>
      <c r="FP162" s="133">
        <v>233886.24</v>
      </c>
      <c r="FQ162" s="133">
        <v>229974.16999999995</v>
      </c>
      <c r="FR162" s="133">
        <v>264486.52</v>
      </c>
      <c r="FS162" s="133">
        <v>242071.04000000004</v>
      </c>
      <c r="FT162" s="133">
        <v>239758.90000000002</v>
      </c>
      <c r="FU162" s="133">
        <v>261227.35</v>
      </c>
      <c r="FV162" s="133">
        <v>225166.69</v>
      </c>
      <c r="FW162" s="133">
        <v>249941.49999999997</v>
      </c>
      <c r="FX162" s="133">
        <v>251705.74999999997</v>
      </c>
      <c r="FY162" s="133">
        <v>235841.04</v>
      </c>
      <c r="FZ162" s="133">
        <v>274390.45999999996</v>
      </c>
      <c r="GA162" s="133">
        <v>243011.97000000003</v>
      </c>
      <c r="GB162" s="133">
        <v>223062.9</v>
      </c>
      <c r="GC162" s="133">
        <v>240058.79999999996</v>
      </c>
      <c r="GD162" s="133">
        <v>247769.26</v>
      </c>
      <c r="GE162" s="133">
        <v>239606.42</v>
      </c>
      <c r="GF162" s="133">
        <v>243167.75</v>
      </c>
      <c r="GG162" s="133">
        <v>241635.80000000002</v>
      </c>
      <c r="GH162" s="133">
        <v>237139.65</v>
      </c>
      <c r="GI162" s="133">
        <v>269370.55</v>
      </c>
      <c r="GJ162" s="133">
        <v>280997.26</v>
      </c>
      <c r="GK162" s="133">
        <v>237799.09999999995</v>
      </c>
      <c r="GL162" s="133">
        <v>297612.98</v>
      </c>
      <c r="GM162" s="133">
        <v>239883.9</v>
      </c>
      <c r="GN162" s="133">
        <v>240677.38</v>
      </c>
    </row>
    <row r="163" spans="1:196" s="132" customFormat="1" x14ac:dyDescent="0.25">
      <c r="A163" s="134"/>
      <c r="B163" s="115" t="s">
        <v>1</v>
      </c>
      <c r="C163" s="133">
        <v>-9926</v>
      </c>
      <c r="D163" s="133">
        <v>-14081</v>
      </c>
      <c r="E163" s="133">
        <v>-7496</v>
      </c>
      <c r="F163" s="133">
        <v>-5044</v>
      </c>
      <c r="G163" s="133">
        <v>-4668</v>
      </c>
      <c r="H163" s="133">
        <v>-3756</v>
      </c>
      <c r="I163" s="133">
        <v>-2970</v>
      </c>
      <c r="J163" s="133">
        <v>-2587</v>
      </c>
      <c r="K163" s="133">
        <v>-2481</v>
      </c>
      <c r="L163" s="133">
        <v>-3536</v>
      </c>
      <c r="M163" s="133">
        <v>-3715</v>
      </c>
      <c r="N163" s="133">
        <v>-3192</v>
      </c>
      <c r="O163" s="133">
        <v>-14812</v>
      </c>
      <c r="P163" s="133">
        <v>-12529</v>
      </c>
      <c r="Q163" s="133">
        <v>-7554</v>
      </c>
      <c r="R163" s="133">
        <v>-5406</v>
      </c>
      <c r="S163" s="133">
        <v>-4779</v>
      </c>
      <c r="T163" s="133">
        <v>-3771</v>
      </c>
      <c r="U163" s="133">
        <v>-3114</v>
      </c>
      <c r="V163" s="133">
        <v>-2766</v>
      </c>
      <c r="W163" s="133">
        <v>-2436</v>
      </c>
      <c r="X163" s="133">
        <v>-2366</v>
      </c>
      <c r="Y163" s="133">
        <v>-2843</v>
      </c>
      <c r="Z163" s="133">
        <v>-2596</v>
      </c>
      <c r="AA163" s="133">
        <v>-14472</v>
      </c>
      <c r="AB163" s="133">
        <v>-12730</v>
      </c>
      <c r="AC163" s="133">
        <v>-6859</v>
      </c>
      <c r="AD163" s="133">
        <v>-5928</v>
      </c>
      <c r="AE163" s="133">
        <v>-3950</v>
      </c>
      <c r="AF163" s="133">
        <v>-3482</v>
      </c>
      <c r="AG163" s="133">
        <v>-3618</v>
      </c>
      <c r="AH163" s="133">
        <v>-2718</v>
      </c>
      <c r="AI163" s="133">
        <v>-2062</v>
      </c>
      <c r="AJ163" s="133">
        <v>-3372</v>
      </c>
      <c r="AK163" s="133">
        <v>-2966</v>
      </c>
      <c r="AL163" s="133">
        <v>-1831</v>
      </c>
      <c r="AM163" s="133">
        <v>-14319</v>
      </c>
      <c r="AN163" s="133">
        <v>-10321</v>
      </c>
      <c r="AO163" s="133">
        <v>-9428</v>
      </c>
      <c r="AP163" s="133">
        <v>-6447</v>
      </c>
      <c r="AQ163" s="133">
        <v>-4223</v>
      </c>
      <c r="AR163" s="133">
        <v>-4163</v>
      </c>
      <c r="AS163" s="133">
        <v>-3168</v>
      </c>
      <c r="AT163" s="133">
        <v>-2545</v>
      </c>
      <c r="AU163" s="133">
        <v>-2413</v>
      </c>
      <c r="AV163" s="133">
        <v>-2712</v>
      </c>
      <c r="AW163" s="133">
        <v>-2575</v>
      </c>
      <c r="AX163" s="133">
        <v>-2451</v>
      </c>
      <c r="AY163" s="133">
        <v>-9602</v>
      </c>
      <c r="AZ163" s="133">
        <v>-14875</v>
      </c>
      <c r="BA163" s="133">
        <v>-11128</v>
      </c>
      <c r="BB163" s="133">
        <v>-4940</v>
      </c>
      <c r="BC163" s="133">
        <v>-3880</v>
      </c>
      <c r="BD163" s="133">
        <v>-3566</v>
      </c>
      <c r="BE163" s="133">
        <v>-2650</v>
      </c>
      <c r="BF163" s="133">
        <v>-3010</v>
      </c>
      <c r="BG163" s="133">
        <v>-2291</v>
      </c>
      <c r="BH163" s="133">
        <v>-3025</v>
      </c>
      <c r="BI163" s="133">
        <v>-2861</v>
      </c>
      <c r="BJ163" s="133">
        <v>-2056</v>
      </c>
      <c r="BK163" s="133">
        <v>-14541</v>
      </c>
      <c r="BL163" s="133">
        <v>-14265</v>
      </c>
      <c r="BM163" s="133">
        <v>-7618</v>
      </c>
      <c r="BN163" s="133">
        <v>-4862</v>
      </c>
      <c r="BO163" s="133">
        <v>-3779</v>
      </c>
      <c r="BP163" s="133">
        <v>-3618</v>
      </c>
      <c r="BQ163" s="133">
        <v>-3086</v>
      </c>
      <c r="BR163" s="133">
        <v>-2346</v>
      </c>
      <c r="BS163" s="133">
        <v>-2097</v>
      </c>
      <c r="BT163" s="133">
        <v>-2558</v>
      </c>
      <c r="BU163" s="133">
        <v>-2775</v>
      </c>
      <c r="BV163" s="133">
        <v>-1882</v>
      </c>
      <c r="BW163" s="133">
        <v>-13918</v>
      </c>
      <c r="BX163" s="133">
        <v>-10849</v>
      </c>
      <c r="BY163" s="133">
        <v>-5217</v>
      </c>
      <c r="BZ163" s="133">
        <v>-5872</v>
      </c>
      <c r="CA163" s="133">
        <v>-3778</v>
      </c>
      <c r="CB163" s="133">
        <v>-3367</v>
      </c>
      <c r="CC163" s="133">
        <v>-2870</v>
      </c>
      <c r="CD163" s="133">
        <v>-1998</v>
      </c>
      <c r="CE163" s="133">
        <v>-2699</v>
      </c>
      <c r="CF163" s="133">
        <v>-2395</v>
      </c>
      <c r="CG163" s="133">
        <v>-2708</v>
      </c>
      <c r="CH163" s="133">
        <v>-2787</v>
      </c>
      <c r="CI163" s="133">
        <v>-13971</v>
      </c>
      <c r="CJ163" s="133">
        <v>-9325</v>
      </c>
      <c r="CK163" s="133">
        <v>-7139</v>
      </c>
      <c r="CL163" s="133">
        <v>-4597</v>
      </c>
      <c r="CM163" s="133">
        <v>-3366</v>
      </c>
      <c r="CN163" s="133">
        <v>-3814</v>
      </c>
      <c r="CO163" s="133">
        <v>-3229</v>
      </c>
      <c r="CP163" s="133">
        <v>-2342</v>
      </c>
      <c r="CQ163" s="133">
        <v>-2693</v>
      </c>
      <c r="CR163" s="133">
        <v>-2513</v>
      </c>
      <c r="CS163" s="133">
        <v>-2797</v>
      </c>
      <c r="CT163" s="133">
        <v>-2113</v>
      </c>
      <c r="CU163" s="133">
        <v>-15416</v>
      </c>
      <c r="CV163" s="133">
        <v>-10369</v>
      </c>
      <c r="CW163" s="133">
        <v>-6542</v>
      </c>
      <c r="CX163" s="133">
        <v>-4618</v>
      </c>
      <c r="CY163" s="133">
        <v>-3002</v>
      </c>
      <c r="CZ163" s="133">
        <v>-3530</v>
      </c>
      <c r="DA163" s="133">
        <v>-2883</v>
      </c>
      <c r="DB163" s="133">
        <v>-2611</v>
      </c>
      <c r="DC163" s="133">
        <v>-2329</v>
      </c>
      <c r="DD163" s="133">
        <v>-2448</v>
      </c>
      <c r="DE163" s="133">
        <v>-3450</v>
      </c>
      <c r="DF163" s="133">
        <v>-878</v>
      </c>
      <c r="DG163" s="133">
        <v>-16028</v>
      </c>
      <c r="DH163" s="133">
        <v>-10888</v>
      </c>
      <c r="DI163" s="133">
        <v>-8211</v>
      </c>
      <c r="DJ163" s="133">
        <v>-4192</v>
      </c>
      <c r="DK163" s="133">
        <v>-3487</v>
      </c>
      <c r="DL163" s="133">
        <v>-3372</v>
      </c>
      <c r="DM163" s="133">
        <v>-2894</v>
      </c>
      <c r="DN163" s="133">
        <v>-2679</v>
      </c>
      <c r="DO163" s="133">
        <v>-2179</v>
      </c>
      <c r="DP163" s="133">
        <v>-2819</v>
      </c>
      <c r="DQ163" s="133">
        <v>-2611</v>
      </c>
      <c r="DR163" s="133">
        <v>-1409</v>
      </c>
      <c r="DS163" s="133">
        <v>-18437</v>
      </c>
      <c r="DT163" s="133">
        <v>-9883</v>
      </c>
      <c r="DU163" s="133">
        <v>-4057</v>
      </c>
      <c r="DV163" s="133">
        <v>-4057</v>
      </c>
      <c r="DW163" s="133">
        <v>-2741</v>
      </c>
      <c r="DX163" s="133">
        <v>-2830</v>
      </c>
      <c r="DY163" s="133">
        <v>-3569</v>
      </c>
      <c r="DZ163" s="133">
        <v>-2402</v>
      </c>
      <c r="EA163" s="133">
        <v>-2929</v>
      </c>
      <c r="EB163" s="133">
        <v>-4155</v>
      </c>
      <c r="EC163" s="133">
        <v>-3723</v>
      </c>
      <c r="ED163" s="133">
        <v>-1405</v>
      </c>
      <c r="EE163" s="133">
        <v>-18309</v>
      </c>
      <c r="EF163" s="133">
        <v>-8517</v>
      </c>
      <c r="EG163" s="133">
        <v>-9171</v>
      </c>
      <c r="EH163" s="133">
        <v>-6628</v>
      </c>
      <c r="EI163" s="133">
        <v>-4276</v>
      </c>
      <c r="EJ163" s="133">
        <v>-3755</v>
      </c>
      <c r="EK163" s="133">
        <v>-4155</v>
      </c>
      <c r="EL163" s="133">
        <v>-2642</v>
      </c>
      <c r="EM163" s="133">
        <v>-2854</v>
      </c>
      <c r="EN163" s="133">
        <v>-2138</v>
      </c>
      <c r="EO163" s="133">
        <v>-4677</v>
      </c>
      <c r="EP163" s="133">
        <v>-2257</v>
      </c>
      <c r="EQ163" s="133">
        <v>-16707</v>
      </c>
      <c r="ER163" s="133">
        <v>-11747</v>
      </c>
      <c r="ES163" s="133">
        <v>-7160</v>
      </c>
      <c r="ET163" s="133">
        <v>-5680</v>
      </c>
      <c r="EU163" s="133">
        <v>-3930</v>
      </c>
      <c r="EV163" s="133">
        <v>-4114</v>
      </c>
      <c r="EW163" s="133">
        <v>-3971</v>
      </c>
      <c r="EX163" s="133">
        <v>-2709</v>
      </c>
      <c r="EY163" s="133">
        <v>-3689</v>
      </c>
      <c r="EZ163" s="133">
        <v>-3194</v>
      </c>
      <c r="FA163" s="133">
        <v>-3062</v>
      </c>
      <c r="FB163" s="133">
        <v>-2366</v>
      </c>
      <c r="FC163" s="133">
        <v>-15764</v>
      </c>
      <c r="FD163" s="133">
        <v>-10126</v>
      </c>
      <c r="FE163" s="133">
        <v>-7409</v>
      </c>
      <c r="FF163" s="133">
        <v>-4788</v>
      </c>
      <c r="FG163" s="133">
        <v>-4083</v>
      </c>
      <c r="FH163" s="133">
        <v>-4689</v>
      </c>
      <c r="FI163" s="133">
        <v>-3210</v>
      </c>
      <c r="FJ163" s="133">
        <v>-2823</v>
      </c>
      <c r="FK163" s="133">
        <v>-3505</v>
      </c>
      <c r="FL163" s="133">
        <v>-2665</v>
      </c>
      <c r="FM163" s="133">
        <v>-3102</v>
      </c>
      <c r="FN163" s="133">
        <v>-2361</v>
      </c>
      <c r="FO163" s="133">
        <v>-13760.02</v>
      </c>
      <c r="FP163" s="133">
        <v>-10072.52</v>
      </c>
      <c r="FQ163" s="133">
        <v>-8103.05</v>
      </c>
      <c r="FR163" s="133">
        <v>-6943.62</v>
      </c>
      <c r="FS163" s="133">
        <v>-8316.5499999999993</v>
      </c>
      <c r="FT163" s="133">
        <v>-5561.51</v>
      </c>
      <c r="FU163" s="133">
        <v>-5319.4</v>
      </c>
      <c r="FV163" s="133">
        <v>-4658.4699999999993</v>
      </c>
      <c r="FW163" s="133">
        <v>-4439.2700000000004</v>
      </c>
      <c r="FX163" s="133">
        <v>-4860.08</v>
      </c>
      <c r="FY163" s="133">
        <v>-4372.54</v>
      </c>
      <c r="FZ163" s="133">
        <v>-2281.73</v>
      </c>
      <c r="GA163" s="133">
        <v>-24006.83</v>
      </c>
      <c r="GB163" s="133">
        <v>-10188.58</v>
      </c>
      <c r="GC163" s="133">
        <v>-9518.6899999999987</v>
      </c>
      <c r="GD163" s="133">
        <v>-6522.4400000000005</v>
      </c>
      <c r="GE163" s="133">
        <v>-6471.9700000000012</v>
      </c>
      <c r="GF163" s="133">
        <v>-4898.1399999999994</v>
      </c>
      <c r="GG163" s="133">
        <v>-4064.6800000000003</v>
      </c>
      <c r="GH163" s="133">
        <v>-4437.1900000000005</v>
      </c>
      <c r="GI163" s="133">
        <v>-4183.97</v>
      </c>
      <c r="GJ163" s="133">
        <v>-4860.3099999999995</v>
      </c>
      <c r="GK163" s="133">
        <v>-4208.6099999999997</v>
      </c>
      <c r="GL163" s="133">
        <v>-2427.56</v>
      </c>
      <c r="GM163" s="133">
        <v>-22252.280000000002</v>
      </c>
      <c r="GN163" s="133">
        <v>-12559.009999999998</v>
      </c>
    </row>
    <row r="164" spans="1:196" s="154" customFormat="1" ht="15.75" thickBot="1" x14ac:dyDescent="0.3">
      <c r="A164" s="134"/>
      <c r="B164" s="110" t="s">
        <v>80</v>
      </c>
      <c r="C164" s="139">
        <v>348152</v>
      </c>
      <c r="D164" s="139">
        <v>314496</v>
      </c>
      <c r="E164" s="139">
        <v>363107</v>
      </c>
      <c r="F164" s="139">
        <v>321349</v>
      </c>
      <c r="G164" s="139">
        <v>344526</v>
      </c>
      <c r="H164" s="139">
        <v>379262</v>
      </c>
      <c r="I164" s="139">
        <v>365672</v>
      </c>
      <c r="J164" s="139">
        <v>336292</v>
      </c>
      <c r="K164" s="139">
        <v>350230</v>
      </c>
      <c r="L164" s="139">
        <v>357547</v>
      </c>
      <c r="M164" s="139">
        <v>357691</v>
      </c>
      <c r="N164" s="139">
        <v>424027</v>
      </c>
      <c r="O164" s="139">
        <v>369242</v>
      </c>
      <c r="P164" s="139">
        <v>357479</v>
      </c>
      <c r="Q164" s="139">
        <v>375205</v>
      </c>
      <c r="R164" s="139">
        <v>336489</v>
      </c>
      <c r="S164" s="139">
        <v>380603</v>
      </c>
      <c r="T164" s="139">
        <v>336850</v>
      </c>
      <c r="U164" s="139">
        <v>370913</v>
      </c>
      <c r="V164" s="139">
        <v>363068</v>
      </c>
      <c r="W164" s="139">
        <v>375395</v>
      </c>
      <c r="X164" s="139">
        <v>366104</v>
      </c>
      <c r="Y164" s="139">
        <v>365067</v>
      </c>
      <c r="Z164" s="139">
        <v>397129</v>
      </c>
      <c r="AA164" s="139">
        <v>404466</v>
      </c>
      <c r="AB164" s="139">
        <v>325214</v>
      </c>
      <c r="AC164" s="139">
        <v>349424</v>
      </c>
      <c r="AD164" s="139">
        <v>312579</v>
      </c>
      <c r="AE164" s="139">
        <v>338950</v>
      </c>
      <c r="AF164" s="139">
        <v>393924</v>
      </c>
      <c r="AG164" s="139">
        <v>399097</v>
      </c>
      <c r="AH164" s="139">
        <v>360309</v>
      </c>
      <c r="AI164" s="139">
        <v>369078</v>
      </c>
      <c r="AJ164" s="139">
        <v>398260</v>
      </c>
      <c r="AK164" s="139">
        <v>370739</v>
      </c>
      <c r="AL164" s="139">
        <v>392516</v>
      </c>
      <c r="AM164" s="139">
        <v>397243</v>
      </c>
      <c r="AN164" s="139">
        <v>348240</v>
      </c>
      <c r="AO164" s="139">
        <v>374385</v>
      </c>
      <c r="AP164" s="139">
        <v>366888</v>
      </c>
      <c r="AQ164" s="139">
        <v>376466</v>
      </c>
      <c r="AR164" s="139">
        <v>380649</v>
      </c>
      <c r="AS164" s="139">
        <v>408698</v>
      </c>
      <c r="AT164" s="139">
        <v>328228</v>
      </c>
      <c r="AU164" s="139">
        <v>376670</v>
      </c>
      <c r="AV164" s="139">
        <v>435577</v>
      </c>
      <c r="AW164" s="139">
        <v>365502</v>
      </c>
      <c r="AX164" s="139">
        <v>418956</v>
      </c>
      <c r="AY164" s="139">
        <v>406134</v>
      </c>
      <c r="AZ164" s="139">
        <v>374304</v>
      </c>
      <c r="BA164" s="139">
        <v>387869</v>
      </c>
      <c r="BB164" s="139">
        <v>379853</v>
      </c>
      <c r="BC164" s="139">
        <v>355627</v>
      </c>
      <c r="BD164" s="139">
        <v>406236</v>
      </c>
      <c r="BE164" s="139">
        <v>417283</v>
      </c>
      <c r="BF164" s="139">
        <v>349056</v>
      </c>
      <c r="BG164" s="139">
        <v>421635</v>
      </c>
      <c r="BH164" s="139">
        <v>415879</v>
      </c>
      <c r="BI164" s="139">
        <v>368342</v>
      </c>
      <c r="BJ164" s="139">
        <v>440373</v>
      </c>
      <c r="BK164" s="139">
        <v>415241</v>
      </c>
      <c r="BL164" s="139">
        <v>354760</v>
      </c>
      <c r="BM164" s="139">
        <v>386773</v>
      </c>
      <c r="BN164" s="139">
        <v>390362</v>
      </c>
      <c r="BO164" s="139">
        <v>353464</v>
      </c>
      <c r="BP164" s="139">
        <v>432004</v>
      </c>
      <c r="BQ164" s="139">
        <v>403050</v>
      </c>
      <c r="BR164" s="139">
        <v>359770</v>
      </c>
      <c r="BS164" s="139">
        <v>385241</v>
      </c>
      <c r="BT164" s="139">
        <v>366155</v>
      </c>
      <c r="BU164" s="139">
        <v>379124</v>
      </c>
      <c r="BV164" s="139">
        <v>410475</v>
      </c>
      <c r="BW164" s="139">
        <v>373738</v>
      </c>
      <c r="BX164" s="139">
        <v>324077</v>
      </c>
      <c r="BY164" s="139">
        <v>373948</v>
      </c>
      <c r="BZ164" s="139">
        <v>363374</v>
      </c>
      <c r="CA164" s="139">
        <v>349909</v>
      </c>
      <c r="CB164" s="139">
        <v>362148</v>
      </c>
      <c r="CC164" s="139">
        <v>320023</v>
      </c>
      <c r="CD164" s="139">
        <v>326510</v>
      </c>
      <c r="CE164" s="139">
        <v>368661</v>
      </c>
      <c r="CF164" s="139">
        <v>311771</v>
      </c>
      <c r="CG164" s="139">
        <v>352295</v>
      </c>
      <c r="CH164" s="139">
        <v>410470</v>
      </c>
      <c r="CI164" s="139">
        <v>346342</v>
      </c>
      <c r="CJ164" s="139">
        <v>281332</v>
      </c>
      <c r="CK164" s="139">
        <v>347012</v>
      </c>
      <c r="CL164" s="139">
        <v>355992</v>
      </c>
      <c r="CM164" s="139">
        <v>382507</v>
      </c>
      <c r="CN164" s="139">
        <v>416682</v>
      </c>
      <c r="CO164" s="139">
        <v>373984</v>
      </c>
      <c r="CP164" s="139">
        <v>383653</v>
      </c>
      <c r="CQ164" s="139">
        <v>353315</v>
      </c>
      <c r="CR164" s="139">
        <v>395945</v>
      </c>
      <c r="CS164" s="139">
        <v>371882</v>
      </c>
      <c r="CT164" s="139">
        <v>397700</v>
      </c>
      <c r="CU164" s="139">
        <v>415613</v>
      </c>
      <c r="CV164" s="139">
        <v>360479</v>
      </c>
      <c r="CW164" s="139">
        <v>381586</v>
      </c>
      <c r="CX164" s="139">
        <v>380752</v>
      </c>
      <c r="CY164" s="139">
        <v>377906</v>
      </c>
      <c r="CZ164" s="139">
        <v>419508</v>
      </c>
      <c r="DA164" s="139">
        <v>403793</v>
      </c>
      <c r="DB164" s="139">
        <v>378622</v>
      </c>
      <c r="DC164" s="139">
        <v>368337</v>
      </c>
      <c r="DD164" s="139">
        <v>445952</v>
      </c>
      <c r="DE164" s="139">
        <v>405774</v>
      </c>
      <c r="DF164" s="139">
        <v>419447</v>
      </c>
      <c r="DG164" s="139">
        <v>421265</v>
      </c>
      <c r="DH164" s="139">
        <v>366232</v>
      </c>
      <c r="DI164" s="139">
        <v>407049</v>
      </c>
      <c r="DJ164" s="139">
        <v>417051</v>
      </c>
      <c r="DK164" s="139">
        <v>372204</v>
      </c>
      <c r="DL164" s="139">
        <v>437655</v>
      </c>
      <c r="DM164" s="139">
        <v>428650</v>
      </c>
      <c r="DN164" s="139">
        <v>383906</v>
      </c>
      <c r="DO164" s="139">
        <v>434392</v>
      </c>
      <c r="DP164" s="139">
        <v>473968</v>
      </c>
      <c r="DQ164" s="139">
        <v>396022</v>
      </c>
      <c r="DR164" s="139">
        <v>486458</v>
      </c>
      <c r="DS164" s="139">
        <v>446361</v>
      </c>
      <c r="DT164" s="139">
        <v>381979</v>
      </c>
      <c r="DU164" s="139">
        <v>370102</v>
      </c>
      <c r="DV164" s="139">
        <v>370102</v>
      </c>
      <c r="DW164" s="139">
        <v>393215</v>
      </c>
      <c r="DX164" s="139">
        <v>443710</v>
      </c>
      <c r="DY164" s="139">
        <v>441782</v>
      </c>
      <c r="DZ164" s="139">
        <v>411996</v>
      </c>
      <c r="EA164" s="139">
        <v>461040</v>
      </c>
      <c r="EB164" s="139">
        <v>450148</v>
      </c>
      <c r="EC164" s="139">
        <v>446091</v>
      </c>
      <c r="ED164" s="139">
        <v>549291</v>
      </c>
      <c r="EE164" s="139">
        <v>451254</v>
      </c>
      <c r="EF164" s="139">
        <v>459210</v>
      </c>
      <c r="EG164" s="139">
        <v>466258</v>
      </c>
      <c r="EH164" s="139">
        <v>481117</v>
      </c>
      <c r="EI164" s="139">
        <v>447547</v>
      </c>
      <c r="EJ164" s="139">
        <v>499983</v>
      </c>
      <c r="EK164" s="139">
        <v>434216</v>
      </c>
      <c r="EL164" s="139">
        <v>419515</v>
      </c>
      <c r="EM164" s="139">
        <v>489958</v>
      </c>
      <c r="EN164" s="139">
        <v>461424</v>
      </c>
      <c r="EO164" s="139">
        <v>427672</v>
      </c>
      <c r="EP164" s="139">
        <v>508835</v>
      </c>
      <c r="EQ164" s="139">
        <v>457993</v>
      </c>
      <c r="ER164" s="139">
        <v>456904</v>
      </c>
      <c r="ES164" s="139">
        <v>483175</v>
      </c>
      <c r="ET164" s="139">
        <v>396745</v>
      </c>
      <c r="EU164" s="139">
        <v>457772</v>
      </c>
      <c r="EV164" s="139">
        <v>480091</v>
      </c>
      <c r="EW164" s="139">
        <v>403585</v>
      </c>
      <c r="EX164" s="139">
        <v>431014</v>
      </c>
      <c r="EY164" s="139">
        <v>449340</v>
      </c>
      <c r="EZ164" s="139">
        <v>406812</v>
      </c>
      <c r="FA164" s="139">
        <v>459557</v>
      </c>
      <c r="FB164" s="139">
        <v>502751</v>
      </c>
      <c r="FC164" s="139">
        <v>431796</v>
      </c>
      <c r="FD164" s="139">
        <v>433204</v>
      </c>
      <c r="FE164" s="139">
        <v>428452</v>
      </c>
      <c r="FF164" s="139">
        <v>394554</v>
      </c>
      <c r="FG164" s="139">
        <v>379857</v>
      </c>
      <c r="FH164" s="139">
        <v>481530</v>
      </c>
      <c r="FI164" s="139">
        <v>374721</v>
      </c>
      <c r="FJ164" s="139">
        <v>382479</v>
      </c>
      <c r="FK164" s="139">
        <v>441165</v>
      </c>
      <c r="FL164" s="139">
        <v>426545</v>
      </c>
      <c r="FM164" s="139">
        <v>424097</v>
      </c>
      <c r="FN164" s="139">
        <v>438316</v>
      </c>
      <c r="FO164" s="139">
        <v>431327.25</v>
      </c>
      <c r="FP164" s="139">
        <v>428535.77</v>
      </c>
      <c r="FQ164" s="139">
        <v>412811.05</v>
      </c>
      <c r="FR164" s="139">
        <v>464403.75</v>
      </c>
      <c r="FS164" s="139">
        <v>427952.4</v>
      </c>
      <c r="FT164" s="139">
        <v>427239.85</v>
      </c>
      <c r="FU164" s="139">
        <v>459324.15</v>
      </c>
      <c r="FV164" s="139">
        <v>376410.76</v>
      </c>
      <c r="FW164" s="139">
        <v>430208.77</v>
      </c>
      <c r="FX164" s="139">
        <v>444048.74</v>
      </c>
      <c r="FY164" s="139">
        <v>424024.66</v>
      </c>
      <c r="FZ164" s="139">
        <v>479462.99</v>
      </c>
      <c r="GA164" s="139">
        <v>425858.57</v>
      </c>
      <c r="GB164" s="139">
        <v>389579.14</v>
      </c>
      <c r="GC164" s="139">
        <v>420237.3</v>
      </c>
      <c r="GD164" s="139">
        <v>434644.02</v>
      </c>
      <c r="GE164" s="139">
        <v>426117.11</v>
      </c>
      <c r="GF164" s="139">
        <v>425843.3</v>
      </c>
      <c r="GG164" s="139">
        <v>424287.84</v>
      </c>
      <c r="GH164" s="139">
        <v>387579.32</v>
      </c>
      <c r="GI164" s="139">
        <v>452397.06</v>
      </c>
      <c r="GJ164" s="139">
        <v>471503.95</v>
      </c>
      <c r="GK164" s="139">
        <v>414386.22</v>
      </c>
      <c r="GL164" s="139">
        <v>505722.76</v>
      </c>
      <c r="GM164" s="139">
        <v>408431.94</v>
      </c>
      <c r="GN164" s="139">
        <v>417921.38</v>
      </c>
    </row>
    <row r="165" spans="1:196" s="132" customFormat="1" ht="15" thickBot="1" x14ac:dyDescent="0.3">
      <c r="A165" s="134"/>
      <c r="B165" s="104" t="s">
        <v>81</v>
      </c>
      <c r="C165" s="119">
        <v>18920069</v>
      </c>
      <c r="D165" s="119">
        <v>18274570</v>
      </c>
      <c r="E165" s="119">
        <v>21789536</v>
      </c>
      <c r="F165" s="119">
        <v>19419757</v>
      </c>
      <c r="G165" s="119">
        <v>19114978</v>
      </c>
      <c r="H165" s="119">
        <v>21263634</v>
      </c>
      <c r="I165" s="119">
        <v>19849619</v>
      </c>
      <c r="J165" s="119">
        <v>18488648</v>
      </c>
      <c r="K165" s="119">
        <v>19194705</v>
      </c>
      <c r="L165" s="119">
        <v>19183767</v>
      </c>
      <c r="M165" s="119">
        <v>20111268</v>
      </c>
      <c r="N165" s="119">
        <v>20235495</v>
      </c>
      <c r="O165" s="119">
        <v>20800598</v>
      </c>
      <c r="P165" s="119">
        <v>19146545</v>
      </c>
      <c r="Q165" s="119">
        <v>21305391</v>
      </c>
      <c r="R165" s="119">
        <v>19338240</v>
      </c>
      <c r="S165" s="119">
        <v>21914394</v>
      </c>
      <c r="T165" s="119">
        <v>20170697</v>
      </c>
      <c r="U165" s="119">
        <v>19559277</v>
      </c>
      <c r="V165" s="119">
        <v>19090742</v>
      </c>
      <c r="W165" s="119">
        <v>19606637</v>
      </c>
      <c r="X165" s="119">
        <v>20081802</v>
      </c>
      <c r="Y165" s="119">
        <v>20476072</v>
      </c>
      <c r="Z165" s="119">
        <v>20208262</v>
      </c>
      <c r="AA165" s="119">
        <v>21750276</v>
      </c>
      <c r="AB165" s="119">
        <v>19694606</v>
      </c>
      <c r="AC165" s="119">
        <v>20485972</v>
      </c>
      <c r="AD165" s="119">
        <v>20413877</v>
      </c>
      <c r="AE165" s="119">
        <v>20804850</v>
      </c>
      <c r="AF165" s="119">
        <v>20686972</v>
      </c>
      <c r="AG165" s="119">
        <v>23056293</v>
      </c>
      <c r="AH165" s="119">
        <v>19334804</v>
      </c>
      <c r="AI165" s="119">
        <v>19437125</v>
      </c>
      <c r="AJ165" s="119">
        <v>23820065</v>
      </c>
      <c r="AK165" s="119">
        <v>21137823</v>
      </c>
      <c r="AL165" s="119">
        <v>21509619</v>
      </c>
      <c r="AM165" s="119">
        <v>23092364</v>
      </c>
      <c r="AN165" s="119">
        <v>20828813</v>
      </c>
      <c r="AO165" s="119">
        <v>21258491</v>
      </c>
      <c r="AP165" s="119">
        <v>23011055</v>
      </c>
      <c r="AQ165" s="119">
        <v>22233208</v>
      </c>
      <c r="AR165" s="119">
        <v>21506564</v>
      </c>
      <c r="AS165" s="119">
        <v>24228456</v>
      </c>
      <c r="AT165" s="119">
        <v>19025224</v>
      </c>
      <c r="AU165" s="119">
        <v>21965508</v>
      </c>
      <c r="AV165" s="119">
        <v>23133753</v>
      </c>
      <c r="AW165" s="119">
        <v>20877305</v>
      </c>
      <c r="AX165" s="119">
        <v>23068990</v>
      </c>
      <c r="AY165" s="119">
        <v>23853030</v>
      </c>
      <c r="AZ165" s="119">
        <v>21772932</v>
      </c>
      <c r="BA165" s="119">
        <v>22549054</v>
      </c>
      <c r="BB165" s="119">
        <v>22877511</v>
      </c>
      <c r="BC165" s="119">
        <v>21364714</v>
      </c>
      <c r="BD165" s="119">
        <v>24100366</v>
      </c>
      <c r="BE165" s="119">
        <v>23880986</v>
      </c>
      <c r="BF165" s="119">
        <v>19539068</v>
      </c>
      <c r="BG165" s="119">
        <v>23332823</v>
      </c>
      <c r="BH165" s="119">
        <v>23677248</v>
      </c>
      <c r="BI165" s="119">
        <v>21552124</v>
      </c>
      <c r="BJ165" s="119">
        <v>24919085</v>
      </c>
      <c r="BK165" s="119">
        <v>23475180</v>
      </c>
      <c r="BL165" s="119">
        <v>22083289</v>
      </c>
      <c r="BM165" s="119">
        <v>25165630</v>
      </c>
      <c r="BN165" s="119">
        <v>23767956</v>
      </c>
      <c r="BO165" s="119">
        <v>21786082</v>
      </c>
      <c r="BP165" s="119">
        <v>25664893</v>
      </c>
      <c r="BQ165" s="119">
        <v>25010731</v>
      </c>
      <c r="BR165" s="119">
        <v>21084300</v>
      </c>
      <c r="BS165" s="119">
        <v>23109278</v>
      </c>
      <c r="BT165" s="119">
        <v>23516786</v>
      </c>
      <c r="BU165" s="119">
        <v>24303645</v>
      </c>
      <c r="BV165" s="119">
        <v>24983619</v>
      </c>
      <c r="BW165" s="119">
        <v>23644043</v>
      </c>
      <c r="BX165" s="119">
        <v>24616256</v>
      </c>
      <c r="BY165" s="119">
        <v>24861728</v>
      </c>
      <c r="BZ165" s="119">
        <v>23663725</v>
      </c>
      <c r="CA165" s="119">
        <v>25604410</v>
      </c>
      <c r="CB165" s="119">
        <v>24985541</v>
      </c>
      <c r="CC165" s="119">
        <v>23674635</v>
      </c>
      <c r="CD165" s="119">
        <v>23068031</v>
      </c>
      <c r="CE165" s="119">
        <v>23800645</v>
      </c>
      <c r="CF165" s="119">
        <v>24009389</v>
      </c>
      <c r="CG165" s="119">
        <v>24647455</v>
      </c>
      <c r="CH165" s="119">
        <v>24612861</v>
      </c>
      <c r="CI165" s="119">
        <v>26929609</v>
      </c>
      <c r="CJ165" s="119">
        <v>22255325</v>
      </c>
      <c r="CK165" s="119">
        <v>26936322</v>
      </c>
      <c r="CL165" s="119">
        <v>22614069</v>
      </c>
      <c r="CM165" s="119">
        <v>26647372</v>
      </c>
      <c r="CN165" s="119">
        <v>25975441</v>
      </c>
      <c r="CO165" s="119">
        <v>25678528</v>
      </c>
      <c r="CP165" s="119">
        <v>22598796</v>
      </c>
      <c r="CQ165" s="119">
        <v>23149778</v>
      </c>
      <c r="CR165" s="119">
        <v>27041655</v>
      </c>
      <c r="CS165" s="119">
        <v>24722372</v>
      </c>
      <c r="CT165" s="119">
        <v>24687085</v>
      </c>
      <c r="CU165" s="119">
        <v>27344269</v>
      </c>
      <c r="CV165" s="119">
        <v>24610944</v>
      </c>
      <c r="CW165" s="119">
        <v>25650483</v>
      </c>
      <c r="CX165" s="119">
        <v>26063383</v>
      </c>
      <c r="CY165" s="119">
        <v>25779993</v>
      </c>
      <c r="CZ165" s="119">
        <v>25680567</v>
      </c>
      <c r="DA165" s="119">
        <v>26992886</v>
      </c>
      <c r="DB165" s="119">
        <v>23395118</v>
      </c>
      <c r="DC165" s="119">
        <v>22987762</v>
      </c>
      <c r="DD165" s="119">
        <v>28349797</v>
      </c>
      <c r="DE165" s="119">
        <v>26162861</v>
      </c>
      <c r="DF165" s="119">
        <v>27798129</v>
      </c>
      <c r="DG165" s="119">
        <v>26172062</v>
      </c>
      <c r="DH165" s="119">
        <v>24699518</v>
      </c>
      <c r="DI165" s="119">
        <v>25935483</v>
      </c>
      <c r="DJ165" s="119">
        <v>27849149</v>
      </c>
      <c r="DK165" s="119">
        <v>26096527</v>
      </c>
      <c r="DL165" s="119">
        <v>26051205</v>
      </c>
      <c r="DM165" s="119">
        <v>29854697</v>
      </c>
      <c r="DN165" s="119">
        <v>22658654</v>
      </c>
      <c r="DO165" s="119">
        <v>26659338</v>
      </c>
      <c r="DP165" s="119">
        <v>28002672</v>
      </c>
      <c r="DQ165" s="119">
        <v>25649533</v>
      </c>
      <c r="DR165" s="119">
        <v>29439030</v>
      </c>
      <c r="DS165" s="119">
        <v>27424818</v>
      </c>
      <c r="DT165" s="119">
        <v>25363405</v>
      </c>
      <c r="DU165" s="119">
        <v>18413636</v>
      </c>
      <c r="DV165" s="119">
        <v>18413636</v>
      </c>
      <c r="DW165" s="119">
        <v>20550469</v>
      </c>
      <c r="DX165" s="119">
        <v>28728628</v>
      </c>
      <c r="DY165" s="119">
        <v>28304808</v>
      </c>
      <c r="DZ165" s="119">
        <v>25073759</v>
      </c>
      <c r="EA165" s="119">
        <v>27735714</v>
      </c>
      <c r="EB165" s="119">
        <v>28329873</v>
      </c>
      <c r="EC165" s="119">
        <v>30454750</v>
      </c>
      <c r="ED165" s="119">
        <v>31522618</v>
      </c>
      <c r="EE165" s="119">
        <v>26965903</v>
      </c>
      <c r="EF165" s="119">
        <v>27325298</v>
      </c>
      <c r="EG165" s="119">
        <v>31960248</v>
      </c>
      <c r="EH165" s="119">
        <v>29793292</v>
      </c>
      <c r="EI165" s="119">
        <v>29080453</v>
      </c>
      <c r="EJ165" s="119">
        <v>30586718</v>
      </c>
      <c r="EK165" s="119">
        <v>28994407</v>
      </c>
      <c r="EL165" s="119">
        <v>27291003</v>
      </c>
      <c r="EM165" s="119">
        <v>28174322</v>
      </c>
      <c r="EN165" s="119">
        <v>28820910</v>
      </c>
      <c r="EO165" s="119">
        <v>29257425</v>
      </c>
      <c r="EP165" s="119">
        <v>31512733</v>
      </c>
      <c r="EQ165" s="119">
        <v>31877033</v>
      </c>
      <c r="ER165" s="119">
        <v>28476125</v>
      </c>
      <c r="ES165" s="119">
        <v>31622123</v>
      </c>
      <c r="ET165" s="119">
        <v>27583533</v>
      </c>
      <c r="EU165" s="119">
        <v>30895274</v>
      </c>
      <c r="EV165" s="119">
        <v>31023012</v>
      </c>
      <c r="EW165" s="119">
        <v>28682337</v>
      </c>
      <c r="EX165" s="119">
        <v>28361429</v>
      </c>
      <c r="EY165" s="119">
        <v>28950734</v>
      </c>
      <c r="EZ165" s="119">
        <v>30232902</v>
      </c>
      <c r="FA165" s="119">
        <v>29141973</v>
      </c>
      <c r="FB165" s="119">
        <v>30751898</v>
      </c>
      <c r="FC165" s="119">
        <v>31530975</v>
      </c>
      <c r="FD165" s="119">
        <v>27926331</v>
      </c>
      <c r="FE165" s="119">
        <v>31810740</v>
      </c>
      <c r="FF165" s="119">
        <v>27303401</v>
      </c>
      <c r="FG165" s="119">
        <v>30155866</v>
      </c>
      <c r="FH165" s="119">
        <v>32650123</v>
      </c>
      <c r="FI165" s="119">
        <v>30787821</v>
      </c>
      <c r="FJ165" s="119">
        <v>26656231</v>
      </c>
      <c r="FK165" s="119">
        <v>28098316</v>
      </c>
      <c r="FL165" s="119">
        <v>32407792</v>
      </c>
      <c r="FM165" s="119">
        <v>30514107</v>
      </c>
      <c r="FN165" s="119">
        <v>32906067</v>
      </c>
      <c r="FO165" s="119">
        <v>31009154.239999998</v>
      </c>
      <c r="FP165" s="119">
        <v>30829178.220000003</v>
      </c>
      <c r="FQ165" s="119">
        <v>29988365.719999999</v>
      </c>
      <c r="FR165" s="119">
        <v>34020313.479999997</v>
      </c>
      <c r="FS165" s="119">
        <v>30551351.629999999</v>
      </c>
      <c r="FT165" s="119">
        <v>30272147.829999998</v>
      </c>
      <c r="FU165" s="119">
        <v>34732500.859999992</v>
      </c>
      <c r="FV165" s="119">
        <v>27714074.290000003</v>
      </c>
      <c r="FW165" s="119">
        <v>30875636.160000008</v>
      </c>
      <c r="FX165" s="119">
        <v>33605749.350000001</v>
      </c>
      <c r="FY165" s="119">
        <v>31210978.079999998</v>
      </c>
      <c r="FZ165" s="119">
        <v>35843415.300000004</v>
      </c>
      <c r="GA165" s="119">
        <v>33327558.84</v>
      </c>
      <c r="GB165" s="119">
        <v>30995396.779999997</v>
      </c>
      <c r="GC165" s="119">
        <v>32387060.180000003</v>
      </c>
      <c r="GD165" s="119">
        <v>33254651.430000003</v>
      </c>
      <c r="GE165" s="119">
        <v>32016317.670000006</v>
      </c>
      <c r="GF165" s="119">
        <v>34352718.159999996</v>
      </c>
      <c r="GG165" s="119">
        <v>35015167.829999998</v>
      </c>
      <c r="GH165" s="119">
        <v>28655523.079999998</v>
      </c>
      <c r="GI165" s="119">
        <v>32789309.75</v>
      </c>
      <c r="GJ165" s="119">
        <v>35982853.290000007</v>
      </c>
      <c r="GK165" s="119">
        <v>31345242.489999998</v>
      </c>
      <c r="GL165" s="119">
        <v>38556509.959999993</v>
      </c>
      <c r="GM165" s="119">
        <v>32020938.200000003</v>
      </c>
      <c r="GN165" s="119">
        <v>32028934.07</v>
      </c>
    </row>
    <row r="166" spans="1:196" s="132" customFormat="1" x14ac:dyDescent="0.25">
      <c r="A166" s="134"/>
      <c r="B166" s="130" t="s">
        <v>61</v>
      </c>
      <c r="C166" s="152"/>
      <c r="D166" s="152"/>
      <c r="E166" s="152"/>
      <c r="F166" s="152"/>
      <c r="G166" s="152"/>
      <c r="H166" s="152"/>
      <c r="I166" s="152"/>
      <c r="J166" s="152"/>
      <c r="K166" s="152"/>
      <c r="L166" s="152"/>
      <c r="M166" s="152"/>
      <c r="N166" s="152"/>
      <c r="O166" s="152"/>
      <c r="P166" s="152"/>
      <c r="Q166" s="152"/>
      <c r="R166" s="152"/>
      <c r="S166" s="152"/>
      <c r="T166" s="152"/>
      <c r="U166" s="152"/>
      <c r="V166" s="152"/>
      <c r="W166" s="152"/>
      <c r="X166" s="152"/>
      <c r="Y166" s="152"/>
      <c r="Z166" s="152"/>
      <c r="AA166" s="152"/>
      <c r="AB166" s="152"/>
      <c r="AC166" s="152"/>
      <c r="AD166" s="152"/>
      <c r="AE166" s="152"/>
      <c r="AF166" s="152"/>
      <c r="AG166" s="152"/>
      <c r="AH166" s="152"/>
      <c r="AI166" s="152"/>
      <c r="AJ166" s="152"/>
      <c r="AK166" s="152"/>
      <c r="AL166" s="152"/>
      <c r="AM166" s="152"/>
      <c r="AN166" s="152"/>
      <c r="AO166" s="152"/>
      <c r="AP166" s="152"/>
      <c r="AQ166" s="152"/>
      <c r="AR166" s="152"/>
      <c r="AS166" s="152"/>
      <c r="AT166" s="152"/>
      <c r="AU166" s="152"/>
      <c r="AV166" s="152"/>
      <c r="AW166" s="152"/>
      <c r="AX166" s="152"/>
      <c r="AY166" s="152"/>
      <c r="AZ166" s="152"/>
      <c r="BA166" s="152"/>
      <c r="BB166" s="152"/>
      <c r="BC166" s="152"/>
      <c r="BD166" s="152"/>
      <c r="BE166" s="152"/>
      <c r="BF166" s="152"/>
      <c r="BG166" s="152"/>
      <c r="BH166" s="152"/>
      <c r="BI166" s="152"/>
      <c r="BJ166" s="152"/>
      <c r="BK166" s="152"/>
      <c r="BL166" s="152"/>
      <c r="BM166" s="152"/>
      <c r="BN166" s="152"/>
      <c r="BO166" s="152"/>
      <c r="BP166" s="152"/>
      <c r="BQ166" s="152"/>
      <c r="BR166" s="152"/>
      <c r="BS166" s="152"/>
      <c r="BT166" s="152"/>
      <c r="BU166" s="152"/>
      <c r="BV166" s="152"/>
      <c r="BW166" s="152"/>
      <c r="BX166" s="152"/>
      <c r="BY166" s="152"/>
      <c r="BZ166" s="152"/>
      <c r="CA166" s="152"/>
      <c r="CB166" s="152"/>
      <c r="CC166" s="152"/>
      <c r="CD166" s="152"/>
      <c r="CE166" s="152"/>
      <c r="CF166" s="152"/>
      <c r="CG166" s="152"/>
      <c r="CH166" s="152"/>
      <c r="CI166" s="152"/>
      <c r="CJ166" s="152"/>
      <c r="CK166" s="152"/>
      <c r="CL166" s="152"/>
      <c r="CM166" s="152"/>
      <c r="CN166" s="152"/>
      <c r="CO166" s="152"/>
      <c r="CP166" s="152"/>
      <c r="CQ166" s="152"/>
      <c r="CR166" s="152"/>
      <c r="CS166" s="152"/>
      <c r="CT166" s="152"/>
      <c r="CU166" s="152"/>
      <c r="CV166" s="152"/>
      <c r="CW166" s="152"/>
      <c r="CX166" s="152"/>
      <c r="CY166" s="152"/>
      <c r="CZ166" s="152"/>
      <c r="DA166" s="152"/>
      <c r="DB166" s="152"/>
      <c r="DC166" s="152"/>
      <c r="DD166" s="152"/>
      <c r="DE166" s="152"/>
      <c r="DF166" s="152"/>
      <c r="DG166" s="152"/>
      <c r="DH166" s="152"/>
      <c r="DI166" s="152"/>
      <c r="DJ166" s="152"/>
      <c r="DK166" s="152"/>
      <c r="DL166" s="152"/>
      <c r="DM166" s="152"/>
      <c r="DN166" s="152"/>
      <c r="DO166" s="152"/>
      <c r="DP166" s="152"/>
      <c r="DQ166" s="152"/>
      <c r="DR166" s="152"/>
      <c r="DS166" s="152"/>
      <c r="DT166" s="152"/>
      <c r="DU166" s="152"/>
      <c r="DV166" s="152"/>
      <c r="DW166" s="152"/>
      <c r="DX166" s="152"/>
      <c r="DY166" s="152"/>
      <c r="DZ166" s="152"/>
      <c r="EA166" s="152"/>
      <c r="EB166" s="152"/>
      <c r="EC166" s="152"/>
      <c r="ED166" s="152"/>
      <c r="EE166" s="152"/>
      <c r="EF166" s="152"/>
      <c r="EG166" s="152"/>
      <c r="EH166" s="152"/>
      <c r="EI166" s="152"/>
      <c r="EJ166" s="152"/>
      <c r="EK166" s="152"/>
      <c r="EL166" s="152"/>
      <c r="EM166" s="152"/>
      <c r="EN166" s="152"/>
      <c r="EO166" s="152"/>
      <c r="EP166" s="152"/>
      <c r="EQ166" s="152"/>
      <c r="ER166" s="152"/>
      <c r="ES166" s="152"/>
      <c r="ET166" s="152"/>
      <c r="EU166" s="152"/>
      <c r="EV166" s="152"/>
      <c r="EW166" s="152"/>
      <c r="EX166" s="152"/>
      <c r="EY166" s="152"/>
      <c r="EZ166" s="152"/>
      <c r="FA166" s="152"/>
      <c r="FB166" s="152"/>
      <c r="FC166" s="152"/>
      <c r="FD166" s="152"/>
      <c r="FE166" s="152"/>
      <c r="FF166" s="152"/>
      <c r="FG166" s="152"/>
      <c r="FH166" s="152"/>
      <c r="FI166" s="152"/>
      <c r="FJ166" s="152"/>
      <c r="FK166" s="152"/>
      <c r="FL166" s="152"/>
      <c r="FM166" s="152"/>
      <c r="FN166" s="152"/>
      <c r="FO166" s="152"/>
      <c r="FP166" s="152"/>
      <c r="FQ166" s="152"/>
      <c r="FR166" s="152"/>
      <c r="FS166" s="152"/>
      <c r="FT166" s="152"/>
      <c r="FU166" s="152"/>
      <c r="FV166" s="152"/>
      <c r="FW166" s="152"/>
      <c r="FX166" s="152"/>
      <c r="FY166" s="152"/>
      <c r="FZ166" s="152"/>
      <c r="GA166" s="152"/>
      <c r="GB166" s="152"/>
      <c r="GC166" s="152"/>
      <c r="GD166" s="152"/>
      <c r="GE166" s="152"/>
      <c r="GF166" s="152"/>
      <c r="GG166" s="152"/>
      <c r="GH166" s="152"/>
      <c r="GI166" s="152"/>
      <c r="GJ166" s="152"/>
      <c r="GK166" s="152"/>
      <c r="GL166" s="152"/>
      <c r="GM166" s="152"/>
      <c r="GN166" s="152"/>
    </row>
    <row r="167" spans="1:196" s="132" customFormat="1" x14ac:dyDescent="0.25">
      <c r="A167" s="134"/>
      <c r="B167" s="135" t="s">
        <v>2137</v>
      </c>
      <c r="C167" s="133">
        <v>5705266</v>
      </c>
      <c r="D167" s="133">
        <v>6208220</v>
      </c>
      <c r="E167" s="133">
        <v>7356443</v>
      </c>
      <c r="F167" s="133">
        <v>6522108</v>
      </c>
      <c r="G167" s="133">
        <v>5853022</v>
      </c>
      <c r="H167" s="133">
        <v>7200074</v>
      </c>
      <c r="I167" s="133">
        <v>5980530</v>
      </c>
      <c r="J167" s="133">
        <v>5740472</v>
      </c>
      <c r="K167" s="133">
        <v>6691226</v>
      </c>
      <c r="L167" s="133">
        <v>6491662</v>
      </c>
      <c r="M167" s="133">
        <v>6475439</v>
      </c>
      <c r="N167" s="133">
        <v>6765105</v>
      </c>
      <c r="O167" s="133">
        <v>6249314</v>
      </c>
      <c r="P167" s="133">
        <v>6259768</v>
      </c>
      <c r="Q167" s="133">
        <v>7307079</v>
      </c>
      <c r="R167" s="133">
        <v>6366534</v>
      </c>
      <c r="S167" s="133">
        <v>7074545</v>
      </c>
      <c r="T167" s="133">
        <v>6574275</v>
      </c>
      <c r="U167" s="133">
        <v>5988470</v>
      </c>
      <c r="V167" s="133">
        <v>5941363</v>
      </c>
      <c r="W167" s="133">
        <v>6724272</v>
      </c>
      <c r="X167" s="133">
        <v>6595008</v>
      </c>
      <c r="Y167" s="133">
        <v>6579266</v>
      </c>
      <c r="Z167" s="133">
        <v>6799049</v>
      </c>
      <c r="AA167" s="133">
        <v>6459213</v>
      </c>
      <c r="AB167" s="133">
        <v>6178161</v>
      </c>
      <c r="AC167" s="133">
        <v>6819475</v>
      </c>
      <c r="AD167" s="133">
        <v>6146281</v>
      </c>
      <c r="AE167" s="133">
        <v>6265705</v>
      </c>
      <c r="AF167" s="133">
        <v>6884493</v>
      </c>
      <c r="AG167" s="133">
        <v>6366377</v>
      </c>
      <c r="AH167" s="133">
        <v>5549629</v>
      </c>
      <c r="AI167" s="133">
        <v>6079534</v>
      </c>
      <c r="AJ167" s="133">
        <v>7325766</v>
      </c>
      <c r="AK167" s="133">
        <v>6506315</v>
      </c>
      <c r="AL167" s="133">
        <v>6113214</v>
      </c>
      <c r="AM167" s="133">
        <v>6495557</v>
      </c>
      <c r="AN167" s="133">
        <v>6378581</v>
      </c>
      <c r="AO167" s="133">
        <v>6631874</v>
      </c>
      <c r="AP167" s="133">
        <v>6650599</v>
      </c>
      <c r="AQ167" s="133">
        <v>6146862</v>
      </c>
      <c r="AR167" s="133">
        <v>6526567</v>
      </c>
      <c r="AS167" s="133">
        <v>6492714</v>
      </c>
      <c r="AT167" s="133">
        <v>5186394</v>
      </c>
      <c r="AU167" s="133">
        <v>6403054</v>
      </c>
      <c r="AV167" s="133">
        <v>6938259</v>
      </c>
      <c r="AW167" s="133">
        <v>6067345</v>
      </c>
      <c r="AX167" s="133">
        <v>6345141</v>
      </c>
      <c r="AY167" s="133">
        <v>6649497</v>
      </c>
      <c r="AZ167" s="133">
        <v>6348748</v>
      </c>
      <c r="BA167" s="133">
        <v>6748066</v>
      </c>
      <c r="BB167" s="133">
        <v>6278353</v>
      </c>
      <c r="BC167" s="133">
        <v>6004543</v>
      </c>
      <c r="BD167" s="133">
        <v>6731397</v>
      </c>
      <c r="BE167" s="133">
        <v>6146285</v>
      </c>
      <c r="BF167" s="133">
        <v>5089413</v>
      </c>
      <c r="BG167" s="133">
        <v>6732923</v>
      </c>
      <c r="BH167" s="133">
        <v>6972186</v>
      </c>
      <c r="BI167" s="133">
        <v>5796874</v>
      </c>
      <c r="BJ167" s="133">
        <v>6764642</v>
      </c>
      <c r="BK167" s="133">
        <v>5958212</v>
      </c>
      <c r="BL167" s="133">
        <v>6098082</v>
      </c>
      <c r="BM167" s="133">
        <v>6967968</v>
      </c>
      <c r="BN167" s="133">
        <v>6675877</v>
      </c>
      <c r="BO167" s="133">
        <v>5531159</v>
      </c>
      <c r="BP167" s="133">
        <v>7298251</v>
      </c>
      <c r="BQ167" s="133">
        <v>6311440</v>
      </c>
      <c r="BR167" s="133">
        <v>5339365</v>
      </c>
      <c r="BS167" s="133">
        <v>6819275</v>
      </c>
      <c r="BT167" s="133">
        <v>6833281</v>
      </c>
      <c r="BU167" s="133">
        <v>6497686</v>
      </c>
      <c r="BV167" s="133">
        <v>6952961</v>
      </c>
      <c r="BW167" s="133">
        <v>6204970</v>
      </c>
      <c r="BX167" s="133">
        <v>6779762</v>
      </c>
      <c r="BY167" s="133">
        <v>7231926</v>
      </c>
      <c r="BZ167" s="133">
        <v>6812600</v>
      </c>
      <c r="CA167" s="133">
        <v>6721017</v>
      </c>
      <c r="CB167" s="133">
        <v>7209165</v>
      </c>
      <c r="CC167" s="133">
        <v>5925854</v>
      </c>
      <c r="CD167" s="133">
        <v>5854218</v>
      </c>
      <c r="CE167" s="133">
        <v>6971198</v>
      </c>
      <c r="CF167" s="133">
        <v>6799150</v>
      </c>
      <c r="CG167" s="133">
        <v>6657928</v>
      </c>
      <c r="CH167" s="133">
        <v>6570298</v>
      </c>
      <c r="CI167" s="133">
        <v>6600782</v>
      </c>
      <c r="CJ167" s="133">
        <v>6440683</v>
      </c>
      <c r="CK167" s="133">
        <v>7957020</v>
      </c>
      <c r="CL167" s="133">
        <v>6226940</v>
      </c>
      <c r="CM167" s="133">
        <v>6737319</v>
      </c>
      <c r="CN167" s="133">
        <v>6833820</v>
      </c>
      <c r="CO167" s="133">
        <v>6183016</v>
      </c>
      <c r="CP167" s="133">
        <v>5945800</v>
      </c>
      <c r="CQ167" s="133">
        <v>6816382</v>
      </c>
      <c r="CR167" s="133">
        <v>7413045</v>
      </c>
      <c r="CS167" s="133">
        <v>6936716</v>
      </c>
      <c r="CT167" s="133">
        <v>6510631</v>
      </c>
      <c r="CU167" s="133">
        <v>6908993</v>
      </c>
      <c r="CV167" s="133">
        <v>6680387</v>
      </c>
      <c r="CW167" s="133">
        <v>7284339</v>
      </c>
      <c r="CX167" s="133">
        <v>6717427</v>
      </c>
      <c r="CY167" s="133">
        <v>6523516</v>
      </c>
      <c r="CZ167" s="133">
        <v>7073834</v>
      </c>
      <c r="DA167" s="133">
        <v>6499122</v>
      </c>
      <c r="DB167" s="133">
        <v>5811452</v>
      </c>
      <c r="DC167" s="133">
        <v>6459261</v>
      </c>
      <c r="DD167" s="133">
        <v>7562079</v>
      </c>
      <c r="DE167" s="133">
        <v>6835337</v>
      </c>
      <c r="DF167" s="133">
        <v>6091661</v>
      </c>
      <c r="DG167" s="133">
        <v>6710849</v>
      </c>
      <c r="DH167" s="133">
        <v>6616648</v>
      </c>
      <c r="DI167" s="133">
        <v>7302632</v>
      </c>
      <c r="DJ167" s="133">
        <v>7111462</v>
      </c>
      <c r="DK167" s="133">
        <v>6661846</v>
      </c>
      <c r="DL167" s="133">
        <v>6787812</v>
      </c>
      <c r="DM167" s="133">
        <v>6948773</v>
      </c>
      <c r="DN167" s="133">
        <v>5637388</v>
      </c>
      <c r="DO167" s="133">
        <v>6858791</v>
      </c>
      <c r="DP167" s="133">
        <v>7751141</v>
      </c>
      <c r="DQ167" s="133">
        <v>6832023</v>
      </c>
      <c r="DR167" s="133">
        <v>7004896</v>
      </c>
      <c r="DS167" s="133">
        <v>7221022</v>
      </c>
      <c r="DT167" s="133">
        <v>6962871</v>
      </c>
      <c r="DU167" s="133">
        <v>4529984</v>
      </c>
      <c r="DV167" s="133">
        <v>4529984</v>
      </c>
      <c r="DW167" s="133">
        <v>5775148</v>
      </c>
      <c r="DX167" s="133">
        <v>8557710</v>
      </c>
      <c r="DY167" s="133">
        <v>8252435</v>
      </c>
      <c r="DZ167" s="133">
        <v>7889583</v>
      </c>
      <c r="EA167" s="133">
        <v>11523371</v>
      </c>
      <c r="EB167" s="133">
        <v>13345603</v>
      </c>
      <c r="EC167" s="133">
        <v>15402026</v>
      </c>
      <c r="ED167" s="133">
        <v>13507536</v>
      </c>
      <c r="EE167" s="133">
        <v>11917646</v>
      </c>
      <c r="EF167" s="133">
        <v>12407318</v>
      </c>
      <c r="EG167" s="133">
        <v>14814846</v>
      </c>
      <c r="EH167" s="133">
        <v>13977631</v>
      </c>
      <c r="EI167" s="133">
        <v>11732603</v>
      </c>
      <c r="EJ167" s="133">
        <v>12014589</v>
      </c>
      <c r="EK167" s="133">
        <v>9719956</v>
      </c>
      <c r="EL167" s="133">
        <v>10730061</v>
      </c>
      <c r="EM167" s="133">
        <v>10936200</v>
      </c>
      <c r="EN167" s="133">
        <v>10268164</v>
      </c>
      <c r="EO167" s="133">
        <v>10098135</v>
      </c>
      <c r="EP167" s="133">
        <v>13159008</v>
      </c>
      <c r="EQ167" s="133">
        <v>13577349</v>
      </c>
      <c r="ER167" s="133">
        <v>12382447</v>
      </c>
      <c r="ES167" s="133">
        <v>12136306</v>
      </c>
      <c r="ET167" s="133">
        <v>10726120</v>
      </c>
      <c r="EU167" s="133">
        <v>10128660</v>
      </c>
      <c r="EV167" s="133">
        <v>9815425</v>
      </c>
      <c r="EW167" s="133">
        <v>9255374</v>
      </c>
      <c r="EX167" s="133">
        <v>8142545</v>
      </c>
      <c r="EY167" s="133">
        <v>8971774</v>
      </c>
      <c r="EZ167" s="133">
        <v>9165946</v>
      </c>
      <c r="FA167" s="133">
        <v>8172628</v>
      </c>
      <c r="FB167" s="133">
        <v>8789841</v>
      </c>
      <c r="FC167" s="133">
        <v>8368443</v>
      </c>
      <c r="FD167" s="133">
        <v>7610044</v>
      </c>
      <c r="FE167" s="133">
        <v>8480285</v>
      </c>
      <c r="FF167" s="133">
        <v>6683401</v>
      </c>
      <c r="FG167" s="133">
        <v>6766158</v>
      </c>
      <c r="FH167" s="133">
        <v>8226633</v>
      </c>
      <c r="FI167" s="133">
        <v>6577038</v>
      </c>
      <c r="FJ167" s="133">
        <v>6292075</v>
      </c>
      <c r="FK167" s="133">
        <v>7343642</v>
      </c>
      <c r="FL167" s="133">
        <v>7869071</v>
      </c>
      <c r="FM167" s="133">
        <v>7329222</v>
      </c>
      <c r="FN167" s="133">
        <v>7137170</v>
      </c>
      <c r="FO167" s="133">
        <v>7355597.6900000004</v>
      </c>
      <c r="FP167" s="133">
        <v>7579084.2599999998</v>
      </c>
      <c r="FQ167" s="133">
        <v>7127916.9800000004</v>
      </c>
      <c r="FR167" s="133">
        <v>7224236.1299999999</v>
      </c>
      <c r="FS167" s="133">
        <v>7163451.8799999999</v>
      </c>
      <c r="FT167" s="133">
        <v>7343026.7800000003</v>
      </c>
      <c r="FU167" s="133">
        <v>7576540.8899999997</v>
      </c>
      <c r="FV167" s="133">
        <v>5786085.9900000002</v>
      </c>
      <c r="FW167" s="133">
        <v>6741801.2199999997</v>
      </c>
      <c r="FX167" s="133">
        <v>7475349.4800000004</v>
      </c>
      <c r="FY167" s="133">
        <v>6651602.7199999997</v>
      </c>
      <c r="FZ167" s="133">
        <v>6830802.5300000003</v>
      </c>
      <c r="GA167" s="133">
        <v>7036305.5199999996</v>
      </c>
      <c r="GB167" s="133">
        <v>6703844.2199999997</v>
      </c>
      <c r="GC167" s="133">
        <v>7023425.4199999999</v>
      </c>
      <c r="GD167" s="133">
        <v>6582315.2300000004</v>
      </c>
      <c r="GE167" s="133">
        <v>7348740.5300000003</v>
      </c>
      <c r="GF167" s="133">
        <v>7434910.79</v>
      </c>
      <c r="GG167" s="133">
        <v>7015978.4000000004</v>
      </c>
      <c r="GH167" s="133">
        <v>5629228.7699999996</v>
      </c>
      <c r="GI167" s="133">
        <v>7580008.1699999999</v>
      </c>
      <c r="GJ167" s="133">
        <v>7843384.8499999996</v>
      </c>
      <c r="GK167" s="133">
        <v>6576668.0700000003</v>
      </c>
      <c r="GL167" s="133">
        <v>7577562.6900000004</v>
      </c>
      <c r="GM167" s="133">
        <v>6796083.1200000001</v>
      </c>
      <c r="GN167" s="133">
        <v>7052062.29</v>
      </c>
    </row>
    <row r="168" spans="1:196" s="132" customFormat="1" x14ac:dyDescent="0.25">
      <c r="A168" s="134"/>
      <c r="B168" s="115" t="s">
        <v>3</v>
      </c>
      <c r="C168" s="133">
        <v>243317</v>
      </c>
      <c r="D168" s="133">
        <v>267749</v>
      </c>
      <c r="E168" s="133">
        <v>319457</v>
      </c>
      <c r="F168" s="133">
        <v>284432</v>
      </c>
      <c r="G168" s="133">
        <v>253066</v>
      </c>
      <c r="H168" s="133">
        <v>310252</v>
      </c>
      <c r="I168" s="133">
        <v>263668</v>
      </c>
      <c r="J168" s="133">
        <v>245941</v>
      </c>
      <c r="K168" s="133">
        <v>289508</v>
      </c>
      <c r="L168" s="133">
        <v>278887</v>
      </c>
      <c r="M168" s="133">
        <v>281862</v>
      </c>
      <c r="N168" s="133">
        <v>289225</v>
      </c>
      <c r="O168" s="133">
        <v>263020</v>
      </c>
      <c r="P168" s="133">
        <v>266716</v>
      </c>
      <c r="Q168" s="133">
        <v>316548</v>
      </c>
      <c r="R168" s="133">
        <v>269928</v>
      </c>
      <c r="S168" s="133">
        <v>305296</v>
      </c>
      <c r="T168" s="133">
        <v>284984</v>
      </c>
      <c r="U168" s="133">
        <v>260969</v>
      </c>
      <c r="V168" s="133">
        <v>256542</v>
      </c>
      <c r="W168" s="133">
        <v>288006</v>
      </c>
      <c r="X168" s="133">
        <v>282663</v>
      </c>
      <c r="Y168" s="133">
        <v>277352</v>
      </c>
      <c r="Z168" s="133">
        <v>285916</v>
      </c>
      <c r="AA168" s="133">
        <v>271420</v>
      </c>
      <c r="AB168" s="133">
        <v>260578</v>
      </c>
      <c r="AC168" s="133">
        <v>294568</v>
      </c>
      <c r="AD168" s="133">
        <v>264977</v>
      </c>
      <c r="AE168" s="133">
        <v>268095</v>
      </c>
      <c r="AF168" s="133">
        <v>293313</v>
      </c>
      <c r="AG168" s="133">
        <v>273681</v>
      </c>
      <c r="AH168" s="133">
        <v>236817</v>
      </c>
      <c r="AI168" s="133">
        <v>256593</v>
      </c>
      <c r="AJ168" s="133">
        <v>303841</v>
      </c>
      <c r="AK168" s="133">
        <v>265461</v>
      </c>
      <c r="AL168" s="133">
        <v>250012</v>
      </c>
      <c r="AM168" s="133">
        <v>263948</v>
      </c>
      <c r="AN168" s="133">
        <v>254984</v>
      </c>
      <c r="AO168" s="133">
        <v>271760</v>
      </c>
      <c r="AP168" s="133">
        <v>265567</v>
      </c>
      <c r="AQ168" s="133">
        <v>260252</v>
      </c>
      <c r="AR168" s="133">
        <v>269762</v>
      </c>
      <c r="AS168" s="133">
        <v>268722</v>
      </c>
      <c r="AT168" s="133">
        <v>213383</v>
      </c>
      <c r="AU168" s="133">
        <v>261725</v>
      </c>
      <c r="AV168" s="133">
        <v>281232</v>
      </c>
      <c r="AW168" s="133">
        <v>246781</v>
      </c>
      <c r="AX168" s="133">
        <v>260975</v>
      </c>
      <c r="AY168" s="133">
        <v>269045</v>
      </c>
      <c r="AZ168" s="133">
        <v>252422</v>
      </c>
      <c r="BA168" s="133">
        <v>270352</v>
      </c>
      <c r="BB168" s="133">
        <v>251503</v>
      </c>
      <c r="BC168" s="133">
        <v>245787</v>
      </c>
      <c r="BD168" s="133">
        <v>276603</v>
      </c>
      <c r="BE168" s="133">
        <v>250287</v>
      </c>
      <c r="BF168" s="133">
        <v>210028</v>
      </c>
      <c r="BG168" s="133">
        <v>276388</v>
      </c>
      <c r="BH168" s="133">
        <v>281943</v>
      </c>
      <c r="BI168" s="133">
        <v>236346</v>
      </c>
      <c r="BJ168" s="133">
        <v>275730</v>
      </c>
      <c r="BK168" s="133">
        <v>238982</v>
      </c>
      <c r="BL168" s="133">
        <v>240062</v>
      </c>
      <c r="BM168" s="133">
        <v>279072</v>
      </c>
      <c r="BN168" s="133">
        <v>260943</v>
      </c>
      <c r="BO168" s="133">
        <v>221835</v>
      </c>
      <c r="BP168" s="133">
        <v>289949</v>
      </c>
      <c r="BQ168" s="133">
        <v>248490</v>
      </c>
      <c r="BR168" s="133">
        <v>208332</v>
      </c>
      <c r="BS168" s="133">
        <v>264005</v>
      </c>
      <c r="BT168" s="133">
        <v>263431</v>
      </c>
      <c r="BU168" s="133">
        <v>247182</v>
      </c>
      <c r="BV168" s="133">
        <v>269504</v>
      </c>
      <c r="BW168" s="133">
        <v>234484</v>
      </c>
      <c r="BX168" s="133">
        <v>257306</v>
      </c>
      <c r="BY168" s="133">
        <v>271666</v>
      </c>
      <c r="BZ168" s="133">
        <v>254204</v>
      </c>
      <c r="CA168" s="133">
        <v>252462</v>
      </c>
      <c r="CB168" s="133">
        <v>262307</v>
      </c>
      <c r="CC168" s="133">
        <v>222085</v>
      </c>
      <c r="CD168" s="133">
        <v>216970</v>
      </c>
      <c r="CE168" s="133">
        <v>256462</v>
      </c>
      <c r="CF168" s="133">
        <v>248059</v>
      </c>
      <c r="CG168" s="133">
        <v>248512</v>
      </c>
      <c r="CH168" s="133">
        <v>253059</v>
      </c>
      <c r="CI168" s="133">
        <v>238549</v>
      </c>
      <c r="CJ168" s="133">
        <v>227822</v>
      </c>
      <c r="CK168" s="133">
        <v>280260</v>
      </c>
      <c r="CL168" s="133">
        <v>222726</v>
      </c>
      <c r="CM168" s="133">
        <v>245820</v>
      </c>
      <c r="CN168" s="133">
        <v>243701</v>
      </c>
      <c r="CO168" s="133">
        <v>220656</v>
      </c>
      <c r="CP168" s="133">
        <v>207431</v>
      </c>
      <c r="CQ168" s="133">
        <v>240829</v>
      </c>
      <c r="CR168" s="133">
        <v>261999</v>
      </c>
      <c r="CS168" s="133">
        <v>239670</v>
      </c>
      <c r="CT168" s="133">
        <v>227827</v>
      </c>
      <c r="CU168" s="133">
        <v>236093</v>
      </c>
      <c r="CV168" s="133">
        <v>222611</v>
      </c>
      <c r="CW168" s="133">
        <v>245659</v>
      </c>
      <c r="CX168" s="133">
        <v>223455</v>
      </c>
      <c r="CY168" s="133">
        <v>225253</v>
      </c>
      <c r="CZ168" s="133">
        <v>234952</v>
      </c>
      <c r="DA168" s="133">
        <v>216355</v>
      </c>
      <c r="DB168" s="133">
        <v>188264</v>
      </c>
      <c r="DC168" s="133">
        <v>212918</v>
      </c>
      <c r="DD168" s="133">
        <v>244081</v>
      </c>
      <c r="DE168" s="133">
        <v>221617</v>
      </c>
      <c r="DF168" s="133">
        <v>208308</v>
      </c>
      <c r="DG168" s="133">
        <v>219866</v>
      </c>
      <c r="DH168" s="133">
        <v>209534</v>
      </c>
      <c r="DI168" s="133">
        <v>226051</v>
      </c>
      <c r="DJ168" s="133">
        <v>219788</v>
      </c>
      <c r="DK168" s="133">
        <v>210776</v>
      </c>
      <c r="DL168" s="133">
        <v>214795</v>
      </c>
      <c r="DM168" s="133">
        <v>216634</v>
      </c>
      <c r="DN168" s="133">
        <v>167917</v>
      </c>
      <c r="DO168" s="133">
        <v>209653</v>
      </c>
      <c r="DP168" s="133">
        <v>234658</v>
      </c>
      <c r="DQ168" s="133">
        <v>205324</v>
      </c>
      <c r="DR168" s="133">
        <v>209651</v>
      </c>
      <c r="DS168" s="133">
        <v>209014</v>
      </c>
      <c r="DT168" s="133">
        <v>200955</v>
      </c>
      <c r="DU168" s="133">
        <v>108631</v>
      </c>
      <c r="DV168" s="133">
        <v>108631</v>
      </c>
      <c r="DW168" s="133">
        <v>157905</v>
      </c>
      <c r="DX168" s="133">
        <v>264557</v>
      </c>
      <c r="DY168" s="133">
        <v>278522</v>
      </c>
      <c r="DZ168" s="133">
        <v>295055</v>
      </c>
      <c r="EA168" s="133">
        <v>463817</v>
      </c>
      <c r="EB168" s="133">
        <v>520685</v>
      </c>
      <c r="EC168" s="133">
        <v>546538</v>
      </c>
      <c r="ED168" s="133">
        <v>449499</v>
      </c>
      <c r="EE168" s="133">
        <v>425121</v>
      </c>
      <c r="EF168" s="133">
        <v>419372</v>
      </c>
      <c r="EG168" s="133">
        <v>488013</v>
      </c>
      <c r="EH168" s="133">
        <v>477013</v>
      </c>
      <c r="EI168" s="133">
        <v>394834</v>
      </c>
      <c r="EJ168" s="133">
        <v>422006</v>
      </c>
      <c r="EK168" s="133">
        <v>414896</v>
      </c>
      <c r="EL168" s="133">
        <v>511006</v>
      </c>
      <c r="EM168" s="133">
        <v>452292</v>
      </c>
      <c r="EN168" s="133">
        <v>381441</v>
      </c>
      <c r="EO168" s="133">
        <v>379014</v>
      </c>
      <c r="EP168" s="133">
        <v>561438</v>
      </c>
      <c r="EQ168" s="133">
        <v>619130</v>
      </c>
      <c r="ER168" s="133">
        <v>530884</v>
      </c>
      <c r="ES168" s="133">
        <v>487287</v>
      </c>
      <c r="ET168" s="133">
        <v>416784</v>
      </c>
      <c r="EU168" s="133">
        <v>337385</v>
      </c>
      <c r="EV168" s="133">
        <v>327215</v>
      </c>
      <c r="EW168" s="133">
        <v>276943</v>
      </c>
      <c r="EX168" s="133">
        <v>219182</v>
      </c>
      <c r="EY168" s="133">
        <v>230652</v>
      </c>
      <c r="EZ168" s="133">
        <v>230658</v>
      </c>
      <c r="FA168" s="133">
        <v>210587</v>
      </c>
      <c r="FB168" s="133">
        <v>215335</v>
      </c>
      <c r="FC168" s="133">
        <v>196444</v>
      </c>
      <c r="FD168" s="133">
        <v>178011</v>
      </c>
      <c r="FE168" s="133">
        <v>192532</v>
      </c>
      <c r="FF168" s="133">
        <v>147866</v>
      </c>
      <c r="FG168" s="133">
        <v>148577</v>
      </c>
      <c r="FH168" s="133">
        <v>176747</v>
      </c>
      <c r="FI168" s="133">
        <v>133442</v>
      </c>
      <c r="FJ168" s="133">
        <v>130203</v>
      </c>
      <c r="FK168" s="133">
        <v>158291</v>
      </c>
      <c r="FL168" s="133">
        <v>167537</v>
      </c>
      <c r="FM168" s="133">
        <v>151352</v>
      </c>
      <c r="FN168" s="133">
        <v>145707</v>
      </c>
      <c r="FO168" s="133">
        <v>151486.96</v>
      </c>
      <c r="FP168" s="133">
        <v>155308.63</v>
      </c>
      <c r="FQ168" s="133">
        <v>147194.04</v>
      </c>
      <c r="FR168" s="133">
        <v>147164.87</v>
      </c>
      <c r="FS168" s="133">
        <v>149203.96</v>
      </c>
      <c r="FT168" s="133">
        <v>154908.06</v>
      </c>
      <c r="FU168" s="133">
        <v>156223.99</v>
      </c>
      <c r="FV168" s="133">
        <v>117146.22</v>
      </c>
      <c r="FW168" s="133">
        <v>142902.09</v>
      </c>
      <c r="FX168" s="133">
        <v>169173.85</v>
      </c>
      <c r="FY168" s="133">
        <v>144183.42000000001</v>
      </c>
      <c r="FZ168" s="133">
        <v>150031.53</v>
      </c>
      <c r="GA168" s="133">
        <v>157290.57999999999</v>
      </c>
      <c r="GB168" s="133">
        <v>149317.62</v>
      </c>
      <c r="GC168" s="133">
        <v>151210.82999999999</v>
      </c>
      <c r="GD168" s="133">
        <v>139826.46</v>
      </c>
      <c r="GE168" s="133">
        <v>156662.04999999999</v>
      </c>
      <c r="GF168" s="133">
        <v>155549</v>
      </c>
      <c r="GG168" s="133">
        <v>145770.92000000001</v>
      </c>
      <c r="GH168" s="133">
        <v>117656.1</v>
      </c>
      <c r="GI168" s="133">
        <v>162802.07</v>
      </c>
      <c r="GJ168" s="133">
        <v>163734.99</v>
      </c>
      <c r="GK168" s="133">
        <v>136640.93</v>
      </c>
      <c r="GL168" s="133">
        <v>155115.13</v>
      </c>
      <c r="GM168" s="133">
        <v>139741.43</v>
      </c>
      <c r="GN168" s="133">
        <v>148823.6</v>
      </c>
    </row>
    <row r="169" spans="1:196" s="132" customFormat="1" x14ac:dyDescent="0.25">
      <c r="A169" s="134"/>
      <c r="B169" s="115" t="s">
        <v>4</v>
      </c>
      <c r="C169" s="133">
        <v>752</v>
      </c>
      <c r="D169" s="133">
        <v>969</v>
      </c>
      <c r="E169" s="133">
        <v>1131</v>
      </c>
      <c r="F169" s="133">
        <v>1002</v>
      </c>
      <c r="G169" s="133">
        <v>907</v>
      </c>
      <c r="H169" s="133">
        <v>1127</v>
      </c>
      <c r="I169" s="133">
        <v>926</v>
      </c>
      <c r="J169" s="133">
        <v>1090</v>
      </c>
      <c r="K169" s="133">
        <v>1161</v>
      </c>
      <c r="L169" s="133">
        <v>1025</v>
      </c>
      <c r="M169" s="133">
        <v>803</v>
      </c>
      <c r="N169" s="133">
        <v>700</v>
      </c>
      <c r="O169" s="133">
        <v>941</v>
      </c>
      <c r="P169" s="133">
        <v>580</v>
      </c>
      <c r="Q169" s="133">
        <v>784</v>
      </c>
      <c r="R169" s="133">
        <v>663</v>
      </c>
      <c r="S169" s="133">
        <v>833</v>
      </c>
      <c r="T169" s="133">
        <v>600</v>
      </c>
      <c r="U169" s="133">
        <v>600</v>
      </c>
      <c r="V169" s="133">
        <v>648</v>
      </c>
      <c r="W169" s="133">
        <v>464</v>
      </c>
      <c r="X169" s="133">
        <v>631</v>
      </c>
      <c r="Y169" s="133">
        <v>310</v>
      </c>
      <c r="Z169" s="133">
        <v>555</v>
      </c>
      <c r="AA169" s="133">
        <v>572</v>
      </c>
      <c r="AB169" s="133">
        <v>480</v>
      </c>
      <c r="AC169" s="133">
        <v>551</v>
      </c>
      <c r="AD169" s="133">
        <v>706</v>
      </c>
      <c r="AE169" s="133">
        <v>931</v>
      </c>
      <c r="AF169" s="133">
        <v>1462</v>
      </c>
      <c r="AG169" s="133">
        <v>1416</v>
      </c>
      <c r="AH169" s="133">
        <v>984</v>
      </c>
      <c r="AI169" s="133">
        <v>1044</v>
      </c>
      <c r="AJ169" s="133">
        <v>1140</v>
      </c>
      <c r="AK169" s="133">
        <v>988</v>
      </c>
      <c r="AL169" s="133">
        <v>705</v>
      </c>
      <c r="AM169" s="133">
        <v>1184</v>
      </c>
      <c r="AN169" s="133">
        <v>1118</v>
      </c>
      <c r="AO169" s="133">
        <v>765</v>
      </c>
      <c r="AP169" s="133">
        <v>884</v>
      </c>
      <c r="AQ169" s="133">
        <v>644</v>
      </c>
      <c r="AR169" s="133">
        <v>949</v>
      </c>
      <c r="AS169" s="133">
        <v>621</v>
      </c>
      <c r="AT169" s="133">
        <v>406</v>
      </c>
      <c r="AU169" s="133">
        <v>423</v>
      </c>
      <c r="AV169" s="133">
        <v>641</v>
      </c>
      <c r="AW169" s="133">
        <v>459</v>
      </c>
      <c r="AX169" s="133">
        <v>306</v>
      </c>
      <c r="AY169" s="133">
        <v>297</v>
      </c>
      <c r="AZ169" s="133">
        <v>880</v>
      </c>
      <c r="BA169" s="133">
        <v>319</v>
      </c>
      <c r="BB169" s="133">
        <v>510</v>
      </c>
      <c r="BC169" s="133">
        <v>491</v>
      </c>
      <c r="BD169" s="133">
        <v>674</v>
      </c>
      <c r="BE169" s="133">
        <v>327</v>
      </c>
      <c r="BF169" s="133">
        <v>253</v>
      </c>
      <c r="BG169" s="133">
        <v>384</v>
      </c>
      <c r="BH169" s="133">
        <v>490</v>
      </c>
      <c r="BI169" s="133">
        <v>466</v>
      </c>
      <c r="BJ169" s="133">
        <v>523</v>
      </c>
      <c r="BK169" s="133">
        <v>8331</v>
      </c>
      <c r="BL169" s="133">
        <v>9220</v>
      </c>
      <c r="BM169" s="133">
        <v>9473</v>
      </c>
      <c r="BN169" s="133">
        <v>9718</v>
      </c>
      <c r="BO169" s="133">
        <v>7977</v>
      </c>
      <c r="BP169" s="133">
        <v>10524</v>
      </c>
      <c r="BQ169" s="133">
        <v>8974</v>
      </c>
      <c r="BR169" s="133">
        <v>7054</v>
      </c>
      <c r="BS169" s="133">
        <v>9040</v>
      </c>
      <c r="BT169" s="133">
        <v>8672</v>
      </c>
      <c r="BU169" s="133">
        <v>8909</v>
      </c>
      <c r="BV169" s="133">
        <v>9665</v>
      </c>
      <c r="BW169" s="133">
        <v>8825</v>
      </c>
      <c r="BX169" s="133">
        <v>9283</v>
      </c>
      <c r="BY169" s="133">
        <v>10184</v>
      </c>
      <c r="BZ169" s="133">
        <v>10391</v>
      </c>
      <c r="CA169" s="133">
        <v>10834</v>
      </c>
      <c r="CB169" s="133">
        <v>10777</v>
      </c>
      <c r="CC169" s="133">
        <v>9090</v>
      </c>
      <c r="CD169" s="133">
        <v>7822</v>
      </c>
      <c r="CE169" s="133">
        <v>10639</v>
      </c>
      <c r="CF169" s="133">
        <v>9554</v>
      </c>
      <c r="CG169" s="133">
        <v>10388</v>
      </c>
      <c r="CH169" s="133">
        <v>10020</v>
      </c>
      <c r="CI169" s="133">
        <v>9099</v>
      </c>
      <c r="CJ169" s="133">
        <v>9148</v>
      </c>
      <c r="CK169" s="133">
        <v>11892</v>
      </c>
      <c r="CL169" s="133">
        <v>9270</v>
      </c>
      <c r="CM169" s="133">
        <v>10439</v>
      </c>
      <c r="CN169" s="133">
        <v>9965</v>
      </c>
      <c r="CO169" s="133">
        <v>9323</v>
      </c>
      <c r="CP169" s="133">
        <v>9305</v>
      </c>
      <c r="CQ169" s="133">
        <v>10170</v>
      </c>
      <c r="CR169" s="133">
        <v>10515</v>
      </c>
      <c r="CS169" s="133">
        <v>9816</v>
      </c>
      <c r="CT169" s="133">
        <v>8672</v>
      </c>
      <c r="CU169" s="133">
        <v>8943</v>
      </c>
      <c r="CV169" s="133">
        <v>8882</v>
      </c>
      <c r="CW169" s="133">
        <v>10778</v>
      </c>
      <c r="CX169" s="133">
        <v>9017</v>
      </c>
      <c r="CY169" s="133">
        <v>9037</v>
      </c>
      <c r="CZ169" s="133">
        <v>10139</v>
      </c>
      <c r="DA169" s="133">
        <v>8446</v>
      </c>
      <c r="DB169" s="133">
        <v>7355</v>
      </c>
      <c r="DC169" s="133">
        <v>9548</v>
      </c>
      <c r="DD169" s="133">
        <v>9752</v>
      </c>
      <c r="DE169" s="133">
        <v>8129</v>
      </c>
      <c r="DF169" s="133">
        <v>7353</v>
      </c>
      <c r="DG169" s="133">
        <v>8125</v>
      </c>
      <c r="DH169" s="133">
        <v>8557</v>
      </c>
      <c r="DI169" s="133">
        <v>8900</v>
      </c>
      <c r="DJ169" s="133">
        <v>8514</v>
      </c>
      <c r="DK169" s="133">
        <v>8371</v>
      </c>
      <c r="DL169" s="133">
        <v>8540</v>
      </c>
      <c r="DM169" s="133">
        <v>8030</v>
      </c>
      <c r="DN169" s="133">
        <v>6570</v>
      </c>
      <c r="DO169" s="133">
        <v>8694</v>
      </c>
      <c r="DP169" s="133">
        <v>8993</v>
      </c>
      <c r="DQ169" s="133">
        <v>8455</v>
      </c>
      <c r="DR169" s="133">
        <v>7748</v>
      </c>
      <c r="DS169" s="133">
        <v>8170</v>
      </c>
      <c r="DT169" s="133">
        <v>7910</v>
      </c>
      <c r="DU169" s="133">
        <v>4432</v>
      </c>
      <c r="DV169" s="133">
        <v>4432</v>
      </c>
      <c r="DW169" s="133">
        <v>6204</v>
      </c>
      <c r="DX169" s="133">
        <v>8369</v>
      </c>
      <c r="DY169" s="133">
        <v>6709</v>
      </c>
      <c r="DZ169" s="133">
        <v>5436</v>
      </c>
      <c r="EA169" s="133">
        <v>6212</v>
      </c>
      <c r="EB169" s="133">
        <v>6570</v>
      </c>
      <c r="EC169" s="133">
        <v>5440</v>
      </c>
      <c r="ED169" s="133">
        <v>5774</v>
      </c>
      <c r="EE169" s="133">
        <v>4862</v>
      </c>
      <c r="EF169" s="133">
        <v>5056</v>
      </c>
      <c r="EG169" s="133">
        <v>6169</v>
      </c>
      <c r="EH169" s="133">
        <v>5596</v>
      </c>
      <c r="EI169" s="133">
        <v>5391</v>
      </c>
      <c r="EJ169" s="133">
        <v>6425</v>
      </c>
      <c r="EK169" s="133">
        <v>5232</v>
      </c>
      <c r="EL169" s="133">
        <v>5006</v>
      </c>
      <c r="EM169" s="133">
        <v>5857</v>
      </c>
      <c r="EN169" s="133">
        <v>5299</v>
      </c>
      <c r="EO169" s="133">
        <v>5231</v>
      </c>
      <c r="EP169" s="133">
        <v>5863</v>
      </c>
      <c r="EQ169" s="133">
        <v>4546</v>
      </c>
      <c r="ER169" s="133">
        <v>4912</v>
      </c>
      <c r="ES169" s="133">
        <v>5588</v>
      </c>
      <c r="ET169" s="133">
        <v>4429</v>
      </c>
      <c r="EU169" s="133">
        <v>4924</v>
      </c>
      <c r="EV169" s="133">
        <v>4088</v>
      </c>
      <c r="EW169" s="133">
        <v>3845</v>
      </c>
      <c r="EX169" s="133">
        <v>3624</v>
      </c>
      <c r="EY169" s="133">
        <v>4736</v>
      </c>
      <c r="EZ169" s="133">
        <v>3781</v>
      </c>
      <c r="FA169" s="133">
        <v>4131</v>
      </c>
      <c r="FB169" s="133">
        <v>4061</v>
      </c>
      <c r="FC169" s="133">
        <v>4176</v>
      </c>
      <c r="FD169" s="133">
        <v>4107</v>
      </c>
      <c r="FE169" s="133">
        <v>4872</v>
      </c>
      <c r="FF169" s="133">
        <v>3879</v>
      </c>
      <c r="FG169" s="133">
        <v>4610</v>
      </c>
      <c r="FH169" s="133">
        <v>4940</v>
      </c>
      <c r="FI169" s="133">
        <v>3539</v>
      </c>
      <c r="FJ169" s="133">
        <v>3873</v>
      </c>
      <c r="FK169" s="133">
        <v>4728</v>
      </c>
      <c r="FL169" s="133">
        <v>4111</v>
      </c>
      <c r="FM169" s="133">
        <v>4283</v>
      </c>
      <c r="FN169" s="133">
        <v>3707</v>
      </c>
      <c r="FO169" s="133">
        <v>3886.74</v>
      </c>
      <c r="FP169" s="133">
        <v>4401.3900000000003</v>
      </c>
      <c r="FQ169" s="133">
        <v>4597.2</v>
      </c>
      <c r="FR169" s="133">
        <v>4296.6099999999997</v>
      </c>
      <c r="FS169" s="133">
        <v>4501.8999999999996</v>
      </c>
      <c r="FT169" s="133">
        <v>4516.28</v>
      </c>
      <c r="FU169" s="133">
        <v>4416.71</v>
      </c>
      <c r="FV169" s="133">
        <v>3121.16</v>
      </c>
      <c r="FW169" s="133">
        <v>4545.5600000000004</v>
      </c>
      <c r="FX169" s="133">
        <v>4467.8500000000004</v>
      </c>
      <c r="FY169" s="133">
        <v>3835.35</v>
      </c>
      <c r="FZ169" s="133">
        <v>3930.53</v>
      </c>
      <c r="GA169" s="133">
        <v>4426.26</v>
      </c>
      <c r="GB169" s="133">
        <v>4231.83</v>
      </c>
      <c r="GC169" s="133">
        <v>4865.0600000000004</v>
      </c>
      <c r="GD169" s="133">
        <v>4708.22</v>
      </c>
      <c r="GE169" s="133">
        <v>5234.8900000000003</v>
      </c>
      <c r="GF169" s="133">
        <v>5091.3900000000003</v>
      </c>
      <c r="GG169" s="133">
        <v>4460.3500000000004</v>
      </c>
      <c r="GH169" s="133">
        <v>3432.71</v>
      </c>
      <c r="GI169" s="133">
        <v>4503.78</v>
      </c>
      <c r="GJ169" s="133">
        <v>4633.68</v>
      </c>
      <c r="GK169" s="133">
        <v>4127.9399999999996</v>
      </c>
      <c r="GL169" s="133">
        <v>4047.53</v>
      </c>
      <c r="GM169" s="133">
        <v>3734.57</v>
      </c>
      <c r="GN169" s="133">
        <v>4314.1000000000004</v>
      </c>
    </row>
    <row r="170" spans="1:196" s="132" customFormat="1" x14ac:dyDescent="0.25">
      <c r="A170" s="134"/>
      <c r="B170" s="115" t="s">
        <v>1629</v>
      </c>
      <c r="C170" s="133">
        <v>15551</v>
      </c>
      <c r="D170" s="133">
        <v>16548</v>
      </c>
      <c r="E170" s="133">
        <v>18849</v>
      </c>
      <c r="F170" s="133">
        <v>16791</v>
      </c>
      <c r="G170" s="133">
        <v>14901</v>
      </c>
      <c r="H170" s="133">
        <v>17546</v>
      </c>
      <c r="I170" s="133">
        <v>16024</v>
      </c>
      <c r="J170" s="133">
        <v>15442</v>
      </c>
      <c r="K170" s="133">
        <v>17293</v>
      </c>
      <c r="L170" s="133">
        <v>15914</v>
      </c>
      <c r="M170" s="133">
        <v>15501</v>
      </c>
      <c r="N170" s="133">
        <v>16950</v>
      </c>
      <c r="O170" s="133">
        <v>15277</v>
      </c>
      <c r="P170" s="133">
        <v>14507</v>
      </c>
      <c r="Q170" s="133">
        <v>17301</v>
      </c>
      <c r="R170" s="133">
        <v>14519</v>
      </c>
      <c r="S170" s="133">
        <v>16647</v>
      </c>
      <c r="T170" s="133">
        <v>15397</v>
      </c>
      <c r="U170" s="133">
        <v>14354</v>
      </c>
      <c r="V170" s="133">
        <v>14265</v>
      </c>
      <c r="W170" s="133">
        <v>15041</v>
      </c>
      <c r="X170" s="133">
        <v>15104</v>
      </c>
      <c r="Y170" s="133">
        <v>15226</v>
      </c>
      <c r="Z170" s="133">
        <v>15611</v>
      </c>
      <c r="AA170" s="133">
        <v>14617</v>
      </c>
      <c r="AB170" s="133">
        <v>14013</v>
      </c>
      <c r="AC170" s="133">
        <v>15656</v>
      </c>
      <c r="AD170" s="133">
        <v>13886</v>
      </c>
      <c r="AE170" s="133">
        <v>13571</v>
      </c>
      <c r="AF170" s="133">
        <v>13831</v>
      </c>
      <c r="AG170" s="133">
        <v>13886</v>
      </c>
      <c r="AH170" s="133">
        <v>13528</v>
      </c>
      <c r="AI170" s="133">
        <v>12638</v>
      </c>
      <c r="AJ170" s="133">
        <v>13958</v>
      </c>
      <c r="AK170" s="133">
        <v>12350</v>
      </c>
      <c r="AL170" s="133">
        <v>12206</v>
      </c>
      <c r="AM170" s="133">
        <v>11812</v>
      </c>
      <c r="AN170" s="133">
        <v>11146</v>
      </c>
      <c r="AO170" s="133">
        <v>12381</v>
      </c>
      <c r="AP170" s="133">
        <v>12130</v>
      </c>
      <c r="AQ170" s="133">
        <v>11286</v>
      </c>
      <c r="AR170" s="133">
        <v>11093</v>
      </c>
      <c r="AS170" s="133">
        <v>12304</v>
      </c>
      <c r="AT170" s="133">
        <v>9962</v>
      </c>
      <c r="AU170" s="133">
        <v>10769</v>
      </c>
      <c r="AV170" s="133">
        <v>12225</v>
      </c>
      <c r="AW170" s="133">
        <v>11768</v>
      </c>
      <c r="AX170" s="133">
        <v>12061</v>
      </c>
      <c r="AY170" s="133">
        <v>12453</v>
      </c>
      <c r="AZ170" s="133">
        <v>12016</v>
      </c>
      <c r="BA170" s="133">
        <v>12615</v>
      </c>
      <c r="BB170" s="133">
        <v>11188</v>
      </c>
      <c r="BC170" s="133">
        <v>11246</v>
      </c>
      <c r="BD170" s="133">
        <v>11801</v>
      </c>
      <c r="BE170" s="133">
        <v>10951</v>
      </c>
      <c r="BF170" s="133">
        <v>9323</v>
      </c>
      <c r="BG170" s="133">
        <v>11151</v>
      </c>
      <c r="BH170" s="133">
        <v>11246</v>
      </c>
      <c r="BI170" s="133">
        <v>9393</v>
      </c>
      <c r="BJ170" s="133">
        <v>11558</v>
      </c>
      <c r="BK170" s="133">
        <v>10107</v>
      </c>
      <c r="BL170" s="133">
        <v>9536</v>
      </c>
      <c r="BM170" s="133">
        <v>11166</v>
      </c>
      <c r="BN170" s="133">
        <v>10359</v>
      </c>
      <c r="BO170" s="133">
        <v>8483</v>
      </c>
      <c r="BP170" s="133">
        <v>10616</v>
      </c>
      <c r="BQ170" s="133">
        <v>9890</v>
      </c>
      <c r="BR170" s="133">
        <v>8064</v>
      </c>
      <c r="BS170" s="133">
        <v>9368</v>
      </c>
      <c r="BT170" s="133">
        <v>9712</v>
      </c>
      <c r="BU170" s="133">
        <v>8316</v>
      </c>
      <c r="BV170" s="133">
        <v>9232</v>
      </c>
      <c r="BW170" s="133">
        <v>8024</v>
      </c>
      <c r="BX170" s="133">
        <v>8809</v>
      </c>
      <c r="BY170" s="133">
        <v>8899</v>
      </c>
      <c r="BZ170" s="133">
        <v>8307</v>
      </c>
      <c r="CA170" s="133">
        <v>7816</v>
      </c>
      <c r="CB170" s="133">
        <v>7746</v>
      </c>
      <c r="CC170" s="133">
        <v>7100</v>
      </c>
      <c r="CD170" s="133">
        <v>7349</v>
      </c>
      <c r="CE170" s="133">
        <v>7496</v>
      </c>
      <c r="CF170" s="133">
        <v>7376</v>
      </c>
      <c r="CG170" s="133">
        <v>7039</v>
      </c>
      <c r="CH170" s="133">
        <v>7322</v>
      </c>
      <c r="CI170" s="133">
        <v>6848</v>
      </c>
      <c r="CJ170" s="133">
        <v>6631</v>
      </c>
      <c r="CK170" s="133">
        <v>7592</v>
      </c>
      <c r="CL170" s="133">
        <v>5996</v>
      </c>
      <c r="CM170" s="133">
        <v>6584</v>
      </c>
      <c r="CN170" s="133">
        <v>6165</v>
      </c>
      <c r="CO170" s="133">
        <v>5721</v>
      </c>
      <c r="CP170" s="133">
        <v>5320</v>
      </c>
      <c r="CQ170" s="133">
        <v>6190</v>
      </c>
      <c r="CR170" s="133">
        <v>6476</v>
      </c>
      <c r="CS170" s="133">
        <v>5663</v>
      </c>
      <c r="CT170" s="133">
        <v>5836</v>
      </c>
      <c r="CU170" s="133">
        <v>5875</v>
      </c>
      <c r="CV170" s="133">
        <v>5267</v>
      </c>
      <c r="CW170" s="133">
        <v>5860</v>
      </c>
      <c r="CX170" s="133">
        <v>5042</v>
      </c>
      <c r="CY170" s="133">
        <v>4945</v>
      </c>
      <c r="CZ170" s="133">
        <v>4876</v>
      </c>
      <c r="DA170" s="133">
        <v>4565</v>
      </c>
      <c r="DB170" s="133">
        <v>4244</v>
      </c>
      <c r="DC170" s="133">
        <v>4466</v>
      </c>
      <c r="DD170" s="133">
        <v>5158</v>
      </c>
      <c r="DE170" s="133">
        <v>4644</v>
      </c>
      <c r="DF170" s="133">
        <v>4242</v>
      </c>
      <c r="DG170" s="133">
        <v>4863</v>
      </c>
      <c r="DH170" s="133">
        <v>4215</v>
      </c>
      <c r="DI170" s="133">
        <v>4458</v>
      </c>
      <c r="DJ170" s="133">
        <v>4204</v>
      </c>
      <c r="DK170" s="133">
        <v>4517</v>
      </c>
      <c r="DL170" s="133">
        <v>4085</v>
      </c>
      <c r="DM170" s="133">
        <v>4219</v>
      </c>
      <c r="DN170" s="133">
        <v>3654</v>
      </c>
      <c r="DO170" s="133">
        <v>3931</v>
      </c>
      <c r="DP170" s="133">
        <v>4499</v>
      </c>
      <c r="DQ170" s="133">
        <v>3955</v>
      </c>
      <c r="DR170" s="133">
        <v>4060</v>
      </c>
      <c r="DS170" s="133">
        <v>3699</v>
      </c>
      <c r="DT170" s="133">
        <v>3480</v>
      </c>
      <c r="DU170" s="133">
        <v>3230</v>
      </c>
      <c r="DV170" s="133">
        <v>3230</v>
      </c>
      <c r="DW170" s="133">
        <v>3216</v>
      </c>
      <c r="DX170" s="133">
        <v>4173</v>
      </c>
      <c r="DY170" s="133">
        <v>3723</v>
      </c>
      <c r="DZ170" s="133">
        <v>3013</v>
      </c>
      <c r="EA170" s="133">
        <v>3400</v>
      </c>
      <c r="EB170" s="133">
        <v>3833</v>
      </c>
      <c r="EC170" s="133">
        <v>3907</v>
      </c>
      <c r="ED170" s="133">
        <v>4025</v>
      </c>
      <c r="EE170" s="133">
        <v>3328</v>
      </c>
      <c r="EF170" s="133">
        <v>3061</v>
      </c>
      <c r="EG170" s="133">
        <v>3497</v>
      </c>
      <c r="EH170" s="133">
        <v>3218</v>
      </c>
      <c r="EI170" s="133">
        <v>2802</v>
      </c>
      <c r="EJ170" s="133">
        <v>3078</v>
      </c>
      <c r="EK170" s="133">
        <v>2576</v>
      </c>
      <c r="EL170" s="133">
        <v>2382</v>
      </c>
      <c r="EM170" s="133">
        <v>2737</v>
      </c>
      <c r="EN170" s="133">
        <v>2720</v>
      </c>
      <c r="EO170" s="133">
        <v>2552</v>
      </c>
      <c r="EP170" s="133">
        <v>2564</v>
      </c>
      <c r="EQ170" s="133">
        <v>2554</v>
      </c>
      <c r="ER170" s="133">
        <v>2589</v>
      </c>
      <c r="ES170" s="133">
        <v>2577</v>
      </c>
      <c r="ET170" s="133">
        <v>2120</v>
      </c>
      <c r="EU170" s="133">
        <v>2180</v>
      </c>
      <c r="EV170" s="133">
        <v>2393</v>
      </c>
      <c r="EW170" s="133">
        <v>1862</v>
      </c>
      <c r="EX170" s="133">
        <v>2036</v>
      </c>
      <c r="EY170" s="133">
        <v>1963</v>
      </c>
      <c r="EZ170" s="133">
        <v>2009</v>
      </c>
      <c r="FA170" s="133">
        <v>1955</v>
      </c>
      <c r="FB170" s="133">
        <v>2135</v>
      </c>
      <c r="FC170" s="133">
        <v>2077</v>
      </c>
      <c r="FD170" s="133">
        <v>2163</v>
      </c>
      <c r="FE170" s="133">
        <v>2237</v>
      </c>
      <c r="FF170" s="133">
        <v>1755</v>
      </c>
      <c r="FG170" s="133">
        <v>1754</v>
      </c>
      <c r="FH170" s="133">
        <v>2040</v>
      </c>
      <c r="FI170" s="133">
        <v>1640</v>
      </c>
      <c r="FJ170" s="133">
        <v>1533</v>
      </c>
      <c r="FK170" s="133">
        <v>1679</v>
      </c>
      <c r="FL170" s="133">
        <v>1940</v>
      </c>
      <c r="FM170" s="133">
        <v>1802</v>
      </c>
      <c r="FN170" s="133">
        <v>1964</v>
      </c>
      <c r="FO170" s="133">
        <v>1880.17</v>
      </c>
      <c r="FP170" s="133">
        <v>1775.65</v>
      </c>
      <c r="FQ170" s="133">
        <v>1873.94</v>
      </c>
      <c r="FR170" s="133">
        <v>1827.36</v>
      </c>
      <c r="FS170" s="133">
        <v>1459.5</v>
      </c>
      <c r="FT170" s="133">
        <v>1588.67</v>
      </c>
      <c r="FU170" s="133">
        <v>1656.39</v>
      </c>
      <c r="FV170" s="133">
        <v>1455.16</v>
      </c>
      <c r="FW170" s="133">
        <v>1483.92</v>
      </c>
      <c r="FX170" s="133">
        <v>1680.51</v>
      </c>
      <c r="FY170" s="133">
        <v>1466.94</v>
      </c>
      <c r="FZ170" s="133">
        <v>1643.8</v>
      </c>
      <c r="GA170" s="133">
        <v>1551.24</v>
      </c>
      <c r="GB170" s="133">
        <v>1361.14</v>
      </c>
      <c r="GC170" s="133">
        <v>1260.52</v>
      </c>
      <c r="GD170" s="133">
        <v>1396.17</v>
      </c>
      <c r="GE170" s="133">
        <v>1393.14</v>
      </c>
      <c r="GF170" s="133">
        <v>1369.48</v>
      </c>
      <c r="GG170" s="133">
        <v>1454.95</v>
      </c>
      <c r="GH170" s="133">
        <v>1078</v>
      </c>
      <c r="GI170" s="133">
        <v>1405.36</v>
      </c>
      <c r="GJ170" s="133">
        <v>1578.01</v>
      </c>
      <c r="GK170" s="133">
        <v>1281.02</v>
      </c>
      <c r="GL170" s="133">
        <v>1435.35</v>
      </c>
      <c r="GM170" s="133">
        <v>1243.76</v>
      </c>
      <c r="GN170" s="133">
        <v>1216.3900000000001</v>
      </c>
    </row>
    <row r="171" spans="1:196" s="132" customFormat="1" x14ac:dyDescent="0.25">
      <c r="A171" s="134"/>
      <c r="B171" s="115" t="s">
        <v>0</v>
      </c>
      <c r="C171" s="133">
        <v>34510</v>
      </c>
      <c r="D171" s="133">
        <v>25704</v>
      </c>
      <c r="E171" s="133">
        <v>28970</v>
      </c>
      <c r="F171" s="133">
        <v>23895</v>
      </c>
      <c r="G171" s="133">
        <v>22473</v>
      </c>
      <c r="H171" s="133">
        <v>29476</v>
      </c>
      <c r="I171" s="133">
        <v>24773</v>
      </c>
      <c r="J171" s="133">
        <v>23264</v>
      </c>
      <c r="K171" s="133">
        <v>26618</v>
      </c>
      <c r="L171" s="133">
        <v>23234</v>
      </c>
      <c r="M171" s="133">
        <v>22040</v>
      </c>
      <c r="N171" s="133">
        <v>20949</v>
      </c>
      <c r="O171" s="133">
        <v>17189</v>
      </c>
      <c r="P171" s="133">
        <v>17286</v>
      </c>
      <c r="Q171" s="133">
        <v>19455</v>
      </c>
      <c r="R171" s="133">
        <v>17573</v>
      </c>
      <c r="S171" s="133">
        <v>21993</v>
      </c>
      <c r="T171" s="133">
        <v>20395</v>
      </c>
      <c r="U171" s="133">
        <v>19530</v>
      </c>
      <c r="V171" s="133">
        <v>18680</v>
      </c>
      <c r="W171" s="133">
        <v>19210</v>
      </c>
      <c r="X171" s="133">
        <v>20793</v>
      </c>
      <c r="Y171" s="133">
        <v>21640</v>
      </c>
      <c r="Z171" s="133">
        <v>21125</v>
      </c>
      <c r="AA171" s="133">
        <v>19560</v>
      </c>
      <c r="AB171" s="133">
        <v>18393</v>
      </c>
      <c r="AC171" s="133">
        <v>19647</v>
      </c>
      <c r="AD171" s="133">
        <v>18637</v>
      </c>
      <c r="AE171" s="133">
        <v>18222</v>
      </c>
      <c r="AF171" s="133">
        <v>19744</v>
      </c>
      <c r="AG171" s="133">
        <v>19148</v>
      </c>
      <c r="AH171" s="133">
        <v>17786</v>
      </c>
      <c r="AI171" s="133">
        <v>18705</v>
      </c>
      <c r="AJ171" s="133">
        <v>21932</v>
      </c>
      <c r="AK171" s="133">
        <v>19480</v>
      </c>
      <c r="AL171" s="133">
        <v>15048</v>
      </c>
      <c r="AM171" s="133">
        <v>18728</v>
      </c>
      <c r="AN171" s="133">
        <v>20104</v>
      </c>
      <c r="AO171" s="133">
        <v>17958</v>
      </c>
      <c r="AP171" s="133">
        <v>24316</v>
      </c>
      <c r="AQ171" s="133">
        <v>17756</v>
      </c>
      <c r="AR171" s="133">
        <v>21286</v>
      </c>
      <c r="AS171" s="133">
        <v>20537</v>
      </c>
      <c r="AT171" s="133">
        <v>16866</v>
      </c>
      <c r="AU171" s="133">
        <v>18277</v>
      </c>
      <c r="AV171" s="133">
        <v>20430</v>
      </c>
      <c r="AW171" s="133">
        <v>17339</v>
      </c>
      <c r="AX171" s="133">
        <v>19994</v>
      </c>
      <c r="AY171" s="133">
        <v>19619</v>
      </c>
      <c r="AZ171" s="133">
        <v>19702</v>
      </c>
      <c r="BA171" s="133">
        <v>20048</v>
      </c>
      <c r="BB171" s="133">
        <v>19305</v>
      </c>
      <c r="BC171" s="133">
        <v>21940</v>
      </c>
      <c r="BD171" s="133">
        <v>21952</v>
      </c>
      <c r="BE171" s="133">
        <v>19125</v>
      </c>
      <c r="BF171" s="133">
        <v>15270</v>
      </c>
      <c r="BG171" s="133">
        <v>21203</v>
      </c>
      <c r="BH171" s="133">
        <v>21638</v>
      </c>
      <c r="BI171" s="133">
        <v>18764</v>
      </c>
      <c r="BJ171" s="133">
        <v>21232</v>
      </c>
      <c r="BK171" s="133">
        <v>20239</v>
      </c>
      <c r="BL171" s="133">
        <v>18656</v>
      </c>
      <c r="BM171" s="133">
        <v>22659</v>
      </c>
      <c r="BN171" s="133">
        <v>19795</v>
      </c>
      <c r="BO171" s="133">
        <v>16185</v>
      </c>
      <c r="BP171" s="133">
        <v>24746</v>
      </c>
      <c r="BQ171" s="133">
        <v>22903</v>
      </c>
      <c r="BR171" s="133">
        <v>19309</v>
      </c>
      <c r="BS171" s="133">
        <v>22710</v>
      </c>
      <c r="BT171" s="133">
        <v>20094</v>
      </c>
      <c r="BU171" s="133">
        <v>20703</v>
      </c>
      <c r="BV171" s="133">
        <v>21002</v>
      </c>
      <c r="BW171" s="133">
        <v>19914</v>
      </c>
      <c r="BX171" s="133">
        <v>21572</v>
      </c>
      <c r="BY171" s="133">
        <v>19873</v>
      </c>
      <c r="BZ171" s="133">
        <v>20511</v>
      </c>
      <c r="CA171" s="133">
        <v>18425</v>
      </c>
      <c r="CB171" s="133">
        <v>22035</v>
      </c>
      <c r="CC171" s="133">
        <v>18504</v>
      </c>
      <c r="CD171" s="133">
        <v>17791</v>
      </c>
      <c r="CE171" s="133">
        <v>18272</v>
      </c>
      <c r="CF171" s="133">
        <v>19332</v>
      </c>
      <c r="CG171" s="133">
        <v>18682</v>
      </c>
      <c r="CH171" s="133">
        <v>20265</v>
      </c>
      <c r="CI171" s="133">
        <v>21470</v>
      </c>
      <c r="CJ171" s="133">
        <v>19877</v>
      </c>
      <c r="CK171" s="133">
        <v>27388</v>
      </c>
      <c r="CL171" s="133">
        <v>23294</v>
      </c>
      <c r="CM171" s="133">
        <v>20541</v>
      </c>
      <c r="CN171" s="133">
        <v>29232</v>
      </c>
      <c r="CO171" s="133">
        <v>35860</v>
      </c>
      <c r="CP171" s="133">
        <v>38966</v>
      </c>
      <c r="CQ171" s="133">
        <v>38230</v>
      </c>
      <c r="CR171" s="133">
        <v>40223</v>
      </c>
      <c r="CS171" s="133">
        <v>37765</v>
      </c>
      <c r="CT171" s="133">
        <v>38628</v>
      </c>
      <c r="CU171" s="133">
        <v>39714</v>
      </c>
      <c r="CV171" s="133">
        <v>40069</v>
      </c>
      <c r="CW171" s="133">
        <v>39572</v>
      </c>
      <c r="CX171" s="133">
        <v>39547</v>
      </c>
      <c r="CY171" s="133">
        <v>35542</v>
      </c>
      <c r="CZ171" s="133">
        <v>45649</v>
      </c>
      <c r="DA171" s="133">
        <v>42782</v>
      </c>
      <c r="DB171" s="133">
        <v>44171</v>
      </c>
      <c r="DC171" s="133">
        <v>41261</v>
      </c>
      <c r="DD171" s="133">
        <v>49827</v>
      </c>
      <c r="DE171" s="133">
        <v>44784</v>
      </c>
      <c r="DF171" s="133">
        <v>41434</v>
      </c>
      <c r="DG171" s="133">
        <v>50974</v>
      </c>
      <c r="DH171" s="133">
        <v>46071</v>
      </c>
      <c r="DI171" s="133">
        <v>43924</v>
      </c>
      <c r="DJ171" s="133">
        <v>46204</v>
      </c>
      <c r="DK171" s="133">
        <v>42353</v>
      </c>
      <c r="DL171" s="133">
        <v>54369</v>
      </c>
      <c r="DM171" s="133">
        <v>42756</v>
      </c>
      <c r="DN171" s="133">
        <v>37863</v>
      </c>
      <c r="DO171" s="133">
        <v>41758</v>
      </c>
      <c r="DP171" s="133">
        <v>46525</v>
      </c>
      <c r="DQ171" s="133">
        <v>44174</v>
      </c>
      <c r="DR171" s="133">
        <v>46079</v>
      </c>
      <c r="DS171" s="133">
        <v>46052</v>
      </c>
      <c r="DT171" s="133">
        <v>42590</v>
      </c>
      <c r="DU171" s="133">
        <v>31626</v>
      </c>
      <c r="DV171" s="133">
        <v>31626</v>
      </c>
      <c r="DW171" s="133">
        <v>29405</v>
      </c>
      <c r="DX171" s="133">
        <v>38236</v>
      </c>
      <c r="DY171" s="133">
        <v>36059</v>
      </c>
      <c r="DZ171" s="133">
        <v>32355</v>
      </c>
      <c r="EA171" s="133">
        <v>39688</v>
      </c>
      <c r="EB171" s="133">
        <v>50347</v>
      </c>
      <c r="EC171" s="133">
        <v>45726</v>
      </c>
      <c r="ED171" s="133">
        <v>54444</v>
      </c>
      <c r="EE171" s="133">
        <v>55091</v>
      </c>
      <c r="EF171" s="133">
        <v>48353</v>
      </c>
      <c r="EG171" s="133">
        <v>41970</v>
      </c>
      <c r="EH171" s="133">
        <v>58963</v>
      </c>
      <c r="EI171" s="133">
        <v>51210</v>
      </c>
      <c r="EJ171" s="133">
        <v>57731</v>
      </c>
      <c r="EK171" s="133">
        <v>49623</v>
      </c>
      <c r="EL171" s="133">
        <v>52223</v>
      </c>
      <c r="EM171" s="133">
        <v>49166</v>
      </c>
      <c r="EN171" s="133">
        <v>50782</v>
      </c>
      <c r="EO171" s="133">
        <v>50513</v>
      </c>
      <c r="EP171" s="133">
        <v>52598</v>
      </c>
      <c r="EQ171" s="133">
        <v>40167</v>
      </c>
      <c r="ER171" s="133">
        <v>47551</v>
      </c>
      <c r="ES171" s="133">
        <v>46238</v>
      </c>
      <c r="ET171" s="133">
        <v>37165</v>
      </c>
      <c r="EU171" s="133">
        <v>51179</v>
      </c>
      <c r="EV171" s="133">
        <v>46506</v>
      </c>
      <c r="EW171" s="133">
        <v>38060</v>
      </c>
      <c r="EX171" s="133">
        <v>38270</v>
      </c>
      <c r="EY171" s="133">
        <v>41735</v>
      </c>
      <c r="EZ171" s="133">
        <v>35898</v>
      </c>
      <c r="FA171" s="133">
        <v>36427</v>
      </c>
      <c r="FB171" s="133">
        <v>42990</v>
      </c>
      <c r="FC171" s="133">
        <v>41602</v>
      </c>
      <c r="FD171" s="133">
        <v>40212</v>
      </c>
      <c r="FE171" s="133">
        <v>40095</v>
      </c>
      <c r="FF171" s="133">
        <v>31588</v>
      </c>
      <c r="FG171" s="133">
        <v>33048</v>
      </c>
      <c r="FH171" s="133">
        <v>45050</v>
      </c>
      <c r="FI171" s="133">
        <v>35686</v>
      </c>
      <c r="FJ171" s="133">
        <v>33724</v>
      </c>
      <c r="FK171" s="133">
        <v>35657</v>
      </c>
      <c r="FL171" s="133">
        <v>39431</v>
      </c>
      <c r="FM171" s="133">
        <v>36783</v>
      </c>
      <c r="FN171" s="133">
        <v>33130</v>
      </c>
      <c r="FO171" s="133">
        <v>34777.889999999665</v>
      </c>
      <c r="FP171" s="133">
        <v>36420.020000000484</v>
      </c>
      <c r="FQ171" s="133">
        <v>27856.469999998808</v>
      </c>
      <c r="FR171" s="133">
        <v>19854.469999999739</v>
      </c>
      <c r="FS171" s="133">
        <v>36947.120000000112</v>
      </c>
      <c r="FT171" s="133">
        <v>50526.900000000373</v>
      </c>
      <c r="FU171" s="133">
        <v>49101.540000000037</v>
      </c>
      <c r="FV171" s="133">
        <v>33597.870000000112</v>
      </c>
      <c r="FW171" s="133">
        <v>38356.340000000782</v>
      </c>
      <c r="FX171" s="133">
        <v>48811.420000000857</v>
      </c>
      <c r="FY171" s="133">
        <v>48361.169999999925</v>
      </c>
      <c r="FZ171" s="133">
        <v>45547.729999999516</v>
      </c>
      <c r="GA171" s="133">
        <v>45404.040000000037</v>
      </c>
      <c r="GB171" s="133">
        <v>43668.160000000149</v>
      </c>
      <c r="GC171" s="133">
        <v>36901.38000000082</v>
      </c>
      <c r="GD171" s="133">
        <v>24479.620000000112</v>
      </c>
      <c r="GE171" s="133">
        <v>58158.750000000931</v>
      </c>
      <c r="GF171" s="133">
        <v>49243.55999999959</v>
      </c>
      <c r="GG171" s="133">
        <v>49671.769999999553</v>
      </c>
      <c r="GH171" s="133">
        <v>37560.170000000857</v>
      </c>
      <c r="GI171" s="133">
        <v>41830.209999999031</v>
      </c>
      <c r="GJ171" s="133">
        <v>47441.220000000671</v>
      </c>
      <c r="GK171" s="133">
        <v>39150.129999999888</v>
      </c>
      <c r="GL171" s="133">
        <v>43221.629999999888</v>
      </c>
      <c r="GM171" s="133">
        <v>32969.160000000149</v>
      </c>
      <c r="GN171" s="133">
        <v>41541.920000000857</v>
      </c>
    </row>
    <row r="172" spans="1:196" s="132" customFormat="1" x14ac:dyDescent="0.25">
      <c r="A172" s="134"/>
      <c r="B172" s="115" t="s">
        <v>2</v>
      </c>
      <c r="C172" s="133">
        <v>-319910</v>
      </c>
      <c r="D172" s="133">
        <v>-544598</v>
      </c>
      <c r="E172" s="133">
        <v>-505747</v>
      </c>
      <c r="F172" s="133">
        <v>-478053</v>
      </c>
      <c r="G172" s="133">
        <v>-442685</v>
      </c>
      <c r="H172" s="133">
        <v>-503818</v>
      </c>
      <c r="I172" s="133">
        <v>-404345</v>
      </c>
      <c r="J172" s="133">
        <v>-381665</v>
      </c>
      <c r="K172" s="133">
        <v>-423249</v>
      </c>
      <c r="L172" s="133">
        <v>-445460</v>
      </c>
      <c r="M172" s="133">
        <v>-404117</v>
      </c>
      <c r="N172" s="133">
        <v>-427997</v>
      </c>
      <c r="O172" s="133">
        <v>-437927</v>
      </c>
      <c r="P172" s="133">
        <v>-473158</v>
      </c>
      <c r="Q172" s="133">
        <v>-492133</v>
      </c>
      <c r="R172" s="133">
        <v>-497189</v>
      </c>
      <c r="S172" s="133">
        <v>-484018</v>
      </c>
      <c r="T172" s="133">
        <v>-470663</v>
      </c>
      <c r="U172" s="133">
        <v>-452316</v>
      </c>
      <c r="V172" s="133">
        <v>-396155</v>
      </c>
      <c r="W172" s="133">
        <v>-430051</v>
      </c>
      <c r="X172" s="133">
        <v>-452693</v>
      </c>
      <c r="Y172" s="133">
        <v>-410825</v>
      </c>
      <c r="Z172" s="133">
        <v>-399289</v>
      </c>
      <c r="AA172" s="133">
        <v>-478871</v>
      </c>
      <c r="AB172" s="133">
        <v>-475423</v>
      </c>
      <c r="AC172" s="133">
        <v>-485218</v>
      </c>
      <c r="AD172" s="133">
        <v>-528010</v>
      </c>
      <c r="AE172" s="133">
        <v>-436282</v>
      </c>
      <c r="AF172" s="133">
        <v>-500812</v>
      </c>
      <c r="AG172" s="133">
        <v>-478903</v>
      </c>
      <c r="AH172" s="133">
        <v>-374900</v>
      </c>
      <c r="AI172" s="133">
        <v>-332644</v>
      </c>
      <c r="AJ172" s="133">
        <v>-552021</v>
      </c>
      <c r="AK172" s="133">
        <v>-426379</v>
      </c>
      <c r="AL172" s="133">
        <v>-334757</v>
      </c>
      <c r="AM172" s="133">
        <v>-513130</v>
      </c>
      <c r="AN172" s="133">
        <v>-454019</v>
      </c>
      <c r="AO172" s="133">
        <v>-517640</v>
      </c>
      <c r="AP172" s="133">
        <v>-557673</v>
      </c>
      <c r="AQ172" s="133">
        <v>-431701</v>
      </c>
      <c r="AR172" s="133">
        <v>-467524</v>
      </c>
      <c r="AS172" s="133">
        <v>-473508</v>
      </c>
      <c r="AT172" s="133">
        <v>-386284</v>
      </c>
      <c r="AU172" s="133">
        <v>-441873</v>
      </c>
      <c r="AV172" s="133">
        <v>-463844</v>
      </c>
      <c r="AW172" s="133">
        <v>-402026</v>
      </c>
      <c r="AX172" s="133">
        <v>-364199</v>
      </c>
      <c r="AY172" s="133">
        <v>-446877</v>
      </c>
      <c r="AZ172" s="133">
        <v>-510573</v>
      </c>
      <c r="BA172" s="133">
        <v>-563214</v>
      </c>
      <c r="BB172" s="133">
        <v>-471939</v>
      </c>
      <c r="BC172" s="133">
        <v>-489317</v>
      </c>
      <c r="BD172" s="133">
        <v>-493333</v>
      </c>
      <c r="BE172" s="133">
        <v>-413981</v>
      </c>
      <c r="BF172" s="133">
        <v>-402890</v>
      </c>
      <c r="BG172" s="133">
        <v>-441363</v>
      </c>
      <c r="BH172" s="133">
        <v>-470396</v>
      </c>
      <c r="BI172" s="133">
        <v>-414482</v>
      </c>
      <c r="BJ172" s="133">
        <v>-378025</v>
      </c>
      <c r="BK172" s="133">
        <v>-461753</v>
      </c>
      <c r="BL172" s="133">
        <v>-550244</v>
      </c>
      <c r="BM172" s="133">
        <v>-516778</v>
      </c>
      <c r="BN172" s="133">
        <v>-517286</v>
      </c>
      <c r="BO172" s="133">
        <v>-432471</v>
      </c>
      <c r="BP172" s="133">
        <v>-503632</v>
      </c>
      <c r="BQ172" s="133">
        <v>-456660</v>
      </c>
      <c r="BR172" s="133">
        <v>-376426</v>
      </c>
      <c r="BS172" s="133">
        <v>-400020</v>
      </c>
      <c r="BT172" s="133">
        <v>-467855</v>
      </c>
      <c r="BU172" s="133">
        <v>-420015</v>
      </c>
      <c r="BV172" s="133">
        <v>-326670</v>
      </c>
      <c r="BW172" s="133">
        <v>-529283</v>
      </c>
      <c r="BX172" s="133">
        <v>-510878</v>
      </c>
      <c r="BY172" s="133">
        <v>-376866</v>
      </c>
      <c r="BZ172" s="133">
        <v>-594301</v>
      </c>
      <c r="CA172" s="133">
        <v>-483796</v>
      </c>
      <c r="CB172" s="133">
        <v>-452162</v>
      </c>
      <c r="CC172" s="133">
        <v>-496296</v>
      </c>
      <c r="CD172" s="133">
        <v>-366625</v>
      </c>
      <c r="CE172" s="133">
        <v>-465827</v>
      </c>
      <c r="CF172" s="133">
        <v>-448725</v>
      </c>
      <c r="CG172" s="133">
        <v>-392997</v>
      </c>
      <c r="CH172" s="133">
        <v>-400166</v>
      </c>
      <c r="CI172" s="133">
        <v>-492956</v>
      </c>
      <c r="CJ172" s="133">
        <v>-495444</v>
      </c>
      <c r="CK172" s="133">
        <v>-563665</v>
      </c>
      <c r="CL172" s="133">
        <v>-470407</v>
      </c>
      <c r="CM172" s="133">
        <v>-414055</v>
      </c>
      <c r="CN172" s="133">
        <v>-511712</v>
      </c>
      <c r="CO172" s="133">
        <v>-410530</v>
      </c>
      <c r="CP172" s="133">
        <v>-345995</v>
      </c>
      <c r="CQ172" s="133">
        <v>-482851</v>
      </c>
      <c r="CR172" s="133">
        <v>-444911</v>
      </c>
      <c r="CS172" s="133">
        <v>-391942</v>
      </c>
      <c r="CT172" s="133">
        <v>-320179</v>
      </c>
      <c r="CU172" s="133">
        <v>-573845</v>
      </c>
      <c r="CV172" s="133">
        <v>-468993</v>
      </c>
      <c r="CW172" s="133">
        <v>-553529</v>
      </c>
      <c r="CX172" s="133">
        <v>-479046</v>
      </c>
      <c r="CY172" s="133">
        <v>-399752</v>
      </c>
      <c r="CZ172" s="133">
        <v>-521118</v>
      </c>
      <c r="DA172" s="133">
        <v>-429239</v>
      </c>
      <c r="DB172" s="133">
        <v>-388618</v>
      </c>
      <c r="DC172" s="133">
        <v>-418409</v>
      </c>
      <c r="DD172" s="133">
        <v>-444511</v>
      </c>
      <c r="DE172" s="133">
        <v>-431790</v>
      </c>
      <c r="DF172" s="133">
        <v>-156329</v>
      </c>
      <c r="DG172" s="133">
        <v>-651548</v>
      </c>
      <c r="DH172" s="133">
        <v>-484881</v>
      </c>
      <c r="DI172" s="133">
        <v>-634554</v>
      </c>
      <c r="DJ172" s="133">
        <v>-453574</v>
      </c>
      <c r="DK172" s="133">
        <v>-481972</v>
      </c>
      <c r="DL172" s="133">
        <v>-480457</v>
      </c>
      <c r="DM172" s="133">
        <v>-410096</v>
      </c>
      <c r="DN172" s="133">
        <v>-420182</v>
      </c>
      <c r="DO172" s="133">
        <v>-402524</v>
      </c>
      <c r="DP172" s="133">
        <v>-509445</v>
      </c>
      <c r="DQ172" s="133">
        <v>-397245</v>
      </c>
      <c r="DR172" s="133">
        <v>-206798</v>
      </c>
      <c r="DS172" s="133">
        <v>-688346</v>
      </c>
      <c r="DT172" s="133">
        <v>-484571</v>
      </c>
      <c r="DU172" s="133">
        <v>-288422</v>
      </c>
      <c r="DV172" s="133">
        <v>-288422</v>
      </c>
      <c r="DW172" s="133">
        <v>-363871</v>
      </c>
      <c r="DX172" s="133">
        <v>-491493</v>
      </c>
      <c r="DY172" s="133">
        <v>-548986</v>
      </c>
      <c r="DZ172" s="133">
        <v>-396298</v>
      </c>
      <c r="EA172" s="133">
        <v>-484071</v>
      </c>
      <c r="EB172" s="133">
        <v>-589215</v>
      </c>
      <c r="EC172" s="133">
        <v>-515618</v>
      </c>
      <c r="ED172" s="133">
        <v>-264217</v>
      </c>
      <c r="EE172" s="133">
        <v>-804247</v>
      </c>
      <c r="EF172" s="133">
        <v>-419455</v>
      </c>
      <c r="EG172" s="133">
        <v>-831323</v>
      </c>
      <c r="EH172" s="133">
        <v>-809555</v>
      </c>
      <c r="EI172" s="133">
        <v>-574097</v>
      </c>
      <c r="EJ172" s="133">
        <v>-619255</v>
      </c>
      <c r="EK172" s="133">
        <v>-623739</v>
      </c>
      <c r="EL172" s="133">
        <v>-536986</v>
      </c>
      <c r="EM172" s="133">
        <v>-561506</v>
      </c>
      <c r="EN172" s="133">
        <v>-437411</v>
      </c>
      <c r="EO172" s="133">
        <v>-783339</v>
      </c>
      <c r="EP172" s="133">
        <v>-412538</v>
      </c>
      <c r="EQ172" s="133">
        <v>-950425</v>
      </c>
      <c r="ER172" s="133">
        <v>-755002</v>
      </c>
      <c r="ES172" s="133">
        <v>-693770</v>
      </c>
      <c r="ET172" s="133">
        <v>-812197</v>
      </c>
      <c r="EU172" s="133">
        <v>-570015</v>
      </c>
      <c r="EV172" s="133">
        <v>-604805</v>
      </c>
      <c r="EW172" s="133">
        <v>-650679</v>
      </c>
      <c r="EX172" s="133">
        <v>-426515</v>
      </c>
      <c r="EY172" s="133">
        <v>-650664</v>
      </c>
      <c r="EZ172" s="133">
        <v>-537815</v>
      </c>
      <c r="FA172" s="133">
        <v>-429410</v>
      </c>
      <c r="FB172" s="133">
        <v>-350931</v>
      </c>
      <c r="FC172" s="133">
        <v>-765751</v>
      </c>
      <c r="FD172" s="133">
        <v>-561206</v>
      </c>
      <c r="FE172" s="133">
        <v>-708879</v>
      </c>
      <c r="FF172" s="133">
        <v>-515279</v>
      </c>
      <c r="FG172" s="133">
        <v>-489434</v>
      </c>
      <c r="FH172" s="133">
        <v>-622051</v>
      </c>
      <c r="FI172" s="133">
        <v>-450694</v>
      </c>
      <c r="FJ172" s="133">
        <v>-381666</v>
      </c>
      <c r="FK172" s="133">
        <v>-585163</v>
      </c>
      <c r="FL172" s="133">
        <v>-482818</v>
      </c>
      <c r="FM172" s="133">
        <v>-424987</v>
      </c>
      <c r="FN172" s="133">
        <v>-330779</v>
      </c>
      <c r="FO172" s="133">
        <v>-704732</v>
      </c>
      <c r="FP172" s="133">
        <v>-604889</v>
      </c>
      <c r="FQ172" s="133">
        <v>-697297</v>
      </c>
      <c r="FR172" s="133">
        <v>-556656</v>
      </c>
      <c r="FS172" s="133">
        <v>-1145390</v>
      </c>
      <c r="FT172" s="133">
        <v>-882552</v>
      </c>
      <c r="FU172" s="133">
        <v>-831768</v>
      </c>
      <c r="FV172" s="133">
        <v>-834406</v>
      </c>
      <c r="FW172" s="133">
        <v>-706313</v>
      </c>
      <c r="FX172" s="133">
        <v>-876914</v>
      </c>
      <c r="FY172" s="133">
        <v>-746194</v>
      </c>
      <c r="FZ172" s="133">
        <v>-397228</v>
      </c>
      <c r="GA172" s="133">
        <v>-1341298</v>
      </c>
      <c r="GB172" s="133">
        <v>-877050</v>
      </c>
      <c r="GC172" s="133">
        <v>-1133248</v>
      </c>
      <c r="GD172" s="133">
        <v>-856682</v>
      </c>
      <c r="GE172" s="133">
        <v>-998778</v>
      </c>
      <c r="GF172" s="133">
        <v>-870234</v>
      </c>
      <c r="GG172" s="133">
        <v>-671200</v>
      </c>
      <c r="GH172" s="133">
        <v>-775628</v>
      </c>
      <c r="GI172" s="133">
        <v>-723546</v>
      </c>
      <c r="GJ172" s="133">
        <v>-861042</v>
      </c>
      <c r="GK172" s="133">
        <v>-628058</v>
      </c>
      <c r="GL172" s="133">
        <v>-349914</v>
      </c>
      <c r="GM172" s="133">
        <v>-1321986</v>
      </c>
      <c r="GN172" s="133">
        <v>-1047982</v>
      </c>
    </row>
    <row r="173" spans="1:196" s="132" customFormat="1" x14ac:dyDescent="0.25">
      <c r="A173" s="134"/>
      <c r="B173" s="110" t="s">
        <v>82</v>
      </c>
      <c r="C173" s="139">
        <v>5679486</v>
      </c>
      <c r="D173" s="139">
        <v>5974592</v>
      </c>
      <c r="E173" s="139">
        <v>7219103</v>
      </c>
      <c r="F173" s="139">
        <v>6370175</v>
      </c>
      <c r="G173" s="139">
        <v>5701684</v>
      </c>
      <c r="H173" s="139">
        <v>7054657</v>
      </c>
      <c r="I173" s="139">
        <v>5881576</v>
      </c>
      <c r="J173" s="139">
        <v>5644544</v>
      </c>
      <c r="K173" s="139">
        <v>6602557</v>
      </c>
      <c r="L173" s="139">
        <v>6365262</v>
      </c>
      <c r="M173" s="139">
        <v>6391528</v>
      </c>
      <c r="N173" s="139">
        <v>6664932</v>
      </c>
      <c r="O173" s="139">
        <v>6107814</v>
      </c>
      <c r="P173" s="139">
        <v>6085699</v>
      </c>
      <c r="Q173" s="139">
        <v>7169034</v>
      </c>
      <c r="R173" s="139">
        <v>6172028</v>
      </c>
      <c r="S173" s="139">
        <v>6935296</v>
      </c>
      <c r="T173" s="139">
        <v>6424988</v>
      </c>
      <c r="U173" s="139">
        <v>5831607</v>
      </c>
      <c r="V173" s="139">
        <v>5835343</v>
      </c>
      <c r="W173" s="139">
        <v>6616942</v>
      </c>
      <c r="X173" s="139">
        <v>6461506</v>
      </c>
      <c r="Y173" s="139">
        <v>6482969</v>
      </c>
      <c r="Z173" s="139">
        <v>6722967</v>
      </c>
      <c r="AA173" s="139">
        <v>6286511</v>
      </c>
      <c r="AB173" s="139">
        <v>5996202</v>
      </c>
      <c r="AC173" s="139">
        <v>6664679</v>
      </c>
      <c r="AD173" s="139">
        <v>5916477</v>
      </c>
      <c r="AE173" s="139">
        <v>6130242</v>
      </c>
      <c r="AF173" s="139">
        <v>6712031</v>
      </c>
      <c r="AG173" s="139">
        <v>6195605</v>
      </c>
      <c r="AH173" s="139">
        <v>5443844</v>
      </c>
      <c r="AI173" s="139">
        <v>6035870</v>
      </c>
      <c r="AJ173" s="139">
        <v>7114616</v>
      </c>
      <c r="AK173" s="139">
        <v>6378215</v>
      </c>
      <c r="AL173" s="139">
        <v>6056428</v>
      </c>
      <c r="AM173" s="139">
        <v>6278099</v>
      </c>
      <c r="AN173" s="139">
        <v>6211914</v>
      </c>
      <c r="AO173" s="139">
        <v>6417098</v>
      </c>
      <c r="AP173" s="139">
        <v>6395823</v>
      </c>
      <c r="AQ173" s="139">
        <v>6005099</v>
      </c>
      <c r="AR173" s="139">
        <v>6362133</v>
      </c>
      <c r="AS173" s="139">
        <v>6321390</v>
      </c>
      <c r="AT173" s="139">
        <v>5040727</v>
      </c>
      <c r="AU173" s="139">
        <v>6252375</v>
      </c>
      <c r="AV173" s="139">
        <v>6788943</v>
      </c>
      <c r="AW173" s="139">
        <v>5941666</v>
      </c>
      <c r="AX173" s="139">
        <v>6274278</v>
      </c>
      <c r="AY173" s="139">
        <v>6504034</v>
      </c>
      <c r="AZ173" s="139">
        <v>6123195</v>
      </c>
      <c r="BA173" s="139">
        <v>6488186</v>
      </c>
      <c r="BB173" s="139">
        <v>6088920</v>
      </c>
      <c r="BC173" s="139">
        <v>5794690</v>
      </c>
      <c r="BD173" s="139">
        <v>6549094</v>
      </c>
      <c r="BE173" s="139">
        <v>6012994</v>
      </c>
      <c r="BF173" s="139">
        <v>4921397</v>
      </c>
      <c r="BG173" s="139">
        <v>6600686</v>
      </c>
      <c r="BH173" s="139">
        <v>6817107</v>
      </c>
      <c r="BI173" s="139">
        <v>5647361</v>
      </c>
      <c r="BJ173" s="139">
        <v>6695660</v>
      </c>
      <c r="BK173" s="139">
        <v>5774118</v>
      </c>
      <c r="BL173" s="139">
        <v>5825312</v>
      </c>
      <c r="BM173" s="139">
        <v>6773560</v>
      </c>
      <c r="BN173" s="139">
        <v>6459406</v>
      </c>
      <c r="BO173" s="139">
        <v>5353168</v>
      </c>
      <c r="BP173" s="139">
        <v>7130454</v>
      </c>
      <c r="BQ173" s="139">
        <v>6145037</v>
      </c>
      <c r="BR173" s="139">
        <v>5205698</v>
      </c>
      <c r="BS173" s="139">
        <v>6724378</v>
      </c>
      <c r="BT173" s="139">
        <v>6667335</v>
      </c>
      <c r="BU173" s="139">
        <v>6362781</v>
      </c>
      <c r="BV173" s="139">
        <v>6935694</v>
      </c>
      <c r="BW173" s="139">
        <v>5946934</v>
      </c>
      <c r="BX173" s="139">
        <v>6565854</v>
      </c>
      <c r="BY173" s="139">
        <v>7165682</v>
      </c>
      <c r="BZ173" s="139">
        <v>6511712</v>
      </c>
      <c r="CA173" s="139">
        <v>6526758</v>
      </c>
      <c r="CB173" s="139">
        <v>7059868</v>
      </c>
      <c r="CC173" s="139">
        <v>5686337</v>
      </c>
      <c r="CD173" s="139">
        <v>5737525</v>
      </c>
      <c r="CE173" s="139">
        <v>6798240</v>
      </c>
      <c r="CF173" s="139">
        <v>6634746</v>
      </c>
      <c r="CG173" s="139">
        <v>6549552</v>
      </c>
      <c r="CH173" s="139">
        <v>6460798</v>
      </c>
      <c r="CI173" s="139">
        <v>6383792</v>
      </c>
      <c r="CJ173" s="139">
        <v>6208717</v>
      </c>
      <c r="CK173" s="139">
        <v>7720487</v>
      </c>
      <c r="CL173" s="139">
        <v>6017819</v>
      </c>
      <c r="CM173" s="139">
        <v>6606648</v>
      </c>
      <c r="CN173" s="139">
        <v>6611171</v>
      </c>
      <c r="CO173" s="139">
        <v>6044046</v>
      </c>
      <c r="CP173" s="139">
        <v>5860827</v>
      </c>
      <c r="CQ173" s="139">
        <v>6628950</v>
      </c>
      <c r="CR173" s="139">
        <v>7287347</v>
      </c>
      <c r="CS173" s="139">
        <v>6837688</v>
      </c>
      <c r="CT173" s="139">
        <v>6471415</v>
      </c>
      <c r="CU173" s="139">
        <v>6625773</v>
      </c>
      <c r="CV173" s="139">
        <v>6488223</v>
      </c>
      <c r="CW173" s="139">
        <v>7032679</v>
      </c>
      <c r="CX173" s="139">
        <v>6515442</v>
      </c>
      <c r="CY173" s="139">
        <v>6398541</v>
      </c>
      <c r="CZ173" s="139">
        <v>6848332</v>
      </c>
      <c r="DA173" s="139">
        <v>6342031</v>
      </c>
      <c r="DB173" s="139">
        <v>5666868</v>
      </c>
      <c r="DC173" s="139">
        <v>6309045</v>
      </c>
      <c r="DD173" s="139">
        <v>7426386</v>
      </c>
      <c r="DE173" s="139">
        <v>6682721</v>
      </c>
      <c r="DF173" s="139">
        <v>6196669</v>
      </c>
      <c r="DG173" s="139">
        <v>6343129</v>
      </c>
      <c r="DH173" s="139">
        <v>6400144</v>
      </c>
      <c r="DI173" s="139">
        <v>6951411</v>
      </c>
      <c r="DJ173" s="139">
        <v>6936598</v>
      </c>
      <c r="DK173" s="139">
        <v>6445891</v>
      </c>
      <c r="DL173" s="139">
        <v>6589144</v>
      </c>
      <c r="DM173" s="139">
        <v>6810316</v>
      </c>
      <c r="DN173" s="139">
        <v>5433210</v>
      </c>
      <c r="DO173" s="139">
        <v>6720303</v>
      </c>
      <c r="DP173" s="139">
        <v>7536371</v>
      </c>
      <c r="DQ173" s="139">
        <v>6696686</v>
      </c>
      <c r="DR173" s="139">
        <v>7065636</v>
      </c>
      <c r="DS173" s="139">
        <v>6799611</v>
      </c>
      <c r="DT173" s="139">
        <v>6733235</v>
      </c>
      <c r="DU173" s="139">
        <v>4389481</v>
      </c>
      <c r="DV173" s="139">
        <v>4389481</v>
      </c>
      <c r="DW173" s="139">
        <v>5608007</v>
      </c>
      <c r="DX173" s="139">
        <v>8381552</v>
      </c>
      <c r="DY173" s="139">
        <v>8028462</v>
      </c>
      <c r="DZ173" s="139">
        <v>7829144</v>
      </c>
      <c r="EA173" s="139">
        <v>11552417</v>
      </c>
      <c r="EB173" s="139">
        <v>13337823</v>
      </c>
      <c r="EC173" s="139">
        <v>15488019</v>
      </c>
      <c r="ED173" s="139">
        <v>13757061</v>
      </c>
      <c r="EE173" s="139">
        <v>11601801</v>
      </c>
      <c r="EF173" s="139">
        <v>12463705</v>
      </c>
      <c r="EG173" s="139">
        <v>14523172</v>
      </c>
      <c r="EH173" s="139">
        <v>13712866</v>
      </c>
      <c r="EI173" s="139">
        <v>11612743</v>
      </c>
      <c r="EJ173" s="139">
        <v>11884574</v>
      </c>
      <c r="EK173" s="139">
        <v>9568544</v>
      </c>
      <c r="EL173" s="139">
        <v>10763692</v>
      </c>
      <c r="EM173" s="139">
        <v>10884746</v>
      </c>
      <c r="EN173" s="139">
        <v>10270995</v>
      </c>
      <c r="EO173" s="139">
        <v>9752106</v>
      </c>
      <c r="EP173" s="139">
        <v>13368933</v>
      </c>
      <c r="EQ173" s="139">
        <v>13293321</v>
      </c>
      <c r="ER173" s="139">
        <v>12213381</v>
      </c>
      <c r="ES173" s="139">
        <v>11984226</v>
      </c>
      <c r="ET173" s="139">
        <v>10374421</v>
      </c>
      <c r="EU173" s="139">
        <v>9954313</v>
      </c>
      <c r="EV173" s="139">
        <v>9590822</v>
      </c>
      <c r="EW173" s="139">
        <v>8925405</v>
      </c>
      <c r="EX173" s="139">
        <v>7979142</v>
      </c>
      <c r="EY173" s="139">
        <v>8600196</v>
      </c>
      <c r="EZ173" s="139">
        <v>8900477</v>
      </c>
      <c r="FA173" s="139">
        <v>7996318</v>
      </c>
      <c r="FB173" s="139">
        <v>8703431</v>
      </c>
      <c r="FC173" s="139">
        <v>7846991</v>
      </c>
      <c r="FD173" s="139">
        <v>7273331</v>
      </c>
      <c r="FE173" s="139">
        <v>8011142</v>
      </c>
      <c r="FF173" s="139">
        <v>6353210</v>
      </c>
      <c r="FG173" s="139">
        <v>6464713</v>
      </c>
      <c r="FH173" s="139">
        <v>7833359</v>
      </c>
      <c r="FI173" s="139">
        <v>6300651</v>
      </c>
      <c r="FJ173" s="139">
        <v>6079742</v>
      </c>
      <c r="FK173" s="139">
        <v>6958834</v>
      </c>
      <c r="FL173" s="139">
        <v>7599272</v>
      </c>
      <c r="FM173" s="139">
        <v>7098455</v>
      </c>
      <c r="FN173" s="139">
        <v>6990899</v>
      </c>
      <c r="FO173" s="139">
        <v>6842897.4500000002</v>
      </c>
      <c r="FP173" s="139">
        <v>7172100.9500000002</v>
      </c>
      <c r="FQ173" s="139">
        <v>6612141.6299999999</v>
      </c>
      <c r="FR173" s="139">
        <v>6840723.4400000004</v>
      </c>
      <c r="FS173" s="139">
        <v>6210174.3600000003</v>
      </c>
      <c r="FT173" s="139">
        <v>6672014.6900000004</v>
      </c>
      <c r="FU173" s="139">
        <v>6956171.5199999996</v>
      </c>
      <c r="FV173" s="139">
        <v>5107000.4000000004</v>
      </c>
      <c r="FW173" s="139">
        <v>6222776.1299999999</v>
      </c>
      <c r="FX173" s="139">
        <v>6822569.1100000003</v>
      </c>
      <c r="FY173" s="139">
        <v>6103255.5999999996</v>
      </c>
      <c r="FZ173" s="139">
        <v>6634728.1200000001</v>
      </c>
      <c r="GA173" s="139">
        <v>5903679.6399999997</v>
      </c>
      <c r="GB173" s="139">
        <v>6025372.9699999997</v>
      </c>
      <c r="GC173" s="139">
        <v>6084415.21</v>
      </c>
      <c r="GD173" s="139">
        <v>5896043.7000000002</v>
      </c>
      <c r="GE173" s="139">
        <v>6571411.3600000003</v>
      </c>
      <c r="GF173" s="139">
        <v>6775930.2199999997</v>
      </c>
      <c r="GG173" s="139">
        <v>6546136.3899999997</v>
      </c>
      <c r="GH173" s="139">
        <v>5013327.75</v>
      </c>
      <c r="GI173" s="139">
        <v>7067003.5899999999</v>
      </c>
      <c r="GJ173" s="139">
        <v>7199730.75</v>
      </c>
      <c r="GK173" s="139">
        <v>6129810.0899999999</v>
      </c>
      <c r="GL173" s="139">
        <v>7431468.3300000001</v>
      </c>
      <c r="GM173" s="139">
        <v>5651786.04</v>
      </c>
      <c r="GN173" s="139">
        <v>6199976.2999999998</v>
      </c>
    </row>
    <row r="174" spans="1:196" s="132" customFormat="1" x14ac:dyDescent="0.25">
      <c r="A174" s="134"/>
      <c r="B174" s="130" t="s">
        <v>62</v>
      </c>
      <c r="C174" s="152"/>
      <c r="D174" s="152"/>
      <c r="E174" s="152"/>
      <c r="F174" s="152"/>
      <c r="G174" s="152"/>
      <c r="H174" s="152"/>
      <c r="I174" s="152"/>
      <c r="J174" s="152"/>
      <c r="K174" s="152"/>
      <c r="L174" s="152"/>
      <c r="M174" s="152"/>
      <c r="N174" s="152"/>
      <c r="O174" s="152"/>
      <c r="P174" s="152"/>
      <c r="Q174" s="152"/>
      <c r="R174" s="152"/>
      <c r="S174" s="152"/>
      <c r="T174" s="152"/>
      <c r="U174" s="152"/>
      <c r="V174" s="152"/>
      <c r="W174" s="152"/>
      <c r="X174" s="152"/>
      <c r="Y174" s="152"/>
      <c r="Z174" s="152"/>
      <c r="AA174" s="152"/>
      <c r="AB174" s="152"/>
      <c r="AC174" s="152"/>
      <c r="AD174" s="152"/>
      <c r="AE174" s="152"/>
      <c r="AF174" s="152"/>
      <c r="AG174" s="152"/>
      <c r="AH174" s="152"/>
      <c r="AI174" s="152"/>
      <c r="AJ174" s="152"/>
      <c r="AK174" s="152"/>
      <c r="AL174" s="152"/>
      <c r="AM174" s="152"/>
      <c r="AN174" s="152"/>
      <c r="AO174" s="152"/>
      <c r="AP174" s="152"/>
      <c r="AQ174" s="152"/>
      <c r="AR174" s="152"/>
      <c r="AS174" s="152"/>
      <c r="AT174" s="152"/>
      <c r="AU174" s="152"/>
      <c r="AV174" s="152"/>
      <c r="AW174" s="152"/>
      <c r="AX174" s="152"/>
      <c r="AY174" s="152"/>
      <c r="AZ174" s="152"/>
      <c r="BA174" s="152"/>
      <c r="BB174" s="152"/>
      <c r="BC174" s="152"/>
      <c r="BD174" s="152"/>
      <c r="BE174" s="152"/>
      <c r="BF174" s="152"/>
      <c r="BG174" s="152"/>
      <c r="BH174" s="152"/>
      <c r="BI174" s="152"/>
      <c r="BJ174" s="152"/>
      <c r="BK174" s="152"/>
      <c r="BL174" s="152"/>
      <c r="BM174" s="152"/>
      <c r="BN174" s="152"/>
      <c r="BO174" s="152"/>
      <c r="BP174" s="152"/>
      <c r="BQ174" s="152"/>
      <c r="BR174" s="152"/>
      <c r="BS174" s="152"/>
      <c r="BT174" s="152"/>
      <c r="BU174" s="152"/>
      <c r="BV174" s="152"/>
      <c r="BW174" s="152"/>
      <c r="BX174" s="152"/>
      <c r="BY174" s="152"/>
      <c r="BZ174" s="152"/>
      <c r="CA174" s="152"/>
      <c r="CB174" s="152"/>
      <c r="CC174" s="152"/>
      <c r="CD174" s="152"/>
      <c r="CE174" s="152"/>
      <c r="CF174" s="152"/>
      <c r="CG174" s="152"/>
      <c r="CH174" s="152"/>
      <c r="CI174" s="152"/>
      <c r="CJ174" s="152"/>
      <c r="CK174" s="152"/>
      <c r="CL174" s="152"/>
      <c r="CM174" s="152"/>
      <c r="CN174" s="152"/>
      <c r="CO174" s="152"/>
      <c r="CP174" s="152"/>
      <c r="CQ174" s="152"/>
      <c r="CR174" s="152"/>
      <c r="CS174" s="152"/>
      <c r="CT174" s="152"/>
      <c r="CU174" s="152"/>
      <c r="CV174" s="152"/>
      <c r="CW174" s="152"/>
      <c r="CX174" s="152"/>
      <c r="CY174" s="152"/>
      <c r="CZ174" s="152"/>
      <c r="DA174" s="152"/>
      <c r="DB174" s="152"/>
      <c r="DC174" s="152"/>
      <c r="DD174" s="152"/>
      <c r="DE174" s="152"/>
      <c r="DF174" s="152"/>
      <c r="DG174" s="152"/>
      <c r="DH174" s="152"/>
      <c r="DI174" s="152"/>
      <c r="DJ174" s="152"/>
      <c r="DK174" s="152"/>
      <c r="DL174" s="152"/>
      <c r="DM174" s="152"/>
      <c r="DN174" s="152"/>
      <c r="DO174" s="152"/>
      <c r="DP174" s="152"/>
      <c r="DQ174" s="152"/>
      <c r="DR174" s="152"/>
      <c r="DS174" s="152"/>
      <c r="DT174" s="152"/>
      <c r="DU174" s="152"/>
      <c r="DV174" s="152"/>
      <c r="DW174" s="152"/>
      <c r="DX174" s="152"/>
      <c r="DY174" s="152"/>
      <c r="DZ174" s="152"/>
      <c r="EA174" s="152"/>
      <c r="EB174" s="152"/>
      <c r="EC174" s="152"/>
      <c r="ED174" s="152"/>
      <c r="EE174" s="152"/>
      <c r="EF174" s="152"/>
      <c r="EG174" s="152"/>
      <c r="EH174" s="152"/>
      <c r="EI174" s="152"/>
      <c r="EJ174" s="152"/>
      <c r="EK174" s="152"/>
      <c r="EL174" s="152"/>
      <c r="EM174" s="152"/>
      <c r="EN174" s="152"/>
      <c r="EO174" s="152"/>
      <c r="EP174" s="152"/>
      <c r="EQ174" s="152"/>
      <c r="ER174" s="152"/>
      <c r="ES174" s="152"/>
      <c r="ET174" s="152"/>
      <c r="EU174" s="152"/>
      <c r="EV174" s="152"/>
      <c r="EW174" s="152"/>
      <c r="EX174" s="152"/>
      <c r="EY174" s="152"/>
      <c r="EZ174" s="152"/>
      <c r="FA174" s="152"/>
      <c r="FB174" s="152"/>
      <c r="FC174" s="152"/>
      <c r="FD174" s="152"/>
      <c r="FE174" s="152"/>
      <c r="FF174" s="152"/>
      <c r="FG174" s="152"/>
      <c r="FH174" s="152"/>
      <c r="FI174" s="152"/>
      <c r="FJ174" s="152"/>
      <c r="FK174" s="152"/>
      <c r="FL174" s="152"/>
      <c r="FM174" s="152"/>
      <c r="FN174" s="152"/>
      <c r="FO174" s="152"/>
      <c r="FP174" s="152"/>
      <c r="FQ174" s="152"/>
      <c r="FR174" s="152"/>
      <c r="FS174" s="152"/>
      <c r="FT174" s="152"/>
      <c r="FU174" s="152"/>
      <c r="FV174" s="152"/>
      <c r="FW174" s="152"/>
      <c r="FX174" s="152"/>
      <c r="FY174" s="152"/>
      <c r="FZ174" s="152"/>
      <c r="GA174" s="152"/>
      <c r="GB174" s="152"/>
      <c r="GC174" s="152"/>
      <c r="GD174" s="152"/>
      <c r="GE174" s="152"/>
      <c r="GF174" s="152"/>
      <c r="GG174" s="152"/>
      <c r="GH174" s="152"/>
      <c r="GI174" s="152"/>
      <c r="GJ174" s="152"/>
      <c r="GK174" s="152"/>
      <c r="GL174" s="152"/>
      <c r="GM174" s="152"/>
      <c r="GN174" s="152"/>
    </row>
    <row r="175" spans="1:196" s="132" customFormat="1" x14ac:dyDescent="0.25">
      <c r="A175" s="134"/>
      <c r="B175" s="135" t="s">
        <v>2137</v>
      </c>
      <c r="C175" s="133">
        <v>18565</v>
      </c>
      <c r="D175" s="133">
        <v>16599</v>
      </c>
      <c r="E175" s="133">
        <v>21025</v>
      </c>
      <c r="F175" s="133">
        <v>29826</v>
      </c>
      <c r="G175" s="133">
        <v>14760</v>
      </c>
      <c r="H175" s="133">
        <v>15636</v>
      </c>
      <c r="I175" s="133">
        <v>14622</v>
      </c>
      <c r="J175" s="133">
        <v>22479</v>
      </c>
      <c r="K175" s="133">
        <v>15636</v>
      </c>
      <c r="L175" s="133">
        <v>15814</v>
      </c>
      <c r="M175" s="133">
        <v>15142</v>
      </c>
      <c r="N175" s="133">
        <v>16706</v>
      </c>
      <c r="O175" s="133">
        <v>15513</v>
      </c>
      <c r="P175" s="133">
        <v>17941</v>
      </c>
      <c r="Q175" s="133">
        <v>21096</v>
      </c>
      <c r="R175" s="133">
        <v>17293</v>
      </c>
      <c r="S175" s="133">
        <v>45517</v>
      </c>
      <c r="T175" s="133">
        <v>16761</v>
      </c>
      <c r="U175" s="133">
        <v>12525</v>
      </c>
      <c r="V175" s="133">
        <v>14902</v>
      </c>
      <c r="W175" s="133">
        <v>18134</v>
      </c>
      <c r="X175" s="133">
        <v>17786</v>
      </c>
      <c r="Y175" s="133">
        <v>15375</v>
      </c>
      <c r="Z175" s="133">
        <v>18479</v>
      </c>
      <c r="AA175" s="133">
        <v>19711</v>
      </c>
      <c r="AB175" s="133">
        <v>22009</v>
      </c>
      <c r="AC175" s="133">
        <v>19886</v>
      </c>
      <c r="AD175" s="133">
        <v>14328</v>
      </c>
      <c r="AE175" s="133">
        <v>15546</v>
      </c>
      <c r="AF175" s="133">
        <v>13387</v>
      </c>
      <c r="AG175" s="133">
        <v>17092</v>
      </c>
      <c r="AH175" s="133">
        <v>12608</v>
      </c>
      <c r="AI175" s="133">
        <v>16650</v>
      </c>
      <c r="AJ175" s="133">
        <v>16845</v>
      </c>
      <c r="AK175" s="133">
        <v>14015</v>
      </c>
      <c r="AL175" s="133">
        <v>13293</v>
      </c>
      <c r="AM175" s="133">
        <v>17271</v>
      </c>
      <c r="AN175" s="133">
        <v>17691</v>
      </c>
      <c r="AO175" s="133">
        <v>11238</v>
      </c>
      <c r="AP175" s="133">
        <v>11813</v>
      </c>
      <c r="AQ175" s="133">
        <v>13577</v>
      </c>
      <c r="AR175" s="133">
        <v>15403</v>
      </c>
      <c r="AS175" s="133">
        <v>13161</v>
      </c>
      <c r="AT175" s="133">
        <v>16953</v>
      </c>
      <c r="AU175" s="133">
        <v>17512</v>
      </c>
      <c r="AV175" s="133">
        <v>14921</v>
      </c>
      <c r="AW175" s="133">
        <v>14054</v>
      </c>
      <c r="AX175" s="133">
        <v>14761</v>
      </c>
      <c r="AY175" s="133">
        <v>14598</v>
      </c>
      <c r="AZ175" s="133">
        <v>12653</v>
      </c>
      <c r="BA175" s="133">
        <v>15615</v>
      </c>
      <c r="BB175" s="133">
        <v>15517</v>
      </c>
      <c r="BC175" s="133">
        <v>11950</v>
      </c>
      <c r="BD175" s="133">
        <v>15508</v>
      </c>
      <c r="BE175" s="133">
        <v>15283</v>
      </c>
      <c r="BF175" s="133">
        <v>8678</v>
      </c>
      <c r="BG175" s="133">
        <v>17048</v>
      </c>
      <c r="BH175" s="133">
        <v>18173</v>
      </c>
      <c r="BI175" s="133">
        <v>16009</v>
      </c>
      <c r="BJ175" s="133">
        <v>14387</v>
      </c>
      <c r="BK175" s="133">
        <v>14040</v>
      </c>
      <c r="BL175" s="133">
        <v>11773</v>
      </c>
      <c r="BM175" s="133">
        <v>18144</v>
      </c>
      <c r="BN175" s="133">
        <v>12930</v>
      </c>
      <c r="BO175" s="133">
        <v>10878</v>
      </c>
      <c r="BP175" s="133">
        <v>18701</v>
      </c>
      <c r="BQ175" s="133">
        <v>16620</v>
      </c>
      <c r="BR175" s="133">
        <v>14123</v>
      </c>
      <c r="BS175" s="133">
        <v>15007</v>
      </c>
      <c r="BT175" s="133">
        <v>18709</v>
      </c>
      <c r="BU175" s="133">
        <v>16938</v>
      </c>
      <c r="BV175" s="133">
        <v>14647</v>
      </c>
      <c r="BW175" s="133">
        <v>16180</v>
      </c>
      <c r="BX175" s="133">
        <v>14295</v>
      </c>
      <c r="BY175" s="133">
        <v>13204</v>
      </c>
      <c r="BZ175" s="133">
        <v>13361</v>
      </c>
      <c r="CA175" s="133">
        <v>11834</v>
      </c>
      <c r="CB175" s="133">
        <v>17150</v>
      </c>
      <c r="CC175" s="133">
        <v>17433</v>
      </c>
      <c r="CD175" s="133">
        <v>14416</v>
      </c>
      <c r="CE175" s="133">
        <v>14145</v>
      </c>
      <c r="CF175" s="133">
        <v>14700</v>
      </c>
      <c r="CG175" s="133">
        <v>16202</v>
      </c>
      <c r="CH175" s="133">
        <v>14655</v>
      </c>
      <c r="CI175" s="133">
        <v>15488</v>
      </c>
      <c r="CJ175" s="133">
        <v>16358</v>
      </c>
      <c r="CK175" s="133">
        <v>13056</v>
      </c>
      <c r="CL175" s="133">
        <v>11993</v>
      </c>
      <c r="CM175" s="133">
        <v>12340</v>
      </c>
      <c r="CN175" s="133">
        <v>13922</v>
      </c>
      <c r="CO175" s="133">
        <v>12139</v>
      </c>
      <c r="CP175" s="133">
        <v>12820</v>
      </c>
      <c r="CQ175" s="133">
        <v>14565</v>
      </c>
      <c r="CR175" s="133">
        <v>16700</v>
      </c>
      <c r="CS175" s="133">
        <v>15980</v>
      </c>
      <c r="CT175" s="133">
        <v>14437</v>
      </c>
      <c r="CU175" s="133">
        <v>15044</v>
      </c>
      <c r="CV175" s="133">
        <v>16416</v>
      </c>
      <c r="CW175" s="133">
        <v>13950</v>
      </c>
      <c r="CX175" s="133">
        <v>13917</v>
      </c>
      <c r="CY175" s="133">
        <v>14698</v>
      </c>
      <c r="CZ175" s="133">
        <v>17196</v>
      </c>
      <c r="DA175" s="133">
        <v>19490</v>
      </c>
      <c r="DB175" s="133">
        <v>12648</v>
      </c>
      <c r="DC175" s="133">
        <v>13505</v>
      </c>
      <c r="DD175" s="133">
        <v>13302</v>
      </c>
      <c r="DE175" s="133">
        <v>12043</v>
      </c>
      <c r="DF175" s="133">
        <v>10700</v>
      </c>
      <c r="DG175" s="133">
        <v>15791</v>
      </c>
      <c r="DH175" s="133">
        <v>11577</v>
      </c>
      <c r="DI175" s="133">
        <v>11269</v>
      </c>
      <c r="DJ175" s="133">
        <v>13320</v>
      </c>
      <c r="DK175" s="133">
        <v>13186</v>
      </c>
      <c r="DL175" s="133">
        <v>14808</v>
      </c>
      <c r="DM175" s="133">
        <v>11830</v>
      </c>
      <c r="DN175" s="133">
        <v>13047</v>
      </c>
      <c r="DO175" s="133">
        <v>11431</v>
      </c>
      <c r="DP175" s="133">
        <v>17848</v>
      </c>
      <c r="DQ175" s="133">
        <v>13658</v>
      </c>
      <c r="DR175" s="133">
        <v>17250</v>
      </c>
      <c r="DS175" s="133">
        <v>16052</v>
      </c>
      <c r="DT175" s="133">
        <v>14642</v>
      </c>
      <c r="DU175" s="133">
        <v>13213</v>
      </c>
      <c r="DV175" s="133">
        <v>13213</v>
      </c>
      <c r="DW175" s="133">
        <v>11002</v>
      </c>
      <c r="DX175" s="133">
        <v>16569</v>
      </c>
      <c r="DY175" s="133">
        <v>12655</v>
      </c>
      <c r="DZ175" s="133">
        <v>16215</v>
      </c>
      <c r="EA175" s="133">
        <v>16930</v>
      </c>
      <c r="EB175" s="133">
        <v>20172</v>
      </c>
      <c r="EC175" s="133">
        <v>22820</v>
      </c>
      <c r="ED175" s="133">
        <v>19709</v>
      </c>
      <c r="EE175" s="133">
        <v>21048</v>
      </c>
      <c r="EF175" s="133">
        <v>17175</v>
      </c>
      <c r="EG175" s="133">
        <v>19130</v>
      </c>
      <c r="EH175" s="133">
        <v>25840</v>
      </c>
      <c r="EI175" s="133">
        <v>18329</v>
      </c>
      <c r="EJ175" s="133">
        <v>21174</v>
      </c>
      <c r="EK175" s="133">
        <v>17982</v>
      </c>
      <c r="EL175" s="133">
        <v>15453</v>
      </c>
      <c r="EM175" s="133">
        <v>15325</v>
      </c>
      <c r="EN175" s="133">
        <v>17939</v>
      </c>
      <c r="EO175" s="133">
        <v>25563</v>
      </c>
      <c r="EP175" s="133">
        <v>20436</v>
      </c>
      <c r="EQ175" s="133">
        <v>15411</v>
      </c>
      <c r="ER175" s="133">
        <v>13988</v>
      </c>
      <c r="ES175" s="133">
        <v>17001</v>
      </c>
      <c r="ET175" s="133">
        <v>15352</v>
      </c>
      <c r="EU175" s="133">
        <v>16291</v>
      </c>
      <c r="EV175" s="133">
        <v>16097</v>
      </c>
      <c r="EW175" s="133">
        <v>13556</v>
      </c>
      <c r="EX175" s="133">
        <v>15259</v>
      </c>
      <c r="EY175" s="133">
        <v>14281</v>
      </c>
      <c r="EZ175" s="133">
        <v>15703</v>
      </c>
      <c r="FA175" s="133">
        <v>17701</v>
      </c>
      <c r="FB175" s="133">
        <v>20871</v>
      </c>
      <c r="FC175" s="133">
        <v>18058</v>
      </c>
      <c r="FD175" s="133">
        <v>16427</v>
      </c>
      <c r="FE175" s="133">
        <v>11611</v>
      </c>
      <c r="FF175" s="133">
        <v>11550</v>
      </c>
      <c r="FG175" s="133">
        <v>15794</v>
      </c>
      <c r="FH175" s="133">
        <v>14336</v>
      </c>
      <c r="FI175" s="133">
        <v>18006</v>
      </c>
      <c r="FJ175" s="133">
        <v>19335</v>
      </c>
      <c r="FK175" s="133">
        <v>20844</v>
      </c>
      <c r="FL175" s="133">
        <v>12663</v>
      </c>
      <c r="FM175" s="133">
        <v>17021</v>
      </c>
      <c r="FN175" s="133">
        <v>21400</v>
      </c>
      <c r="FO175" s="133">
        <v>21783.23</v>
      </c>
      <c r="FP175" s="133">
        <v>14901.51</v>
      </c>
      <c r="FQ175" s="133">
        <v>15313.82</v>
      </c>
      <c r="FR175" s="133">
        <v>8390.7900000000009</v>
      </c>
      <c r="FS175" s="133">
        <v>21402.04</v>
      </c>
      <c r="FT175" s="133">
        <v>13611.71</v>
      </c>
      <c r="FU175" s="133">
        <v>19820.919999999998</v>
      </c>
      <c r="FV175" s="133">
        <v>8502.5499999999993</v>
      </c>
      <c r="FW175" s="133">
        <v>13662.24</v>
      </c>
      <c r="FX175" s="133">
        <v>16601.490000000002</v>
      </c>
      <c r="FY175" s="133">
        <v>11382.69</v>
      </c>
      <c r="FZ175" s="133">
        <v>11204.02</v>
      </c>
      <c r="GA175" s="133">
        <v>12543.02</v>
      </c>
      <c r="GB175" s="133">
        <v>12058.74</v>
      </c>
      <c r="GC175" s="133">
        <v>15714.72</v>
      </c>
      <c r="GD175" s="133">
        <v>5020.5</v>
      </c>
      <c r="GE175" s="133">
        <v>18418.8</v>
      </c>
      <c r="GF175" s="133">
        <v>19083.900000000001</v>
      </c>
      <c r="GG175" s="133">
        <v>13772.6</v>
      </c>
      <c r="GH175" s="133">
        <v>13378.6</v>
      </c>
      <c r="GI175" s="133">
        <v>12899.1</v>
      </c>
      <c r="GJ175" s="133">
        <v>13181.89</v>
      </c>
      <c r="GK175" s="133">
        <v>15039.11</v>
      </c>
      <c r="GL175" s="133">
        <v>18612.36</v>
      </c>
      <c r="GM175" s="133">
        <v>8056.89</v>
      </c>
      <c r="GN175" s="133">
        <v>11265.72</v>
      </c>
    </row>
    <row r="176" spans="1:196" s="132" customFormat="1" x14ac:dyDescent="0.25">
      <c r="A176" s="134"/>
      <c r="B176" s="115" t="s">
        <v>1627</v>
      </c>
      <c r="C176" s="133">
        <v>156</v>
      </c>
      <c r="D176" s="133">
        <v>247</v>
      </c>
      <c r="E176" s="133">
        <v>287</v>
      </c>
      <c r="F176" s="133">
        <v>176</v>
      </c>
      <c r="G176" s="133">
        <v>228</v>
      </c>
      <c r="H176" s="133">
        <v>159</v>
      </c>
      <c r="I176" s="133">
        <v>30</v>
      </c>
      <c r="J176" s="133">
        <v>276</v>
      </c>
      <c r="K176" s="133">
        <v>167</v>
      </c>
      <c r="L176" s="133">
        <v>171</v>
      </c>
      <c r="M176" s="133">
        <v>36</v>
      </c>
      <c r="N176" s="133">
        <v>95</v>
      </c>
      <c r="O176" s="133">
        <v>88</v>
      </c>
      <c r="P176" s="133">
        <v>113</v>
      </c>
      <c r="Q176" s="133">
        <v>109</v>
      </c>
      <c r="R176" s="133">
        <v>100</v>
      </c>
      <c r="S176" s="133">
        <v>168</v>
      </c>
      <c r="T176" s="133">
        <v>126</v>
      </c>
      <c r="U176" s="133">
        <v>131</v>
      </c>
      <c r="V176" s="133">
        <v>100</v>
      </c>
      <c r="W176" s="133">
        <v>105</v>
      </c>
      <c r="X176" s="133">
        <v>151</v>
      </c>
      <c r="Y176" s="133">
        <v>110</v>
      </c>
      <c r="Z176" s="133">
        <v>181</v>
      </c>
      <c r="AA176" s="133">
        <v>66</v>
      </c>
      <c r="AB176" s="133">
        <v>109</v>
      </c>
      <c r="AC176" s="133">
        <v>267</v>
      </c>
      <c r="AD176" s="133">
        <v>50</v>
      </c>
      <c r="AE176" s="133">
        <v>107</v>
      </c>
      <c r="AF176" s="133">
        <v>79</v>
      </c>
      <c r="AG176" s="133">
        <v>153</v>
      </c>
      <c r="AH176" s="133">
        <v>84</v>
      </c>
      <c r="AI176" s="133">
        <v>155</v>
      </c>
      <c r="AJ176" s="133">
        <v>88</v>
      </c>
      <c r="AK176" s="133">
        <v>122</v>
      </c>
      <c r="AL176" s="133">
        <v>102</v>
      </c>
      <c r="AM176" s="133">
        <v>65</v>
      </c>
      <c r="AN176" s="133">
        <v>112</v>
      </c>
      <c r="AO176" s="133">
        <v>85</v>
      </c>
      <c r="AP176" s="133">
        <v>97</v>
      </c>
      <c r="AQ176" s="133">
        <v>121</v>
      </c>
      <c r="AR176" s="133">
        <v>108</v>
      </c>
      <c r="AS176" s="133">
        <v>114</v>
      </c>
      <c r="AT176" s="133">
        <v>136</v>
      </c>
      <c r="AU176" s="133">
        <v>108</v>
      </c>
      <c r="AV176" s="133">
        <v>67</v>
      </c>
      <c r="AW176" s="133">
        <v>135</v>
      </c>
      <c r="AX176" s="133">
        <v>116</v>
      </c>
      <c r="AY176" s="133">
        <v>162</v>
      </c>
      <c r="AZ176" s="133">
        <v>72</v>
      </c>
      <c r="BA176" s="133">
        <v>110</v>
      </c>
      <c r="BB176" s="133">
        <v>92</v>
      </c>
      <c r="BC176" s="133">
        <v>54</v>
      </c>
      <c r="BD176" s="133">
        <v>132</v>
      </c>
      <c r="BE176" s="133">
        <v>128</v>
      </c>
      <c r="BF176" s="133">
        <v>65</v>
      </c>
      <c r="BG176" s="133">
        <v>145</v>
      </c>
      <c r="BH176" s="133">
        <v>128</v>
      </c>
      <c r="BI176" s="133">
        <v>58</v>
      </c>
      <c r="BJ176" s="133">
        <v>81</v>
      </c>
      <c r="BK176" s="133">
        <v>77</v>
      </c>
      <c r="BL176" s="133">
        <v>61</v>
      </c>
      <c r="BM176" s="133">
        <v>140</v>
      </c>
      <c r="BN176" s="133">
        <v>75</v>
      </c>
      <c r="BO176" s="133">
        <v>106</v>
      </c>
      <c r="BP176" s="133">
        <v>110</v>
      </c>
      <c r="BQ176" s="133">
        <v>85</v>
      </c>
      <c r="BR176" s="133">
        <v>38</v>
      </c>
      <c r="BS176" s="133">
        <v>145</v>
      </c>
      <c r="BT176" s="133">
        <v>148</v>
      </c>
      <c r="BU176" s="133">
        <v>100</v>
      </c>
      <c r="BV176" s="133">
        <v>167</v>
      </c>
      <c r="BW176" s="133">
        <v>113</v>
      </c>
      <c r="BX176" s="133">
        <v>106</v>
      </c>
      <c r="BY176" s="133">
        <v>143</v>
      </c>
      <c r="BZ176" s="133">
        <v>77</v>
      </c>
      <c r="CA176" s="133">
        <v>98</v>
      </c>
      <c r="CB176" s="133">
        <v>62</v>
      </c>
      <c r="CC176" s="133">
        <v>85</v>
      </c>
      <c r="CD176" s="133">
        <v>103</v>
      </c>
      <c r="CE176" s="133">
        <v>68</v>
      </c>
      <c r="CF176" s="133">
        <v>73</v>
      </c>
      <c r="CG176" s="133">
        <v>141</v>
      </c>
      <c r="CH176" s="133">
        <v>96</v>
      </c>
      <c r="CI176" s="133">
        <v>141</v>
      </c>
      <c r="CJ176" s="133">
        <v>145</v>
      </c>
      <c r="CK176" s="133">
        <v>95</v>
      </c>
      <c r="CL176" s="133">
        <v>69</v>
      </c>
      <c r="CM176" s="133">
        <v>58</v>
      </c>
      <c r="CN176" s="133">
        <v>27</v>
      </c>
      <c r="CO176" s="133">
        <v>90</v>
      </c>
      <c r="CP176" s="133">
        <v>88</v>
      </c>
      <c r="CQ176" s="133">
        <v>41</v>
      </c>
      <c r="CR176" s="133">
        <v>76</v>
      </c>
      <c r="CS176" s="133">
        <v>71</v>
      </c>
      <c r="CT176" s="133">
        <v>98</v>
      </c>
      <c r="CU176" s="133">
        <v>33</v>
      </c>
      <c r="CV176" s="133">
        <v>29</v>
      </c>
      <c r="CW176" s="133">
        <v>181</v>
      </c>
      <c r="CX176" s="133">
        <v>22</v>
      </c>
      <c r="CY176" s="133">
        <v>52</v>
      </c>
      <c r="CZ176" s="133">
        <v>74</v>
      </c>
      <c r="DA176" s="133">
        <v>57</v>
      </c>
      <c r="DB176" s="133">
        <v>39</v>
      </c>
      <c r="DC176" s="133">
        <v>47</v>
      </c>
      <c r="DD176" s="133">
        <v>39</v>
      </c>
      <c r="DE176" s="133">
        <v>36</v>
      </c>
      <c r="DF176" s="133">
        <v>45</v>
      </c>
      <c r="DG176" s="133">
        <v>46</v>
      </c>
      <c r="DH176" s="133">
        <v>52</v>
      </c>
      <c r="DI176" s="133">
        <v>60</v>
      </c>
      <c r="DJ176" s="133">
        <v>68</v>
      </c>
      <c r="DK176" s="133">
        <v>40</v>
      </c>
      <c r="DL176" s="133">
        <v>39</v>
      </c>
      <c r="DM176" s="133">
        <v>57</v>
      </c>
      <c r="DN176" s="133">
        <v>17</v>
      </c>
      <c r="DO176" s="133">
        <v>19</v>
      </c>
      <c r="DP176" s="133">
        <v>37</v>
      </c>
      <c r="DQ176" s="133">
        <v>29</v>
      </c>
      <c r="DR176" s="133">
        <v>22</v>
      </c>
      <c r="DS176" s="133">
        <v>57</v>
      </c>
      <c r="DT176" s="133">
        <v>48</v>
      </c>
      <c r="DU176" s="133">
        <v>21</v>
      </c>
      <c r="DV176" s="133">
        <v>21</v>
      </c>
      <c r="DW176" s="133">
        <v>37</v>
      </c>
      <c r="DX176" s="133">
        <v>69</v>
      </c>
      <c r="DY176" s="133">
        <v>143</v>
      </c>
      <c r="DZ176" s="133">
        <v>191</v>
      </c>
      <c r="EA176" s="133">
        <v>329</v>
      </c>
      <c r="EB176" s="133">
        <v>553</v>
      </c>
      <c r="EC176" s="133">
        <v>242</v>
      </c>
      <c r="ED176" s="133">
        <v>192</v>
      </c>
      <c r="EE176" s="133">
        <v>155</v>
      </c>
      <c r="EF176" s="133">
        <v>159</v>
      </c>
      <c r="EG176" s="133">
        <v>203</v>
      </c>
      <c r="EH176" s="133">
        <v>321</v>
      </c>
      <c r="EI176" s="133">
        <v>265</v>
      </c>
      <c r="EJ176" s="133">
        <v>209</v>
      </c>
      <c r="EK176" s="133">
        <v>220</v>
      </c>
      <c r="EL176" s="133">
        <v>369</v>
      </c>
      <c r="EM176" s="133">
        <v>187</v>
      </c>
      <c r="EN176" s="133">
        <v>110</v>
      </c>
      <c r="EO176" s="133">
        <v>204</v>
      </c>
      <c r="EP176" s="133">
        <v>236</v>
      </c>
      <c r="EQ176" s="133">
        <v>300</v>
      </c>
      <c r="ER176" s="133">
        <v>251</v>
      </c>
      <c r="ES176" s="133">
        <v>182</v>
      </c>
      <c r="ET176" s="133">
        <v>114</v>
      </c>
      <c r="EU176" s="133">
        <v>150</v>
      </c>
      <c r="EV176" s="133">
        <v>166</v>
      </c>
      <c r="EW176" s="133">
        <v>79</v>
      </c>
      <c r="EX176" s="133">
        <v>92</v>
      </c>
      <c r="EY176" s="133">
        <v>78</v>
      </c>
      <c r="EZ176" s="133">
        <v>82</v>
      </c>
      <c r="FA176" s="133">
        <v>163</v>
      </c>
      <c r="FB176" s="133">
        <v>98</v>
      </c>
      <c r="FC176" s="133">
        <v>99</v>
      </c>
      <c r="FD176" s="133">
        <v>58</v>
      </c>
      <c r="FE176" s="133">
        <v>63</v>
      </c>
      <c r="FF176" s="133">
        <v>46</v>
      </c>
      <c r="FG176" s="133">
        <v>26</v>
      </c>
      <c r="FH176" s="133">
        <v>84</v>
      </c>
      <c r="FI176" s="133">
        <v>65</v>
      </c>
      <c r="FJ176" s="133">
        <v>96</v>
      </c>
      <c r="FK176" s="133">
        <v>108</v>
      </c>
      <c r="FL176" s="133">
        <v>35</v>
      </c>
      <c r="FM176" s="133">
        <v>44</v>
      </c>
      <c r="FN176" s="133">
        <v>82</v>
      </c>
      <c r="FO176" s="133">
        <v>151.97</v>
      </c>
      <c r="FP176" s="133">
        <v>66.510000000000005</v>
      </c>
      <c r="FQ176" s="133">
        <v>17.079999999999998</v>
      </c>
      <c r="FR176" s="133">
        <v>58.4</v>
      </c>
      <c r="FS176" s="133">
        <v>69</v>
      </c>
      <c r="FT176" s="133">
        <v>49.03</v>
      </c>
      <c r="FU176" s="133">
        <v>59.84</v>
      </c>
      <c r="FV176" s="133">
        <v>27.69</v>
      </c>
      <c r="FW176" s="133">
        <v>25.92</v>
      </c>
      <c r="FX176" s="133">
        <v>64.94</v>
      </c>
      <c r="FY176" s="133">
        <v>12.1</v>
      </c>
      <c r="FZ176" s="133">
        <v>32.76</v>
      </c>
      <c r="GA176" s="133">
        <v>14.4</v>
      </c>
      <c r="GB176" s="133">
        <v>5.73</v>
      </c>
      <c r="GC176" s="133">
        <v>9.4700000000000006</v>
      </c>
      <c r="GD176" s="133">
        <v>16.670000000000002</v>
      </c>
      <c r="GE176" s="133">
        <v>118.01</v>
      </c>
      <c r="GF176" s="133">
        <v>107.23</v>
      </c>
      <c r="GG176" s="133">
        <v>57.49</v>
      </c>
      <c r="GH176" s="133">
        <v>51.55</v>
      </c>
      <c r="GI176" s="133">
        <v>28.36</v>
      </c>
      <c r="GJ176" s="133">
        <v>45.17</v>
      </c>
      <c r="GK176" s="133">
        <v>20.6</v>
      </c>
      <c r="GL176" s="133">
        <v>138.47</v>
      </c>
      <c r="GM176" s="133">
        <v>53.59</v>
      </c>
      <c r="GN176" s="133">
        <v>41.84</v>
      </c>
    </row>
    <row r="177" spans="1:196" s="132" customFormat="1" x14ac:dyDescent="0.25">
      <c r="A177" s="134"/>
      <c r="B177" s="115" t="s">
        <v>1623</v>
      </c>
      <c r="C177" s="133">
        <v>206</v>
      </c>
      <c r="D177" s="133">
        <v>260</v>
      </c>
      <c r="E177" s="133">
        <v>306</v>
      </c>
      <c r="F177" s="133">
        <v>241</v>
      </c>
      <c r="G177" s="133">
        <v>104</v>
      </c>
      <c r="H177" s="133">
        <v>173</v>
      </c>
      <c r="I177" s="133">
        <v>195</v>
      </c>
      <c r="J177" s="133">
        <v>222</v>
      </c>
      <c r="K177" s="133">
        <v>127</v>
      </c>
      <c r="L177" s="133">
        <v>180</v>
      </c>
      <c r="M177" s="133">
        <v>182</v>
      </c>
      <c r="N177" s="133">
        <v>251</v>
      </c>
      <c r="O177" s="133">
        <v>261</v>
      </c>
      <c r="P177" s="133">
        <v>315</v>
      </c>
      <c r="Q177" s="133">
        <v>392</v>
      </c>
      <c r="R177" s="133">
        <v>350</v>
      </c>
      <c r="S177" s="133">
        <v>388</v>
      </c>
      <c r="T177" s="133">
        <v>384</v>
      </c>
      <c r="U177" s="133">
        <v>335</v>
      </c>
      <c r="V177" s="133">
        <v>263</v>
      </c>
      <c r="W177" s="133">
        <v>414</v>
      </c>
      <c r="X177" s="133">
        <v>335</v>
      </c>
      <c r="Y177" s="133">
        <v>417</v>
      </c>
      <c r="Z177" s="133">
        <v>411</v>
      </c>
      <c r="AA177" s="133">
        <v>298</v>
      </c>
      <c r="AB177" s="133">
        <v>310</v>
      </c>
      <c r="AC177" s="133">
        <v>373</v>
      </c>
      <c r="AD177" s="133">
        <v>287</v>
      </c>
      <c r="AE177" s="133">
        <v>293</v>
      </c>
      <c r="AF177" s="133">
        <v>354</v>
      </c>
      <c r="AG177" s="133">
        <v>369</v>
      </c>
      <c r="AH177" s="133">
        <v>189</v>
      </c>
      <c r="AI177" s="133">
        <v>108</v>
      </c>
      <c r="AJ177" s="133">
        <v>138</v>
      </c>
      <c r="AK177" s="133">
        <v>74</v>
      </c>
      <c r="AL177" s="133">
        <v>137</v>
      </c>
      <c r="AM177" s="133">
        <v>127</v>
      </c>
      <c r="AN177" s="133">
        <v>97</v>
      </c>
      <c r="AO177" s="133">
        <v>117</v>
      </c>
      <c r="AP177" s="133">
        <v>137</v>
      </c>
      <c r="AQ177" s="133">
        <v>85</v>
      </c>
      <c r="AR177" s="133">
        <v>105</v>
      </c>
      <c r="AS177" s="133">
        <v>108</v>
      </c>
      <c r="AT177" s="133">
        <v>69</v>
      </c>
      <c r="AU177" s="133">
        <v>147</v>
      </c>
      <c r="AV177" s="133">
        <v>128</v>
      </c>
      <c r="AW177" s="133">
        <v>95</v>
      </c>
      <c r="AX177" s="133">
        <v>95</v>
      </c>
      <c r="AY177" s="133">
        <v>118</v>
      </c>
      <c r="AZ177" s="133">
        <v>104</v>
      </c>
      <c r="BA177" s="133">
        <v>101</v>
      </c>
      <c r="BB177" s="133">
        <v>77</v>
      </c>
      <c r="BC177" s="133">
        <v>93</v>
      </c>
      <c r="BD177" s="133">
        <v>69</v>
      </c>
      <c r="BE177" s="133">
        <v>95</v>
      </c>
      <c r="BF177" s="133">
        <v>59</v>
      </c>
      <c r="BG177" s="133">
        <v>79</v>
      </c>
      <c r="BH177" s="133">
        <v>48</v>
      </c>
      <c r="BI177" s="133">
        <v>52</v>
      </c>
      <c r="BJ177" s="133">
        <v>65</v>
      </c>
      <c r="BK177" s="133">
        <v>83</v>
      </c>
      <c r="BL177" s="133">
        <v>101</v>
      </c>
      <c r="BM177" s="133">
        <v>79</v>
      </c>
      <c r="BN177" s="133">
        <v>57</v>
      </c>
      <c r="BO177" s="133">
        <v>32</v>
      </c>
      <c r="BP177" s="133">
        <v>69</v>
      </c>
      <c r="BQ177" s="133">
        <v>66</v>
      </c>
      <c r="BR177" s="133">
        <v>92</v>
      </c>
      <c r="BS177" s="133">
        <v>23</v>
      </c>
      <c r="BT177" s="133">
        <v>69</v>
      </c>
      <c r="BU177" s="133">
        <v>73</v>
      </c>
      <c r="BV177" s="133">
        <v>40</v>
      </c>
      <c r="BW177" s="133">
        <v>22</v>
      </c>
      <c r="BX177" s="133">
        <v>27</v>
      </c>
      <c r="BY177" s="133">
        <v>56</v>
      </c>
      <c r="BZ177" s="133">
        <v>41</v>
      </c>
      <c r="CA177" s="133">
        <v>36</v>
      </c>
      <c r="CB177" s="133">
        <v>55</v>
      </c>
      <c r="CC177" s="133">
        <v>40</v>
      </c>
      <c r="CD177" s="133">
        <v>28</v>
      </c>
      <c r="CE177" s="133">
        <v>4</v>
      </c>
      <c r="CF177" s="133">
        <v>32</v>
      </c>
      <c r="CG177" s="133">
        <v>55</v>
      </c>
      <c r="CH177" s="133">
        <v>22</v>
      </c>
      <c r="CI177" s="133">
        <v>27</v>
      </c>
      <c r="CJ177" s="133">
        <v>7</v>
      </c>
      <c r="CK177" s="133">
        <v>11</v>
      </c>
      <c r="CL177" s="133">
        <v>51</v>
      </c>
      <c r="CM177" s="133">
        <v>98</v>
      </c>
      <c r="CN177" s="133">
        <v>30</v>
      </c>
      <c r="CO177" s="133">
        <v>62</v>
      </c>
      <c r="CP177" s="133">
        <v>96</v>
      </c>
      <c r="CQ177" s="133">
        <v>123</v>
      </c>
      <c r="CR177" s="133">
        <v>63</v>
      </c>
      <c r="CS177" s="133">
        <v>45</v>
      </c>
      <c r="CT177" s="133">
        <v>77</v>
      </c>
      <c r="CU177" s="133">
        <v>36</v>
      </c>
      <c r="CV177" s="133">
        <v>32</v>
      </c>
      <c r="CW177" s="133">
        <v>108</v>
      </c>
      <c r="CX177" s="133">
        <v>36</v>
      </c>
      <c r="CY177" s="133">
        <v>42</v>
      </c>
      <c r="CZ177" s="133">
        <v>59</v>
      </c>
      <c r="DA177" s="133">
        <v>70</v>
      </c>
      <c r="DB177" s="133">
        <v>54</v>
      </c>
      <c r="DC177" s="133">
        <v>71</v>
      </c>
      <c r="DD177" s="133">
        <v>106</v>
      </c>
      <c r="DE177" s="133">
        <v>57</v>
      </c>
      <c r="DF177" s="133">
        <v>118</v>
      </c>
      <c r="DG177" s="133">
        <v>68</v>
      </c>
      <c r="DH177" s="133">
        <v>56</v>
      </c>
      <c r="DI177" s="133">
        <v>47</v>
      </c>
      <c r="DJ177" s="133">
        <v>95</v>
      </c>
      <c r="DK177" s="133">
        <v>52</v>
      </c>
      <c r="DL177" s="133">
        <v>73</v>
      </c>
      <c r="DM177" s="133">
        <v>53</v>
      </c>
      <c r="DN177" s="133">
        <v>46</v>
      </c>
      <c r="DO177" s="133">
        <v>73</v>
      </c>
      <c r="DP177" s="133">
        <v>65</v>
      </c>
      <c r="DQ177" s="133">
        <v>85</v>
      </c>
      <c r="DR177" s="133">
        <v>106</v>
      </c>
      <c r="DS177" s="133">
        <v>38</v>
      </c>
      <c r="DT177" s="133">
        <v>43</v>
      </c>
      <c r="DU177" s="133">
        <v>25</v>
      </c>
      <c r="DV177" s="133">
        <v>25</v>
      </c>
      <c r="DW177" s="133">
        <v>40</v>
      </c>
      <c r="DX177" s="133">
        <v>43</v>
      </c>
      <c r="DY177" s="133">
        <v>87</v>
      </c>
      <c r="DZ177" s="133">
        <v>80</v>
      </c>
      <c r="EA177" s="133">
        <v>46</v>
      </c>
      <c r="EB177" s="133">
        <v>61</v>
      </c>
      <c r="EC177" s="133">
        <v>88</v>
      </c>
      <c r="ED177" s="133">
        <v>101</v>
      </c>
      <c r="EE177" s="133">
        <v>69</v>
      </c>
      <c r="EF177" s="133">
        <v>106</v>
      </c>
      <c r="EG177" s="133">
        <v>195</v>
      </c>
      <c r="EH177" s="133">
        <v>61</v>
      </c>
      <c r="EI177" s="133">
        <v>271</v>
      </c>
      <c r="EJ177" s="133">
        <v>123</v>
      </c>
      <c r="EK177" s="133">
        <v>133</v>
      </c>
      <c r="EL177" s="133">
        <v>158</v>
      </c>
      <c r="EM177" s="133">
        <v>71</v>
      </c>
      <c r="EN177" s="133">
        <v>86</v>
      </c>
      <c r="EO177" s="133">
        <v>94</v>
      </c>
      <c r="EP177" s="133">
        <v>203</v>
      </c>
      <c r="EQ177" s="133">
        <v>192</v>
      </c>
      <c r="ER177" s="133">
        <v>144</v>
      </c>
      <c r="ES177" s="133">
        <v>144</v>
      </c>
      <c r="ET177" s="133">
        <v>162</v>
      </c>
      <c r="EU177" s="133">
        <v>95</v>
      </c>
      <c r="EV177" s="133">
        <v>52</v>
      </c>
      <c r="EW177" s="133">
        <v>96</v>
      </c>
      <c r="EX177" s="133">
        <v>33</v>
      </c>
      <c r="EY177" s="133">
        <v>97</v>
      </c>
      <c r="EZ177" s="133">
        <v>24</v>
      </c>
      <c r="FA177" s="133">
        <v>73</v>
      </c>
      <c r="FB177" s="133">
        <v>58</v>
      </c>
      <c r="FC177" s="133">
        <v>27</v>
      </c>
      <c r="FD177" s="133">
        <v>34</v>
      </c>
      <c r="FE177" s="133">
        <v>2</v>
      </c>
      <c r="FF177" s="133">
        <v>10</v>
      </c>
      <c r="FG177" s="133">
        <v>13</v>
      </c>
      <c r="FH177" s="133">
        <v>30</v>
      </c>
      <c r="FI177" s="133">
        <v>38</v>
      </c>
      <c r="FJ177" s="133">
        <v>60</v>
      </c>
      <c r="FK177" s="133">
        <v>143</v>
      </c>
      <c r="FL177" s="133">
        <v>37</v>
      </c>
      <c r="FM177" s="133">
        <v>27</v>
      </c>
      <c r="FN177" s="133">
        <v>71</v>
      </c>
      <c r="FO177" s="133">
        <v>70.419999999998254</v>
      </c>
      <c r="FP177" s="133">
        <v>40.600000000000364</v>
      </c>
      <c r="FQ177" s="133">
        <v>44.319999999999709</v>
      </c>
      <c r="FR177" s="133">
        <v>25.459999999999127</v>
      </c>
      <c r="FS177" s="133">
        <v>51</v>
      </c>
      <c r="FT177" s="133">
        <v>12.300000000001091</v>
      </c>
      <c r="FU177" s="133">
        <v>57.710000000002765</v>
      </c>
      <c r="FV177" s="133">
        <v>37.850000000000364</v>
      </c>
      <c r="FW177" s="133">
        <v>33.110000000000582</v>
      </c>
      <c r="FX177" s="133">
        <v>44.229999999999563</v>
      </c>
      <c r="FY177" s="133">
        <v>21.669999999998254</v>
      </c>
      <c r="FZ177" s="133">
        <v>29.25</v>
      </c>
      <c r="GA177" s="133">
        <v>41.639999999999418</v>
      </c>
      <c r="GB177" s="133">
        <v>62.300000000001091</v>
      </c>
      <c r="GC177" s="133">
        <v>49.770000000000437</v>
      </c>
      <c r="GD177" s="133">
        <v>21.769999999999527</v>
      </c>
      <c r="GE177" s="133">
        <v>57.530000000002474</v>
      </c>
      <c r="GF177" s="133">
        <v>45.419999999998254</v>
      </c>
      <c r="GG177" s="133">
        <v>11.360000000000582</v>
      </c>
      <c r="GH177" s="133">
        <v>38.610000000000582</v>
      </c>
      <c r="GI177" s="133">
        <v>17.979999999999563</v>
      </c>
      <c r="GJ177" s="133">
        <v>34.069999999999709</v>
      </c>
      <c r="GK177" s="133">
        <v>50.93999999999869</v>
      </c>
      <c r="GL177" s="133">
        <v>28.389999999999418</v>
      </c>
      <c r="GM177" s="133">
        <v>27.4399999999996</v>
      </c>
      <c r="GN177" s="133">
        <v>28.239999999999782</v>
      </c>
    </row>
    <row r="178" spans="1:196" s="132" customFormat="1" x14ac:dyDescent="0.25">
      <c r="A178" s="134"/>
      <c r="B178" s="115" t="s">
        <v>2</v>
      </c>
      <c r="C178" s="133">
        <v>-549</v>
      </c>
      <c r="D178" s="133">
        <v>-584</v>
      </c>
      <c r="E178" s="133">
        <v>-796</v>
      </c>
      <c r="F178" s="133">
        <v>-493</v>
      </c>
      <c r="G178" s="133">
        <v>-486</v>
      </c>
      <c r="H178" s="133">
        <v>-571</v>
      </c>
      <c r="I178" s="133">
        <v>-310</v>
      </c>
      <c r="J178" s="133">
        <v>-541</v>
      </c>
      <c r="K178" s="133">
        <v>-442</v>
      </c>
      <c r="L178" s="133">
        <v>-482</v>
      </c>
      <c r="M178" s="133">
        <v>-344</v>
      </c>
      <c r="N178" s="133">
        <v>-354</v>
      </c>
      <c r="O178" s="133">
        <v>-542</v>
      </c>
      <c r="P178" s="133">
        <v>-532</v>
      </c>
      <c r="Q178" s="133">
        <v>-492</v>
      </c>
      <c r="R178" s="133">
        <v>-532</v>
      </c>
      <c r="S178" s="133">
        <v>-704</v>
      </c>
      <c r="T178" s="133">
        <v>-508</v>
      </c>
      <c r="U178" s="133">
        <v>-494</v>
      </c>
      <c r="V178" s="133">
        <v>-368</v>
      </c>
      <c r="W178" s="133">
        <v>-381</v>
      </c>
      <c r="X178" s="133">
        <v>-473</v>
      </c>
      <c r="Y178" s="133">
        <v>-520</v>
      </c>
      <c r="Z178" s="133">
        <v>-304</v>
      </c>
      <c r="AA178" s="133">
        <v>-643</v>
      </c>
      <c r="AB178" s="133">
        <v>-574</v>
      </c>
      <c r="AC178" s="133">
        <v>-445</v>
      </c>
      <c r="AD178" s="133">
        <v>-444</v>
      </c>
      <c r="AE178" s="133">
        <v>-333</v>
      </c>
      <c r="AF178" s="133">
        <v>-428</v>
      </c>
      <c r="AG178" s="133">
        <v>-487</v>
      </c>
      <c r="AH178" s="133">
        <v>-287</v>
      </c>
      <c r="AI178" s="133">
        <v>-318</v>
      </c>
      <c r="AJ178" s="133">
        <v>-431</v>
      </c>
      <c r="AK178" s="133">
        <v>-469</v>
      </c>
      <c r="AL178" s="133">
        <v>-242</v>
      </c>
      <c r="AM178" s="133">
        <v>-346</v>
      </c>
      <c r="AN178" s="133">
        <v>-378</v>
      </c>
      <c r="AO178" s="133">
        <v>-345</v>
      </c>
      <c r="AP178" s="133">
        <v>-456</v>
      </c>
      <c r="AQ178" s="133">
        <v>-324</v>
      </c>
      <c r="AR178" s="133">
        <v>-412</v>
      </c>
      <c r="AS178" s="133">
        <v>-439</v>
      </c>
      <c r="AT178" s="133">
        <v>-319</v>
      </c>
      <c r="AU178" s="133">
        <v>-302</v>
      </c>
      <c r="AV178" s="133">
        <v>-379</v>
      </c>
      <c r="AW178" s="133">
        <v>-293</v>
      </c>
      <c r="AX178" s="133">
        <v>-396</v>
      </c>
      <c r="AY178" s="133">
        <v>-421</v>
      </c>
      <c r="AZ178" s="133">
        <v>-441</v>
      </c>
      <c r="BA178" s="133">
        <v>-428</v>
      </c>
      <c r="BB178" s="133">
        <v>-253</v>
      </c>
      <c r="BC178" s="133">
        <v>-236</v>
      </c>
      <c r="BD178" s="133">
        <v>-290</v>
      </c>
      <c r="BE178" s="133">
        <v>-347</v>
      </c>
      <c r="BF178" s="133">
        <v>-254</v>
      </c>
      <c r="BG178" s="133">
        <v>-261</v>
      </c>
      <c r="BH178" s="133">
        <v>-323</v>
      </c>
      <c r="BI178" s="133">
        <v>-265</v>
      </c>
      <c r="BJ178" s="133">
        <v>-229</v>
      </c>
      <c r="BK178" s="133">
        <v>-164</v>
      </c>
      <c r="BL178" s="133">
        <v>-273</v>
      </c>
      <c r="BM178" s="133">
        <v>-283</v>
      </c>
      <c r="BN178" s="133">
        <v>-161</v>
      </c>
      <c r="BO178" s="133">
        <v>-187</v>
      </c>
      <c r="BP178" s="133">
        <v>-282</v>
      </c>
      <c r="BQ178" s="133">
        <v>-155</v>
      </c>
      <c r="BR178" s="133">
        <v>-229</v>
      </c>
      <c r="BS178" s="133">
        <v>-170</v>
      </c>
      <c r="BT178" s="133">
        <v>-195</v>
      </c>
      <c r="BU178" s="133">
        <v>-187</v>
      </c>
      <c r="BV178" s="133">
        <v>-117</v>
      </c>
      <c r="BW178" s="133">
        <v>-195</v>
      </c>
      <c r="BX178" s="133">
        <v>-212</v>
      </c>
      <c r="BY178" s="133">
        <v>-134</v>
      </c>
      <c r="BZ178" s="133">
        <v>-143</v>
      </c>
      <c r="CA178" s="133">
        <v>-291</v>
      </c>
      <c r="CB178" s="133">
        <v>-109</v>
      </c>
      <c r="CC178" s="133">
        <v>-55</v>
      </c>
      <c r="CD178" s="133">
        <v>-51</v>
      </c>
      <c r="CE178" s="133">
        <v>-55</v>
      </c>
      <c r="CF178" s="133">
        <v>-63</v>
      </c>
      <c r="CG178" s="133">
        <v>-42</v>
      </c>
      <c r="CH178" s="133">
        <v>-80</v>
      </c>
      <c r="CI178" s="133">
        <v>-89</v>
      </c>
      <c r="CJ178" s="133">
        <v>-62</v>
      </c>
      <c r="CK178" s="133">
        <v>-79</v>
      </c>
      <c r="CL178" s="133">
        <v>-175</v>
      </c>
      <c r="CM178" s="133">
        <v>-132</v>
      </c>
      <c r="CN178" s="133">
        <v>-166</v>
      </c>
      <c r="CO178" s="133">
        <v>-178</v>
      </c>
      <c r="CP178" s="133">
        <v>-145</v>
      </c>
      <c r="CQ178" s="133">
        <v>-220</v>
      </c>
      <c r="CR178" s="133">
        <v>-232</v>
      </c>
      <c r="CS178" s="133">
        <v>-154</v>
      </c>
      <c r="CT178" s="133">
        <v>-69</v>
      </c>
      <c r="CU178" s="133">
        <v>-207</v>
      </c>
      <c r="CV178" s="133">
        <v>-107</v>
      </c>
      <c r="CW178" s="133">
        <v>-206</v>
      </c>
      <c r="CX178" s="133">
        <v>-181</v>
      </c>
      <c r="CY178" s="133">
        <v>-154</v>
      </c>
      <c r="CZ178" s="133">
        <v>-183</v>
      </c>
      <c r="DA178" s="133">
        <v>-164</v>
      </c>
      <c r="DB178" s="133">
        <v>-117</v>
      </c>
      <c r="DC178" s="133">
        <v>-135</v>
      </c>
      <c r="DD178" s="133">
        <v>-196</v>
      </c>
      <c r="DE178" s="133">
        <v>-150</v>
      </c>
      <c r="DF178" s="133">
        <v>-47</v>
      </c>
      <c r="DG178" s="133">
        <v>-318</v>
      </c>
      <c r="DH178" s="133">
        <v>-109</v>
      </c>
      <c r="DI178" s="133">
        <v>-199</v>
      </c>
      <c r="DJ178" s="133">
        <v>-213</v>
      </c>
      <c r="DK178" s="133">
        <v>-133</v>
      </c>
      <c r="DL178" s="133">
        <v>-165</v>
      </c>
      <c r="DM178" s="133">
        <v>-135</v>
      </c>
      <c r="DN178" s="133">
        <v>-108</v>
      </c>
      <c r="DO178" s="133">
        <v>-117</v>
      </c>
      <c r="DP178" s="133">
        <v>-138</v>
      </c>
      <c r="DQ178" s="133">
        <v>-105</v>
      </c>
      <c r="DR178" s="133">
        <v>-84</v>
      </c>
      <c r="DS178" s="133">
        <v>-248</v>
      </c>
      <c r="DT178" s="133">
        <v>-150</v>
      </c>
      <c r="DU178" s="133">
        <v>-47</v>
      </c>
      <c r="DV178" s="133">
        <v>-47</v>
      </c>
      <c r="DW178" s="133">
        <v>-80</v>
      </c>
      <c r="DX178" s="133">
        <v>-140</v>
      </c>
      <c r="DY178" s="133">
        <v>-200</v>
      </c>
      <c r="DZ178" s="133">
        <v>-164</v>
      </c>
      <c r="EA178" s="133">
        <v>-166</v>
      </c>
      <c r="EB178" s="133">
        <v>-232</v>
      </c>
      <c r="EC178" s="133">
        <v>-179</v>
      </c>
      <c r="ED178" s="133">
        <v>-53</v>
      </c>
      <c r="EE178" s="133">
        <v>-211</v>
      </c>
      <c r="EF178" s="133">
        <v>-121</v>
      </c>
      <c r="EG178" s="133">
        <v>-261</v>
      </c>
      <c r="EH178" s="133">
        <v>-258</v>
      </c>
      <c r="EI178" s="133">
        <v>-237</v>
      </c>
      <c r="EJ178" s="133">
        <v>-211</v>
      </c>
      <c r="EK178" s="133">
        <v>-238</v>
      </c>
      <c r="EL178" s="133">
        <v>-196</v>
      </c>
      <c r="EM178" s="133">
        <v>-123</v>
      </c>
      <c r="EN178" s="133">
        <v>-73</v>
      </c>
      <c r="EO178" s="133">
        <v>-263</v>
      </c>
      <c r="EP178" s="133">
        <v>-95</v>
      </c>
      <c r="EQ178" s="133">
        <v>-302</v>
      </c>
      <c r="ER178" s="133">
        <v>-196</v>
      </c>
      <c r="ES178" s="133">
        <v>-174</v>
      </c>
      <c r="ET178" s="133">
        <v>-246</v>
      </c>
      <c r="EU178" s="133">
        <v>-168</v>
      </c>
      <c r="EV178" s="133">
        <v>-178</v>
      </c>
      <c r="EW178" s="133">
        <v>-197</v>
      </c>
      <c r="EX178" s="133">
        <v>-106</v>
      </c>
      <c r="EY178" s="133">
        <v>-189</v>
      </c>
      <c r="EZ178" s="133">
        <v>-109</v>
      </c>
      <c r="FA178" s="133">
        <v>-181</v>
      </c>
      <c r="FB178" s="133">
        <v>-91</v>
      </c>
      <c r="FC178" s="133">
        <v>-212</v>
      </c>
      <c r="FD178" s="133">
        <v>-161</v>
      </c>
      <c r="FE178" s="133">
        <v>-145</v>
      </c>
      <c r="FF178" s="133">
        <v>-73</v>
      </c>
      <c r="FG178" s="133">
        <v>-61</v>
      </c>
      <c r="FH178" s="133">
        <v>-139</v>
      </c>
      <c r="FI178" s="133">
        <v>-148</v>
      </c>
      <c r="FJ178" s="133">
        <v>-111</v>
      </c>
      <c r="FK178" s="133">
        <v>-329</v>
      </c>
      <c r="FL178" s="133">
        <v>-109</v>
      </c>
      <c r="FM178" s="133">
        <v>-117</v>
      </c>
      <c r="FN178" s="133">
        <v>-69</v>
      </c>
      <c r="FO178" s="133">
        <v>-223</v>
      </c>
      <c r="FP178" s="133">
        <v>-196</v>
      </c>
      <c r="FQ178" s="133">
        <v>-204</v>
      </c>
      <c r="FR178" s="133">
        <v>-129</v>
      </c>
      <c r="FS178" s="133">
        <v>-316</v>
      </c>
      <c r="FT178" s="133">
        <v>-168</v>
      </c>
      <c r="FU178" s="133">
        <v>-224</v>
      </c>
      <c r="FV178" s="133">
        <v>-214</v>
      </c>
      <c r="FW178" s="133">
        <v>-105</v>
      </c>
      <c r="FX178" s="133">
        <v>-174</v>
      </c>
      <c r="FY178" s="133">
        <v>-124</v>
      </c>
      <c r="FZ178" s="133">
        <v>-58</v>
      </c>
      <c r="GA178" s="133">
        <v>-296</v>
      </c>
      <c r="GB178" s="133">
        <v>-228</v>
      </c>
      <c r="GC178" s="133">
        <v>-200</v>
      </c>
      <c r="GD178" s="133">
        <v>-128</v>
      </c>
      <c r="GE178" s="133">
        <v>-276</v>
      </c>
      <c r="GF178" s="133">
        <v>-286</v>
      </c>
      <c r="GG178" s="133">
        <v>-166</v>
      </c>
      <c r="GH178" s="133">
        <v>-154</v>
      </c>
      <c r="GI178" s="133">
        <v>-64</v>
      </c>
      <c r="GJ178" s="133">
        <v>-182</v>
      </c>
      <c r="GK178" s="133">
        <v>-180</v>
      </c>
      <c r="GL178" s="133">
        <v>-90</v>
      </c>
      <c r="GM178" s="133">
        <v>-214</v>
      </c>
      <c r="GN178" s="133">
        <v>-172</v>
      </c>
    </row>
    <row r="179" spans="1:196" s="132" customFormat="1" ht="15" thickBot="1" x14ac:dyDescent="0.3">
      <c r="A179" s="134"/>
      <c r="B179" s="110" t="s">
        <v>83</v>
      </c>
      <c r="C179" s="139">
        <v>18378</v>
      </c>
      <c r="D179" s="139">
        <v>16522</v>
      </c>
      <c r="E179" s="139">
        <v>20822</v>
      </c>
      <c r="F179" s="139">
        <v>29750</v>
      </c>
      <c r="G179" s="139">
        <v>14606</v>
      </c>
      <c r="H179" s="139">
        <v>15397</v>
      </c>
      <c r="I179" s="139">
        <v>14537</v>
      </c>
      <c r="J179" s="139">
        <v>22436</v>
      </c>
      <c r="K179" s="139">
        <v>15488</v>
      </c>
      <c r="L179" s="139">
        <v>15683</v>
      </c>
      <c r="M179" s="139">
        <v>15016</v>
      </c>
      <c r="N179" s="139">
        <v>16698</v>
      </c>
      <c r="O179" s="139">
        <v>15320</v>
      </c>
      <c r="P179" s="139">
        <v>17837</v>
      </c>
      <c r="Q179" s="139">
        <v>21105</v>
      </c>
      <c r="R179" s="139">
        <v>17211</v>
      </c>
      <c r="S179" s="139">
        <v>45369</v>
      </c>
      <c r="T179" s="139">
        <v>16763</v>
      </c>
      <c r="U179" s="139">
        <v>12497</v>
      </c>
      <c r="V179" s="139">
        <v>14897</v>
      </c>
      <c r="W179" s="139">
        <v>18272</v>
      </c>
      <c r="X179" s="139">
        <v>17799</v>
      </c>
      <c r="Y179" s="139">
        <v>15382</v>
      </c>
      <c r="Z179" s="139">
        <v>18767</v>
      </c>
      <c r="AA179" s="139">
        <v>19432</v>
      </c>
      <c r="AB179" s="139">
        <v>21854</v>
      </c>
      <c r="AC179" s="139">
        <v>20081</v>
      </c>
      <c r="AD179" s="139">
        <v>14221</v>
      </c>
      <c r="AE179" s="139">
        <v>15613</v>
      </c>
      <c r="AF179" s="139">
        <v>13392</v>
      </c>
      <c r="AG179" s="139">
        <v>17127</v>
      </c>
      <c r="AH179" s="139">
        <v>12594</v>
      </c>
      <c r="AI179" s="139">
        <v>16595</v>
      </c>
      <c r="AJ179" s="139">
        <v>16640</v>
      </c>
      <c r="AK179" s="139">
        <v>13742</v>
      </c>
      <c r="AL179" s="139">
        <v>13290</v>
      </c>
      <c r="AM179" s="139">
        <v>17117</v>
      </c>
      <c r="AN179" s="139">
        <v>17522</v>
      </c>
      <c r="AO179" s="139">
        <v>11095</v>
      </c>
      <c r="AP179" s="139">
        <v>11591</v>
      </c>
      <c r="AQ179" s="139">
        <v>13459</v>
      </c>
      <c r="AR179" s="139">
        <v>15204</v>
      </c>
      <c r="AS179" s="139">
        <v>12944</v>
      </c>
      <c r="AT179" s="139">
        <v>16839</v>
      </c>
      <c r="AU179" s="139">
        <v>17465</v>
      </c>
      <c r="AV179" s="139">
        <v>14737</v>
      </c>
      <c r="AW179" s="139">
        <v>13991</v>
      </c>
      <c r="AX179" s="139">
        <v>14576</v>
      </c>
      <c r="AY179" s="139">
        <v>14457</v>
      </c>
      <c r="AZ179" s="139">
        <v>12388</v>
      </c>
      <c r="BA179" s="139">
        <v>15398</v>
      </c>
      <c r="BB179" s="139">
        <v>15433</v>
      </c>
      <c r="BC179" s="139">
        <v>11861</v>
      </c>
      <c r="BD179" s="139">
        <v>15419</v>
      </c>
      <c r="BE179" s="139">
        <v>15159</v>
      </c>
      <c r="BF179" s="139">
        <v>8548</v>
      </c>
      <c r="BG179" s="139">
        <v>17011</v>
      </c>
      <c r="BH179" s="139">
        <v>18026</v>
      </c>
      <c r="BI179" s="139">
        <v>15854</v>
      </c>
      <c r="BJ179" s="139">
        <v>14304</v>
      </c>
      <c r="BK179" s="139">
        <v>14036</v>
      </c>
      <c r="BL179" s="139">
        <v>11662</v>
      </c>
      <c r="BM179" s="139">
        <v>18080</v>
      </c>
      <c r="BN179" s="139">
        <v>12901</v>
      </c>
      <c r="BO179" s="139">
        <v>10829</v>
      </c>
      <c r="BP179" s="139">
        <v>18598</v>
      </c>
      <c r="BQ179" s="139">
        <v>16616</v>
      </c>
      <c r="BR179" s="139">
        <v>14024</v>
      </c>
      <c r="BS179" s="139">
        <v>15005</v>
      </c>
      <c r="BT179" s="139">
        <v>18731</v>
      </c>
      <c r="BU179" s="139">
        <v>16924</v>
      </c>
      <c r="BV179" s="139">
        <v>14737</v>
      </c>
      <c r="BW179" s="139">
        <v>16120</v>
      </c>
      <c r="BX179" s="139">
        <v>14216</v>
      </c>
      <c r="BY179" s="139">
        <v>13269</v>
      </c>
      <c r="BZ179" s="139">
        <v>13336</v>
      </c>
      <c r="CA179" s="139">
        <v>11677</v>
      </c>
      <c r="CB179" s="139">
        <v>17158</v>
      </c>
      <c r="CC179" s="139">
        <v>17503</v>
      </c>
      <c r="CD179" s="139">
        <v>14496</v>
      </c>
      <c r="CE179" s="139">
        <v>14162</v>
      </c>
      <c r="CF179" s="139">
        <v>14742</v>
      </c>
      <c r="CG179" s="139">
        <v>16356</v>
      </c>
      <c r="CH179" s="139">
        <v>14693</v>
      </c>
      <c r="CI179" s="139">
        <v>15567</v>
      </c>
      <c r="CJ179" s="139">
        <v>16448</v>
      </c>
      <c r="CK179" s="139">
        <v>13083</v>
      </c>
      <c r="CL179" s="139">
        <v>11938</v>
      </c>
      <c r="CM179" s="139">
        <v>12364</v>
      </c>
      <c r="CN179" s="139">
        <v>13813</v>
      </c>
      <c r="CO179" s="139">
        <v>12113</v>
      </c>
      <c r="CP179" s="139">
        <v>12859</v>
      </c>
      <c r="CQ179" s="139">
        <v>14509</v>
      </c>
      <c r="CR179" s="139">
        <v>16607</v>
      </c>
      <c r="CS179" s="139">
        <v>15942</v>
      </c>
      <c r="CT179" s="139">
        <v>14543</v>
      </c>
      <c r="CU179" s="139">
        <v>14906</v>
      </c>
      <c r="CV179" s="139">
        <v>16370</v>
      </c>
      <c r="CW179" s="139">
        <v>14033</v>
      </c>
      <c r="CX179" s="139">
        <v>13794</v>
      </c>
      <c r="CY179" s="139">
        <v>14638</v>
      </c>
      <c r="CZ179" s="139">
        <v>17146</v>
      </c>
      <c r="DA179" s="139">
        <v>19453</v>
      </c>
      <c r="DB179" s="139">
        <v>12624</v>
      </c>
      <c r="DC179" s="139">
        <v>13488</v>
      </c>
      <c r="DD179" s="139">
        <v>13251</v>
      </c>
      <c r="DE179" s="139">
        <v>11986</v>
      </c>
      <c r="DF179" s="139">
        <v>10816</v>
      </c>
      <c r="DG179" s="139">
        <v>15587</v>
      </c>
      <c r="DH179" s="139">
        <v>11576</v>
      </c>
      <c r="DI179" s="139">
        <v>11177</v>
      </c>
      <c r="DJ179" s="139">
        <v>13270</v>
      </c>
      <c r="DK179" s="139">
        <v>13145</v>
      </c>
      <c r="DL179" s="139">
        <v>14755</v>
      </c>
      <c r="DM179" s="139">
        <v>11805</v>
      </c>
      <c r="DN179" s="139">
        <v>13002</v>
      </c>
      <c r="DO179" s="139">
        <v>11406</v>
      </c>
      <c r="DP179" s="139">
        <v>17812</v>
      </c>
      <c r="DQ179" s="139">
        <v>13667</v>
      </c>
      <c r="DR179" s="139">
        <v>17294</v>
      </c>
      <c r="DS179" s="139">
        <v>15899</v>
      </c>
      <c r="DT179" s="139">
        <v>14583</v>
      </c>
      <c r="DU179" s="139">
        <v>13212</v>
      </c>
      <c r="DV179" s="139">
        <v>13212</v>
      </c>
      <c r="DW179" s="139">
        <v>10999</v>
      </c>
      <c r="DX179" s="139">
        <v>16541</v>
      </c>
      <c r="DY179" s="139">
        <v>12685</v>
      </c>
      <c r="DZ179" s="139">
        <v>16322</v>
      </c>
      <c r="EA179" s="139">
        <v>17139</v>
      </c>
      <c r="EB179" s="139">
        <v>20554</v>
      </c>
      <c r="EC179" s="139">
        <v>22971</v>
      </c>
      <c r="ED179" s="139">
        <v>19949</v>
      </c>
      <c r="EE179" s="139">
        <v>21061</v>
      </c>
      <c r="EF179" s="139">
        <v>17319</v>
      </c>
      <c r="EG179" s="139">
        <v>19267</v>
      </c>
      <c r="EH179" s="139">
        <v>25964</v>
      </c>
      <c r="EI179" s="139">
        <v>18628</v>
      </c>
      <c r="EJ179" s="139">
        <v>21295</v>
      </c>
      <c r="EK179" s="139">
        <v>18097</v>
      </c>
      <c r="EL179" s="139">
        <v>15784</v>
      </c>
      <c r="EM179" s="139">
        <v>15460</v>
      </c>
      <c r="EN179" s="139">
        <v>18062</v>
      </c>
      <c r="EO179" s="139">
        <v>25598</v>
      </c>
      <c r="EP179" s="139">
        <v>20780</v>
      </c>
      <c r="EQ179" s="139">
        <v>15601</v>
      </c>
      <c r="ER179" s="139">
        <v>14187</v>
      </c>
      <c r="ES179" s="139">
        <v>17153</v>
      </c>
      <c r="ET179" s="139">
        <v>15382</v>
      </c>
      <c r="EU179" s="139">
        <v>16368</v>
      </c>
      <c r="EV179" s="139">
        <v>16137</v>
      </c>
      <c r="EW179" s="139">
        <v>13534</v>
      </c>
      <c r="EX179" s="139">
        <v>15278</v>
      </c>
      <c r="EY179" s="139">
        <v>14267</v>
      </c>
      <c r="EZ179" s="139">
        <v>15700</v>
      </c>
      <c r="FA179" s="139">
        <v>17756</v>
      </c>
      <c r="FB179" s="139">
        <v>20936</v>
      </c>
      <c r="FC179" s="139">
        <v>17972</v>
      </c>
      <c r="FD179" s="139">
        <v>16358</v>
      </c>
      <c r="FE179" s="139">
        <v>11531</v>
      </c>
      <c r="FF179" s="139">
        <v>11533</v>
      </c>
      <c r="FG179" s="139">
        <v>15772</v>
      </c>
      <c r="FH179" s="139">
        <v>14311</v>
      </c>
      <c r="FI179" s="139">
        <v>17961</v>
      </c>
      <c r="FJ179" s="139">
        <v>19380</v>
      </c>
      <c r="FK179" s="139">
        <v>20766</v>
      </c>
      <c r="FL179" s="139">
        <v>12626</v>
      </c>
      <c r="FM179" s="139">
        <v>16975</v>
      </c>
      <c r="FN179" s="139">
        <v>21484</v>
      </c>
      <c r="FO179" s="139">
        <v>21782.62</v>
      </c>
      <c r="FP179" s="139">
        <v>14812.62</v>
      </c>
      <c r="FQ179" s="139">
        <v>15171.22</v>
      </c>
      <c r="FR179" s="139">
        <v>8345.65</v>
      </c>
      <c r="FS179" s="139">
        <v>21206.04</v>
      </c>
      <c r="FT179" s="139">
        <v>13505.04</v>
      </c>
      <c r="FU179" s="139">
        <v>19714.47</v>
      </c>
      <c r="FV179" s="139">
        <v>8354.09</v>
      </c>
      <c r="FW179" s="139">
        <v>13616.27</v>
      </c>
      <c r="FX179" s="139">
        <v>16536.66</v>
      </c>
      <c r="FY179" s="139">
        <v>11292.46</v>
      </c>
      <c r="FZ179" s="139">
        <v>11208.03</v>
      </c>
      <c r="GA179" s="139">
        <v>12303.06</v>
      </c>
      <c r="GB179" s="139">
        <v>11898.77</v>
      </c>
      <c r="GC179" s="139">
        <v>15573.96</v>
      </c>
      <c r="GD179" s="139">
        <v>4930.9399999999996</v>
      </c>
      <c r="GE179" s="139">
        <v>18318.34</v>
      </c>
      <c r="GF179" s="139">
        <v>18950.55</v>
      </c>
      <c r="GG179" s="139">
        <v>13675.45</v>
      </c>
      <c r="GH179" s="139">
        <v>13314.76</v>
      </c>
      <c r="GI179" s="139">
        <v>12881.44</v>
      </c>
      <c r="GJ179" s="139">
        <v>13079.13</v>
      </c>
      <c r="GK179" s="139">
        <v>14930.65</v>
      </c>
      <c r="GL179" s="139">
        <v>18689.22</v>
      </c>
      <c r="GM179" s="139">
        <v>7923.92</v>
      </c>
      <c r="GN179" s="139">
        <v>11163.8</v>
      </c>
    </row>
    <row r="180" spans="1:196" s="132" customFormat="1" ht="15" thickBot="1" x14ac:dyDescent="0.3">
      <c r="A180" s="134"/>
      <c r="B180" s="104" t="s">
        <v>84</v>
      </c>
      <c r="C180" s="119">
        <v>5697864</v>
      </c>
      <c r="D180" s="119">
        <v>5991114</v>
      </c>
      <c r="E180" s="119">
        <v>7239925</v>
      </c>
      <c r="F180" s="119">
        <v>6399925</v>
      </c>
      <c r="G180" s="119">
        <v>5716290</v>
      </c>
      <c r="H180" s="119">
        <v>7070054</v>
      </c>
      <c r="I180" s="119">
        <v>5896113</v>
      </c>
      <c r="J180" s="119">
        <v>5666980</v>
      </c>
      <c r="K180" s="119">
        <v>6618045</v>
      </c>
      <c r="L180" s="119">
        <v>6380945</v>
      </c>
      <c r="M180" s="119">
        <v>6406544</v>
      </c>
      <c r="N180" s="119">
        <v>6681630</v>
      </c>
      <c r="O180" s="119">
        <v>6123134</v>
      </c>
      <c r="P180" s="119">
        <v>6103536</v>
      </c>
      <c r="Q180" s="119">
        <v>7190139</v>
      </c>
      <c r="R180" s="119">
        <v>6189239</v>
      </c>
      <c r="S180" s="119">
        <v>6980665</v>
      </c>
      <c r="T180" s="119">
        <v>6441751</v>
      </c>
      <c r="U180" s="119">
        <v>5844104</v>
      </c>
      <c r="V180" s="119">
        <v>5850240</v>
      </c>
      <c r="W180" s="119">
        <v>6635214</v>
      </c>
      <c r="X180" s="119">
        <v>6479305</v>
      </c>
      <c r="Y180" s="119">
        <v>6498351</v>
      </c>
      <c r="Z180" s="119">
        <v>6741734</v>
      </c>
      <c r="AA180" s="119">
        <v>6305943</v>
      </c>
      <c r="AB180" s="119">
        <v>6018056</v>
      </c>
      <c r="AC180" s="119">
        <v>6684760</v>
      </c>
      <c r="AD180" s="119">
        <v>5930698</v>
      </c>
      <c r="AE180" s="119">
        <v>6145855</v>
      </c>
      <c r="AF180" s="119">
        <v>6725423</v>
      </c>
      <c r="AG180" s="119">
        <v>6212732</v>
      </c>
      <c r="AH180" s="119">
        <v>5456438</v>
      </c>
      <c r="AI180" s="119">
        <v>6052465</v>
      </c>
      <c r="AJ180" s="119">
        <v>7131256</v>
      </c>
      <c r="AK180" s="119">
        <v>6391957</v>
      </c>
      <c r="AL180" s="119">
        <v>6069718</v>
      </c>
      <c r="AM180" s="119">
        <v>6295216</v>
      </c>
      <c r="AN180" s="119">
        <v>6229436</v>
      </c>
      <c r="AO180" s="119">
        <v>6428193</v>
      </c>
      <c r="AP180" s="119">
        <v>6407414</v>
      </c>
      <c r="AQ180" s="119">
        <v>6018558</v>
      </c>
      <c r="AR180" s="119">
        <v>6377337</v>
      </c>
      <c r="AS180" s="119">
        <v>6334334</v>
      </c>
      <c r="AT180" s="119">
        <v>5057566</v>
      </c>
      <c r="AU180" s="119">
        <v>6269840</v>
      </c>
      <c r="AV180" s="119">
        <v>6803680</v>
      </c>
      <c r="AW180" s="119">
        <v>5955657</v>
      </c>
      <c r="AX180" s="119">
        <v>6288854</v>
      </c>
      <c r="AY180" s="119">
        <v>6518491</v>
      </c>
      <c r="AZ180" s="119">
        <v>6135583</v>
      </c>
      <c r="BA180" s="119">
        <v>6503584</v>
      </c>
      <c r="BB180" s="119">
        <v>6104353</v>
      </c>
      <c r="BC180" s="119">
        <v>5806551</v>
      </c>
      <c r="BD180" s="119">
        <v>6564513</v>
      </c>
      <c r="BE180" s="119">
        <v>6028153</v>
      </c>
      <c r="BF180" s="119">
        <v>4929945</v>
      </c>
      <c r="BG180" s="119">
        <v>6617697</v>
      </c>
      <c r="BH180" s="119">
        <v>6835133</v>
      </c>
      <c r="BI180" s="119">
        <v>5663215</v>
      </c>
      <c r="BJ180" s="119">
        <v>6709964</v>
      </c>
      <c r="BK180" s="119">
        <v>5788154</v>
      </c>
      <c r="BL180" s="119">
        <v>5836974</v>
      </c>
      <c r="BM180" s="119">
        <v>6791640</v>
      </c>
      <c r="BN180" s="119">
        <v>6472307</v>
      </c>
      <c r="BO180" s="119">
        <v>5363997</v>
      </c>
      <c r="BP180" s="119">
        <v>7149052</v>
      </c>
      <c r="BQ180" s="119">
        <v>6161653</v>
      </c>
      <c r="BR180" s="119">
        <v>5219722</v>
      </c>
      <c r="BS180" s="119">
        <v>6739383</v>
      </c>
      <c r="BT180" s="119">
        <v>6686066</v>
      </c>
      <c r="BU180" s="119">
        <v>6379705</v>
      </c>
      <c r="BV180" s="119">
        <v>6950431</v>
      </c>
      <c r="BW180" s="119">
        <v>5963054</v>
      </c>
      <c r="BX180" s="119">
        <v>6580070</v>
      </c>
      <c r="BY180" s="119">
        <v>7178951</v>
      </c>
      <c r="BZ180" s="119">
        <v>6525048</v>
      </c>
      <c r="CA180" s="119">
        <v>6538435</v>
      </c>
      <c r="CB180" s="119">
        <v>7077026</v>
      </c>
      <c r="CC180" s="119">
        <v>5703840</v>
      </c>
      <c r="CD180" s="119">
        <v>5752021</v>
      </c>
      <c r="CE180" s="119">
        <v>6812402</v>
      </c>
      <c r="CF180" s="119">
        <v>6649488</v>
      </c>
      <c r="CG180" s="119">
        <v>6565908</v>
      </c>
      <c r="CH180" s="119">
        <v>6475491</v>
      </c>
      <c r="CI180" s="119">
        <v>6399359</v>
      </c>
      <c r="CJ180" s="119">
        <v>6225165</v>
      </c>
      <c r="CK180" s="119">
        <v>7733570</v>
      </c>
      <c r="CL180" s="119">
        <v>6029757</v>
      </c>
      <c r="CM180" s="119">
        <v>6619012</v>
      </c>
      <c r="CN180" s="119">
        <v>6624984</v>
      </c>
      <c r="CO180" s="119">
        <v>6056159</v>
      </c>
      <c r="CP180" s="119">
        <v>5873686</v>
      </c>
      <c r="CQ180" s="119">
        <v>6643459</v>
      </c>
      <c r="CR180" s="119">
        <v>7303954</v>
      </c>
      <c r="CS180" s="119">
        <v>6853630</v>
      </c>
      <c r="CT180" s="119">
        <v>6485958</v>
      </c>
      <c r="CU180" s="119">
        <v>6640679</v>
      </c>
      <c r="CV180" s="119">
        <v>6504593</v>
      </c>
      <c r="CW180" s="119">
        <v>7046712</v>
      </c>
      <c r="CX180" s="119">
        <v>6529236</v>
      </c>
      <c r="CY180" s="119">
        <v>6413179</v>
      </c>
      <c r="CZ180" s="119">
        <v>6865478</v>
      </c>
      <c r="DA180" s="119">
        <v>6361484</v>
      </c>
      <c r="DB180" s="119">
        <v>5679492</v>
      </c>
      <c r="DC180" s="119">
        <v>6322533</v>
      </c>
      <c r="DD180" s="119">
        <v>7439637</v>
      </c>
      <c r="DE180" s="119">
        <v>6694707</v>
      </c>
      <c r="DF180" s="119">
        <v>6207485</v>
      </c>
      <c r="DG180" s="119">
        <v>6358716</v>
      </c>
      <c r="DH180" s="119">
        <v>6411720</v>
      </c>
      <c r="DI180" s="119">
        <v>6962588</v>
      </c>
      <c r="DJ180" s="119">
        <v>6949868</v>
      </c>
      <c r="DK180" s="119">
        <v>6459036</v>
      </c>
      <c r="DL180" s="119">
        <v>6603899</v>
      </c>
      <c r="DM180" s="119">
        <v>6822121</v>
      </c>
      <c r="DN180" s="119">
        <v>5446212</v>
      </c>
      <c r="DO180" s="119">
        <v>6731709</v>
      </c>
      <c r="DP180" s="119">
        <v>7554183</v>
      </c>
      <c r="DQ180" s="119">
        <v>6710353</v>
      </c>
      <c r="DR180" s="119">
        <v>7082930</v>
      </c>
      <c r="DS180" s="119">
        <v>6815510</v>
      </c>
      <c r="DT180" s="119">
        <v>6747818</v>
      </c>
      <c r="DU180" s="119">
        <v>4402693</v>
      </c>
      <c r="DV180" s="119">
        <v>4402693</v>
      </c>
      <c r="DW180" s="119">
        <v>5619006</v>
      </c>
      <c r="DX180" s="119">
        <v>8398093</v>
      </c>
      <c r="DY180" s="119">
        <v>8041147</v>
      </c>
      <c r="DZ180" s="119">
        <v>7845466</v>
      </c>
      <c r="EA180" s="119">
        <v>11569556</v>
      </c>
      <c r="EB180" s="119">
        <v>13358377</v>
      </c>
      <c r="EC180" s="119">
        <v>15510990</v>
      </c>
      <c r="ED180" s="119">
        <v>13777010</v>
      </c>
      <c r="EE180" s="119">
        <v>11622862</v>
      </c>
      <c r="EF180" s="119">
        <v>12481024</v>
      </c>
      <c r="EG180" s="119">
        <v>14542439</v>
      </c>
      <c r="EH180" s="119">
        <v>13738830</v>
      </c>
      <c r="EI180" s="119">
        <v>11631371</v>
      </c>
      <c r="EJ180" s="119">
        <v>11905869</v>
      </c>
      <c r="EK180" s="119">
        <v>9586641</v>
      </c>
      <c r="EL180" s="119">
        <v>10779476</v>
      </c>
      <c r="EM180" s="119">
        <v>10900206</v>
      </c>
      <c r="EN180" s="119">
        <v>10289057</v>
      </c>
      <c r="EO180" s="119">
        <v>9777704</v>
      </c>
      <c r="EP180" s="119">
        <v>13389713</v>
      </c>
      <c r="EQ180" s="119">
        <v>13308922</v>
      </c>
      <c r="ER180" s="119">
        <v>12227568</v>
      </c>
      <c r="ES180" s="119">
        <v>12001379</v>
      </c>
      <c r="ET180" s="119">
        <v>10389803</v>
      </c>
      <c r="EU180" s="119">
        <v>9970681</v>
      </c>
      <c r="EV180" s="119">
        <v>9606959</v>
      </c>
      <c r="EW180" s="119">
        <v>8938939</v>
      </c>
      <c r="EX180" s="119">
        <v>7994420</v>
      </c>
      <c r="EY180" s="119">
        <v>8614463</v>
      </c>
      <c r="EZ180" s="119">
        <v>8916177</v>
      </c>
      <c r="FA180" s="119">
        <v>8014074</v>
      </c>
      <c r="FB180" s="119">
        <v>8724367</v>
      </c>
      <c r="FC180" s="119">
        <v>7864963</v>
      </c>
      <c r="FD180" s="119">
        <v>7289689</v>
      </c>
      <c r="FE180" s="119">
        <v>8022673</v>
      </c>
      <c r="FF180" s="119">
        <v>6364743</v>
      </c>
      <c r="FG180" s="119">
        <v>6480485</v>
      </c>
      <c r="FH180" s="119">
        <v>7847670</v>
      </c>
      <c r="FI180" s="119">
        <v>6318612</v>
      </c>
      <c r="FJ180" s="119">
        <v>6099122</v>
      </c>
      <c r="FK180" s="119">
        <v>6979600</v>
      </c>
      <c r="FL180" s="119">
        <v>7611898</v>
      </c>
      <c r="FM180" s="119">
        <v>7115430</v>
      </c>
      <c r="FN180" s="119">
        <v>7012383</v>
      </c>
      <c r="FO180" s="119">
        <v>6864680.0700000003</v>
      </c>
      <c r="FP180" s="119">
        <v>7186913.5700000003</v>
      </c>
      <c r="FQ180" s="119">
        <v>6627312.8499999996</v>
      </c>
      <c r="FR180" s="119">
        <v>6849069.0900000008</v>
      </c>
      <c r="FS180" s="119">
        <v>6231380.4000000004</v>
      </c>
      <c r="FT180" s="119">
        <v>6685519.7300000004</v>
      </c>
      <c r="FU180" s="119">
        <v>6975885.9899999993</v>
      </c>
      <c r="FV180" s="119">
        <v>5115354.49</v>
      </c>
      <c r="FW180" s="119">
        <v>6236392.3999999994</v>
      </c>
      <c r="FX180" s="119">
        <v>6839105.7700000005</v>
      </c>
      <c r="FY180" s="119">
        <v>6114548.0599999996</v>
      </c>
      <c r="FZ180" s="119">
        <v>6645936.1500000004</v>
      </c>
      <c r="GA180" s="119">
        <v>5915982.6999999993</v>
      </c>
      <c r="GB180" s="119">
        <v>6037271.7399999993</v>
      </c>
      <c r="GC180" s="119">
        <v>6099989.1699999999</v>
      </c>
      <c r="GD180" s="119">
        <v>5900974.6400000006</v>
      </c>
      <c r="GE180" s="119">
        <v>6589729.7000000002</v>
      </c>
      <c r="GF180" s="119">
        <v>6794880.7699999996</v>
      </c>
      <c r="GG180" s="119">
        <v>6559811.8399999999</v>
      </c>
      <c r="GH180" s="119">
        <v>5026642.51</v>
      </c>
      <c r="GI180" s="119">
        <v>7079885.0300000003</v>
      </c>
      <c r="GJ180" s="119">
        <v>7212809.8799999999</v>
      </c>
      <c r="GK180" s="119">
        <v>6144740.7400000002</v>
      </c>
      <c r="GL180" s="119">
        <v>7450157.5499999998</v>
      </c>
      <c r="GM180" s="119">
        <v>5659709.96</v>
      </c>
      <c r="GN180" s="119">
        <v>6211140.0999999996</v>
      </c>
    </row>
    <row r="181" spans="1:196" s="132" customFormat="1" x14ac:dyDescent="0.25">
      <c r="A181" s="134"/>
      <c r="B181" s="130" t="s">
        <v>63</v>
      </c>
      <c r="C181" s="152"/>
      <c r="D181" s="152"/>
      <c r="E181" s="152"/>
      <c r="F181" s="152"/>
      <c r="G181" s="152"/>
      <c r="H181" s="152"/>
      <c r="I181" s="152"/>
      <c r="J181" s="152"/>
      <c r="K181" s="152"/>
      <c r="L181" s="152"/>
      <c r="M181" s="152"/>
      <c r="N181" s="152"/>
      <c r="O181" s="152"/>
      <c r="P181" s="152"/>
      <c r="Q181" s="152"/>
      <c r="R181" s="152"/>
      <c r="S181" s="152"/>
      <c r="T181" s="152"/>
      <c r="U181" s="152"/>
      <c r="V181" s="152"/>
      <c r="W181" s="152"/>
      <c r="X181" s="152"/>
      <c r="Y181" s="152"/>
      <c r="Z181" s="152"/>
      <c r="AA181" s="152"/>
      <c r="AB181" s="152"/>
      <c r="AC181" s="152"/>
      <c r="AD181" s="152"/>
      <c r="AE181" s="152"/>
      <c r="AF181" s="152"/>
      <c r="AG181" s="152"/>
      <c r="AH181" s="152"/>
      <c r="AI181" s="152"/>
      <c r="AJ181" s="152"/>
      <c r="AK181" s="152"/>
      <c r="AL181" s="152"/>
      <c r="AM181" s="152"/>
      <c r="AN181" s="152"/>
      <c r="AO181" s="152"/>
      <c r="AP181" s="152"/>
      <c r="AQ181" s="152"/>
      <c r="AR181" s="152"/>
      <c r="AS181" s="152"/>
      <c r="AT181" s="152"/>
      <c r="AU181" s="152"/>
      <c r="AV181" s="152"/>
      <c r="AW181" s="152"/>
      <c r="AX181" s="152"/>
      <c r="AY181" s="152"/>
      <c r="AZ181" s="152"/>
      <c r="BA181" s="152"/>
      <c r="BB181" s="152"/>
      <c r="BC181" s="152"/>
      <c r="BD181" s="152"/>
      <c r="BE181" s="152"/>
      <c r="BF181" s="152"/>
      <c r="BG181" s="152"/>
      <c r="BH181" s="152"/>
      <c r="BI181" s="152"/>
      <c r="BJ181" s="152"/>
      <c r="BK181" s="152"/>
      <c r="BL181" s="152"/>
      <c r="BM181" s="152"/>
      <c r="BN181" s="152"/>
      <c r="BO181" s="152"/>
      <c r="BP181" s="152"/>
      <c r="BQ181" s="152"/>
      <c r="BR181" s="152"/>
      <c r="BS181" s="152"/>
      <c r="BT181" s="152"/>
      <c r="BU181" s="152"/>
      <c r="BV181" s="152"/>
      <c r="BW181" s="152"/>
      <c r="BX181" s="152"/>
      <c r="BY181" s="152"/>
      <c r="BZ181" s="152"/>
      <c r="CA181" s="152"/>
      <c r="CB181" s="152"/>
      <c r="CC181" s="152"/>
      <c r="CD181" s="152"/>
      <c r="CE181" s="152"/>
      <c r="CF181" s="152"/>
      <c r="CG181" s="152"/>
      <c r="CH181" s="152"/>
      <c r="CI181" s="152"/>
      <c r="CJ181" s="152"/>
      <c r="CK181" s="152"/>
      <c r="CL181" s="152"/>
      <c r="CM181" s="152"/>
      <c r="CN181" s="152"/>
      <c r="CO181" s="152"/>
      <c r="CP181" s="152"/>
      <c r="CQ181" s="152"/>
      <c r="CR181" s="152"/>
      <c r="CS181" s="152"/>
      <c r="CT181" s="152"/>
      <c r="CU181" s="152"/>
      <c r="CV181" s="152"/>
      <c r="CW181" s="152"/>
      <c r="CX181" s="152"/>
      <c r="CY181" s="152"/>
      <c r="CZ181" s="152"/>
      <c r="DA181" s="152"/>
      <c r="DB181" s="152"/>
      <c r="DC181" s="152"/>
      <c r="DD181" s="152"/>
      <c r="DE181" s="152"/>
      <c r="DF181" s="152"/>
      <c r="DG181" s="152"/>
      <c r="DH181" s="152"/>
      <c r="DI181" s="152"/>
      <c r="DJ181" s="152"/>
      <c r="DK181" s="152"/>
      <c r="DL181" s="152"/>
      <c r="DM181" s="152"/>
      <c r="DN181" s="152"/>
      <c r="DO181" s="152"/>
      <c r="DP181" s="152"/>
      <c r="DQ181" s="152"/>
      <c r="DR181" s="152"/>
      <c r="DS181" s="152"/>
      <c r="DT181" s="152"/>
      <c r="DU181" s="152"/>
      <c r="DV181" s="152"/>
      <c r="DW181" s="152"/>
      <c r="DX181" s="152"/>
      <c r="DY181" s="152"/>
      <c r="DZ181" s="152"/>
      <c r="EA181" s="152"/>
      <c r="EB181" s="152"/>
      <c r="EC181" s="152"/>
      <c r="ED181" s="152"/>
      <c r="EE181" s="152"/>
      <c r="EF181" s="152"/>
      <c r="EG181" s="152"/>
      <c r="EH181" s="152"/>
      <c r="EI181" s="152"/>
      <c r="EJ181" s="152"/>
      <c r="EK181" s="152"/>
      <c r="EL181" s="152"/>
      <c r="EM181" s="152"/>
      <c r="EN181" s="152"/>
      <c r="EO181" s="152"/>
      <c r="EP181" s="152"/>
      <c r="EQ181" s="152"/>
      <c r="ER181" s="152"/>
      <c r="ES181" s="152"/>
      <c r="ET181" s="152"/>
      <c r="EU181" s="152"/>
      <c r="EV181" s="152"/>
      <c r="EW181" s="152"/>
      <c r="EX181" s="152"/>
      <c r="EY181" s="152"/>
      <c r="EZ181" s="152"/>
      <c r="FA181" s="152"/>
      <c r="FB181" s="152"/>
      <c r="FC181" s="152"/>
      <c r="FD181" s="152"/>
      <c r="FE181" s="152"/>
      <c r="FF181" s="152"/>
      <c r="FG181" s="152"/>
      <c r="FH181" s="152"/>
      <c r="FI181" s="152"/>
      <c r="FJ181" s="152"/>
      <c r="FK181" s="152"/>
      <c r="FL181" s="152"/>
      <c r="FM181" s="152"/>
      <c r="FN181" s="152"/>
      <c r="FO181" s="152"/>
      <c r="FP181" s="152"/>
      <c r="FQ181" s="152"/>
      <c r="FR181" s="152"/>
      <c r="FS181" s="152"/>
      <c r="FT181" s="152"/>
      <c r="FU181" s="152"/>
      <c r="FV181" s="152"/>
      <c r="FW181" s="152"/>
      <c r="FX181" s="152"/>
      <c r="FY181" s="152"/>
      <c r="FZ181" s="152"/>
      <c r="GA181" s="152"/>
      <c r="GB181" s="152"/>
      <c r="GC181" s="152"/>
      <c r="GD181" s="152"/>
      <c r="GE181" s="152"/>
      <c r="GF181" s="152"/>
      <c r="GG181" s="152"/>
      <c r="GH181" s="152"/>
      <c r="GI181" s="152"/>
      <c r="GJ181" s="152"/>
      <c r="GK181" s="152"/>
      <c r="GL181" s="152"/>
      <c r="GM181" s="152"/>
      <c r="GN181" s="152"/>
    </row>
    <row r="182" spans="1:196" s="132" customFormat="1" x14ac:dyDescent="0.25">
      <c r="A182" s="134"/>
      <c r="B182" s="115" t="s">
        <v>1895</v>
      </c>
      <c r="C182" s="133">
        <v>2254585</v>
      </c>
      <c r="D182" s="133">
        <v>2515561</v>
      </c>
      <c r="E182" s="133">
        <v>2720541</v>
      </c>
      <c r="F182" s="133">
        <v>2621741</v>
      </c>
      <c r="G182" s="133">
        <v>2233592</v>
      </c>
      <c r="H182" s="133">
        <v>2768223</v>
      </c>
      <c r="I182" s="133">
        <v>2593701</v>
      </c>
      <c r="J182" s="133">
        <v>2572396</v>
      </c>
      <c r="K182" s="133">
        <v>2533999</v>
      </c>
      <c r="L182" s="133">
        <v>2553422</v>
      </c>
      <c r="M182" s="133">
        <v>2389709</v>
      </c>
      <c r="N182" s="133">
        <v>2486175</v>
      </c>
      <c r="O182" s="133">
        <v>2597789</v>
      </c>
      <c r="P182" s="133">
        <v>2534096</v>
      </c>
      <c r="Q182" s="133">
        <v>3063200</v>
      </c>
      <c r="R182" s="133">
        <v>2472366</v>
      </c>
      <c r="S182" s="133">
        <v>2749712</v>
      </c>
      <c r="T182" s="133">
        <v>2520658</v>
      </c>
      <c r="U182" s="133">
        <v>2531747</v>
      </c>
      <c r="V182" s="133">
        <v>2464049</v>
      </c>
      <c r="W182" s="133">
        <v>2607151</v>
      </c>
      <c r="X182" s="133">
        <v>2537734</v>
      </c>
      <c r="Y182" s="133">
        <v>2448461</v>
      </c>
      <c r="Z182" s="133">
        <v>2647623</v>
      </c>
      <c r="AA182" s="133">
        <v>2589822</v>
      </c>
      <c r="AB182" s="133">
        <v>2607169</v>
      </c>
      <c r="AC182" s="133">
        <v>2721141</v>
      </c>
      <c r="AD182" s="133">
        <v>2197233</v>
      </c>
      <c r="AE182" s="133">
        <v>1901879</v>
      </c>
      <c r="AF182" s="133">
        <v>1924741</v>
      </c>
      <c r="AG182" s="133">
        <v>1795564</v>
      </c>
      <c r="AH182" s="133">
        <v>1660688</v>
      </c>
      <c r="AI182" s="133">
        <v>2376237</v>
      </c>
      <c r="AJ182" s="133">
        <v>2738507</v>
      </c>
      <c r="AK182" s="133">
        <v>2555118</v>
      </c>
      <c r="AL182" s="133">
        <v>2318138</v>
      </c>
      <c r="AM182" s="133">
        <v>2866488</v>
      </c>
      <c r="AN182" s="133">
        <v>2494763</v>
      </c>
      <c r="AO182" s="133">
        <v>2553778</v>
      </c>
      <c r="AP182" s="133">
        <v>2494103</v>
      </c>
      <c r="AQ182" s="133">
        <v>2466612</v>
      </c>
      <c r="AR182" s="133">
        <v>2734442</v>
      </c>
      <c r="AS182" s="133">
        <v>2725277</v>
      </c>
      <c r="AT182" s="133">
        <v>2479764</v>
      </c>
      <c r="AU182" s="133">
        <v>2667838</v>
      </c>
      <c r="AV182" s="133">
        <v>2786651</v>
      </c>
      <c r="AW182" s="133">
        <v>2388869</v>
      </c>
      <c r="AX182" s="133">
        <v>2509141</v>
      </c>
      <c r="AY182" s="133">
        <v>2775034</v>
      </c>
      <c r="AZ182" s="133">
        <v>2616438</v>
      </c>
      <c r="BA182" s="133">
        <v>2559750</v>
      </c>
      <c r="BB182" s="133">
        <v>2692048</v>
      </c>
      <c r="BC182" s="133">
        <v>2544518</v>
      </c>
      <c r="BD182" s="133">
        <v>2808458</v>
      </c>
      <c r="BE182" s="133">
        <v>2714656</v>
      </c>
      <c r="BF182" s="133">
        <v>2413784</v>
      </c>
      <c r="BG182" s="133">
        <v>2740446</v>
      </c>
      <c r="BH182" s="133">
        <v>3081924</v>
      </c>
      <c r="BI182" s="133">
        <v>2464796</v>
      </c>
      <c r="BJ182" s="133">
        <v>2703582</v>
      </c>
      <c r="BK182" s="133">
        <v>2577581</v>
      </c>
      <c r="BL182" s="133">
        <v>2657830</v>
      </c>
      <c r="BM182" s="133">
        <v>2956317</v>
      </c>
      <c r="BN182" s="133">
        <v>2676826</v>
      </c>
      <c r="BO182" s="133">
        <v>2462381</v>
      </c>
      <c r="BP182" s="133">
        <v>3172796</v>
      </c>
      <c r="BQ182" s="133">
        <v>2932981</v>
      </c>
      <c r="BR182" s="133">
        <v>2626959</v>
      </c>
      <c r="BS182" s="133">
        <v>2892334</v>
      </c>
      <c r="BT182" s="133">
        <v>2847011</v>
      </c>
      <c r="BU182" s="133">
        <v>2773783</v>
      </c>
      <c r="BV182" s="133">
        <v>2873189</v>
      </c>
      <c r="BW182" s="133">
        <v>2458687</v>
      </c>
      <c r="BX182" s="133">
        <v>2591386</v>
      </c>
      <c r="BY182" s="133">
        <v>2914608</v>
      </c>
      <c r="BZ182" s="133">
        <v>2810861</v>
      </c>
      <c r="CA182" s="133">
        <v>2740097</v>
      </c>
      <c r="CB182" s="133">
        <v>3148243</v>
      </c>
      <c r="CC182" s="133">
        <v>2623546</v>
      </c>
      <c r="CD182" s="133">
        <v>2747959</v>
      </c>
      <c r="CE182" s="133">
        <v>2824139</v>
      </c>
      <c r="CF182" s="133">
        <v>2854841</v>
      </c>
      <c r="CG182" s="133">
        <v>2836032</v>
      </c>
      <c r="CH182" s="133">
        <v>3004906</v>
      </c>
      <c r="CI182" s="133">
        <v>2837081</v>
      </c>
      <c r="CJ182" s="133">
        <v>2807474</v>
      </c>
      <c r="CK182" s="133">
        <v>3214605</v>
      </c>
      <c r="CL182" s="133">
        <v>2603365</v>
      </c>
      <c r="CM182" s="133">
        <v>2969574</v>
      </c>
      <c r="CN182" s="133">
        <v>3397679</v>
      </c>
      <c r="CO182" s="133">
        <v>2864155</v>
      </c>
      <c r="CP182" s="133">
        <v>2739988</v>
      </c>
      <c r="CQ182" s="133">
        <v>2906764</v>
      </c>
      <c r="CR182" s="133">
        <v>3360966</v>
      </c>
      <c r="CS182" s="133">
        <v>3083175</v>
      </c>
      <c r="CT182" s="133">
        <v>3016016</v>
      </c>
      <c r="CU182" s="133">
        <v>3164422</v>
      </c>
      <c r="CV182" s="133">
        <v>2909079</v>
      </c>
      <c r="CW182" s="133">
        <v>3241338</v>
      </c>
      <c r="CX182" s="133">
        <v>3018601</v>
      </c>
      <c r="CY182" s="133">
        <v>3001896</v>
      </c>
      <c r="CZ182" s="133">
        <v>3180550</v>
      </c>
      <c r="DA182" s="133">
        <v>3102889</v>
      </c>
      <c r="DB182" s="133">
        <v>3034906</v>
      </c>
      <c r="DC182" s="133">
        <v>2858184</v>
      </c>
      <c r="DD182" s="133">
        <v>3286808</v>
      </c>
      <c r="DE182" s="133">
        <v>2826315</v>
      </c>
      <c r="DF182" s="133">
        <v>2709177</v>
      </c>
      <c r="DG182" s="133">
        <v>2170543</v>
      </c>
      <c r="DH182" s="133">
        <v>2578540</v>
      </c>
      <c r="DI182" s="133">
        <v>2793035</v>
      </c>
      <c r="DJ182" s="133">
        <v>2695419</v>
      </c>
      <c r="DK182" s="133">
        <v>2598054</v>
      </c>
      <c r="DL182" s="133">
        <v>2617423</v>
      </c>
      <c r="DM182" s="133">
        <v>2921791</v>
      </c>
      <c r="DN182" s="133">
        <v>2372317</v>
      </c>
      <c r="DO182" s="133">
        <v>2680711</v>
      </c>
      <c r="DP182" s="133">
        <v>3116547</v>
      </c>
      <c r="DQ182" s="133">
        <v>2602152</v>
      </c>
      <c r="DR182" s="133">
        <v>2930484</v>
      </c>
      <c r="DS182" s="133">
        <v>2352312</v>
      </c>
      <c r="DT182" s="133">
        <v>2517450</v>
      </c>
      <c r="DU182" s="133">
        <v>2161704</v>
      </c>
      <c r="DV182" s="133">
        <v>2161704</v>
      </c>
      <c r="DW182" s="133">
        <v>2186537</v>
      </c>
      <c r="DX182" s="133">
        <v>2597254</v>
      </c>
      <c r="DY182" s="133">
        <v>2751824</v>
      </c>
      <c r="DZ182" s="133">
        <v>2323041</v>
      </c>
      <c r="EA182" s="133">
        <v>2767683</v>
      </c>
      <c r="EB182" s="133">
        <v>2956223</v>
      </c>
      <c r="EC182" s="133">
        <v>2977837</v>
      </c>
      <c r="ED182" s="133">
        <v>2958031</v>
      </c>
      <c r="EE182" s="133">
        <v>2265708</v>
      </c>
      <c r="EF182" s="133">
        <v>2527539</v>
      </c>
      <c r="EG182" s="133">
        <v>3176666</v>
      </c>
      <c r="EH182" s="133">
        <v>3034661</v>
      </c>
      <c r="EI182" s="133">
        <v>2920047</v>
      </c>
      <c r="EJ182" s="133">
        <v>3281971</v>
      </c>
      <c r="EK182" s="133">
        <v>3081517</v>
      </c>
      <c r="EL182" s="133">
        <v>2913412</v>
      </c>
      <c r="EM182" s="133">
        <v>3193153</v>
      </c>
      <c r="EN182" s="133">
        <v>3218578</v>
      </c>
      <c r="EO182" s="133">
        <v>3074441</v>
      </c>
      <c r="EP182" s="133">
        <v>3329464</v>
      </c>
      <c r="EQ182" s="133">
        <v>2292101</v>
      </c>
      <c r="ER182" s="133">
        <v>2759026</v>
      </c>
      <c r="ES182" s="133">
        <v>3367822</v>
      </c>
      <c r="ET182" s="133">
        <v>2983003</v>
      </c>
      <c r="EU182" s="133">
        <v>3205638</v>
      </c>
      <c r="EV182" s="133">
        <v>3167101</v>
      </c>
      <c r="EW182" s="133">
        <v>2802341</v>
      </c>
      <c r="EX182" s="133">
        <v>3030222</v>
      </c>
      <c r="EY182" s="133">
        <v>3064158</v>
      </c>
      <c r="EZ182" s="133">
        <v>3240902</v>
      </c>
      <c r="FA182" s="133">
        <v>2998979</v>
      </c>
      <c r="FB182" s="133">
        <v>3213702</v>
      </c>
      <c r="FC182" s="133">
        <v>2434829</v>
      </c>
      <c r="FD182" s="133">
        <v>2642056</v>
      </c>
      <c r="FE182" s="133">
        <v>3167333</v>
      </c>
      <c r="FF182" s="133">
        <v>2712477</v>
      </c>
      <c r="FG182" s="133">
        <v>2712627</v>
      </c>
      <c r="FH182" s="133">
        <v>3107355</v>
      </c>
      <c r="FI182" s="133">
        <v>2658728</v>
      </c>
      <c r="FJ182" s="133">
        <v>2671609</v>
      </c>
      <c r="FK182" s="133">
        <v>2987677</v>
      </c>
      <c r="FL182" s="133">
        <v>3249774</v>
      </c>
      <c r="FM182" s="133">
        <v>3076802</v>
      </c>
      <c r="FN182" s="133">
        <v>2943127</v>
      </c>
      <c r="FO182" s="133">
        <v>2424374.88</v>
      </c>
      <c r="FP182" s="133">
        <v>2780657.35</v>
      </c>
      <c r="FQ182" s="133">
        <v>2880818.22</v>
      </c>
      <c r="FR182" s="133">
        <v>3144182.74</v>
      </c>
      <c r="FS182" s="133">
        <v>2919324.77</v>
      </c>
      <c r="FT182" s="133">
        <v>3097815.49</v>
      </c>
      <c r="FU182" s="133">
        <v>3247879.49</v>
      </c>
      <c r="FV182" s="133">
        <v>2796355.47</v>
      </c>
      <c r="FW182" s="133">
        <v>3062228.25</v>
      </c>
      <c r="FX182" s="133">
        <v>3481341.51</v>
      </c>
      <c r="FY182" s="133">
        <v>3109791.88</v>
      </c>
      <c r="FZ182" s="133">
        <v>3424995.52</v>
      </c>
      <c r="GA182" s="133">
        <v>2590694.7599999998</v>
      </c>
      <c r="GB182" s="133">
        <v>2919971.76</v>
      </c>
      <c r="GC182" s="133">
        <v>3317655.06</v>
      </c>
      <c r="GD182" s="133">
        <v>3197149.89</v>
      </c>
      <c r="GE182" s="133">
        <v>3041041.52</v>
      </c>
      <c r="GF182" s="133">
        <v>3329698.19</v>
      </c>
      <c r="GG182" s="133">
        <v>3317133.7</v>
      </c>
      <c r="GH182" s="133">
        <v>2738874.78</v>
      </c>
      <c r="GI182" s="133">
        <v>3336309.91</v>
      </c>
      <c r="GJ182" s="133">
        <v>3559429.51</v>
      </c>
      <c r="GK182" s="133">
        <v>3056154.25</v>
      </c>
      <c r="GL182" s="133">
        <v>3447805.05</v>
      </c>
      <c r="GM182" s="133">
        <v>2484523.61</v>
      </c>
      <c r="GN182" s="133">
        <v>2940279.39</v>
      </c>
    </row>
    <row r="183" spans="1:196" s="132" customFormat="1" x14ac:dyDescent="0.25">
      <c r="A183" s="134"/>
      <c r="B183" s="115" t="s">
        <v>1926</v>
      </c>
      <c r="C183" s="133">
        <v>81426</v>
      </c>
      <c r="D183" s="133">
        <v>81764</v>
      </c>
      <c r="E183" s="133">
        <v>86460</v>
      </c>
      <c r="F183" s="133">
        <v>82148</v>
      </c>
      <c r="G183" s="133">
        <v>64242</v>
      </c>
      <c r="H183" s="133">
        <v>94480</v>
      </c>
      <c r="I183" s="133">
        <v>80173</v>
      </c>
      <c r="J183" s="133">
        <v>84063</v>
      </c>
      <c r="K183" s="133">
        <v>80931</v>
      </c>
      <c r="L183" s="133">
        <v>80270</v>
      </c>
      <c r="M183" s="133">
        <v>82967</v>
      </c>
      <c r="N183" s="133">
        <v>78515</v>
      </c>
      <c r="O183" s="133">
        <v>82716</v>
      </c>
      <c r="P183" s="133">
        <v>83567</v>
      </c>
      <c r="Q183" s="133">
        <v>95405</v>
      </c>
      <c r="R183" s="133">
        <v>71700</v>
      </c>
      <c r="S183" s="133">
        <v>95037</v>
      </c>
      <c r="T183" s="133">
        <v>78898</v>
      </c>
      <c r="U183" s="133">
        <v>80124</v>
      </c>
      <c r="V183" s="133">
        <v>88763</v>
      </c>
      <c r="W183" s="133">
        <v>91896</v>
      </c>
      <c r="X183" s="133">
        <v>78828</v>
      </c>
      <c r="Y183" s="133">
        <v>84498</v>
      </c>
      <c r="Z183" s="133">
        <v>85476</v>
      </c>
      <c r="AA183" s="133">
        <v>82714</v>
      </c>
      <c r="AB183" s="133">
        <v>81407</v>
      </c>
      <c r="AC183" s="133">
        <v>91479</v>
      </c>
      <c r="AD183" s="133">
        <v>69367</v>
      </c>
      <c r="AE183" s="133">
        <v>60419</v>
      </c>
      <c r="AF183" s="133">
        <v>59660</v>
      </c>
      <c r="AG183" s="133">
        <v>54533</v>
      </c>
      <c r="AH183" s="133">
        <v>57593</v>
      </c>
      <c r="AI183" s="133">
        <v>89876</v>
      </c>
      <c r="AJ183" s="133">
        <v>96449</v>
      </c>
      <c r="AK183" s="133">
        <v>88128</v>
      </c>
      <c r="AL183" s="133">
        <v>69263</v>
      </c>
      <c r="AM183" s="133">
        <v>116893</v>
      </c>
      <c r="AN183" s="133">
        <v>89332</v>
      </c>
      <c r="AO183" s="133">
        <v>87463</v>
      </c>
      <c r="AP183" s="133">
        <v>89609</v>
      </c>
      <c r="AQ183" s="133">
        <v>91196</v>
      </c>
      <c r="AR183" s="133">
        <v>90884</v>
      </c>
      <c r="AS183" s="133">
        <v>98326</v>
      </c>
      <c r="AT183" s="133">
        <v>85156</v>
      </c>
      <c r="AU183" s="133">
        <v>90574</v>
      </c>
      <c r="AV183" s="133">
        <v>91671</v>
      </c>
      <c r="AW183" s="133">
        <v>83716</v>
      </c>
      <c r="AX183" s="133">
        <v>87178</v>
      </c>
      <c r="AY183" s="133">
        <v>105531</v>
      </c>
      <c r="AZ183" s="133">
        <v>87949</v>
      </c>
      <c r="BA183" s="133">
        <v>90821</v>
      </c>
      <c r="BB183" s="133">
        <v>85382</v>
      </c>
      <c r="BC183" s="133">
        <v>89735</v>
      </c>
      <c r="BD183" s="133">
        <v>99213</v>
      </c>
      <c r="BE183" s="133">
        <v>92466</v>
      </c>
      <c r="BF183" s="133">
        <v>90329</v>
      </c>
      <c r="BG183" s="133">
        <v>99515</v>
      </c>
      <c r="BH183" s="133">
        <v>98654</v>
      </c>
      <c r="BI183" s="133">
        <v>83171</v>
      </c>
      <c r="BJ183" s="133">
        <v>94932</v>
      </c>
      <c r="BK183" s="133">
        <v>102901</v>
      </c>
      <c r="BL183" s="133">
        <v>99144</v>
      </c>
      <c r="BM183" s="133">
        <v>103878</v>
      </c>
      <c r="BN183" s="133">
        <v>92650</v>
      </c>
      <c r="BO183" s="133">
        <v>82643</v>
      </c>
      <c r="BP183" s="133">
        <v>119611</v>
      </c>
      <c r="BQ183" s="133">
        <v>102817</v>
      </c>
      <c r="BR183" s="133">
        <v>95934</v>
      </c>
      <c r="BS183" s="133">
        <v>98136</v>
      </c>
      <c r="BT183" s="133">
        <v>94452</v>
      </c>
      <c r="BU183" s="133">
        <v>99675</v>
      </c>
      <c r="BV183" s="133">
        <v>95511</v>
      </c>
      <c r="BW183" s="133">
        <v>106633</v>
      </c>
      <c r="BX183" s="133">
        <v>96291</v>
      </c>
      <c r="BY183" s="133">
        <v>106178</v>
      </c>
      <c r="BZ183" s="133">
        <v>99963</v>
      </c>
      <c r="CA183" s="133">
        <v>100739</v>
      </c>
      <c r="CB183" s="133">
        <v>105359</v>
      </c>
      <c r="CC183" s="133">
        <v>92068</v>
      </c>
      <c r="CD183" s="133">
        <v>104163</v>
      </c>
      <c r="CE183" s="133">
        <v>98923</v>
      </c>
      <c r="CF183" s="133">
        <v>97551</v>
      </c>
      <c r="CG183" s="133">
        <v>104218</v>
      </c>
      <c r="CH183" s="133">
        <v>102837</v>
      </c>
      <c r="CI183" s="133">
        <v>111744</v>
      </c>
      <c r="CJ183" s="133">
        <v>99219</v>
      </c>
      <c r="CK183" s="133">
        <v>108479</v>
      </c>
      <c r="CL183" s="133">
        <v>84515</v>
      </c>
      <c r="CM183" s="133">
        <v>103136</v>
      </c>
      <c r="CN183" s="133">
        <v>109694</v>
      </c>
      <c r="CO183" s="133">
        <v>97004</v>
      </c>
      <c r="CP183" s="133">
        <v>101347</v>
      </c>
      <c r="CQ183" s="133">
        <v>99716</v>
      </c>
      <c r="CR183" s="133">
        <v>102676</v>
      </c>
      <c r="CS183" s="133">
        <v>96481</v>
      </c>
      <c r="CT183" s="133">
        <v>91503</v>
      </c>
      <c r="CU183" s="133">
        <v>109712</v>
      </c>
      <c r="CV183" s="133">
        <v>92526</v>
      </c>
      <c r="CW183" s="133">
        <v>107979</v>
      </c>
      <c r="CX183" s="133">
        <v>91858</v>
      </c>
      <c r="CY183" s="133">
        <v>102474</v>
      </c>
      <c r="CZ183" s="133">
        <v>105716</v>
      </c>
      <c r="DA183" s="133">
        <v>101905</v>
      </c>
      <c r="DB183" s="133">
        <v>105218</v>
      </c>
      <c r="DC183" s="133">
        <v>93480</v>
      </c>
      <c r="DD183" s="133">
        <v>109602</v>
      </c>
      <c r="DE183" s="133">
        <v>97301</v>
      </c>
      <c r="DF183" s="133">
        <v>93180</v>
      </c>
      <c r="DG183" s="133">
        <v>109702</v>
      </c>
      <c r="DH183" s="133">
        <v>101879</v>
      </c>
      <c r="DI183" s="133">
        <v>95497</v>
      </c>
      <c r="DJ183" s="133">
        <v>88692</v>
      </c>
      <c r="DK183" s="133">
        <v>103440</v>
      </c>
      <c r="DL183" s="133">
        <v>97105</v>
      </c>
      <c r="DM183" s="133">
        <v>110188</v>
      </c>
      <c r="DN183" s="133">
        <v>94327</v>
      </c>
      <c r="DO183" s="133">
        <v>96297</v>
      </c>
      <c r="DP183" s="133">
        <v>110356</v>
      </c>
      <c r="DQ183" s="133">
        <v>99601</v>
      </c>
      <c r="DR183" s="133">
        <v>101050</v>
      </c>
      <c r="DS183" s="133">
        <v>127061</v>
      </c>
      <c r="DT183" s="133">
        <v>103526</v>
      </c>
      <c r="DU183" s="133">
        <v>104766</v>
      </c>
      <c r="DV183" s="133">
        <v>104766</v>
      </c>
      <c r="DW183" s="133">
        <v>100011</v>
      </c>
      <c r="DX183" s="133">
        <v>115020</v>
      </c>
      <c r="DY183" s="133">
        <v>105036</v>
      </c>
      <c r="DZ183" s="133">
        <v>91458</v>
      </c>
      <c r="EA183" s="133">
        <v>104350</v>
      </c>
      <c r="EB183" s="133">
        <v>103791</v>
      </c>
      <c r="EC183" s="133">
        <v>96930</v>
      </c>
      <c r="ED183" s="133">
        <v>104070</v>
      </c>
      <c r="EE183" s="133">
        <v>100792</v>
      </c>
      <c r="EF183" s="133">
        <v>91187</v>
      </c>
      <c r="EG183" s="133">
        <v>111982</v>
      </c>
      <c r="EH183" s="133">
        <v>101824</v>
      </c>
      <c r="EI183" s="133">
        <v>101796</v>
      </c>
      <c r="EJ183" s="133">
        <v>114059</v>
      </c>
      <c r="EK183" s="133">
        <v>105058</v>
      </c>
      <c r="EL183" s="133">
        <v>106627</v>
      </c>
      <c r="EM183" s="133">
        <v>103673</v>
      </c>
      <c r="EN183" s="133">
        <v>106635</v>
      </c>
      <c r="EO183" s="133">
        <v>108490</v>
      </c>
      <c r="EP183" s="133">
        <v>110060</v>
      </c>
      <c r="EQ183" s="133">
        <v>107653</v>
      </c>
      <c r="ER183" s="133">
        <v>105202</v>
      </c>
      <c r="ES183" s="133">
        <v>115427</v>
      </c>
      <c r="ET183" s="133">
        <v>90918</v>
      </c>
      <c r="EU183" s="133">
        <v>106347</v>
      </c>
      <c r="EV183" s="133">
        <v>103952</v>
      </c>
      <c r="EW183" s="133">
        <v>71133</v>
      </c>
      <c r="EX183" s="133">
        <v>143778</v>
      </c>
      <c r="EY183" s="133">
        <v>398980</v>
      </c>
      <c r="EZ183" s="133">
        <v>475327</v>
      </c>
      <c r="FA183" s="133">
        <v>451237</v>
      </c>
      <c r="FB183" s="133">
        <v>501537</v>
      </c>
      <c r="FC183" s="133">
        <v>596923</v>
      </c>
      <c r="FD183" s="133">
        <v>588496</v>
      </c>
      <c r="FE183" s="133">
        <v>680731</v>
      </c>
      <c r="FF183" s="133">
        <v>532126</v>
      </c>
      <c r="FG183" s="133">
        <v>576035</v>
      </c>
      <c r="FH183" s="133">
        <v>626676</v>
      </c>
      <c r="FI183" s="133">
        <v>550498</v>
      </c>
      <c r="FJ183" s="133">
        <v>609637</v>
      </c>
      <c r="FK183" s="133">
        <v>645538</v>
      </c>
      <c r="FL183" s="133">
        <v>660160</v>
      </c>
      <c r="FM183" s="133">
        <v>643944</v>
      </c>
      <c r="FN183" s="133">
        <v>576519</v>
      </c>
      <c r="FO183" s="133">
        <v>736345.14</v>
      </c>
      <c r="FP183" s="133">
        <v>642270.66</v>
      </c>
      <c r="FQ183" s="133">
        <v>618239.38</v>
      </c>
      <c r="FR183" s="133">
        <v>633020.31000000006</v>
      </c>
      <c r="FS183" s="133">
        <v>666892.15</v>
      </c>
      <c r="FT183" s="133">
        <v>617669.86</v>
      </c>
      <c r="FU183" s="133">
        <v>641803.73</v>
      </c>
      <c r="FV183" s="133">
        <v>603163.84</v>
      </c>
      <c r="FW183" s="133">
        <v>616369.30000000005</v>
      </c>
      <c r="FX183" s="133">
        <v>675024.22</v>
      </c>
      <c r="FY183" s="133">
        <v>608017.06000000006</v>
      </c>
      <c r="FZ183" s="133">
        <v>632971.99</v>
      </c>
      <c r="GA183" s="133">
        <v>726334.72</v>
      </c>
      <c r="GB183" s="133">
        <v>670795.38</v>
      </c>
      <c r="GC183" s="133">
        <v>623815.80000000005</v>
      </c>
      <c r="GD183" s="133">
        <v>605512.02</v>
      </c>
      <c r="GE183" s="133">
        <v>625681.81999999995</v>
      </c>
      <c r="GF183" s="133">
        <v>699873.82</v>
      </c>
      <c r="GG183" s="133">
        <v>704116.86</v>
      </c>
      <c r="GH183" s="133">
        <v>614140.82999999996</v>
      </c>
      <c r="GI183" s="133">
        <v>668003.9</v>
      </c>
      <c r="GJ183" s="133">
        <v>716652.67</v>
      </c>
      <c r="GK183" s="133">
        <v>593711.24</v>
      </c>
      <c r="GL183" s="133">
        <v>658334.16</v>
      </c>
      <c r="GM183" s="133">
        <v>716431.88</v>
      </c>
      <c r="GN183" s="133">
        <v>641131.43999999994</v>
      </c>
    </row>
    <row r="184" spans="1:196" x14ac:dyDescent="0.25">
      <c r="A184" s="134"/>
      <c r="B184" s="115" t="s">
        <v>8</v>
      </c>
      <c r="C184" s="133">
        <v>1842208</v>
      </c>
      <c r="D184" s="133">
        <v>1947479</v>
      </c>
      <c r="E184" s="133">
        <v>2195019</v>
      </c>
      <c r="F184" s="133">
        <v>2134453</v>
      </c>
      <c r="G184" s="133">
        <v>1737406</v>
      </c>
      <c r="H184" s="133">
        <v>2342999</v>
      </c>
      <c r="I184" s="133">
        <v>2072429</v>
      </c>
      <c r="J184" s="133">
        <v>1913949</v>
      </c>
      <c r="K184" s="133">
        <v>1981972</v>
      </c>
      <c r="L184" s="133">
        <v>2074061</v>
      </c>
      <c r="M184" s="133">
        <v>1853477</v>
      </c>
      <c r="N184" s="133">
        <v>1966607</v>
      </c>
      <c r="O184" s="133">
        <v>1968657</v>
      </c>
      <c r="P184" s="133">
        <v>1918956</v>
      </c>
      <c r="Q184" s="133">
        <v>2165912</v>
      </c>
      <c r="R184" s="133">
        <v>1909462</v>
      </c>
      <c r="S184" s="133">
        <v>2089997</v>
      </c>
      <c r="T184" s="133">
        <v>1942539</v>
      </c>
      <c r="U184" s="133">
        <v>1953500</v>
      </c>
      <c r="V184" s="133">
        <v>1858308</v>
      </c>
      <c r="W184" s="133">
        <v>1899588</v>
      </c>
      <c r="X184" s="133">
        <v>1929440</v>
      </c>
      <c r="Y184" s="133">
        <v>1883085</v>
      </c>
      <c r="Z184" s="133">
        <v>1974280</v>
      </c>
      <c r="AA184" s="133">
        <v>1918072</v>
      </c>
      <c r="AB184" s="133">
        <v>1806073</v>
      </c>
      <c r="AC184" s="133">
        <v>1977362</v>
      </c>
      <c r="AD184" s="133">
        <v>1705983</v>
      </c>
      <c r="AE184" s="133">
        <v>1541614</v>
      </c>
      <c r="AF184" s="133">
        <v>1660125</v>
      </c>
      <c r="AG184" s="133">
        <v>1552222</v>
      </c>
      <c r="AH184" s="133">
        <v>1340616</v>
      </c>
      <c r="AI184" s="133">
        <v>1804589</v>
      </c>
      <c r="AJ184" s="133">
        <v>2088367</v>
      </c>
      <c r="AK184" s="133">
        <v>1922697</v>
      </c>
      <c r="AL184" s="133">
        <v>1712029</v>
      </c>
      <c r="AM184" s="133">
        <v>2002773</v>
      </c>
      <c r="AN184" s="133">
        <v>1840659</v>
      </c>
      <c r="AO184" s="133">
        <v>1911428</v>
      </c>
      <c r="AP184" s="133">
        <v>1948904</v>
      </c>
      <c r="AQ184" s="133">
        <v>1834609</v>
      </c>
      <c r="AR184" s="133">
        <v>1976211</v>
      </c>
      <c r="AS184" s="133">
        <v>2173267</v>
      </c>
      <c r="AT184" s="133">
        <v>1719043</v>
      </c>
      <c r="AU184" s="133">
        <v>1864716</v>
      </c>
      <c r="AV184" s="133">
        <v>2085473</v>
      </c>
      <c r="AW184" s="133">
        <v>1761292</v>
      </c>
      <c r="AX184" s="133">
        <v>1882454</v>
      </c>
      <c r="AY184" s="133">
        <v>2052706</v>
      </c>
      <c r="AZ184" s="133">
        <v>1902081</v>
      </c>
      <c r="BA184" s="133">
        <v>1975777</v>
      </c>
      <c r="BB184" s="133">
        <v>1972645</v>
      </c>
      <c r="BC184" s="133">
        <v>1803588</v>
      </c>
      <c r="BD184" s="133">
        <v>2104233</v>
      </c>
      <c r="BE184" s="133">
        <v>2091627</v>
      </c>
      <c r="BF184" s="133">
        <v>1733487</v>
      </c>
      <c r="BG184" s="133">
        <v>1930216</v>
      </c>
      <c r="BH184" s="133">
        <v>2164154</v>
      </c>
      <c r="BI184" s="133">
        <v>1775377</v>
      </c>
      <c r="BJ184" s="133">
        <v>1986109</v>
      </c>
      <c r="BK184" s="133">
        <v>1869816</v>
      </c>
      <c r="BL184" s="133">
        <v>1907089</v>
      </c>
      <c r="BM184" s="133">
        <v>2061853</v>
      </c>
      <c r="BN184" s="133">
        <v>1940184</v>
      </c>
      <c r="BO184" s="133">
        <v>1762624</v>
      </c>
      <c r="BP184" s="133">
        <v>2335369</v>
      </c>
      <c r="BQ184" s="133">
        <v>2154974</v>
      </c>
      <c r="BR184" s="133">
        <v>1796360</v>
      </c>
      <c r="BS184" s="133">
        <v>1944640</v>
      </c>
      <c r="BT184" s="133">
        <v>2038386</v>
      </c>
      <c r="BU184" s="133">
        <v>2004076</v>
      </c>
      <c r="BV184" s="133">
        <v>2168662</v>
      </c>
      <c r="BW184" s="133">
        <v>1825435</v>
      </c>
      <c r="BX184" s="133">
        <v>1989302</v>
      </c>
      <c r="BY184" s="133">
        <v>2207544</v>
      </c>
      <c r="BZ184" s="133">
        <v>2099245</v>
      </c>
      <c r="CA184" s="133">
        <v>1958686</v>
      </c>
      <c r="CB184" s="133">
        <v>2327116</v>
      </c>
      <c r="CC184" s="133">
        <v>2068602</v>
      </c>
      <c r="CD184" s="133">
        <v>2044031</v>
      </c>
      <c r="CE184" s="133">
        <v>2104990</v>
      </c>
      <c r="CF184" s="133">
        <v>2135480</v>
      </c>
      <c r="CG184" s="133">
        <v>2089996</v>
      </c>
      <c r="CH184" s="133">
        <v>2174828</v>
      </c>
      <c r="CI184" s="133">
        <v>1965134</v>
      </c>
      <c r="CJ184" s="133">
        <v>1878876</v>
      </c>
      <c r="CK184" s="133">
        <v>2374914</v>
      </c>
      <c r="CL184" s="133">
        <v>1979996</v>
      </c>
      <c r="CM184" s="133">
        <v>2054908</v>
      </c>
      <c r="CN184" s="133">
        <v>2296030</v>
      </c>
      <c r="CO184" s="133">
        <v>2067067</v>
      </c>
      <c r="CP184" s="133">
        <v>2000891</v>
      </c>
      <c r="CQ184" s="133">
        <v>2009904</v>
      </c>
      <c r="CR184" s="133">
        <v>2291501</v>
      </c>
      <c r="CS184" s="133">
        <v>2161136</v>
      </c>
      <c r="CT184" s="133">
        <v>2163059</v>
      </c>
      <c r="CU184" s="133">
        <v>2073151</v>
      </c>
      <c r="CV184" s="133">
        <v>2004796</v>
      </c>
      <c r="CW184" s="133">
        <v>2133322</v>
      </c>
      <c r="CX184" s="133">
        <v>2013340</v>
      </c>
      <c r="CY184" s="133">
        <v>1933254</v>
      </c>
      <c r="CZ184" s="133">
        <v>2121894</v>
      </c>
      <c r="DA184" s="133">
        <v>2109551</v>
      </c>
      <c r="DB184" s="133">
        <v>2065018</v>
      </c>
      <c r="DC184" s="133">
        <v>1815339</v>
      </c>
      <c r="DD184" s="133">
        <v>2414190</v>
      </c>
      <c r="DE184" s="133">
        <v>2171296</v>
      </c>
      <c r="DF184" s="133">
        <v>2229008</v>
      </c>
      <c r="DG184" s="133">
        <v>1714799</v>
      </c>
      <c r="DH184" s="133">
        <v>1845405</v>
      </c>
      <c r="DI184" s="133">
        <v>1968436</v>
      </c>
      <c r="DJ184" s="133">
        <v>2039735</v>
      </c>
      <c r="DK184" s="133">
        <v>1964054</v>
      </c>
      <c r="DL184" s="133">
        <v>1983010</v>
      </c>
      <c r="DM184" s="133">
        <v>2273069</v>
      </c>
      <c r="DN184" s="133">
        <v>1826627</v>
      </c>
      <c r="DO184" s="133">
        <v>2039057</v>
      </c>
      <c r="DP184" s="133">
        <v>2432646</v>
      </c>
      <c r="DQ184" s="133">
        <v>1973198</v>
      </c>
      <c r="DR184" s="133">
        <v>2208219</v>
      </c>
      <c r="DS184" s="133">
        <v>1665110</v>
      </c>
      <c r="DT184" s="133">
        <v>1836061</v>
      </c>
      <c r="DU184" s="133">
        <v>1216354</v>
      </c>
      <c r="DV184" s="133">
        <v>1216354</v>
      </c>
      <c r="DW184" s="133">
        <v>1184768</v>
      </c>
      <c r="DX184" s="133">
        <v>1546583</v>
      </c>
      <c r="DY184" s="133">
        <v>1766825</v>
      </c>
      <c r="DZ184" s="133">
        <v>1529706</v>
      </c>
      <c r="EA184" s="133">
        <v>1886116</v>
      </c>
      <c r="EB184" s="133">
        <v>1991314</v>
      </c>
      <c r="EC184" s="133">
        <v>1968347</v>
      </c>
      <c r="ED184" s="133">
        <v>2149923</v>
      </c>
      <c r="EE184" s="133">
        <v>1377947</v>
      </c>
      <c r="EF184" s="133">
        <v>1613097</v>
      </c>
      <c r="EG184" s="133">
        <v>2133442</v>
      </c>
      <c r="EH184" s="133">
        <v>2040648</v>
      </c>
      <c r="EI184" s="133">
        <v>1985496</v>
      </c>
      <c r="EJ184" s="133">
        <v>2358875</v>
      </c>
      <c r="EK184" s="133">
        <v>2264353</v>
      </c>
      <c r="EL184" s="133">
        <v>1988827</v>
      </c>
      <c r="EM184" s="133">
        <v>2191370</v>
      </c>
      <c r="EN184" s="133">
        <v>2424729</v>
      </c>
      <c r="EO184" s="133">
        <v>2233182</v>
      </c>
      <c r="EP184" s="133">
        <v>2548989</v>
      </c>
      <c r="EQ184" s="133">
        <v>1673299</v>
      </c>
      <c r="ER184" s="133">
        <v>1862077</v>
      </c>
      <c r="ES184" s="133">
        <v>2295638</v>
      </c>
      <c r="ET184" s="133">
        <v>2033156</v>
      </c>
      <c r="EU184" s="133">
        <v>2279631</v>
      </c>
      <c r="EV184" s="133">
        <v>2413958</v>
      </c>
      <c r="EW184" s="133">
        <v>2125734</v>
      </c>
      <c r="EX184" s="133">
        <v>2214798</v>
      </c>
      <c r="EY184" s="133">
        <v>2326279</v>
      </c>
      <c r="EZ184" s="133">
        <v>2444061</v>
      </c>
      <c r="FA184" s="133">
        <v>2351718</v>
      </c>
      <c r="FB184" s="133">
        <v>2591803</v>
      </c>
      <c r="FC184" s="133">
        <v>1698052</v>
      </c>
      <c r="FD184" s="133">
        <v>1925539</v>
      </c>
      <c r="FE184" s="133">
        <v>2364129</v>
      </c>
      <c r="FF184" s="133">
        <v>2118450</v>
      </c>
      <c r="FG184" s="133">
        <v>2131444</v>
      </c>
      <c r="FH184" s="133">
        <v>2489129</v>
      </c>
      <c r="FI184" s="133">
        <v>2210019</v>
      </c>
      <c r="FJ184" s="133">
        <v>2117085</v>
      </c>
      <c r="FK184" s="133">
        <v>2289268</v>
      </c>
      <c r="FL184" s="133">
        <v>2583183</v>
      </c>
      <c r="FM184" s="133">
        <v>2412685</v>
      </c>
      <c r="FN184" s="133">
        <v>2471641</v>
      </c>
      <c r="FO184" s="133">
        <v>1747204.92</v>
      </c>
      <c r="FP184" s="133">
        <v>2131471.92</v>
      </c>
      <c r="FQ184" s="133">
        <v>2241036.12</v>
      </c>
      <c r="FR184" s="133">
        <v>2428521.73</v>
      </c>
      <c r="FS184" s="133">
        <v>2343139.08</v>
      </c>
      <c r="FT184" s="133">
        <v>2576552.66</v>
      </c>
      <c r="FU184" s="133">
        <v>2785635.17</v>
      </c>
      <c r="FV184" s="133">
        <v>2295058.69</v>
      </c>
      <c r="FW184" s="133">
        <v>2493902.89</v>
      </c>
      <c r="FX184" s="133">
        <v>2874977.4</v>
      </c>
      <c r="FY184" s="133">
        <v>2488895.9700000002</v>
      </c>
      <c r="FZ184" s="133">
        <v>2802113.1</v>
      </c>
      <c r="GA184" s="133">
        <v>1898147.83</v>
      </c>
      <c r="GB184" s="133">
        <v>2265967.31</v>
      </c>
      <c r="GC184" s="133">
        <v>2637021.33</v>
      </c>
      <c r="GD184" s="133">
        <v>2543235.87</v>
      </c>
      <c r="GE184" s="133">
        <v>2477779.25</v>
      </c>
      <c r="GF184" s="133">
        <v>2688223.85</v>
      </c>
      <c r="GG184" s="133">
        <v>2767284.89</v>
      </c>
      <c r="GH184" s="133">
        <v>2216786.16</v>
      </c>
      <c r="GI184" s="133">
        <v>2745311.14</v>
      </c>
      <c r="GJ184" s="133">
        <v>2948273.87</v>
      </c>
      <c r="GK184" s="133">
        <v>2485159.81</v>
      </c>
      <c r="GL184" s="133">
        <v>2850995.21</v>
      </c>
      <c r="GM184" s="133">
        <v>1689677.83</v>
      </c>
      <c r="GN184" s="133">
        <v>2205096.7400000002</v>
      </c>
    </row>
    <row r="185" spans="1:196" s="132" customFormat="1" x14ac:dyDescent="0.25">
      <c r="A185" s="134"/>
      <c r="B185" s="115" t="s">
        <v>10</v>
      </c>
      <c r="C185" s="133">
        <v>26816</v>
      </c>
      <c r="D185" s="133">
        <v>33662</v>
      </c>
      <c r="E185" s="133">
        <v>33258</v>
      </c>
      <c r="F185" s="133">
        <v>30815</v>
      </c>
      <c r="G185" s="133">
        <v>17184</v>
      </c>
      <c r="H185" s="133">
        <v>26223</v>
      </c>
      <c r="I185" s="133">
        <v>43607</v>
      </c>
      <c r="J185" s="133">
        <v>31242</v>
      </c>
      <c r="K185" s="133">
        <v>26727</v>
      </c>
      <c r="L185" s="133">
        <v>31645</v>
      </c>
      <c r="M185" s="133">
        <v>29995</v>
      </c>
      <c r="N185" s="133">
        <v>39325</v>
      </c>
      <c r="O185" s="133">
        <v>36980</v>
      </c>
      <c r="P185" s="133">
        <v>36065</v>
      </c>
      <c r="Q185" s="133">
        <v>42827</v>
      </c>
      <c r="R185" s="133">
        <v>20982</v>
      </c>
      <c r="S185" s="133">
        <v>29333</v>
      </c>
      <c r="T185" s="133">
        <v>19921</v>
      </c>
      <c r="U185" s="133">
        <v>28465</v>
      </c>
      <c r="V185" s="133">
        <v>39273</v>
      </c>
      <c r="W185" s="133">
        <v>24651</v>
      </c>
      <c r="X185" s="133">
        <v>26577</v>
      </c>
      <c r="Y185" s="133">
        <v>41337</v>
      </c>
      <c r="Z185" s="133">
        <v>37523</v>
      </c>
      <c r="AA185" s="133">
        <v>32488</v>
      </c>
      <c r="AB185" s="133">
        <v>50361</v>
      </c>
      <c r="AC185" s="133">
        <v>29181</v>
      </c>
      <c r="AD185" s="133">
        <v>28073</v>
      </c>
      <c r="AE185" s="133">
        <v>25347</v>
      </c>
      <c r="AF185" s="133">
        <v>25982</v>
      </c>
      <c r="AG185" s="133">
        <v>33979</v>
      </c>
      <c r="AH185" s="133">
        <v>34130</v>
      </c>
      <c r="AI185" s="133">
        <v>12553</v>
      </c>
      <c r="AJ185" s="133">
        <v>36494</v>
      </c>
      <c r="AK185" s="133">
        <v>30702</v>
      </c>
      <c r="AL185" s="133">
        <v>30161</v>
      </c>
      <c r="AM185" s="133">
        <v>24635</v>
      </c>
      <c r="AN185" s="133">
        <v>40622</v>
      </c>
      <c r="AO185" s="133">
        <v>15367</v>
      </c>
      <c r="AP185" s="133">
        <v>12856</v>
      </c>
      <c r="AQ185" s="133">
        <v>24483</v>
      </c>
      <c r="AR185" s="133">
        <v>17545</v>
      </c>
      <c r="AS185" s="133">
        <v>42441</v>
      </c>
      <c r="AT185" s="133">
        <v>24287</v>
      </c>
      <c r="AU185" s="133">
        <v>28703</v>
      </c>
      <c r="AV185" s="133">
        <v>41277</v>
      </c>
      <c r="AW185" s="133">
        <v>31737</v>
      </c>
      <c r="AX185" s="133">
        <v>29285</v>
      </c>
      <c r="AY185" s="133">
        <v>34202</v>
      </c>
      <c r="AZ185" s="133">
        <v>34650</v>
      </c>
      <c r="BA185" s="133">
        <v>35945</v>
      </c>
      <c r="BB185" s="133">
        <v>20954</v>
      </c>
      <c r="BC185" s="133">
        <v>17331</v>
      </c>
      <c r="BD185" s="133">
        <v>23808</v>
      </c>
      <c r="BE185" s="133">
        <v>16838</v>
      </c>
      <c r="BF185" s="133">
        <v>12164</v>
      </c>
      <c r="BG185" s="133">
        <v>23288</v>
      </c>
      <c r="BH185" s="133">
        <v>14283</v>
      </c>
      <c r="BI185" s="133">
        <v>19951</v>
      </c>
      <c r="BJ185" s="133">
        <v>41325</v>
      </c>
      <c r="BK185" s="133">
        <v>14072</v>
      </c>
      <c r="BL185" s="133">
        <v>10961</v>
      </c>
      <c r="BM185" s="133">
        <v>16858</v>
      </c>
      <c r="BN185" s="133">
        <v>18919</v>
      </c>
      <c r="BO185" s="133">
        <v>22613</v>
      </c>
      <c r="BP185" s="133">
        <v>15425</v>
      </c>
      <c r="BQ185" s="133">
        <v>17370</v>
      </c>
      <c r="BR185" s="133">
        <v>10375</v>
      </c>
      <c r="BS185" s="133">
        <v>15110</v>
      </c>
      <c r="BT185" s="133">
        <v>11403</v>
      </c>
      <c r="BU185" s="133">
        <v>11743</v>
      </c>
      <c r="BV185" s="133">
        <v>6130</v>
      </c>
      <c r="BW185" s="133">
        <v>2619</v>
      </c>
      <c r="BX185" s="133">
        <v>19084</v>
      </c>
      <c r="BY185" s="133">
        <v>7067</v>
      </c>
      <c r="BZ185" s="133">
        <v>10977</v>
      </c>
      <c r="CA185" s="133">
        <v>4413</v>
      </c>
      <c r="CB185" s="133">
        <v>6860</v>
      </c>
      <c r="CC185" s="133">
        <v>11510</v>
      </c>
      <c r="CD185" s="133">
        <v>813</v>
      </c>
      <c r="CE185" s="133">
        <v>8161</v>
      </c>
      <c r="CF185" s="133">
        <v>5256</v>
      </c>
      <c r="CG185" s="133">
        <v>6468</v>
      </c>
      <c r="CH185" s="133">
        <v>8324</v>
      </c>
      <c r="CI185" s="133">
        <v>9053</v>
      </c>
      <c r="CJ185" s="133">
        <v>3459</v>
      </c>
      <c r="CK185" s="133">
        <v>2175</v>
      </c>
      <c r="CL185" s="133">
        <v>2780</v>
      </c>
      <c r="CM185" s="133">
        <v>1793</v>
      </c>
      <c r="CN185" s="133">
        <v>876</v>
      </c>
      <c r="CO185" s="133">
        <v>0</v>
      </c>
      <c r="CP185" s="133">
        <v>1728</v>
      </c>
      <c r="CQ185" s="133">
        <v>3487</v>
      </c>
      <c r="CR185" s="133">
        <v>0</v>
      </c>
      <c r="CS185" s="133">
        <v>0</v>
      </c>
      <c r="CT185" s="133">
        <v>1073</v>
      </c>
      <c r="CU185" s="133">
        <v>450</v>
      </c>
      <c r="CV185" s="133">
        <v>0</v>
      </c>
      <c r="CW185" s="133">
        <v>0</v>
      </c>
      <c r="CX185" s="133">
        <v>1000</v>
      </c>
      <c r="CY185" s="133">
        <v>0</v>
      </c>
      <c r="CZ185" s="133">
        <v>0</v>
      </c>
      <c r="DA185" s="133">
        <v>1700</v>
      </c>
      <c r="DB185" s="133">
        <v>0</v>
      </c>
      <c r="DC185" s="133">
        <v>1284</v>
      </c>
      <c r="DD185" s="133">
        <v>1308</v>
      </c>
      <c r="DE185" s="133">
        <v>0</v>
      </c>
      <c r="DF185" s="133">
        <v>35</v>
      </c>
      <c r="DG185" s="133">
        <v>0</v>
      </c>
      <c r="DH185" s="133">
        <v>0</v>
      </c>
      <c r="DI185" s="133">
        <v>0</v>
      </c>
      <c r="DJ185" s="133">
        <v>305</v>
      </c>
      <c r="DK185" s="133">
        <v>-305</v>
      </c>
      <c r="DL185" s="133">
        <v>0</v>
      </c>
      <c r="DM185" s="133">
        <v>0</v>
      </c>
      <c r="DN185" s="133">
        <v>0</v>
      </c>
      <c r="DO185" s="133">
        <v>0</v>
      </c>
      <c r="DP185" s="133">
        <v>0</v>
      </c>
      <c r="DQ185" s="133">
        <v>0</v>
      </c>
      <c r="DR185" s="133">
        <v>0</v>
      </c>
      <c r="DS185" s="133">
        <v>0</v>
      </c>
      <c r="DT185" s="133">
        <v>567</v>
      </c>
      <c r="DU185" s="133">
        <v>0</v>
      </c>
      <c r="DV185" s="133">
        <v>0</v>
      </c>
      <c r="DW185" s="133">
        <v>0</v>
      </c>
      <c r="DX185" s="133">
        <v>1277</v>
      </c>
      <c r="DY185" s="133">
        <v>0</v>
      </c>
      <c r="DZ185" s="133">
        <v>0</v>
      </c>
      <c r="EA185" s="133">
        <v>0</v>
      </c>
      <c r="EB185" s="133">
        <v>0</v>
      </c>
      <c r="EC185" s="133">
        <v>0</v>
      </c>
      <c r="ED185" s="133">
        <v>0</v>
      </c>
      <c r="EE185" s="133">
        <v>0</v>
      </c>
      <c r="EF185" s="133">
        <v>0</v>
      </c>
      <c r="EG185" s="133">
        <v>0</v>
      </c>
      <c r="EH185" s="133">
        <v>0</v>
      </c>
      <c r="EI185" s="133">
        <v>0</v>
      </c>
      <c r="EJ185" s="133">
        <v>0</v>
      </c>
      <c r="EK185" s="133">
        <v>0</v>
      </c>
      <c r="EL185" s="133">
        <v>0</v>
      </c>
      <c r="EM185" s="133">
        <v>0</v>
      </c>
      <c r="EN185" s="133">
        <v>0</v>
      </c>
      <c r="EO185" s="133">
        <v>0</v>
      </c>
      <c r="EP185" s="133">
        <v>0</v>
      </c>
      <c r="EQ185" s="133">
        <v>0</v>
      </c>
      <c r="ER185" s="133">
        <v>0</v>
      </c>
      <c r="ES185" s="133">
        <v>0</v>
      </c>
      <c r="ET185" s="133">
        <v>0</v>
      </c>
      <c r="EU185" s="133">
        <v>0</v>
      </c>
      <c r="EV185" s="133">
        <v>0</v>
      </c>
      <c r="EW185" s="133">
        <v>0</v>
      </c>
      <c r="EX185" s="133">
        <v>0</v>
      </c>
      <c r="EY185" s="133">
        <v>0</v>
      </c>
      <c r="EZ185" s="133">
        <v>0</v>
      </c>
      <c r="FA185" s="133">
        <v>0</v>
      </c>
      <c r="FB185" s="133">
        <v>0</v>
      </c>
      <c r="FC185" s="133">
        <v>0</v>
      </c>
      <c r="FD185" s="133">
        <v>550</v>
      </c>
      <c r="FE185" s="133">
        <v>0</v>
      </c>
      <c r="FF185" s="133">
        <v>0</v>
      </c>
      <c r="FG185" s="133">
        <v>1000</v>
      </c>
      <c r="FH185" s="133">
        <v>0</v>
      </c>
      <c r="FI185" s="133">
        <v>0</v>
      </c>
      <c r="FJ185" s="133">
        <v>0</v>
      </c>
      <c r="FK185" s="133">
        <v>450</v>
      </c>
      <c r="FL185" s="133">
        <v>0</v>
      </c>
      <c r="FM185" s="133">
        <v>0</v>
      </c>
      <c r="FN185" s="133">
        <v>0</v>
      </c>
      <c r="FO185" s="133">
        <v>0</v>
      </c>
      <c r="FP185" s="133">
        <v>0</v>
      </c>
      <c r="FQ185" s="133">
        <v>0</v>
      </c>
      <c r="FR185" s="133">
        <v>0</v>
      </c>
      <c r="FS185" s="133">
        <v>550</v>
      </c>
      <c r="FT185" s="133">
        <v>0</v>
      </c>
      <c r="FU185" s="133">
        <v>0</v>
      </c>
      <c r="FV185" s="133">
        <v>0</v>
      </c>
      <c r="FW185" s="133">
        <v>0</v>
      </c>
      <c r="FX185" s="133">
        <v>0</v>
      </c>
      <c r="FY185" s="133">
        <v>0</v>
      </c>
      <c r="FZ185" s="133">
        <v>0</v>
      </c>
      <c r="GA185" s="133">
        <v>0</v>
      </c>
      <c r="GB185" s="133">
        <v>0</v>
      </c>
      <c r="GC185" s="133">
        <v>0</v>
      </c>
      <c r="GD185" s="133">
        <v>0</v>
      </c>
      <c r="GE185" s="133">
        <v>0</v>
      </c>
      <c r="GF185" s="133">
        <v>0</v>
      </c>
      <c r="GG185" s="133">
        <v>0</v>
      </c>
      <c r="GH185" s="133">
        <v>0</v>
      </c>
      <c r="GI185" s="133">
        <v>0</v>
      </c>
      <c r="GJ185" s="133">
        <v>550</v>
      </c>
      <c r="GK185" s="133">
        <v>0</v>
      </c>
      <c r="GL185" s="133">
        <v>0</v>
      </c>
      <c r="GM185" s="133">
        <v>0</v>
      </c>
      <c r="GN185" s="133">
        <v>0</v>
      </c>
    </row>
    <row r="186" spans="1:196" s="132" customFormat="1" x14ac:dyDescent="0.25">
      <c r="A186" s="134"/>
      <c r="B186" s="115" t="s">
        <v>9</v>
      </c>
      <c r="C186" s="133">
        <v>2707403</v>
      </c>
      <c r="D186" s="133">
        <v>2923059</v>
      </c>
      <c r="E186" s="133">
        <v>3292638</v>
      </c>
      <c r="F186" s="133">
        <v>3115510</v>
      </c>
      <c r="G186" s="133">
        <v>2739391</v>
      </c>
      <c r="H186" s="133">
        <v>3345602</v>
      </c>
      <c r="I186" s="133">
        <v>3055570</v>
      </c>
      <c r="J186" s="133">
        <v>2794687</v>
      </c>
      <c r="K186" s="133">
        <v>2902400</v>
      </c>
      <c r="L186" s="133">
        <v>3006855</v>
      </c>
      <c r="M186" s="133">
        <v>2819904</v>
      </c>
      <c r="N186" s="133">
        <v>3071164</v>
      </c>
      <c r="O186" s="133">
        <v>3151396</v>
      </c>
      <c r="P186" s="133">
        <v>3100724</v>
      </c>
      <c r="Q186" s="133">
        <v>3430618</v>
      </c>
      <c r="R186" s="133">
        <v>3094229</v>
      </c>
      <c r="S186" s="133">
        <v>3398115</v>
      </c>
      <c r="T186" s="133">
        <v>3193102</v>
      </c>
      <c r="U186" s="133">
        <v>3128204</v>
      </c>
      <c r="V186" s="133">
        <v>2838996</v>
      </c>
      <c r="W186" s="133">
        <v>3057606</v>
      </c>
      <c r="X186" s="133">
        <v>3185594</v>
      </c>
      <c r="Y186" s="133">
        <v>3041125</v>
      </c>
      <c r="Z186" s="133">
        <v>3304102</v>
      </c>
      <c r="AA186" s="133">
        <v>3316162</v>
      </c>
      <c r="AB186" s="133">
        <v>3281183</v>
      </c>
      <c r="AC186" s="133">
        <v>3566608</v>
      </c>
      <c r="AD186" s="133">
        <v>3214731</v>
      </c>
      <c r="AE186" s="133">
        <v>3337654</v>
      </c>
      <c r="AF186" s="133">
        <v>3465882</v>
      </c>
      <c r="AG186" s="133">
        <v>3562031</v>
      </c>
      <c r="AH186" s="133">
        <v>3161242</v>
      </c>
      <c r="AI186" s="133">
        <v>3071951</v>
      </c>
      <c r="AJ186" s="133">
        <v>3651668</v>
      </c>
      <c r="AK186" s="133">
        <v>3401875</v>
      </c>
      <c r="AL186" s="133">
        <v>3191085</v>
      </c>
      <c r="AM186" s="133">
        <v>3649740</v>
      </c>
      <c r="AN186" s="133">
        <v>3441544</v>
      </c>
      <c r="AO186" s="133">
        <v>3455964</v>
      </c>
      <c r="AP186" s="133">
        <v>3652297</v>
      </c>
      <c r="AQ186" s="133">
        <v>3449897</v>
      </c>
      <c r="AR186" s="133">
        <v>3747921</v>
      </c>
      <c r="AS186" s="133">
        <v>3880620</v>
      </c>
      <c r="AT186" s="133">
        <v>3169236</v>
      </c>
      <c r="AU186" s="133">
        <v>3436411</v>
      </c>
      <c r="AV186" s="133">
        <v>3762270</v>
      </c>
      <c r="AW186" s="133">
        <v>3306989</v>
      </c>
      <c r="AX186" s="133">
        <v>3628550</v>
      </c>
      <c r="AY186" s="133">
        <v>3808091</v>
      </c>
      <c r="AZ186" s="133">
        <v>3715878</v>
      </c>
      <c r="BA186" s="133">
        <v>3804349</v>
      </c>
      <c r="BB186" s="133">
        <v>3766585</v>
      </c>
      <c r="BC186" s="133">
        <v>3493293</v>
      </c>
      <c r="BD186" s="133">
        <v>3928837</v>
      </c>
      <c r="BE186" s="133">
        <v>3773451</v>
      </c>
      <c r="BF186" s="133">
        <v>3214977</v>
      </c>
      <c r="BG186" s="133">
        <v>3669001</v>
      </c>
      <c r="BH186" s="133">
        <v>4014165</v>
      </c>
      <c r="BI186" s="133">
        <v>3455762</v>
      </c>
      <c r="BJ186" s="133">
        <v>3843783</v>
      </c>
      <c r="BK186" s="133">
        <v>3769381</v>
      </c>
      <c r="BL186" s="133">
        <v>3744097</v>
      </c>
      <c r="BM186" s="133">
        <v>4070950</v>
      </c>
      <c r="BN186" s="133">
        <v>3804619</v>
      </c>
      <c r="BO186" s="133">
        <v>3267963</v>
      </c>
      <c r="BP186" s="133">
        <v>4238176</v>
      </c>
      <c r="BQ186" s="133">
        <v>4096443</v>
      </c>
      <c r="BR186" s="133">
        <v>3364731</v>
      </c>
      <c r="BS186" s="133">
        <v>3619936</v>
      </c>
      <c r="BT186" s="133">
        <v>3997717</v>
      </c>
      <c r="BU186" s="133">
        <v>3925746</v>
      </c>
      <c r="BV186" s="133">
        <v>4152683</v>
      </c>
      <c r="BW186" s="133">
        <v>3766140</v>
      </c>
      <c r="BX186" s="133">
        <v>4020186</v>
      </c>
      <c r="BY186" s="133">
        <v>4250756</v>
      </c>
      <c r="BZ186" s="133">
        <v>3995172</v>
      </c>
      <c r="CA186" s="133">
        <v>3988942</v>
      </c>
      <c r="CB186" s="133">
        <v>4290603</v>
      </c>
      <c r="CC186" s="133">
        <v>4080051</v>
      </c>
      <c r="CD186" s="133">
        <v>3888249</v>
      </c>
      <c r="CE186" s="133">
        <v>4037033</v>
      </c>
      <c r="CF186" s="133">
        <v>4305254</v>
      </c>
      <c r="CG186" s="133">
        <v>4109813</v>
      </c>
      <c r="CH186" s="133">
        <v>4329841</v>
      </c>
      <c r="CI186" s="133">
        <v>4295039</v>
      </c>
      <c r="CJ186" s="133">
        <v>4060470</v>
      </c>
      <c r="CK186" s="133">
        <v>4736961</v>
      </c>
      <c r="CL186" s="133">
        <v>4024193</v>
      </c>
      <c r="CM186" s="133">
        <v>4373860</v>
      </c>
      <c r="CN186" s="133">
        <v>4688440</v>
      </c>
      <c r="CO186" s="133">
        <v>4432725</v>
      </c>
      <c r="CP186" s="133">
        <v>3810879</v>
      </c>
      <c r="CQ186" s="133">
        <v>3883952</v>
      </c>
      <c r="CR186" s="133">
        <v>4877255</v>
      </c>
      <c r="CS186" s="133">
        <v>4377890</v>
      </c>
      <c r="CT186" s="133">
        <v>4404459</v>
      </c>
      <c r="CU186" s="133">
        <v>5026051</v>
      </c>
      <c r="CV186" s="133">
        <v>4289574</v>
      </c>
      <c r="CW186" s="133">
        <v>4594748</v>
      </c>
      <c r="CX186" s="133">
        <v>4680162</v>
      </c>
      <c r="CY186" s="133">
        <v>4221177</v>
      </c>
      <c r="CZ186" s="133">
        <v>4594519</v>
      </c>
      <c r="DA186" s="133">
        <v>4787177</v>
      </c>
      <c r="DB186" s="133">
        <v>4480642</v>
      </c>
      <c r="DC186" s="133">
        <v>4114465</v>
      </c>
      <c r="DD186" s="133">
        <v>5373822</v>
      </c>
      <c r="DE186" s="133">
        <v>4734029</v>
      </c>
      <c r="DF186" s="133">
        <v>4909426</v>
      </c>
      <c r="DG186" s="133">
        <v>4749545</v>
      </c>
      <c r="DH186" s="133">
        <v>4719642</v>
      </c>
      <c r="DI186" s="133">
        <v>4749789</v>
      </c>
      <c r="DJ186" s="133">
        <v>4961594</v>
      </c>
      <c r="DK186" s="133">
        <v>4716376</v>
      </c>
      <c r="DL186" s="133">
        <v>4625197</v>
      </c>
      <c r="DM186" s="133">
        <v>5220186</v>
      </c>
      <c r="DN186" s="133">
        <v>4170511</v>
      </c>
      <c r="DO186" s="133">
        <v>4529433</v>
      </c>
      <c r="DP186" s="133">
        <v>5395893</v>
      </c>
      <c r="DQ186" s="133">
        <v>4682622</v>
      </c>
      <c r="DR186" s="133">
        <v>5299589</v>
      </c>
      <c r="DS186" s="133">
        <v>5232280</v>
      </c>
      <c r="DT186" s="133">
        <v>4996586</v>
      </c>
      <c r="DU186" s="133">
        <v>3107598</v>
      </c>
      <c r="DV186" s="133">
        <v>3107598</v>
      </c>
      <c r="DW186" s="133">
        <v>2705618</v>
      </c>
      <c r="DX186" s="133">
        <v>4071434</v>
      </c>
      <c r="DY186" s="133">
        <v>4187874</v>
      </c>
      <c r="DZ186" s="133">
        <v>3653957</v>
      </c>
      <c r="EA186" s="133">
        <v>4541989</v>
      </c>
      <c r="EB186" s="133">
        <v>4924409</v>
      </c>
      <c r="EC186" s="133">
        <v>4903870</v>
      </c>
      <c r="ED186" s="133">
        <v>5133294</v>
      </c>
      <c r="EE186" s="133">
        <v>4639657</v>
      </c>
      <c r="EF186" s="133">
        <v>4760110</v>
      </c>
      <c r="EG186" s="133">
        <v>5648280</v>
      </c>
      <c r="EH186" s="133">
        <v>5285456</v>
      </c>
      <c r="EI186" s="133">
        <v>5022842</v>
      </c>
      <c r="EJ186" s="133">
        <v>5502711</v>
      </c>
      <c r="EK186" s="133">
        <v>5660095</v>
      </c>
      <c r="EL186" s="133">
        <v>4833464</v>
      </c>
      <c r="EM186" s="133">
        <v>5345203</v>
      </c>
      <c r="EN186" s="133">
        <v>5771138</v>
      </c>
      <c r="EO186" s="133">
        <v>5648568</v>
      </c>
      <c r="EP186" s="133">
        <v>6157541</v>
      </c>
      <c r="EQ186" s="133">
        <v>5802122</v>
      </c>
      <c r="ER186" s="133">
        <v>5440076</v>
      </c>
      <c r="ES186" s="133">
        <v>6050379</v>
      </c>
      <c r="ET186" s="133">
        <v>5654556</v>
      </c>
      <c r="EU186" s="133">
        <v>5855433</v>
      </c>
      <c r="EV186" s="133">
        <v>6058793</v>
      </c>
      <c r="EW186" s="133">
        <v>5852389</v>
      </c>
      <c r="EX186" s="133">
        <v>5420729</v>
      </c>
      <c r="EY186" s="133">
        <v>6175955</v>
      </c>
      <c r="EZ186" s="133">
        <v>6594702</v>
      </c>
      <c r="FA186" s="133">
        <v>6234014</v>
      </c>
      <c r="FB186" s="133">
        <v>6892416</v>
      </c>
      <c r="FC186" s="133">
        <v>6657502</v>
      </c>
      <c r="FD186" s="133">
        <v>6157180</v>
      </c>
      <c r="FE186" s="133">
        <v>6960269</v>
      </c>
      <c r="FF186" s="133">
        <v>6333521</v>
      </c>
      <c r="FG186" s="133">
        <v>6369462</v>
      </c>
      <c r="FH186" s="133">
        <v>7198367</v>
      </c>
      <c r="FI186" s="133">
        <v>6738538</v>
      </c>
      <c r="FJ186" s="133">
        <v>5798631</v>
      </c>
      <c r="FK186" s="133">
        <v>6377321</v>
      </c>
      <c r="FL186" s="133">
        <v>7417259</v>
      </c>
      <c r="FM186" s="133">
        <v>6820467</v>
      </c>
      <c r="FN186" s="133">
        <v>7161935</v>
      </c>
      <c r="FO186" s="133">
        <v>6907125.2599999998</v>
      </c>
      <c r="FP186" s="133">
        <v>6916411.8899999997</v>
      </c>
      <c r="FQ186" s="133">
        <v>6982662.8399999999</v>
      </c>
      <c r="FR186" s="133">
        <v>7443310.2300000004</v>
      </c>
      <c r="FS186" s="133">
        <v>6676880.8899999997</v>
      </c>
      <c r="FT186" s="133">
        <v>6878081.0700000003</v>
      </c>
      <c r="FU186" s="133">
        <v>7745747.6699999999</v>
      </c>
      <c r="FV186" s="133">
        <v>5779688.4400000004</v>
      </c>
      <c r="FW186" s="133">
        <v>6902181.1799999997</v>
      </c>
      <c r="FX186" s="133">
        <v>7552121.5899999999</v>
      </c>
      <c r="FY186" s="133">
        <v>6719088</v>
      </c>
      <c r="FZ186" s="133">
        <v>7610976.2800000003</v>
      </c>
      <c r="GA186" s="133">
        <v>7074960.5300000003</v>
      </c>
      <c r="GB186" s="133">
        <v>6942108.3399999999</v>
      </c>
      <c r="GC186" s="133">
        <v>7522709.0999999996</v>
      </c>
      <c r="GD186" s="133">
        <v>7065205.8499999996</v>
      </c>
      <c r="GE186" s="133">
        <v>6800531.1799999997</v>
      </c>
      <c r="GF186" s="133">
        <v>7166248.9299999997</v>
      </c>
      <c r="GG186" s="133">
        <v>7440691.7400000002</v>
      </c>
      <c r="GH186" s="133">
        <v>5796661.5700000003</v>
      </c>
      <c r="GI186" s="133">
        <v>7148472.9400000004</v>
      </c>
      <c r="GJ186" s="133">
        <v>7793138.2400000002</v>
      </c>
      <c r="GK186" s="133">
        <v>6366015.9900000002</v>
      </c>
      <c r="GL186" s="133">
        <v>7204976.54</v>
      </c>
      <c r="GM186" s="133">
        <v>6625534.1900000004</v>
      </c>
      <c r="GN186" s="133">
        <v>6562444.7800000003</v>
      </c>
    </row>
    <row r="187" spans="1:196" s="132" customFormat="1" x14ac:dyDescent="0.25">
      <c r="A187" s="134"/>
      <c r="B187" s="115" t="s">
        <v>1631</v>
      </c>
      <c r="C187" s="133">
        <v>182436</v>
      </c>
      <c r="D187" s="133">
        <v>182105</v>
      </c>
      <c r="E187" s="133">
        <v>218168</v>
      </c>
      <c r="F187" s="133">
        <v>185902</v>
      </c>
      <c r="G187" s="133">
        <v>178852</v>
      </c>
      <c r="H187" s="133">
        <v>210043</v>
      </c>
      <c r="I187" s="133">
        <v>210387</v>
      </c>
      <c r="J187" s="133">
        <v>167061</v>
      </c>
      <c r="K187" s="133">
        <v>226862</v>
      </c>
      <c r="L187" s="133">
        <v>203098</v>
      </c>
      <c r="M187" s="133">
        <v>165724</v>
      </c>
      <c r="N187" s="133">
        <v>185664</v>
      </c>
      <c r="O187" s="133">
        <v>197327</v>
      </c>
      <c r="P187" s="133">
        <v>176819</v>
      </c>
      <c r="Q187" s="133">
        <v>239167</v>
      </c>
      <c r="R187" s="133">
        <v>165767</v>
      </c>
      <c r="S187" s="133">
        <v>206907</v>
      </c>
      <c r="T187" s="133">
        <v>200251</v>
      </c>
      <c r="U187" s="133">
        <v>176731</v>
      </c>
      <c r="V187" s="133">
        <v>176666</v>
      </c>
      <c r="W187" s="133">
        <v>174213</v>
      </c>
      <c r="X187" s="133">
        <v>164268</v>
      </c>
      <c r="Y187" s="133">
        <v>168051</v>
      </c>
      <c r="Z187" s="133">
        <v>171601</v>
      </c>
      <c r="AA187" s="133">
        <v>171328</v>
      </c>
      <c r="AB187" s="133">
        <v>168665</v>
      </c>
      <c r="AC187" s="133">
        <v>168032</v>
      </c>
      <c r="AD187" s="133">
        <v>148506</v>
      </c>
      <c r="AE187" s="133">
        <v>151878</v>
      </c>
      <c r="AF187" s="133">
        <v>183196</v>
      </c>
      <c r="AG187" s="133">
        <v>162790</v>
      </c>
      <c r="AH187" s="133">
        <v>132117</v>
      </c>
      <c r="AI187" s="133">
        <v>178086</v>
      </c>
      <c r="AJ187" s="133">
        <v>179119</v>
      </c>
      <c r="AK187" s="133">
        <v>151916</v>
      </c>
      <c r="AL187" s="133">
        <v>144972</v>
      </c>
      <c r="AM187" s="133">
        <v>172006</v>
      </c>
      <c r="AN187" s="133">
        <v>134872</v>
      </c>
      <c r="AO187" s="133">
        <v>138382</v>
      </c>
      <c r="AP187" s="133">
        <v>144394</v>
      </c>
      <c r="AQ187" s="133">
        <v>132944</v>
      </c>
      <c r="AR187" s="133">
        <v>178360</v>
      </c>
      <c r="AS187" s="133">
        <v>167879</v>
      </c>
      <c r="AT187" s="133">
        <v>122330</v>
      </c>
      <c r="AU187" s="133">
        <v>184181</v>
      </c>
      <c r="AV187" s="133">
        <v>157580</v>
      </c>
      <c r="AW187" s="133">
        <v>137659</v>
      </c>
      <c r="AX187" s="133">
        <v>143350</v>
      </c>
      <c r="AY187" s="133">
        <v>158716</v>
      </c>
      <c r="AZ187" s="133">
        <v>170354</v>
      </c>
      <c r="BA187" s="133">
        <v>154816</v>
      </c>
      <c r="BB187" s="133">
        <v>154173</v>
      </c>
      <c r="BC187" s="133">
        <v>140474</v>
      </c>
      <c r="BD187" s="133">
        <v>167228</v>
      </c>
      <c r="BE187" s="133">
        <v>148754</v>
      </c>
      <c r="BF187" s="133">
        <v>118192</v>
      </c>
      <c r="BG187" s="133">
        <v>169176</v>
      </c>
      <c r="BH187" s="133">
        <v>192777</v>
      </c>
      <c r="BI187" s="133">
        <v>160459</v>
      </c>
      <c r="BJ187" s="133">
        <v>138936</v>
      </c>
      <c r="BK187" s="133">
        <v>141465</v>
      </c>
      <c r="BL187" s="133">
        <v>134307</v>
      </c>
      <c r="BM187" s="133">
        <v>158382</v>
      </c>
      <c r="BN187" s="133">
        <v>163684</v>
      </c>
      <c r="BO187" s="133">
        <v>117227</v>
      </c>
      <c r="BP187" s="133">
        <v>164365</v>
      </c>
      <c r="BQ187" s="133">
        <v>148118</v>
      </c>
      <c r="BR187" s="133">
        <v>113843</v>
      </c>
      <c r="BS187" s="133">
        <v>165332</v>
      </c>
      <c r="BT187" s="133">
        <v>175173</v>
      </c>
      <c r="BU187" s="133">
        <v>142352</v>
      </c>
      <c r="BV187" s="133">
        <v>148967</v>
      </c>
      <c r="BW187" s="133">
        <v>136188</v>
      </c>
      <c r="BX187" s="133">
        <v>144986</v>
      </c>
      <c r="BY187" s="133">
        <v>136840</v>
      </c>
      <c r="BZ187" s="133">
        <v>122459</v>
      </c>
      <c r="CA187" s="133">
        <v>108207</v>
      </c>
      <c r="CB187" s="133">
        <v>158232</v>
      </c>
      <c r="CC187" s="133">
        <v>119043</v>
      </c>
      <c r="CD187" s="133">
        <v>142336</v>
      </c>
      <c r="CE187" s="133">
        <v>144826</v>
      </c>
      <c r="CF187" s="133">
        <v>147331</v>
      </c>
      <c r="CG187" s="133">
        <v>135029</v>
      </c>
      <c r="CH187" s="133">
        <v>137104</v>
      </c>
      <c r="CI187" s="133">
        <v>157163</v>
      </c>
      <c r="CJ187" s="133">
        <v>121866</v>
      </c>
      <c r="CK187" s="133">
        <v>160632</v>
      </c>
      <c r="CL187" s="133">
        <v>129790</v>
      </c>
      <c r="CM187" s="133">
        <v>144144</v>
      </c>
      <c r="CN187" s="133">
        <v>160983</v>
      </c>
      <c r="CO187" s="133">
        <v>110672</v>
      </c>
      <c r="CP187" s="133">
        <v>118499</v>
      </c>
      <c r="CQ187" s="133">
        <v>169276</v>
      </c>
      <c r="CR187" s="133">
        <v>139609</v>
      </c>
      <c r="CS187" s="133">
        <v>139613</v>
      </c>
      <c r="CT187" s="133">
        <v>105489</v>
      </c>
      <c r="CU187" s="133">
        <v>169714</v>
      </c>
      <c r="CV187" s="133">
        <v>114632</v>
      </c>
      <c r="CW187" s="133">
        <v>123091</v>
      </c>
      <c r="CX187" s="133">
        <v>115802</v>
      </c>
      <c r="CY187" s="133">
        <v>120024</v>
      </c>
      <c r="CZ187" s="133">
        <v>144227</v>
      </c>
      <c r="DA187" s="133">
        <v>123389</v>
      </c>
      <c r="DB187" s="133">
        <v>127896</v>
      </c>
      <c r="DC187" s="133">
        <v>125799</v>
      </c>
      <c r="DD187" s="133">
        <v>134532</v>
      </c>
      <c r="DE187" s="133">
        <v>145158</v>
      </c>
      <c r="DF187" s="133">
        <v>105754</v>
      </c>
      <c r="DG187" s="133">
        <v>143402</v>
      </c>
      <c r="DH187" s="133">
        <v>129204</v>
      </c>
      <c r="DI187" s="133">
        <v>140078</v>
      </c>
      <c r="DJ187" s="133">
        <v>123637</v>
      </c>
      <c r="DK187" s="133">
        <v>119645</v>
      </c>
      <c r="DL187" s="133">
        <v>112053</v>
      </c>
      <c r="DM187" s="133">
        <v>145200</v>
      </c>
      <c r="DN187" s="133">
        <v>118408</v>
      </c>
      <c r="DO187" s="133">
        <v>144374</v>
      </c>
      <c r="DP187" s="133">
        <v>141597</v>
      </c>
      <c r="DQ187" s="133">
        <v>135571</v>
      </c>
      <c r="DR187" s="133">
        <v>105875</v>
      </c>
      <c r="DS187" s="133">
        <v>143315</v>
      </c>
      <c r="DT187" s="133">
        <v>109509</v>
      </c>
      <c r="DU187" s="133">
        <v>84328</v>
      </c>
      <c r="DV187" s="133">
        <v>84328</v>
      </c>
      <c r="DW187" s="133">
        <v>76939</v>
      </c>
      <c r="DX187" s="133">
        <v>88268</v>
      </c>
      <c r="DY187" s="133">
        <v>96241</v>
      </c>
      <c r="DZ187" s="133">
        <v>89275</v>
      </c>
      <c r="EA187" s="133">
        <v>108622</v>
      </c>
      <c r="EB187" s="133">
        <v>116375</v>
      </c>
      <c r="EC187" s="133">
        <v>123370</v>
      </c>
      <c r="ED187" s="133">
        <v>123497</v>
      </c>
      <c r="EE187" s="133">
        <v>117540</v>
      </c>
      <c r="EF187" s="133">
        <v>120095</v>
      </c>
      <c r="EG187" s="133">
        <v>123653</v>
      </c>
      <c r="EH187" s="133">
        <v>109198</v>
      </c>
      <c r="EI187" s="133">
        <v>99511</v>
      </c>
      <c r="EJ187" s="133">
        <v>128656</v>
      </c>
      <c r="EK187" s="133">
        <v>100030</v>
      </c>
      <c r="EL187" s="133">
        <v>115055</v>
      </c>
      <c r="EM187" s="133">
        <v>110442</v>
      </c>
      <c r="EN187" s="133">
        <v>102909</v>
      </c>
      <c r="EO187" s="133">
        <v>104453</v>
      </c>
      <c r="EP187" s="133">
        <v>90100</v>
      </c>
      <c r="EQ187" s="133">
        <v>141751</v>
      </c>
      <c r="ER187" s="133">
        <v>115814</v>
      </c>
      <c r="ES187" s="133">
        <v>134011</v>
      </c>
      <c r="ET187" s="133">
        <v>109730</v>
      </c>
      <c r="EU187" s="133">
        <v>115243</v>
      </c>
      <c r="EV187" s="133">
        <v>132209</v>
      </c>
      <c r="EW187" s="133">
        <v>92429</v>
      </c>
      <c r="EX187" s="133">
        <v>99306</v>
      </c>
      <c r="EY187" s="133">
        <v>156580</v>
      </c>
      <c r="EZ187" s="133">
        <v>117042</v>
      </c>
      <c r="FA187" s="133">
        <v>111838</v>
      </c>
      <c r="FB187" s="133">
        <v>112498</v>
      </c>
      <c r="FC187" s="133">
        <v>132610</v>
      </c>
      <c r="FD187" s="133">
        <v>109393</v>
      </c>
      <c r="FE187" s="133">
        <v>139828</v>
      </c>
      <c r="FF187" s="133">
        <v>99587</v>
      </c>
      <c r="FG187" s="133">
        <v>115190</v>
      </c>
      <c r="FH187" s="133">
        <v>120159</v>
      </c>
      <c r="FI187" s="133">
        <v>126787</v>
      </c>
      <c r="FJ187" s="133">
        <v>103385</v>
      </c>
      <c r="FK187" s="133">
        <v>138229</v>
      </c>
      <c r="FL187" s="133">
        <v>124914</v>
      </c>
      <c r="FM187" s="133">
        <v>132879</v>
      </c>
      <c r="FN187" s="133">
        <v>107916</v>
      </c>
      <c r="FO187" s="133">
        <v>150836.46</v>
      </c>
      <c r="FP187" s="133">
        <v>121513.26</v>
      </c>
      <c r="FQ187" s="133">
        <v>108870.99</v>
      </c>
      <c r="FR187" s="133">
        <v>113626.81</v>
      </c>
      <c r="FS187" s="133">
        <v>110590.61</v>
      </c>
      <c r="FT187" s="133">
        <v>133026.54999999999</v>
      </c>
      <c r="FU187" s="133">
        <v>129352.53</v>
      </c>
      <c r="FV187" s="133">
        <v>96987.36</v>
      </c>
      <c r="FW187" s="133">
        <v>120778.79</v>
      </c>
      <c r="FX187" s="133">
        <v>124007.75</v>
      </c>
      <c r="FY187" s="133">
        <v>115986.18</v>
      </c>
      <c r="FZ187" s="133">
        <v>119765.51</v>
      </c>
      <c r="GA187" s="133">
        <v>146473</v>
      </c>
      <c r="GB187" s="133">
        <v>124525.57</v>
      </c>
      <c r="GC187" s="133">
        <v>152402.32999999999</v>
      </c>
      <c r="GD187" s="133">
        <v>113437.33</v>
      </c>
      <c r="GE187" s="133">
        <v>119316.39</v>
      </c>
      <c r="GF187" s="133">
        <v>139363.35999999999</v>
      </c>
      <c r="GG187" s="133">
        <v>143063.99</v>
      </c>
      <c r="GH187" s="133">
        <v>103713.46</v>
      </c>
      <c r="GI187" s="133">
        <v>133873.65</v>
      </c>
      <c r="GJ187" s="133">
        <v>135379.65</v>
      </c>
      <c r="GK187" s="133">
        <v>123073.89</v>
      </c>
      <c r="GL187" s="133">
        <v>132626.74</v>
      </c>
      <c r="GM187" s="133">
        <v>162235.96</v>
      </c>
      <c r="GN187" s="133">
        <v>129812.66</v>
      </c>
    </row>
    <row r="188" spans="1:196" s="132" customFormat="1" x14ac:dyDescent="0.25">
      <c r="A188" s="134"/>
      <c r="B188" s="115" t="s">
        <v>1831</v>
      </c>
      <c r="C188" s="133">
        <v>34236</v>
      </c>
      <c r="D188" s="133">
        <v>27767</v>
      </c>
      <c r="E188" s="133">
        <v>32347</v>
      </c>
      <c r="F188" s="133">
        <v>38791</v>
      </c>
      <c r="G188" s="133">
        <v>44033</v>
      </c>
      <c r="H188" s="133">
        <v>101768</v>
      </c>
      <c r="I188" s="133">
        <v>82877</v>
      </c>
      <c r="J188" s="133">
        <v>68056</v>
      </c>
      <c r="K188" s="133">
        <v>109106</v>
      </c>
      <c r="L188" s="133">
        <v>93339</v>
      </c>
      <c r="M188" s="133">
        <v>79507</v>
      </c>
      <c r="N188" s="133">
        <v>54900</v>
      </c>
      <c r="O188" s="133">
        <v>77949</v>
      </c>
      <c r="P188" s="133">
        <v>40229</v>
      </c>
      <c r="Q188" s="133">
        <v>45822</v>
      </c>
      <c r="R188" s="133">
        <v>54974</v>
      </c>
      <c r="S188" s="133">
        <v>65435</v>
      </c>
      <c r="T188" s="133">
        <v>68660</v>
      </c>
      <c r="U188" s="133">
        <v>67931</v>
      </c>
      <c r="V188" s="133">
        <v>71446</v>
      </c>
      <c r="W188" s="133">
        <v>96496</v>
      </c>
      <c r="X188" s="133">
        <v>101038</v>
      </c>
      <c r="Y188" s="133">
        <v>100325</v>
      </c>
      <c r="Z188" s="133">
        <v>78209</v>
      </c>
      <c r="AA188" s="133">
        <v>58196</v>
      </c>
      <c r="AB188" s="133">
        <v>43686</v>
      </c>
      <c r="AC188" s="133">
        <v>42726</v>
      </c>
      <c r="AD188" s="133">
        <v>48046</v>
      </c>
      <c r="AE188" s="133">
        <v>1127910</v>
      </c>
      <c r="AF188" s="133">
        <v>1600905</v>
      </c>
      <c r="AG188" s="133">
        <v>1638824</v>
      </c>
      <c r="AH188" s="133">
        <v>1680440</v>
      </c>
      <c r="AI188" s="133">
        <v>99990</v>
      </c>
      <c r="AJ188" s="133">
        <v>128272</v>
      </c>
      <c r="AK188" s="133">
        <v>89794</v>
      </c>
      <c r="AL188" s="133">
        <v>68480</v>
      </c>
      <c r="AM188" s="133">
        <v>56297</v>
      </c>
      <c r="AN188" s="133">
        <v>40523</v>
      </c>
      <c r="AO188" s="133">
        <v>54031</v>
      </c>
      <c r="AP188" s="133">
        <v>44702</v>
      </c>
      <c r="AQ188" s="133">
        <v>58985</v>
      </c>
      <c r="AR188" s="133">
        <v>74999</v>
      </c>
      <c r="AS188" s="133">
        <v>83156</v>
      </c>
      <c r="AT188" s="133">
        <v>69188</v>
      </c>
      <c r="AU188" s="133">
        <v>83516</v>
      </c>
      <c r="AV188" s="133">
        <v>124409</v>
      </c>
      <c r="AW188" s="133">
        <v>94211</v>
      </c>
      <c r="AX188" s="133">
        <v>78880</v>
      </c>
      <c r="AY188" s="133">
        <v>57584</v>
      </c>
      <c r="AZ188" s="133">
        <v>57577</v>
      </c>
      <c r="BA188" s="133">
        <v>39101</v>
      </c>
      <c r="BB188" s="133">
        <v>68567</v>
      </c>
      <c r="BC188" s="133">
        <v>55021</v>
      </c>
      <c r="BD188" s="133">
        <v>92790</v>
      </c>
      <c r="BE188" s="133">
        <v>93323</v>
      </c>
      <c r="BF188" s="133">
        <v>71251</v>
      </c>
      <c r="BG188" s="133">
        <v>113539</v>
      </c>
      <c r="BH188" s="133">
        <v>133324</v>
      </c>
      <c r="BI188" s="133">
        <v>101328</v>
      </c>
      <c r="BJ188" s="133">
        <v>89748</v>
      </c>
      <c r="BK188" s="133">
        <v>57334</v>
      </c>
      <c r="BL188" s="133">
        <v>42251</v>
      </c>
      <c r="BM188" s="133">
        <v>37964</v>
      </c>
      <c r="BN188" s="133">
        <v>86252</v>
      </c>
      <c r="BO188" s="133">
        <v>50557</v>
      </c>
      <c r="BP188" s="133">
        <v>93826</v>
      </c>
      <c r="BQ188" s="133">
        <v>98362</v>
      </c>
      <c r="BR188" s="133">
        <v>84537</v>
      </c>
      <c r="BS188" s="133">
        <v>125323</v>
      </c>
      <c r="BT188" s="133">
        <v>128430</v>
      </c>
      <c r="BU188" s="133">
        <v>112338</v>
      </c>
      <c r="BV188" s="133">
        <v>115609</v>
      </c>
      <c r="BW188" s="133">
        <v>62605</v>
      </c>
      <c r="BX188" s="133">
        <v>57139</v>
      </c>
      <c r="BY188" s="133">
        <v>54161</v>
      </c>
      <c r="BZ188" s="133">
        <v>57234</v>
      </c>
      <c r="CA188" s="133">
        <v>50710</v>
      </c>
      <c r="CB188" s="133">
        <v>79803</v>
      </c>
      <c r="CC188" s="133">
        <v>88862</v>
      </c>
      <c r="CD188" s="133">
        <v>115745</v>
      </c>
      <c r="CE188" s="133">
        <v>119698</v>
      </c>
      <c r="CF188" s="133">
        <v>132839</v>
      </c>
      <c r="CG188" s="133">
        <v>119753</v>
      </c>
      <c r="CH188" s="133">
        <v>100630</v>
      </c>
      <c r="CI188" s="133">
        <v>75561</v>
      </c>
      <c r="CJ188" s="133">
        <v>60084</v>
      </c>
      <c r="CK188" s="133">
        <v>50116</v>
      </c>
      <c r="CL188" s="133">
        <v>51960</v>
      </c>
      <c r="CM188" s="133">
        <v>74197</v>
      </c>
      <c r="CN188" s="133">
        <v>157845</v>
      </c>
      <c r="CO188" s="133">
        <v>127448</v>
      </c>
      <c r="CP188" s="133">
        <v>101519</v>
      </c>
      <c r="CQ188" s="133">
        <v>140212</v>
      </c>
      <c r="CR188" s="133">
        <v>130707</v>
      </c>
      <c r="CS188" s="133">
        <v>131820</v>
      </c>
      <c r="CT188" s="133">
        <v>91621</v>
      </c>
      <c r="CU188" s="133">
        <v>84679</v>
      </c>
      <c r="CV188" s="133">
        <v>51305</v>
      </c>
      <c r="CW188" s="133">
        <v>67265</v>
      </c>
      <c r="CX188" s="133">
        <v>55492</v>
      </c>
      <c r="CY188" s="133">
        <v>91923</v>
      </c>
      <c r="CZ188" s="133">
        <v>108161</v>
      </c>
      <c r="DA188" s="133">
        <v>98994</v>
      </c>
      <c r="DB188" s="133">
        <v>143759</v>
      </c>
      <c r="DC188" s="133">
        <v>119063</v>
      </c>
      <c r="DD188" s="133">
        <v>154341</v>
      </c>
      <c r="DE188" s="133">
        <v>140408</v>
      </c>
      <c r="DF188" s="133">
        <v>80014</v>
      </c>
      <c r="DG188" s="133">
        <v>68202</v>
      </c>
      <c r="DH188" s="133">
        <v>67488</v>
      </c>
      <c r="DI188" s="133">
        <v>63163</v>
      </c>
      <c r="DJ188" s="133">
        <v>79310</v>
      </c>
      <c r="DK188" s="133">
        <v>98653</v>
      </c>
      <c r="DL188" s="133">
        <v>92179</v>
      </c>
      <c r="DM188" s="133">
        <v>114412</v>
      </c>
      <c r="DN188" s="133">
        <v>115839</v>
      </c>
      <c r="DO188" s="133">
        <v>113806</v>
      </c>
      <c r="DP188" s="133">
        <v>148801</v>
      </c>
      <c r="DQ188" s="133">
        <v>131303</v>
      </c>
      <c r="DR188" s="133">
        <v>119375</v>
      </c>
      <c r="DS188" s="133">
        <v>97777</v>
      </c>
      <c r="DT188" s="133">
        <v>58184</v>
      </c>
      <c r="DU188" s="133">
        <v>45780</v>
      </c>
      <c r="DV188" s="133">
        <v>45780</v>
      </c>
      <c r="DW188" s="133">
        <v>21300</v>
      </c>
      <c r="DX188" s="133">
        <v>38119</v>
      </c>
      <c r="DY188" s="133">
        <v>28554</v>
      </c>
      <c r="DZ188" s="133">
        <v>43484</v>
      </c>
      <c r="EA188" s="133">
        <v>62210</v>
      </c>
      <c r="EB188" s="133">
        <v>85373</v>
      </c>
      <c r="EC188" s="133">
        <v>87084</v>
      </c>
      <c r="ED188" s="133">
        <v>52976</v>
      </c>
      <c r="EE188" s="133">
        <v>39531</v>
      </c>
      <c r="EF188" s="133">
        <v>35759</v>
      </c>
      <c r="EG188" s="133">
        <v>37279</v>
      </c>
      <c r="EH188" s="133">
        <v>29972</v>
      </c>
      <c r="EI188" s="133">
        <v>27614</v>
      </c>
      <c r="EJ188" s="133">
        <v>39420</v>
      </c>
      <c r="EK188" s="133">
        <v>58364</v>
      </c>
      <c r="EL188" s="133">
        <v>50140</v>
      </c>
      <c r="EM188" s="133">
        <v>93426</v>
      </c>
      <c r="EN188" s="133">
        <v>101963</v>
      </c>
      <c r="EO188" s="133">
        <v>108660</v>
      </c>
      <c r="EP188" s="133">
        <v>107671</v>
      </c>
      <c r="EQ188" s="133">
        <v>78365</v>
      </c>
      <c r="ER188" s="133">
        <v>51705</v>
      </c>
      <c r="ES188" s="133">
        <v>54816</v>
      </c>
      <c r="ET188" s="133">
        <v>54404</v>
      </c>
      <c r="EU188" s="133">
        <v>82843</v>
      </c>
      <c r="EV188" s="133">
        <v>101651</v>
      </c>
      <c r="EW188" s="133">
        <v>100653</v>
      </c>
      <c r="EX188" s="133">
        <v>107026</v>
      </c>
      <c r="EY188" s="133">
        <v>108763</v>
      </c>
      <c r="EZ188" s="133">
        <v>134289</v>
      </c>
      <c r="FA188" s="133">
        <v>123551</v>
      </c>
      <c r="FB188" s="133">
        <v>92165</v>
      </c>
      <c r="FC188" s="133">
        <v>69232</v>
      </c>
      <c r="FD188" s="133">
        <v>66352</v>
      </c>
      <c r="FE188" s="133">
        <v>59256</v>
      </c>
      <c r="FF188" s="133">
        <v>57383</v>
      </c>
      <c r="FG188" s="133">
        <v>82918</v>
      </c>
      <c r="FH188" s="133">
        <v>109598</v>
      </c>
      <c r="FI188" s="133">
        <v>145044</v>
      </c>
      <c r="FJ188" s="133">
        <v>117604</v>
      </c>
      <c r="FK188" s="133">
        <v>116118</v>
      </c>
      <c r="FL188" s="133">
        <v>173178</v>
      </c>
      <c r="FM188" s="133">
        <v>138480</v>
      </c>
      <c r="FN188" s="133">
        <v>140839</v>
      </c>
      <c r="FO188" s="133">
        <v>94383.179999999702</v>
      </c>
      <c r="FP188" s="133">
        <v>67714.650000000373</v>
      </c>
      <c r="FQ188" s="133">
        <v>80949.109999999404</v>
      </c>
      <c r="FR188" s="133">
        <v>93652.619999997318</v>
      </c>
      <c r="FS188" s="133">
        <v>99835.820000000298</v>
      </c>
      <c r="FT188" s="133">
        <v>157688.64999999851</v>
      </c>
      <c r="FU188" s="133">
        <v>153177.69999999925</v>
      </c>
      <c r="FV188" s="133">
        <v>141846.52999999933</v>
      </c>
      <c r="FW188" s="133">
        <v>153942.27000000142</v>
      </c>
      <c r="FX188" s="133">
        <v>217931.0700000003</v>
      </c>
      <c r="FY188" s="133">
        <v>167494.00999999978</v>
      </c>
      <c r="FZ188" s="133">
        <v>146763.41999999993</v>
      </c>
      <c r="GA188" s="133">
        <v>100749.46000000089</v>
      </c>
      <c r="GB188" s="133">
        <v>82369.690000001341</v>
      </c>
      <c r="GC188" s="133">
        <v>91359.029999999329</v>
      </c>
      <c r="GD188" s="133">
        <v>99303.13000000082</v>
      </c>
      <c r="GE188" s="133">
        <v>121027.95999999903</v>
      </c>
      <c r="GF188" s="133">
        <v>151508.18000000156</v>
      </c>
      <c r="GG188" s="133">
        <v>176781.23999999836</v>
      </c>
      <c r="GH188" s="133">
        <v>144385.9299999997</v>
      </c>
      <c r="GI188" s="133">
        <v>164451.17999999784</v>
      </c>
      <c r="GJ188" s="133">
        <v>182787.58999999985</v>
      </c>
      <c r="GK188" s="133">
        <v>192993.52999999747</v>
      </c>
      <c r="GL188" s="133">
        <v>149750.91999999806</v>
      </c>
      <c r="GM188" s="133">
        <v>126842.52999999747</v>
      </c>
      <c r="GN188" s="133">
        <v>125318.98999999836</v>
      </c>
    </row>
    <row r="189" spans="1:196" ht="15" thickBot="1" x14ac:dyDescent="0.3">
      <c r="A189" s="134"/>
      <c r="B189" s="115" t="s">
        <v>11</v>
      </c>
      <c r="C189" s="133">
        <v>-59630</v>
      </c>
      <c r="D189" s="133">
        <v>-140669</v>
      </c>
      <c r="E189" s="133">
        <v>-110874</v>
      </c>
      <c r="F189" s="133">
        <v>-87653</v>
      </c>
      <c r="G189" s="133">
        <v>-69107</v>
      </c>
      <c r="H189" s="133">
        <v>-62265</v>
      </c>
      <c r="I189" s="133">
        <v>-47133</v>
      </c>
      <c r="J189" s="133">
        <v>-39169</v>
      </c>
      <c r="K189" s="133">
        <v>-33201</v>
      </c>
      <c r="L189" s="133">
        <v>-31254</v>
      </c>
      <c r="M189" s="133">
        <v>-26482</v>
      </c>
      <c r="N189" s="133">
        <v>-25222</v>
      </c>
      <c r="O189" s="133">
        <v>-81369</v>
      </c>
      <c r="P189" s="133">
        <v>-126697</v>
      </c>
      <c r="Q189" s="133">
        <v>-111143</v>
      </c>
      <c r="R189" s="133">
        <v>-90538</v>
      </c>
      <c r="S189" s="133">
        <v>-69875</v>
      </c>
      <c r="T189" s="133">
        <v>-54917</v>
      </c>
      <c r="U189" s="133">
        <v>-49532</v>
      </c>
      <c r="V189" s="133">
        <v>-37329</v>
      </c>
      <c r="W189" s="133">
        <v>-31708</v>
      </c>
      <c r="X189" s="133">
        <v>-30959</v>
      </c>
      <c r="Y189" s="133">
        <v>-25963</v>
      </c>
      <c r="Z189" s="133">
        <v>-23800</v>
      </c>
      <c r="AA189" s="133">
        <v>-85324</v>
      </c>
      <c r="AB189" s="133">
        <v>-119599</v>
      </c>
      <c r="AC189" s="133">
        <v>-108127</v>
      </c>
      <c r="AD189" s="133">
        <v>-86142</v>
      </c>
      <c r="AE189" s="133">
        <v>-61450</v>
      </c>
      <c r="AF189" s="133">
        <v>-58137</v>
      </c>
      <c r="AG189" s="133">
        <v>-51454</v>
      </c>
      <c r="AH189" s="133">
        <v>-35687</v>
      </c>
      <c r="AI189" s="133">
        <v>-24412</v>
      </c>
      <c r="AJ189" s="133">
        <v>-37501</v>
      </c>
      <c r="AK189" s="133">
        <v>-26713</v>
      </c>
      <c r="AL189" s="133">
        <v>-19557</v>
      </c>
      <c r="AM189" s="133">
        <v>-88083</v>
      </c>
      <c r="AN189" s="133">
        <v>-117584</v>
      </c>
      <c r="AO189" s="133">
        <v>-108626</v>
      </c>
      <c r="AP189" s="133">
        <v>-94383</v>
      </c>
      <c r="AQ189" s="133">
        <v>-57730</v>
      </c>
      <c r="AR189" s="133">
        <v>-54845</v>
      </c>
      <c r="AS189" s="133">
        <v>-48291</v>
      </c>
      <c r="AT189" s="133">
        <v>-38965</v>
      </c>
      <c r="AU189" s="133">
        <v>-33149</v>
      </c>
      <c r="AV189" s="133">
        <v>-30546</v>
      </c>
      <c r="AW189" s="133">
        <v>-23925</v>
      </c>
      <c r="AX189" s="133">
        <v>-20547</v>
      </c>
      <c r="AY189" s="133">
        <v>-69069</v>
      </c>
      <c r="AZ189" s="133">
        <v>-124135</v>
      </c>
      <c r="BA189" s="133">
        <v>-122066</v>
      </c>
      <c r="BB189" s="133">
        <v>-81587</v>
      </c>
      <c r="BC189" s="133">
        <v>-72252</v>
      </c>
      <c r="BD189" s="133">
        <v>-55314</v>
      </c>
      <c r="BE189" s="133">
        <v>-42865</v>
      </c>
      <c r="BF189" s="133">
        <v>-36669</v>
      </c>
      <c r="BG189" s="133">
        <v>-30160</v>
      </c>
      <c r="BH189" s="133">
        <v>-33245</v>
      </c>
      <c r="BI189" s="133">
        <v>-25564</v>
      </c>
      <c r="BJ189" s="133">
        <v>-21838</v>
      </c>
      <c r="BK189" s="133">
        <v>-82321</v>
      </c>
      <c r="BL189" s="133">
        <v>-149793</v>
      </c>
      <c r="BM189" s="133">
        <v>-105263</v>
      </c>
      <c r="BN189" s="133">
        <v>-82505</v>
      </c>
      <c r="BO189" s="133">
        <v>-54906</v>
      </c>
      <c r="BP189" s="133">
        <v>-58430</v>
      </c>
      <c r="BQ189" s="133">
        <v>-46792</v>
      </c>
      <c r="BR189" s="133">
        <v>-32850</v>
      </c>
      <c r="BS189" s="133">
        <v>-28179</v>
      </c>
      <c r="BT189" s="133">
        <v>-31821</v>
      </c>
      <c r="BU189" s="133">
        <v>-26174</v>
      </c>
      <c r="BV189" s="133">
        <v>-19042</v>
      </c>
      <c r="BW189" s="133">
        <v>-101307</v>
      </c>
      <c r="BX189" s="133">
        <v>-138651</v>
      </c>
      <c r="BY189" s="133">
        <v>-80083</v>
      </c>
      <c r="BZ189" s="133">
        <v>-100057</v>
      </c>
      <c r="CA189" s="133">
        <v>-65992</v>
      </c>
      <c r="CB189" s="133">
        <v>-53944</v>
      </c>
      <c r="CC189" s="133">
        <v>-55574</v>
      </c>
      <c r="CD189" s="133">
        <v>-37208</v>
      </c>
      <c r="CE189" s="133">
        <v>-33407</v>
      </c>
      <c r="CF189" s="133">
        <v>-31036</v>
      </c>
      <c r="CG189" s="133">
        <v>-24062</v>
      </c>
      <c r="CH189" s="133">
        <v>-24830</v>
      </c>
      <c r="CI189" s="133">
        <v>-131877</v>
      </c>
      <c r="CJ189" s="133">
        <v>-139471</v>
      </c>
      <c r="CK189" s="133">
        <v>-114087</v>
      </c>
      <c r="CL189" s="133">
        <v>-78293</v>
      </c>
      <c r="CM189" s="133">
        <v>-58604</v>
      </c>
      <c r="CN189" s="133">
        <v>-65897</v>
      </c>
      <c r="CO189" s="133">
        <v>-44400</v>
      </c>
      <c r="CP189" s="133">
        <v>-33431</v>
      </c>
      <c r="CQ189" s="133">
        <v>-35843</v>
      </c>
      <c r="CR189" s="133">
        <v>-32209</v>
      </c>
      <c r="CS189" s="133">
        <v>-25392</v>
      </c>
      <c r="CT189" s="133">
        <v>-21650</v>
      </c>
      <c r="CU189" s="133">
        <v>-154052</v>
      </c>
      <c r="CV189" s="133">
        <v>-144620</v>
      </c>
      <c r="CW189" s="133">
        <v>-121033</v>
      </c>
      <c r="CX189" s="133">
        <v>-86472</v>
      </c>
      <c r="CY189" s="133">
        <v>-57045</v>
      </c>
      <c r="CZ189" s="133">
        <v>-64105</v>
      </c>
      <c r="DA189" s="133">
        <v>-47481</v>
      </c>
      <c r="DB189" s="133">
        <v>-41912</v>
      </c>
      <c r="DC189" s="133">
        <v>-31336</v>
      </c>
      <c r="DD189" s="133">
        <v>-35271</v>
      </c>
      <c r="DE189" s="133">
        <v>-30030</v>
      </c>
      <c r="DF189" s="133">
        <v>-9712</v>
      </c>
      <c r="DG189" s="133">
        <v>-132538</v>
      </c>
      <c r="DH189" s="133">
        <v>-162110</v>
      </c>
      <c r="DI189" s="133">
        <v>-137224</v>
      </c>
      <c r="DJ189" s="133">
        <v>-75330</v>
      </c>
      <c r="DK189" s="133">
        <v>-69593</v>
      </c>
      <c r="DL189" s="133">
        <v>-54961</v>
      </c>
      <c r="DM189" s="133">
        <v>-45407</v>
      </c>
      <c r="DN189" s="133">
        <v>-39849</v>
      </c>
      <c r="DO189" s="133">
        <v>-31108</v>
      </c>
      <c r="DP189" s="133">
        <v>-37948</v>
      </c>
      <c r="DQ189" s="133">
        <v>-25837</v>
      </c>
      <c r="DR189" s="133">
        <v>-13611</v>
      </c>
      <c r="DS189" s="133">
        <v>-189829</v>
      </c>
      <c r="DT189" s="133">
        <v>-143705</v>
      </c>
      <c r="DU189" s="133">
        <v>-55809</v>
      </c>
      <c r="DV189" s="133">
        <v>-55809</v>
      </c>
      <c r="DW189" s="133">
        <v>-37964</v>
      </c>
      <c r="DX189" s="133">
        <v>-45209</v>
      </c>
      <c r="DY189" s="133">
        <v>-49588</v>
      </c>
      <c r="DZ189" s="133">
        <v>-30394</v>
      </c>
      <c r="EA189" s="133">
        <v>-32042</v>
      </c>
      <c r="EB189" s="133">
        <v>-40694</v>
      </c>
      <c r="EC189" s="133">
        <v>-30418</v>
      </c>
      <c r="ED189" s="133">
        <v>-15412</v>
      </c>
      <c r="EE189" s="133">
        <v>-171846</v>
      </c>
      <c r="EF189" s="133">
        <v>-110303</v>
      </c>
      <c r="EG189" s="133">
        <v>-145317</v>
      </c>
      <c r="EH189" s="133">
        <v>-105479</v>
      </c>
      <c r="EI189" s="133">
        <v>-64106</v>
      </c>
      <c r="EJ189" s="133">
        <v>-61099</v>
      </c>
      <c r="EK189" s="133">
        <v>-57552</v>
      </c>
      <c r="EL189" s="133">
        <v>-35603</v>
      </c>
      <c r="EM189" s="133">
        <v>-35150</v>
      </c>
      <c r="EN189" s="133">
        <v>-29177</v>
      </c>
      <c r="EO189" s="133">
        <v>-48197</v>
      </c>
      <c r="EP189" s="133">
        <v>-22326</v>
      </c>
      <c r="EQ189" s="133">
        <v>-189274</v>
      </c>
      <c r="ER189" s="133">
        <v>-165209</v>
      </c>
      <c r="ES189" s="133">
        <v>-120201</v>
      </c>
      <c r="ET189" s="133">
        <v>-110425</v>
      </c>
      <c r="EU189" s="133">
        <v>-68248</v>
      </c>
      <c r="EV189" s="133">
        <v>-61880</v>
      </c>
      <c r="EW189" s="133">
        <v>-59204</v>
      </c>
      <c r="EX189" s="133">
        <v>-35874</v>
      </c>
      <c r="EY189" s="133">
        <v>-48764</v>
      </c>
      <c r="EZ189" s="133">
        <v>-37663</v>
      </c>
      <c r="FA189" s="133">
        <v>-30289</v>
      </c>
      <c r="FB189" s="133">
        <v>-24058</v>
      </c>
      <c r="FC189" s="133">
        <v>-214324</v>
      </c>
      <c r="FD189" s="133">
        <v>-163872</v>
      </c>
      <c r="FE189" s="133">
        <v>-151593</v>
      </c>
      <c r="FF189" s="133">
        <v>-92762</v>
      </c>
      <c r="FG189" s="133">
        <v>-68471</v>
      </c>
      <c r="FH189" s="133">
        <v>-76025</v>
      </c>
      <c r="FI189" s="133">
        <v>-47388</v>
      </c>
      <c r="FJ189" s="133">
        <v>-35543</v>
      </c>
      <c r="FK189" s="133">
        <v>-46812</v>
      </c>
      <c r="FL189" s="133">
        <v>-38643</v>
      </c>
      <c r="FM189" s="133">
        <v>-32579</v>
      </c>
      <c r="FN189" s="133">
        <v>-21859</v>
      </c>
      <c r="FO189" s="133">
        <v>-202653.75</v>
      </c>
      <c r="FP189" s="133">
        <v>-187048.15</v>
      </c>
      <c r="FQ189" s="133">
        <v>-157962.79999999999</v>
      </c>
      <c r="FR189" s="133">
        <v>-120240.18</v>
      </c>
      <c r="FS189" s="133">
        <v>-109483.01</v>
      </c>
      <c r="FT189" s="133">
        <v>-69264.740000000005</v>
      </c>
      <c r="FU189" s="133">
        <v>-58881.03</v>
      </c>
      <c r="FV189" s="133">
        <v>-50275.83</v>
      </c>
      <c r="FW189" s="133">
        <v>-36839.54</v>
      </c>
      <c r="FX189" s="133">
        <v>-42024.62</v>
      </c>
      <c r="FY189" s="133">
        <v>-31007.31</v>
      </c>
      <c r="FZ189" s="133">
        <v>-16284.76</v>
      </c>
      <c r="GA189" s="133">
        <v>-367856.48</v>
      </c>
      <c r="GB189" s="133">
        <v>-183639.32</v>
      </c>
      <c r="GC189" s="133">
        <v>-163164.60999999999</v>
      </c>
      <c r="GD189" s="133">
        <v>-87857.03</v>
      </c>
      <c r="GE189" s="133">
        <v>-73945.759999999995</v>
      </c>
      <c r="GF189" s="133">
        <v>-52923.01</v>
      </c>
      <c r="GG189" s="133">
        <v>-42751.9</v>
      </c>
      <c r="GH189" s="133">
        <v>-36177.97</v>
      </c>
      <c r="GI189" s="133">
        <v>-30153.78</v>
      </c>
      <c r="GJ189" s="133">
        <v>-37151.78</v>
      </c>
      <c r="GK189" s="133">
        <v>-24862.01</v>
      </c>
      <c r="GL189" s="133">
        <v>-13211.77</v>
      </c>
      <c r="GM189" s="133">
        <v>-369514.4</v>
      </c>
      <c r="GN189" s="133">
        <v>-224302.35</v>
      </c>
    </row>
    <row r="190" spans="1:196" ht="15" thickBot="1" x14ac:dyDescent="0.3">
      <c r="A190" s="134"/>
      <c r="B190" s="104" t="s">
        <v>85</v>
      </c>
      <c r="C190" s="119">
        <v>7069480</v>
      </c>
      <c r="D190" s="119">
        <v>7570728</v>
      </c>
      <c r="E190" s="119">
        <v>8467557</v>
      </c>
      <c r="F190" s="119">
        <v>8121707</v>
      </c>
      <c r="G190" s="119">
        <v>6945593</v>
      </c>
      <c r="H190" s="119">
        <v>8827073</v>
      </c>
      <c r="I190" s="119">
        <v>8091611</v>
      </c>
      <c r="J190" s="119">
        <v>7592285</v>
      </c>
      <c r="K190" s="119">
        <v>7828796</v>
      </c>
      <c r="L190" s="119">
        <v>8011436</v>
      </c>
      <c r="M190" s="119">
        <v>7394801</v>
      </c>
      <c r="N190" s="119">
        <v>7857128</v>
      </c>
      <c r="O190" s="119">
        <v>8031445</v>
      </c>
      <c r="P190" s="119">
        <v>7763759</v>
      </c>
      <c r="Q190" s="119">
        <v>8971808</v>
      </c>
      <c r="R190" s="119">
        <v>7698942</v>
      </c>
      <c r="S190" s="119">
        <v>8564661</v>
      </c>
      <c r="T190" s="119">
        <v>7969112</v>
      </c>
      <c r="U190" s="119">
        <v>7917170</v>
      </c>
      <c r="V190" s="119">
        <v>7500172</v>
      </c>
      <c r="W190" s="119">
        <v>7919893</v>
      </c>
      <c r="X190" s="119">
        <v>7992520</v>
      </c>
      <c r="Y190" s="119">
        <v>7740919</v>
      </c>
      <c r="Z190" s="119">
        <v>8275014</v>
      </c>
      <c r="AA190" s="119">
        <v>8083458</v>
      </c>
      <c r="AB190" s="119">
        <v>7918945</v>
      </c>
      <c r="AC190" s="119">
        <v>8488402</v>
      </c>
      <c r="AD190" s="119">
        <v>7325797</v>
      </c>
      <c r="AE190" s="119">
        <v>8085251</v>
      </c>
      <c r="AF190" s="119">
        <v>8862354</v>
      </c>
      <c r="AG190" s="119">
        <v>8748489</v>
      </c>
      <c r="AH190" s="119">
        <v>8031139</v>
      </c>
      <c r="AI190" s="119">
        <v>7608870</v>
      </c>
      <c r="AJ190" s="119">
        <v>8881375</v>
      </c>
      <c r="AK190" s="119">
        <v>8213517</v>
      </c>
      <c r="AL190" s="119">
        <v>7514571</v>
      </c>
      <c r="AM190" s="119">
        <v>8800749</v>
      </c>
      <c r="AN190" s="119">
        <v>7964731</v>
      </c>
      <c r="AO190" s="119">
        <v>8107787</v>
      </c>
      <c r="AP190" s="119">
        <v>8292482</v>
      </c>
      <c r="AQ190" s="119">
        <v>8000996</v>
      </c>
      <c r="AR190" s="119">
        <v>8765517</v>
      </c>
      <c r="AS190" s="119">
        <v>9122675</v>
      </c>
      <c r="AT190" s="119">
        <v>7630039</v>
      </c>
      <c r="AU190" s="119">
        <v>8322790</v>
      </c>
      <c r="AV190" s="119">
        <v>9018785</v>
      </c>
      <c r="AW190" s="119">
        <v>7780548</v>
      </c>
      <c r="AX190" s="119">
        <v>8338291</v>
      </c>
      <c r="AY190" s="119">
        <v>8922795</v>
      </c>
      <c r="AZ190" s="119">
        <v>8460792</v>
      </c>
      <c r="BA190" s="119">
        <v>8538493</v>
      </c>
      <c r="BB190" s="119">
        <v>8678767</v>
      </c>
      <c r="BC190" s="119">
        <v>8071708</v>
      </c>
      <c r="BD190" s="119">
        <v>9169253</v>
      </c>
      <c r="BE190" s="119">
        <v>8888250</v>
      </c>
      <c r="BF190" s="119">
        <v>7617515</v>
      </c>
      <c r="BG190" s="119">
        <v>8715021</v>
      </c>
      <c r="BH190" s="119">
        <v>9666036</v>
      </c>
      <c r="BI190" s="119">
        <v>8035280</v>
      </c>
      <c r="BJ190" s="119">
        <v>8876577</v>
      </c>
      <c r="BK190" s="119">
        <v>8450229</v>
      </c>
      <c r="BL190" s="119">
        <v>8445886</v>
      </c>
      <c r="BM190" s="119">
        <v>9300939</v>
      </c>
      <c r="BN190" s="119">
        <v>8700629</v>
      </c>
      <c r="BO190" s="119">
        <v>7711102</v>
      </c>
      <c r="BP190" s="119">
        <v>10081138</v>
      </c>
      <c r="BQ190" s="119">
        <v>9504273</v>
      </c>
      <c r="BR190" s="119">
        <v>8059889</v>
      </c>
      <c r="BS190" s="119">
        <v>8832632</v>
      </c>
      <c r="BT190" s="119">
        <v>9260751</v>
      </c>
      <c r="BU190" s="119">
        <v>9043539</v>
      </c>
      <c r="BV190" s="119">
        <v>9541709</v>
      </c>
      <c r="BW190" s="119">
        <v>8257000</v>
      </c>
      <c r="BX190" s="119">
        <v>8779723</v>
      </c>
      <c r="BY190" s="119">
        <v>9597071</v>
      </c>
      <c r="BZ190" s="119">
        <v>9095854</v>
      </c>
      <c r="CA190" s="119">
        <v>8885802</v>
      </c>
      <c r="CB190" s="119">
        <v>10062272</v>
      </c>
      <c r="CC190" s="119">
        <v>9028108</v>
      </c>
      <c r="CD190" s="119">
        <v>9006088</v>
      </c>
      <c r="CE190" s="119">
        <v>9304363</v>
      </c>
      <c r="CF190" s="119">
        <v>9647516</v>
      </c>
      <c r="CG190" s="119">
        <v>9377247</v>
      </c>
      <c r="CH190" s="119">
        <v>9833640</v>
      </c>
      <c r="CI190" s="119">
        <v>9318898</v>
      </c>
      <c r="CJ190" s="119">
        <v>8891977</v>
      </c>
      <c r="CK190" s="119">
        <v>10533795</v>
      </c>
      <c r="CL190" s="119">
        <v>8798306</v>
      </c>
      <c r="CM190" s="119">
        <v>9663008</v>
      </c>
      <c r="CN190" s="119">
        <v>10745650</v>
      </c>
      <c r="CO190" s="119">
        <v>9654671</v>
      </c>
      <c r="CP190" s="119">
        <v>8841420</v>
      </c>
      <c r="CQ190" s="119">
        <v>9177468</v>
      </c>
      <c r="CR190" s="119">
        <v>10870505</v>
      </c>
      <c r="CS190" s="119">
        <v>9964723</v>
      </c>
      <c r="CT190" s="119">
        <v>9851570</v>
      </c>
      <c r="CU190" s="119">
        <v>10474127</v>
      </c>
      <c r="CV190" s="119">
        <v>9317292</v>
      </c>
      <c r="CW190" s="119">
        <v>10146710</v>
      </c>
      <c r="CX190" s="119">
        <v>9889783</v>
      </c>
      <c r="CY190" s="119">
        <v>9413703</v>
      </c>
      <c r="CZ190" s="119">
        <v>10190962</v>
      </c>
      <c r="DA190" s="119">
        <v>10278124</v>
      </c>
      <c r="DB190" s="119">
        <v>9915527</v>
      </c>
      <c r="DC190" s="119">
        <v>9096278</v>
      </c>
      <c r="DD190" s="119">
        <v>11439332</v>
      </c>
      <c r="DE190" s="119">
        <v>10084477</v>
      </c>
      <c r="DF190" s="119">
        <v>10116882</v>
      </c>
      <c r="DG190" s="119">
        <v>8823655</v>
      </c>
      <c r="DH190" s="119">
        <v>9280048</v>
      </c>
      <c r="DI190" s="119">
        <v>9672774</v>
      </c>
      <c r="DJ190" s="119">
        <v>9913362</v>
      </c>
      <c r="DK190" s="119">
        <v>9530324</v>
      </c>
      <c r="DL190" s="119">
        <v>9472006</v>
      </c>
      <c r="DM190" s="119">
        <v>10739439</v>
      </c>
      <c r="DN190" s="119">
        <v>8658180</v>
      </c>
      <c r="DO190" s="119">
        <v>9572570</v>
      </c>
      <c r="DP190" s="119">
        <v>11307892</v>
      </c>
      <c r="DQ190" s="119">
        <v>9598610</v>
      </c>
      <c r="DR190" s="119">
        <v>10750981</v>
      </c>
      <c r="DS190" s="119">
        <v>9428026</v>
      </c>
      <c r="DT190" s="119">
        <v>9478178</v>
      </c>
      <c r="DU190" s="119">
        <v>6664721</v>
      </c>
      <c r="DV190" s="119">
        <v>6664721</v>
      </c>
      <c r="DW190" s="119">
        <v>6237209</v>
      </c>
      <c r="DX190" s="119">
        <v>8412746</v>
      </c>
      <c r="DY190" s="119">
        <v>8886766</v>
      </c>
      <c r="DZ190" s="119">
        <v>7700527</v>
      </c>
      <c r="EA190" s="119">
        <v>9438928</v>
      </c>
      <c r="EB190" s="119">
        <v>10136791</v>
      </c>
      <c r="EC190" s="119">
        <v>10127020</v>
      </c>
      <c r="ED190" s="119">
        <v>10506379</v>
      </c>
      <c r="EE190" s="119">
        <v>8369329</v>
      </c>
      <c r="EF190" s="119">
        <v>9037484</v>
      </c>
      <c r="EG190" s="119">
        <v>11085985</v>
      </c>
      <c r="EH190" s="119">
        <v>10496280</v>
      </c>
      <c r="EI190" s="119">
        <v>10093200</v>
      </c>
      <c r="EJ190" s="119">
        <v>11364593</v>
      </c>
      <c r="EK190" s="119">
        <v>11211865</v>
      </c>
      <c r="EL190" s="119">
        <v>9971922</v>
      </c>
      <c r="EM190" s="119">
        <v>11002117</v>
      </c>
      <c r="EN190" s="119">
        <v>11696775</v>
      </c>
      <c r="EO190" s="119">
        <v>11229597</v>
      </c>
      <c r="EP190" s="119">
        <v>12321499</v>
      </c>
      <c r="EQ190" s="119">
        <v>9906017</v>
      </c>
      <c r="ER190" s="119">
        <v>10168691</v>
      </c>
      <c r="ES190" s="119">
        <v>11897892</v>
      </c>
      <c r="ET190" s="119">
        <v>10815342</v>
      </c>
      <c r="EU190" s="119">
        <v>11576887</v>
      </c>
      <c r="EV190" s="119">
        <v>11915784</v>
      </c>
      <c r="EW190" s="119">
        <v>10985475</v>
      </c>
      <c r="EX190" s="119">
        <v>10979985</v>
      </c>
      <c r="EY190" s="119">
        <v>12181951</v>
      </c>
      <c r="EZ190" s="119">
        <v>12968660</v>
      </c>
      <c r="FA190" s="119">
        <v>12241048</v>
      </c>
      <c r="FB190" s="119">
        <v>13380063</v>
      </c>
      <c r="FC190" s="119">
        <v>11374824</v>
      </c>
      <c r="FD190" s="119">
        <v>11325694</v>
      </c>
      <c r="FE190" s="119">
        <v>13219953</v>
      </c>
      <c r="FF190" s="119">
        <v>11760782</v>
      </c>
      <c r="FG190" s="119">
        <v>11920205</v>
      </c>
      <c r="FH190" s="119">
        <v>13575259</v>
      </c>
      <c r="FI190" s="119">
        <v>12382226</v>
      </c>
      <c r="FJ190" s="119">
        <v>11382408</v>
      </c>
      <c r="FK190" s="119">
        <v>12507789</v>
      </c>
      <c r="FL190" s="119">
        <v>14169825</v>
      </c>
      <c r="FM190" s="119">
        <v>13192678</v>
      </c>
      <c r="FN190" s="119">
        <v>13380118</v>
      </c>
      <c r="FO190" s="119">
        <v>11857616.09</v>
      </c>
      <c r="FP190" s="119">
        <v>12472991.58</v>
      </c>
      <c r="FQ190" s="119">
        <v>12754613.859999999</v>
      </c>
      <c r="FR190" s="119">
        <v>13736074.26</v>
      </c>
      <c r="FS190" s="119">
        <v>12707730.310000001</v>
      </c>
      <c r="FT190" s="119">
        <v>13391569.539999999</v>
      </c>
      <c r="FU190" s="119">
        <v>14644715.26</v>
      </c>
      <c r="FV190" s="119">
        <v>11662824.5</v>
      </c>
      <c r="FW190" s="119">
        <v>13312563.140000001</v>
      </c>
      <c r="FX190" s="119">
        <v>14883378.92</v>
      </c>
      <c r="FY190" s="119">
        <v>13178265.789999999</v>
      </c>
      <c r="FZ190" s="119">
        <v>14721301.060000001</v>
      </c>
      <c r="GA190" s="119">
        <v>12169503.82</v>
      </c>
      <c r="GB190" s="119">
        <v>12822098.73</v>
      </c>
      <c r="GC190" s="119">
        <v>14181798.039999999</v>
      </c>
      <c r="GD190" s="119">
        <v>13535987.060000001</v>
      </c>
      <c r="GE190" s="119">
        <v>13111432.359999999</v>
      </c>
      <c r="GF190" s="119">
        <v>14121993.32</v>
      </c>
      <c r="GG190" s="119">
        <v>14506320.52</v>
      </c>
      <c r="GH190" s="119">
        <v>11578384.76</v>
      </c>
      <c r="GI190" s="119">
        <v>14166268.939999999</v>
      </c>
      <c r="GJ190" s="119">
        <v>15299059.75</v>
      </c>
      <c r="GK190" s="119">
        <v>12792246.699999999</v>
      </c>
      <c r="GL190" s="119">
        <v>14431276.85</v>
      </c>
      <c r="GM190" s="119">
        <v>11435731.6</v>
      </c>
      <c r="GN190" s="119">
        <v>12379781.65</v>
      </c>
    </row>
    <row r="191" spans="1:196" x14ac:dyDescent="0.25">
      <c r="A191" s="134"/>
      <c r="B191" s="130" t="s">
        <v>64</v>
      </c>
      <c r="C191" s="152"/>
      <c r="D191" s="152"/>
      <c r="E191" s="152"/>
      <c r="F191" s="152"/>
      <c r="G191" s="152"/>
      <c r="H191" s="152"/>
      <c r="I191" s="152"/>
      <c r="J191" s="152"/>
      <c r="K191" s="152"/>
      <c r="L191" s="152"/>
      <c r="M191" s="152"/>
      <c r="N191" s="152"/>
      <c r="O191" s="152"/>
      <c r="P191" s="152"/>
      <c r="Q191" s="152"/>
      <c r="R191" s="152"/>
      <c r="S191" s="152"/>
      <c r="T191" s="152"/>
      <c r="U191" s="152"/>
      <c r="V191" s="152"/>
      <c r="W191" s="152"/>
      <c r="X191" s="152"/>
      <c r="Y191" s="152"/>
      <c r="Z191" s="152"/>
      <c r="AA191" s="152"/>
      <c r="AB191" s="152"/>
      <c r="AC191" s="152"/>
      <c r="AD191" s="152"/>
      <c r="AE191" s="152"/>
      <c r="AF191" s="152"/>
      <c r="AG191" s="152"/>
      <c r="AH191" s="152"/>
      <c r="AI191" s="152"/>
      <c r="AJ191" s="152"/>
      <c r="AK191" s="152"/>
      <c r="AL191" s="152"/>
      <c r="AM191" s="152"/>
      <c r="AN191" s="152"/>
      <c r="AO191" s="152"/>
      <c r="AP191" s="152"/>
      <c r="AQ191" s="152"/>
      <c r="AR191" s="152"/>
      <c r="AS191" s="152"/>
      <c r="AT191" s="152"/>
      <c r="AU191" s="152"/>
      <c r="AV191" s="152"/>
      <c r="AW191" s="152"/>
      <c r="AX191" s="152"/>
      <c r="AY191" s="152"/>
      <c r="AZ191" s="152"/>
      <c r="BA191" s="152"/>
      <c r="BB191" s="152"/>
      <c r="BC191" s="152"/>
      <c r="BD191" s="152"/>
      <c r="BE191" s="152"/>
      <c r="BF191" s="152"/>
      <c r="BG191" s="152"/>
      <c r="BH191" s="152"/>
      <c r="BI191" s="152"/>
      <c r="BJ191" s="152"/>
      <c r="BK191" s="152"/>
      <c r="BL191" s="152"/>
      <c r="BM191" s="152"/>
      <c r="BN191" s="152"/>
      <c r="BO191" s="152"/>
      <c r="BP191" s="152"/>
      <c r="BQ191" s="152"/>
      <c r="BR191" s="152"/>
      <c r="BS191" s="152"/>
      <c r="BT191" s="152"/>
      <c r="BU191" s="152"/>
      <c r="BV191" s="152"/>
      <c r="BW191" s="152"/>
      <c r="BX191" s="152"/>
      <c r="BY191" s="152"/>
      <c r="BZ191" s="152"/>
      <c r="CA191" s="152"/>
      <c r="CB191" s="152"/>
      <c r="CC191" s="152"/>
      <c r="CD191" s="152"/>
      <c r="CE191" s="152"/>
      <c r="CF191" s="152"/>
      <c r="CG191" s="152"/>
      <c r="CH191" s="152"/>
      <c r="CI191" s="152"/>
      <c r="CJ191" s="152"/>
      <c r="CK191" s="152"/>
      <c r="CL191" s="152"/>
      <c r="CM191" s="152"/>
      <c r="CN191" s="152"/>
      <c r="CO191" s="152"/>
      <c r="CP191" s="152"/>
      <c r="CQ191" s="152"/>
      <c r="CR191" s="152"/>
      <c r="CS191" s="152"/>
      <c r="CT191" s="152"/>
      <c r="CU191" s="152"/>
      <c r="CV191" s="152"/>
      <c r="CW191" s="152"/>
      <c r="CX191" s="152"/>
      <c r="CY191" s="152"/>
      <c r="CZ191" s="152"/>
      <c r="DA191" s="152"/>
      <c r="DB191" s="152"/>
      <c r="DC191" s="152"/>
      <c r="DD191" s="152"/>
      <c r="DE191" s="152"/>
      <c r="DF191" s="152"/>
      <c r="DG191" s="152"/>
      <c r="DH191" s="152"/>
      <c r="DI191" s="152"/>
      <c r="DJ191" s="152"/>
      <c r="DK191" s="152"/>
      <c r="DL191" s="152"/>
      <c r="DM191" s="152"/>
      <c r="DN191" s="152"/>
      <c r="DO191" s="152"/>
      <c r="DP191" s="152"/>
      <c r="DQ191" s="152"/>
      <c r="DR191" s="152"/>
      <c r="DS191" s="152"/>
      <c r="DT191" s="152"/>
      <c r="DU191" s="152"/>
      <c r="DV191" s="152"/>
      <c r="DW191" s="152"/>
      <c r="DX191" s="152"/>
      <c r="DY191" s="152"/>
      <c r="DZ191" s="152"/>
      <c r="EA191" s="152"/>
      <c r="EB191" s="152"/>
      <c r="EC191" s="152"/>
      <c r="ED191" s="152"/>
      <c r="EE191" s="152"/>
      <c r="EF191" s="152"/>
      <c r="EG191" s="152"/>
      <c r="EH191" s="152"/>
      <c r="EI191" s="152"/>
      <c r="EJ191" s="152"/>
      <c r="EK191" s="152"/>
      <c r="EL191" s="152"/>
      <c r="EM191" s="152"/>
      <c r="EN191" s="152"/>
      <c r="EO191" s="152"/>
      <c r="EP191" s="152"/>
      <c r="EQ191" s="152"/>
      <c r="ER191" s="152"/>
      <c r="ES191" s="152"/>
      <c r="ET191" s="152"/>
      <c r="EU191" s="152"/>
      <c r="EV191" s="152"/>
      <c r="EW191" s="152"/>
      <c r="EX191" s="152"/>
      <c r="EY191" s="152"/>
      <c r="EZ191" s="152"/>
      <c r="FA191" s="152"/>
      <c r="FB191" s="152"/>
      <c r="FC191" s="152"/>
      <c r="FD191" s="152"/>
      <c r="FE191" s="152"/>
      <c r="FF191" s="152"/>
      <c r="FG191" s="152"/>
      <c r="FH191" s="152"/>
      <c r="FI191" s="152"/>
      <c r="FJ191" s="152"/>
      <c r="FK191" s="152"/>
      <c r="FL191" s="152"/>
      <c r="FM191" s="152"/>
      <c r="FN191" s="152"/>
      <c r="FO191" s="152"/>
      <c r="FP191" s="152"/>
      <c r="FQ191" s="152"/>
      <c r="FR191" s="152"/>
      <c r="FS191" s="152"/>
      <c r="FT191" s="152"/>
      <c r="FU191" s="152"/>
      <c r="FV191" s="152"/>
      <c r="FW191" s="152"/>
      <c r="FX191" s="152"/>
      <c r="FY191" s="152"/>
      <c r="FZ191" s="152"/>
      <c r="GA191" s="152"/>
      <c r="GB191" s="152"/>
      <c r="GC191" s="152"/>
      <c r="GD191" s="152"/>
      <c r="GE191" s="152"/>
      <c r="GF191" s="152"/>
      <c r="GG191" s="152"/>
      <c r="GH191" s="152"/>
      <c r="GI191" s="152"/>
      <c r="GJ191" s="152"/>
      <c r="GK191" s="152"/>
      <c r="GL191" s="152"/>
      <c r="GM191" s="152"/>
      <c r="GN191" s="152"/>
    </row>
    <row r="192" spans="1:196" x14ac:dyDescent="0.25">
      <c r="A192" s="134"/>
      <c r="B192" s="115" t="s">
        <v>52</v>
      </c>
      <c r="C192" s="136">
        <v>16799727.670000002</v>
      </c>
      <c r="D192" s="136">
        <v>17408866.59</v>
      </c>
      <c r="E192" s="136">
        <v>21094300.91</v>
      </c>
      <c r="F192" s="136">
        <v>19132751.460000001</v>
      </c>
      <c r="G192" s="136">
        <v>17014654.93</v>
      </c>
      <c r="H192" s="136">
        <v>19980063.580000002</v>
      </c>
      <c r="I192" s="136">
        <v>18150509.420000002</v>
      </c>
      <c r="J192" s="136">
        <v>17578145.490000002</v>
      </c>
      <c r="K192" s="136">
        <v>17528254.079999998</v>
      </c>
      <c r="L192" s="136">
        <v>17533125.82</v>
      </c>
      <c r="M192" s="136">
        <v>18906576.84</v>
      </c>
      <c r="N192" s="136">
        <v>19608030.609999999</v>
      </c>
      <c r="O192" s="136">
        <v>18345960.780000001</v>
      </c>
      <c r="P192" s="136">
        <v>18063719.649999999</v>
      </c>
      <c r="Q192" s="136">
        <v>22294085.68</v>
      </c>
      <c r="R192" s="136">
        <v>18460283.240000002</v>
      </c>
      <c r="S192" s="136">
        <v>20773526.809999999</v>
      </c>
      <c r="T192" s="136">
        <v>18330671.329999998</v>
      </c>
      <c r="U192" s="136">
        <v>17617106.719999999</v>
      </c>
      <c r="V192" s="136">
        <v>18824613.389999997</v>
      </c>
      <c r="W192" s="136">
        <v>18010969.850000001</v>
      </c>
      <c r="X192" s="136">
        <v>18476186.510000002</v>
      </c>
      <c r="Y192" s="136">
        <v>19045075.149999999</v>
      </c>
      <c r="Z192" s="136">
        <v>19985765.580000002</v>
      </c>
      <c r="AA192" s="136">
        <v>18916570.629999999</v>
      </c>
      <c r="AB192" s="136">
        <v>18486710.190000001</v>
      </c>
      <c r="AC192" s="136">
        <v>20398589.800000001</v>
      </c>
      <c r="AD192" s="136">
        <v>18147706.790000003</v>
      </c>
      <c r="AE192" s="136">
        <v>18585367.48</v>
      </c>
      <c r="AF192" s="136">
        <v>19240485.859999999</v>
      </c>
      <c r="AG192" s="136">
        <v>20071165.580000002</v>
      </c>
      <c r="AH192" s="136">
        <v>17958614.489999998</v>
      </c>
      <c r="AI192" s="136">
        <v>16693463.020000001</v>
      </c>
      <c r="AJ192" s="136">
        <v>21118671.120000001</v>
      </c>
      <c r="AK192" s="136">
        <v>18958040.140000001</v>
      </c>
      <c r="AL192" s="136">
        <v>18677841.82</v>
      </c>
      <c r="AM192" s="136">
        <v>20465439.859999999</v>
      </c>
      <c r="AN192" s="136">
        <v>19195893.34</v>
      </c>
      <c r="AO192" s="136">
        <v>20018529.099999998</v>
      </c>
      <c r="AP192" s="136">
        <v>21202488.66</v>
      </c>
      <c r="AQ192" s="136">
        <v>20293094.18</v>
      </c>
      <c r="AR192" s="136">
        <v>18369247.289999999</v>
      </c>
      <c r="AS192" s="136">
        <v>21245668.739999998</v>
      </c>
      <c r="AT192" s="136">
        <v>17472262.190000001</v>
      </c>
      <c r="AU192" s="136">
        <v>18140775.710000001</v>
      </c>
      <c r="AV192" s="136">
        <v>20124190.550000001</v>
      </c>
      <c r="AW192" s="136">
        <v>18496415.289999999</v>
      </c>
      <c r="AX192" s="136">
        <v>20027042.059999999</v>
      </c>
      <c r="AY192" s="136">
        <v>20367435.309999999</v>
      </c>
      <c r="AZ192" s="136">
        <v>19225583.260000002</v>
      </c>
      <c r="BA192" s="136">
        <v>20950383.059999999</v>
      </c>
      <c r="BB192" s="136">
        <v>20707760.490000002</v>
      </c>
      <c r="BC192" s="136">
        <v>20294639.59</v>
      </c>
      <c r="BD192" s="136">
        <v>21147072.09</v>
      </c>
      <c r="BE192" s="133">
        <v>21497294</v>
      </c>
      <c r="BF192" s="133">
        <v>18214950</v>
      </c>
      <c r="BG192" s="133">
        <v>20651224</v>
      </c>
      <c r="BH192" s="133">
        <v>20831083</v>
      </c>
      <c r="BI192" s="133">
        <v>18198893</v>
      </c>
      <c r="BJ192" s="133">
        <v>22890126</v>
      </c>
      <c r="BK192" s="133">
        <v>20471669</v>
      </c>
      <c r="BL192" s="133">
        <v>19450528</v>
      </c>
      <c r="BM192" s="133">
        <v>23567807</v>
      </c>
      <c r="BN192" s="133">
        <v>22002720</v>
      </c>
      <c r="BO192" s="133">
        <v>18174357</v>
      </c>
      <c r="BP192" s="133">
        <v>24594776</v>
      </c>
      <c r="BQ192" s="133">
        <v>22448811</v>
      </c>
      <c r="BR192" s="133">
        <v>19865588</v>
      </c>
      <c r="BS192" s="133">
        <v>20200864</v>
      </c>
      <c r="BT192" s="133">
        <v>21235447</v>
      </c>
      <c r="BU192" s="133">
        <v>21457033</v>
      </c>
      <c r="BV192" s="133">
        <v>22621041</v>
      </c>
      <c r="BW192" s="133">
        <v>20273601</v>
      </c>
      <c r="BX192" s="133">
        <v>22104542</v>
      </c>
      <c r="BY192" s="133">
        <v>24241495</v>
      </c>
      <c r="BZ192" s="133">
        <v>21104155</v>
      </c>
      <c r="CA192" s="133">
        <v>22819879</v>
      </c>
      <c r="CB192" s="133">
        <v>23212541</v>
      </c>
      <c r="CC192" s="133">
        <v>19891808</v>
      </c>
      <c r="CD192" s="133">
        <v>23298464</v>
      </c>
      <c r="CE192" s="133">
        <v>21012273</v>
      </c>
      <c r="CF192" s="133">
        <v>21222016</v>
      </c>
      <c r="CG192" s="133">
        <v>22462635</v>
      </c>
      <c r="CH192" s="133">
        <v>23285930</v>
      </c>
      <c r="CI192" s="133">
        <v>23243652</v>
      </c>
      <c r="CJ192" s="133">
        <v>21027211</v>
      </c>
      <c r="CK192" s="133">
        <v>25286837</v>
      </c>
      <c r="CL192" s="133">
        <v>17575272</v>
      </c>
      <c r="CM192" s="133">
        <v>26958101</v>
      </c>
      <c r="CN192" s="133">
        <v>24185138</v>
      </c>
      <c r="CO192" s="133">
        <v>23553115</v>
      </c>
      <c r="CP192" s="133">
        <v>23199789</v>
      </c>
      <c r="CQ192" s="133">
        <v>20827492</v>
      </c>
      <c r="CR192" s="133">
        <v>23877929</v>
      </c>
      <c r="CS192" s="133">
        <v>23203719</v>
      </c>
      <c r="CT192" s="133">
        <v>22060179</v>
      </c>
      <c r="CU192" s="133">
        <v>24252637</v>
      </c>
      <c r="CV192" s="133">
        <v>21854050</v>
      </c>
      <c r="CW192" s="133">
        <v>25270878</v>
      </c>
      <c r="CX192" s="133">
        <v>23723310</v>
      </c>
      <c r="CY192" s="133">
        <v>23137396</v>
      </c>
      <c r="CZ192" s="133">
        <v>24561370</v>
      </c>
      <c r="DA192" s="133">
        <v>24388225</v>
      </c>
      <c r="DB192" s="133">
        <v>23666750</v>
      </c>
      <c r="DC192" s="133">
        <v>21362894</v>
      </c>
      <c r="DD192" s="133">
        <v>25269899</v>
      </c>
      <c r="DE192" s="133">
        <v>24634373</v>
      </c>
      <c r="DF192" s="133">
        <v>20262369</v>
      </c>
      <c r="DG192" s="133">
        <v>28087155</v>
      </c>
      <c r="DH192" s="133">
        <v>22660435</v>
      </c>
      <c r="DI192" s="133">
        <v>24961735</v>
      </c>
      <c r="DJ192" s="133">
        <v>26423384</v>
      </c>
      <c r="DK192" s="133">
        <v>24554678</v>
      </c>
      <c r="DL192" s="133">
        <v>23167908</v>
      </c>
      <c r="DM192" s="133">
        <v>27211059</v>
      </c>
      <c r="DN192" s="133">
        <v>21747901</v>
      </c>
      <c r="DO192" s="133">
        <v>23874017</v>
      </c>
      <c r="DP192" s="133">
        <v>25578949</v>
      </c>
      <c r="DQ192" s="133">
        <v>23357425</v>
      </c>
      <c r="DR192" s="133">
        <v>27442183</v>
      </c>
      <c r="DS192" s="133">
        <v>25846582</v>
      </c>
      <c r="DT192" s="133">
        <v>24670756</v>
      </c>
      <c r="DU192" s="133">
        <v>50267049</v>
      </c>
      <c r="DV192" s="133">
        <v>50267049</v>
      </c>
      <c r="DW192" s="133">
        <v>40838632</v>
      </c>
      <c r="DX192" s="133">
        <v>36193509</v>
      </c>
      <c r="DY192" s="133">
        <v>29845093</v>
      </c>
      <c r="DZ192" s="133">
        <v>25681093</v>
      </c>
      <c r="EA192" s="133">
        <v>27294542</v>
      </c>
      <c r="EB192" s="133">
        <v>28177556</v>
      </c>
      <c r="EC192" s="133">
        <v>30078504</v>
      </c>
      <c r="ED192" s="133">
        <v>29576147</v>
      </c>
      <c r="EE192" s="133">
        <v>27070917</v>
      </c>
      <c r="EF192" s="133">
        <v>26632959</v>
      </c>
      <c r="EG192" s="133">
        <v>33234646</v>
      </c>
      <c r="EH192" s="133">
        <v>30144090</v>
      </c>
      <c r="EI192" s="133">
        <v>29352659</v>
      </c>
      <c r="EJ192" s="133">
        <v>31991368</v>
      </c>
      <c r="EK192" s="133">
        <v>29141243</v>
      </c>
      <c r="EL192" s="133">
        <v>27340185</v>
      </c>
      <c r="EM192" s="133">
        <v>27801816</v>
      </c>
      <c r="EN192" s="133">
        <v>28597720</v>
      </c>
      <c r="EO192" s="133">
        <v>30608758</v>
      </c>
      <c r="EP192" s="133">
        <v>31835634</v>
      </c>
      <c r="EQ192" s="133">
        <v>30673342</v>
      </c>
      <c r="ER192" s="133">
        <v>33539313</v>
      </c>
      <c r="ES192" s="133">
        <v>38699058</v>
      </c>
      <c r="ET192" s="133">
        <v>33542164</v>
      </c>
      <c r="EU192" s="133">
        <v>35902034</v>
      </c>
      <c r="EV192" s="133">
        <v>33400260</v>
      </c>
      <c r="EW192" s="133">
        <v>30270531</v>
      </c>
      <c r="EX192" s="133">
        <v>31109260</v>
      </c>
      <c r="EY192" s="133">
        <v>32192975</v>
      </c>
      <c r="EZ192" s="133">
        <v>31589286</v>
      </c>
      <c r="FA192" s="133">
        <v>31623728</v>
      </c>
      <c r="FB192" s="133">
        <v>32749712</v>
      </c>
      <c r="FC192" s="133">
        <v>32955597</v>
      </c>
      <c r="FD192" s="133">
        <v>28937047</v>
      </c>
      <c r="FE192" s="133">
        <v>34515225</v>
      </c>
      <c r="FF192" s="133">
        <v>28376234</v>
      </c>
      <c r="FG192" s="133">
        <v>32111142</v>
      </c>
      <c r="FH192" s="133">
        <v>33378620</v>
      </c>
      <c r="FI192" s="133">
        <v>29444441</v>
      </c>
      <c r="FJ192" s="133">
        <v>30174376</v>
      </c>
      <c r="FK192" s="133">
        <v>28550002</v>
      </c>
      <c r="FL192" s="133">
        <v>31876083</v>
      </c>
      <c r="FM192" s="133">
        <v>31256246</v>
      </c>
      <c r="FN192" s="133">
        <v>30589420</v>
      </c>
      <c r="FO192" s="133">
        <v>33484732.010000002</v>
      </c>
      <c r="FP192" s="133">
        <v>32119137.129999999</v>
      </c>
      <c r="FQ192" s="133">
        <v>31956696.140000001</v>
      </c>
      <c r="FR192" s="133">
        <v>34742060.729999997</v>
      </c>
      <c r="FS192" s="133">
        <v>32275691.440000001</v>
      </c>
      <c r="FT192" s="133">
        <v>31555241.77</v>
      </c>
      <c r="FU192" s="133">
        <v>36103214.439999998</v>
      </c>
      <c r="FV192" s="133">
        <v>29961706.350000001</v>
      </c>
      <c r="FW192" s="133">
        <v>30467062.140000001</v>
      </c>
      <c r="FX192" s="133">
        <v>33585646.43</v>
      </c>
      <c r="FY192" s="133">
        <v>30621145.350000001</v>
      </c>
      <c r="FZ192" s="133">
        <v>34648174.670000002</v>
      </c>
      <c r="GA192" s="133">
        <v>34217889.57</v>
      </c>
      <c r="GB192" s="133">
        <v>32373577.510000002</v>
      </c>
      <c r="GC192" s="133">
        <v>35365864.189999998</v>
      </c>
      <c r="GD192" s="133">
        <v>33418353.780000001</v>
      </c>
      <c r="GE192" s="133">
        <v>32345346.960000001</v>
      </c>
      <c r="GF192" s="133">
        <v>33779454.350000001</v>
      </c>
      <c r="GG192" s="133">
        <v>34505121.479999997</v>
      </c>
      <c r="GH192" s="133">
        <v>28629830.34</v>
      </c>
      <c r="GI192" s="133">
        <v>32081628.379999999</v>
      </c>
      <c r="GJ192" s="133">
        <v>33550249.18</v>
      </c>
      <c r="GK192" s="133">
        <v>28865503.870000001</v>
      </c>
      <c r="GL192" s="133">
        <v>34597686.259999998</v>
      </c>
      <c r="GM192" s="133">
        <v>31695635.16</v>
      </c>
      <c r="GN192" s="133">
        <v>30825800.170000002</v>
      </c>
    </row>
    <row r="193" spans="1:196" ht="15" thickBot="1" x14ac:dyDescent="0.3">
      <c r="A193" s="134"/>
      <c r="B193" s="115" t="s">
        <v>98</v>
      </c>
      <c r="C193" s="136">
        <v>10317783.76</v>
      </c>
      <c r="D193" s="136">
        <v>10305700.98</v>
      </c>
      <c r="E193" s="136">
        <v>12120669.73</v>
      </c>
      <c r="F193" s="136">
        <v>10176557.060000001</v>
      </c>
      <c r="G193" s="136">
        <v>9664639.3800000008</v>
      </c>
      <c r="H193" s="136">
        <v>12054746.18</v>
      </c>
      <c r="I193" s="136">
        <v>10359242.25</v>
      </c>
      <c r="J193" s="136">
        <v>10460604.52</v>
      </c>
      <c r="K193" s="136">
        <v>10657749.470000001</v>
      </c>
      <c r="L193" s="136">
        <v>10412740.390000001</v>
      </c>
      <c r="M193" s="136">
        <v>10860937.82</v>
      </c>
      <c r="N193" s="136">
        <v>12126911.52</v>
      </c>
      <c r="O193" s="136">
        <v>11058877.789999999</v>
      </c>
      <c r="P193" s="136">
        <v>10365687.75</v>
      </c>
      <c r="Q193" s="136">
        <v>12146267.42</v>
      </c>
      <c r="R193" s="136">
        <v>9731939.4100000001</v>
      </c>
      <c r="S193" s="136">
        <v>12233714.92</v>
      </c>
      <c r="T193" s="136">
        <v>10603781.02</v>
      </c>
      <c r="U193" s="136">
        <v>10488635</v>
      </c>
      <c r="V193" s="136">
        <v>11701567.189999999</v>
      </c>
      <c r="W193" s="136">
        <v>11574909.23</v>
      </c>
      <c r="X193" s="136">
        <v>10737337.880000001</v>
      </c>
      <c r="Y193" s="136">
        <v>11651967.48</v>
      </c>
      <c r="Z193" s="136">
        <v>12209587.560000001</v>
      </c>
      <c r="AA193" s="136">
        <v>12103270.82</v>
      </c>
      <c r="AB193" s="136">
        <v>11339448.07</v>
      </c>
      <c r="AC193" s="136">
        <v>11882784.640000001</v>
      </c>
      <c r="AD193" s="136">
        <v>10615762.84</v>
      </c>
      <c r="AE193" s="136">
        <v>10655623.210000001</v>
      </c>
      <c r="AF193" s="136">
        <v>11899171.529999999</v>
      </c>
      <c r="AG193" s="136">
        <v>11762385.51</v>
      </c>
      <c r="AH193" s="136">
        <v>11220963.960000001</v>
      </c>
      <c r="AI193" s="136">
        <v>10750628.949999999</v>
      </c>
      <c r="AJ193" s="136">
        <v>12341367.279999999</v>
      </c>
      <c r="AK193" s="136">
        <v>11341181.23</v>
      </c>
      <c r="AL193" s="136">
        <v>11156543.27</v>
      </c>
      <c r="AM193" s="136">
        <v>12602516.380000001</v>
      </c>
      <c r="AN193" s="136">
        <v>11001967.449999999</v>
      </c>
      <c r="AO193" s="136">
        <v>11358453.189999999</v>
      </c>
      <c r="AP193" s="136">
        <v>11649865.51</v>
      </c>
      <c r="AQ193" s="136">
        <v>11205634.41</v>
      </c>
      <c r="AR193" s="136">
        <v>11286342.33</v>
      </c>
      <c r="AS193" s="136">
        <v>12733325.59</v>
      </c>
      <c r="AT193" s="136">
        <v>10643029.130000001</v>
      </c>
      <c r="AU193" s="136">
        <v>11404857.630000001</v>
      </c>
      <c r="AV193" s="136">
        <v>12619766.210000001</v>
      </c>
      <c r="AW193" s="136">
        <v>11291359.359999999</v>
      </c>
      <c r="AX193" s="136">
        <v>12203671.09</v>
      </c>
      <c r="AY193" s="136">
        <v>13509445.699999999</v>
      </c>
      <c r="AZ193" s="136">
        <v>11659539.43</v>
      </c>
      <c r="BA193" s="136">
        <v>12307611.76</v>
      </c>
      <c r="BB193" s="136">
        <v>12070377.949999999</v>
      </c>
      <c r="BC193" s="136">
        <v>11704500.33</v>
      </c>
      <c r="BD193" s="136">
        <v>13004644.550000001</v>
      </c>
      <c r="BE193" s="133">
        <v>12074312</v>
      </c>
      <c r="BF193" s="133">
        <v>10728282</v>
      </c>
      <c r="BG193" s="133">
        <v>13937125</v>
      </c>
      <c r="BH193" s="133">
        <v>14298928</v>
      </c>
      <c r="BI193" s="133">
        <v>11490386</v>
      </c>
      <c r="BJ193" s="133">
        <v>14467818</v>
      </c>
      <c r="BK193" s="133">
        <v>13338769</v>
      </c>
      <c r="BL193" s="133">
        <v>11817971</v>
      </c>
      <c r="BM193" s="133">
        <v>13794453</v>
      </c>
      <c r="BN193" s="133">
        <v>12622597</v>
      </c>
      <c r="BO193" s="133">
        <v>11200777</v>
      </c>
      <c r="BP193" s="133">
        <v>14583233</v>
      </c>
      <c r="BQ193" s="133">
        <v>13513435</v>
      </c>
      <c r="BR193" s="133">
        <v>12721271</v>
      </c>
      <c r="BS193" s="133">
        <v>13591772</v>
      </c>
      <c r="BT193" s="133">
        <v>12465108</v>
      </c>
      <c r="BU193" s="133">
        <v>13217031</v>
      </c>
      <c r="BV193" s="133">
        <v>13874255</v>
      </c>
      <c r="BW193" s="133">
        <v>12945153</v>
      </c>
      <c r="BX193" s="133">
        <v>13459922</v>
      </c>
      <c r="BY193" s="133">
        <v>14097746</v>
      </c>
      <c r="BZ193" s="133">
        <v>12992972</v>
      </c>
      <c r="CA193" s="133">
        <v>13268836</v>
      </c>
      <c r="CB193" s="133">
        <v>13495313</v>
      </c>
      <c r="CC193" s="133">
        <v>12258142</v>
      </c>
      <c r="CD193" s="133">
        <v>14156178</v>
      </c>
      <c r="CE193" s="133">
        <v>13576998</v>
      </c>
      <c r="CF193" s="133">
        <v>13126401</v>
      </c>
      <c r="CG193" s="133">
        <v>13293119</v>
      </c>
      <c r="CH193" s="133">
        <v>14400368</v>
      </c>
      <c r="CI193" s="133">
        <v>14832327</v>
      </c>
      <c r="CJ193" s="133">
        <v>12532369</v>
      </c>
      <c r="CK193" s="133">
        <v>15122681</v>
      </c>
      <c r="CL193" s="133">
        <v>11443132</v>
      </c>
      <c r="CM193" s="133">
        <v>14308148</v>
      </c>
      <c r="CN193" s="133">
        <v>13512133</v>
      </c>
      <c r="CO193" s="133">
        <v>13825541</v>
      </c>
      <c r="CP193" s="133">
        <v>14411953</v>
      </c>
      <c r="CQ193" s="133">
        <v>13729358</v>
      </c>
      <c r="CR193" s="133">
        <v>14808596</v>
      </c>
      <c r="CS193" s="133">
        <v>14640993</v>
      </c>
      <c r="CT193" s="133">
        <v>13598708</v>
      </c>
      <c r="CU193" s="133">
        <v>15651375</v>
      </c>
      <c r="CV193" s="133">
        <v>13201113</v>
      </c>
      <c r="CW193" s="133">
        <v>15053152</v>
      </c>
      <c r="CX193" s="133">
        <v>13302707</v>
      </c>
      <c r="CY193" s="133">
        <v>13999208</v>
      </c>
      <c r="CZ193" s="133">
        <v>14386649</v>
      </c>
      <c r="DA193" s="133">
        <v>14557574</v>
      </c>
      <c r="DB193" s="133">
        <v>13872855</v>
      </c>
      <c r="DC193" s="133">
        <v>14184378</v>
      </c>
      <c r="DD193" s="133">
        <v>18123037</v>
      </c>
      <c r="DE193" s="133">
        <v>16137267</v>
      </c>
      <c r="DF193" s="133">
        <v>13130495</v>
      </c>
      <c r="DG193" s="133">
        <v>18234043</v>
      </c>
      <c r="DH193" s="133">
        <v>14613277</v>
      </c>
      <c r="DI193" s="133">
        <v>15866343</v>
      </c>
      <c r="DJ193" s="133">
        <v>14997129</v>
      </c>
      <c r="DK193" s="133">
        <v>15356695</v>
      </c>
      <c r="DL193" s="133">
        <v>14525319</v>
      </c>
      <c r="DM193" s="133">
        <v>17260847</v>
      </c>
      <c r="DN193" s="133">
        <v>14290427</v>
      </c>
      <c r="DO193" s="133">
        <v>15523365</v>
      </c>
      <c r="DP193" s="133">
        <v>16977393</v>
      </c>
      <c r="DQ193" s="133">
        <v>14964816</v>
      </c>
      <c r="DR193" s="133">
        <v>17560459</v>
      </c>
      <c r="DS193" s="133">
        <v>17364173</v>
      </c>
      <c r="DT193" s="133">
        <v>14711641</v>
      </c>
      <c r="DU193" s="133">
        <v>14566113</v>
      </c>
      <c r="DV193" s="133">
        <v>14566113</v>
      </c>
      <c r="DW193" s="133">
        <v>14441130</v>
      </c>
      <c r="DX193" s="133">
        <v>16306793</v>
      </c>
      <c r="DY193" s="133">
        <v>15864665</v>
      </c>
      <c r="DZ193" s="133">
        <v>15150872</v>
      </c>
      <c r="EA193" s="133">
        <v>17040028</v>
      </c>
      <c r="EB193" s="133">
        <v>17058172</v>
      </c>
      <c r="EC193" s="133">
        <v>17678434</v>
      </c>
      <c r="ED193" s="133">
        <v>19058314</v>
      </c>
      <c r="EE193" s="133">
        <v>16943193</v>
      </c>
      <c r="EF193" s="133">
        <v>15878954</v>
      </c>
      <c r="EG193" s="133">
        <v>19176780</v>
      </c>
      <c r="EH193" s="133">
        <v>16424706</v>
      </c>
      <c r="EI193" s="133">
        <v>17175627</v>
      </c>
      <c r="EJ193" s="133">
        <v>17431985</v>
      </c>
      <c r="EK193" s="133">
        <v>16736112</v>
      </c>
      <c r="EL193" s="133">
        <v>16903193</v>
      </c>
      <c r="EM193" s="133">
        <v>16809563</v>
      </c>
      <c r="EN193" s="133">
        <v>16883691</v>
      </c>
      <c r="EO193" s="133">
        <v>17823400</v>
      </c>
      <c r="EP193" s="133">
        <v>19409911</v>
      </c>
      <c r="EQ193" s="133">
        <v>18762769</v>
      </c>
      <c r="ER193" s="133">
        <v>15375735</v>
      </c>
      <c r="ES193" s="133">
        <v>19099700</v>
      </c>
      <c r="ET193" s="133">
        <v>15868692</v>
      </c>
      <c r="EU193" s="133">
        <v>17520028</v>
      </c>
      <c r="EV193" s="133">
        <v>17170347</v>
      </c>
      <c r="EW193" s="133">
        <v>15824467</v>
      </c>
      <c r="EX193" s="133">
        <v>18101813</v>
      </c>
      <c r="EY193" s="133">
        <v>18289920</v>
      </c>
      <c r="EZ193" s="133">
        <v>17913479</v>
      </c>
      <c r="FA193" s="133">
        <v>17044394</v>
      </c>
      <c r="FB193" s="133">
        <v>18760320</v>
      </c>
      <c r="FC193" s="133">
        <v>19047638</v>
      </c>
      <c r="FD193" s="133">
        <v>15315952</v>
      </c>
      <c r="FE193" s="133">
        <v>19411160</v>
      </c>
      <c r="FF193" s="133">
        <v>15687081</v>
      </c>
      <c r="FG193" s="133">
        <v>16989175</v>
      </c>
      <c r="FH193" s="133">
        <v>19110443</v>
      </c>
      <c r="FI193" s="133">
        <v>18027086</v>
      </c>
      <c r="FJ193" s="133">
        <v>17354270</v>
      </c>
      <c r="FK193" s="133">
        <v>16920340</v>
      </c>
      <c r="FL193" s="133">
        <v>18500808</v>
      </c>
      <c r="FM193" s="133">
        <v>18166062</v>
      </c>
      <c r="FN193" s="133">
        <v>17760552</v>
      </c>
      <c r="FO193" s="133">
        <v>20251620.719999999</v>
      </c>
      <c r="FP193" s="133">
        <v>17905502.16</v>
      </c>
      <c r="FQ193" s="133">
        <v>18199463.379999999</v>
      </c>
      <c r="FR193" s="133">
        <v>19286987.390000001</v>
      </c>
      <c r="FS193" s="133">
        <v>17659197.030000001</v>
      </c>
      <c r="FT193" s="133">
        <v>17702619.940000001</v>
      </c>
      <c r="FU193" s="133">
        <v>20227782.34</v>
      </c>
      <c r="FV193" s="133">
        <v>16238854.130000001</v>
      </c>
      <c r="FW193" s="133">
        <v>17389495.280000001</v>
      </c>
      <c r="FX193" s="133">
        <v>19907752.719999999</v>
      </c>
      <c r="FY193" s="133">
        <v>17708794.149999999</v>
      </c>
      <c r="FZ193" s="133">
        <v>20240130.27</v>
      </c>
      <c r="GA193" s="133">
        <v>19730399.190000001</v>
      </c>
      <c r="GB193" s="133">
        <v>17063055.280000001</v>
      </c>
      <c r="GC193" s="133">
        <v>19517754.93</v>
      </c>
      <c r="GD193" s="133">
        <v>18410015.510000002</v>
      </c>
      <c r="GE193" s="133">
        <v>17615789.390000001</v>
      </c>
      <c r="GF193" s="133">
        <v>19158156.280000001</v>
      </c>
      <c r="GG193" s="133">
        <v>18845485.75</v>
      </c>
      <c r="GH193" s="133">
        <v>16421357.24</v>
      </c>
      <c r="GI193" s="133">
        <v>19025539.18</v>
      </c>
      <c r="GJ193" s="133">
        <v>19960382.620000001</v>
      </c>
      <c r="GK193" s="133">
        <v>16818250.809999999</v>
      </c>
      <c r="GL193" s="133">
        <v>19799831.539999999</v>
      </c>
      <c r="GM193" s="133">
        <v>18385557.850000001</v>
      </c>
      <c r="GN193" s="133">
        <v>17927223.010000002</v>
      </c>
    </row>
    <row r="194" spans="1:196" ht="15" thickBot="1" x14ac:dyDescent="0.3">
      <c r="A194" s="134"/>
      <c r="B194" s="104" t="s">
        <v>86</v>
      </c>
      <c r="C194" s="119">
        <v>27117511</v>
      </c>
      <c r="D194" s="119">
        <v>27714568</v>
      </c>
      <c r="E194" s="119">
        <v>33214971</v>
      </c>
      <c r="F194" s="119">
        <v>29309309</v>
      </c>
      <c r="G194" s="119">
        <v>26679294</v>
      </c>
      <c r="H194" s="119">
        <v>32034810</v>
      </c>
      <c r="I194" s="119">
        <v>28509752</v>
      </c>
      <c r="J194" s="119">
        <v>28038750</v>
      </c>
      <c r="K194" s="119">
        <v>28186004</v>
      </c>
      <c r="L194" s="119">
        <v>27945866</v>
      </c>
      <c r="M194" s="119">
        <v>29767515</v>
      </c>
      <c r="N194" s="119">
        <v>31734942</v>
      </c>
      <c r="O194" s="119">
        <v>29404839</v>
      </c>
      <c r="P194" s="119">
        <v>28429407</v>
      </c>
      <c r="Q194" s="119">
        <v>34440353</v>
      </c>
      <c r="R194" s="119">
        <v>28192223</v>
      </c>
      <c r="S194" s="119">
        <v>33007242</v>
      </c>
      <c r="T194" s="119">
        <v>28934452</v>
      </c>
      <c r="U194" s="119">
        <v>28105742</v>
      </c>
      <c r="V194" s="119">
        <v>30526181</v>
      </c>
      <c r="W194" s="119">
        <v>29585879</v>
      </c>
      <c r="X194" s="119">
        <v>29213524</v>
      </c>
      <c r="Y194" s="119">
        <v>30697043</v>
      </c>
      <c r="Z194" s="119">
        <v>32195353</v>
      </c>
      <c r="AA194" s="119">
        <v>31019841</v>
      </c>
      <c r="AB194" s="119">
        <v>29826158</v>
      </c>
      <c r="AC194" s="119">
        <v>32281374</v>
      </c>
      <c r="AD194" s="119">
        <v>28763470</v>
      </c>
      <c r="AE194" s="119">
        <v>29240991</v>
      </c>
      <c r="AF194" s="119">
        <v>31139657</v>
      </c>
      <c r="AG194" s="119">
        <v>31833551</v>
      </c>
      <c r="AH194" s="119">
        <v>29179578</v>
      </c>
      <c r="AI194" s="119">
        <v>27444092</v>
      </c>
      <c r="AJ194" s="119">
        <v>33460038</v>
      </c>
      <c r="AK194" s="119">
        <v>30299221</v>
      </c>
      <c r="AL194" s="119">
        <v>29834385</v>
      </c>
      <c r="AM194" s="119">
        <v>33067956</v>
      </c>
      <c r="AN194" s="119">
        <v>30197861</v>
      </c>
      <c r="AO194" s="119">
        <v>31376982</v>
      </c>
      <c r="AP194" s="119">
        <v>32852354</v>
      </c>
      <c r="AQ194" s="119">
        <v>31498729</v>
      </c>
      <c r="AR194" s="119">
        <v>29655590</v>
      </c>
      <c r="AS194" s="119">
        <v>33978994</v>
      </c>
      <c r="AT194" s="119">
        <v>28115291</v>
      </c>
      <c r="AU194" s="119">
        <v>29545633</v>
      </c>
      <c r="AV194" s="119">
        <v>32743957</v>
      </c>
      <c r="AW194" s="119">
        <v>29787775</v>
      </c>
      <c r="AX194" s="119">
        <v>32230713</v>
      </c>
      <c r="AY194" s="119">
        <v>33876881</v>
      </c>
      <c r="AZ194" s="119">
        <v>30885123</v>
      </c>
      <c r="BA194" s="119">
        <v>33257995</v>
      </c>
      <c r="BB194" s="119">
        <v>32778138</v>
      </c>
      <c r="BC194" s="119">
        <v>31999140</v>
      </c>
      <c r="BD194" s="119">
        <v>34151717</v>
      </c>
      <c r="BE194" s="119">
        <v>33571607</v>
      </c>
      <c r="BF194" s="119">
        <v>28943232</v>
      </c>
      <c r="BG194" s="119">
        <v>34588350</v>
      </c>
      <c r="BH194" s="119">
        <v>35130011</v>
      </c>
      <c r="BI194" s="119">
        <v>29689279</v>
      </c>
      <c r="BJ194" s="119">
        <v>37357944</v>
      </c>
      <c r="BK194" s="119">
        <v>33810438</v>
      </c>
      <c r="BL194" s="119">
        <v>31268499</v>
      </c>
      <c r="BM194" s="119">
        <v>37362260</v>
      </c>
      <c r="BN194" s="119">
        <v>34625317</v>
      </c>
      <c r="BO194" s="119">
        <v>29375135</v>
      </c>
      <c r="BP194" s="119">
        <v>39178009</v>
      </c>
      <c r="BQ194" s="119">
        <v>35962246</v>
      </c>
      <c r="BR194" s="119">
        <v>32586859</v>
      </c>
      <c r="BS194" s="119">
        <v>33792636</v>
      </c>
      <c r="BT194" s="119">
        <v>33700555</v>
      </c>
      <c r="BU194" s="119">
        <v>34674064</v>
      </c>
      <c r="BV194" s="119">
        <v>36495295</v>
      </c>
      <c r="BW194" s="119">
        <v>33218753</v>
      </c>
      <c r="BX194" s="119">
        <v>35564464</v>
      </c>
      <c r="BY194" s="119">
        <v>38339241</v>
      </c>
      <c r="BZ194" s="119">
        <v>34097127</v>
      </c>
      <c r="CA194" s="119">
        <v>36088715</v>
      </c>
      <c r="CB194" s="119">
        <v>36707854</v>
      </c>
      <c r="CC194" s="119">
        <v>32149950</v>
      </c>
      <c r="CD194" s="119">
        <v>37454642</v>
      </c>
      <c r="CE194" s="119">
        <v>34589272</v>
      </c>
      <c r="CF194" s="119">
        <v>34348417</v>
      </c>
      <c r="CG194" s="119">
        <v>35755754</v>
      </c>
      <c r="CH194" s="119">
        <v>37686298</v>
      </c>
      <c r="CI194" s="119">
        <v>38075978</v>
      </c>
      <c r="CJ194" s="119">
        <v>33559580</v>
      </c>
      <c r="CK194" s="119">
        <v>40409517</v>
      </c>
      <c r="CL194" s="119">
        <v>29018404</v>
      </c>
      <c r="CM194" s="119">
        <v>41266249</v>
      </c>
      <c r="CN194" s="119">
        <v>37697271</v>
      </c>
      <c r="CO194" s="119">
        <v>37378656</v>
      </c>
      <c r="CP194" s="119">
        <v>37611742</v>
      </c>
      <c r="CQ194" s="119">
        <v>34556850</v>
      </c>
      <c r="CR194" s="119">
        <v>38686525</v>
      </c>
      <c r="CS194" s="119">
        <v>37844712</v>
      </c>
      <c r="CT194" s="119">
        <v>35658888</v>
      </c>
      <c r="CU194" s="119">
        <v>39904013</v>
      </c>
      <c r="CV194" s="119">
        <v>35055163</v>
      </c>
      <c r="CW194" s="119">
        <v>40324030</v>
      </c>
      <c r="CX194" s="119">
        <v>37026017</v>
      </c>
      <c r="CY194" s="119">
        <v>37136604</v>
      </c>
      <c r="CZ194" s="119">
        <v>38948018</v>
      </c>
      <c r="DA194" s="119">
        <v>38945799</v>
      </c>
      <c r="DB194" s="119">
        <v>37539605</v>
      </c>
      <c r="DC194" s="119">
        <v>35547272</v>
      </c>
      <c r="DD194" s="119">
        <v>43392937</v>
      </c>
      <c r="DE194" s="119">
        <v>40771640</v>
      </c>
      <c r="DF194" s="119">
        <v>33392864</v>
      </c>
      <c r="DG194" s="119">
        <v>46321198</v>
      </c>
      <c r="DH194" s="119">
        <v>37273712</v>
      </c>
      <c r="DI194" s="119">
        <v>40828078</v>
      </c>
      <c r="DJ194" s="119">
        <v>41420512</v>
      </c>
      <c r="DK194" s="119">
        <v>39911372</v>
      </c>
      <c r="DL194" s="119">
        <v>37693227</v>
      </c>
      <c r="DM194" s="119">
        <v>44471907</v>
      </c>
      <c r="DN194" s="119">
        <v>36038328</v>
      </c>
      <c r="DO194" s="119">
        <v>39397382</v>
      </c>
      <c r="DP194" s="119">
        <v>42556342</v>
      </c>
      <c r="DQ194" s="119">
        <v>38322241</v>
      </c>
      <c r="DR194" s="119">
        <v>45002642</v>
      </c>
      <c r="DS194" s="119">
        <v>43210756</v>
      </c>
      <c r="DT194" s="119">
        <v>39382396</v>
      </c>
      <c r="DU194" s="119">
        <v>64833162</v>
      </c>
      <c r="DV194" s="119">
        <v>64833162</v>
      </c>
      <c r="DW194" s="119">
        <v>55279762</v>
      </c>
      <c r="DX194" s="119">
        <v>52500302</v>
      </c>
      <c r="DY194" s="119">
        <v>45709759</v>
      </c>
      <c r="DZ194" s="119">
        <v>40831966</v>
      </c>
      <c r="EA194" s="119">
        <v>44334570</v>
      </c>
      <c r="EB194" s="119">
        <v>45235728</v>
      </c>
      <c r="EC194" s="119">
        <v>47756938</v>
      </c>
      <c r="ED194" s="119">
        <v>48634460</v>
      </c>
      <c r="EE194" s="119">
        <v>44014110</v>
      </c>
      <c r="EF194" s="119">
        <v>42511913</v>
      </c>
      <c r="EG194" s="119">
        <v>52411425</v>
      </c>
      <c r="EH194" s="119">
        <v>46568796</v>
      </c>
      <c r="EI194" s="119">
        <v>46528286</v>
      </c>
      <c r="EJ194" s="119">
        <v>49423353</v>
      </c>
      <c r="EK194" s="119">
        <v>45877355</v>
      </c>
      <c r="EL194" s="119">
        <v>44243378</v>
      </c>
      <c r="EM194" s="119">
        <v>44611379</v>
      </c>
      <c r="EN194" s="119">
        <v>45481411</v>
      </c>
      <c r="EO194" s="119">
        <v>48432158</v>
      </c>
      <c r="EP194" s="119">
        <v>51245545</v>
      </c>
      <c r="EQ194" s="119">
        <v>49436110</v>
      </c>
      <c r="ER194" s="119">
        <v>48915049</v>
      </c>
      <c r="ES194" s="119">
        <v>57798759</v>
      </c>
      <c r="ET194" s="119">
        <v>49410855</v>
      </c>
      <c r="EU194" s="119">
        <v>53422063</v>
      </c>
      <c r="EV194" s="119">
        <v>50570606</v>
      </c>
      <c r="EW194" s="119">
        <v>46094998</v>
      </c>
      <c r="EX194" s="119">
        <v>49211073</v>
      </c>
      <c r="EY194" s="119">
        <v>50482894</v>
      </c>
      <c r="EZ194" s="119">
        <v>49502765</v>
      </c>
      <c r="FA194" s="119">
        <v>48668122</v>
      </c>
      <c r="FB194" s="119">
        <v>51510032</v>
      </c>
      <c r="FC194" s="119">
        <v>52003235</v>
      </c>
      <c r="FD194" s="119">
        <v>44252999</v>
      </c>
      <c r="FE194" s="119">
        <v>53926385</v>
      </c>
      <c r="FF194" s="119">
        <v>44063315</v>
      </c>
      <c r="FG194" s="119">
        <v>49100317</v>
      </c>
      <c r="FH194" s="119">
        <v>52489062</v>
      </c>
      <c r="FI194" s="119">
        <v>47471526</v>
      </c>
      <c r="FJ194" s="119">
        <v>47528646</v>
      </c>
      <c r="FK194" s="119">
        <v>45470343</v>
      </c>
      <c r="FL194" s="119">
        <v>50376891</v>
      </c>
      <c r="FM194" s="119">
        <v>49422308</v>
      </c>
      <c r="FN194" s="119">
        <v>48349972</v>
      </c>
      <c r="FO194" s="119">
        <v>53736352.729999997</v>
      </c>
      <c r="FP194" s="119">
        <v>50024639.289999999</v>
      </c>
      <c r="FQ194" s="119">
        <v>50156159.520000003</v>
      </c>
      <c r="FR194" s="119">
        <v>54029048.119999997</v>
      </c>
      <c r="FS194" s="119">
        <v>49934888.469999999</v>
      </c>
      <c r="FT194" s="119">
        <v>49257861.710000001</v>
      </c>
      <c r="FU194" s="119">
        <v>56330996.780000001</v>
      </c>
      <c r="FV194" s="119">
        <v>46200560.479999997</v>
      </c>
      <c r="FW194" s="119">
        <v>47856557.420000002</v>
      </c>
      <c r="FX194" s="119">
        <v>53493399.149999999</v>
      </c>
      <c r="FY194" s="119">
        <v>48329939.5</v>
      </c>
      <c r="FZ194" s="119">
        <v>54888304.939999998</v>
      </c>
      <c r="GA194" s="119">
        <v>53948288.759999998</v>
      </c>
      <c r="GB194" s="119">
        <v>49436632.789999999</v>
      </c>
      <c r="GC194" s="119">
        <v>54883619.119999997</v>
      </c>
      <c r="GD194" s="119">
        <v>51828369.289999999</v>
      </c>
      <c r="GE194" s="119">
        <v>49961136.350000001</v>
      </c>
      <c r="GF194" s="119">
        <v>52937610.630000003</v>
      </c>
      <c r="GG194" s="119">
        <v>53350607.229999997</v>
      </c>
      <c r="GH194" s="119">
        <v>45051187.579999998</v>
      </c>
      <c r="GI194" s="119">
        <v>51107167.560000002</v>
      </c>
      <c r="GJ194" s="119">
        <v>53510631.799999997</v>
      </c>
      <c r="GK194" s="119">
        <v>45683754.68</v>
      </c>
      <c r="GL194" s="119">
        <v>54397517.799999997</v>
      </c>
      <c r="GM194" s="119">
        <v>50081193.009999998</v>
      </c>
      <c r="GN194" s="119">
        <v>48753023.18</v>
      </c>
    </row>
    <row r="195" spans="1:196" x14ac:dyDescent="0.25">
      <c r="A195" s="134"/>
      <c r="B195" s="130" t="s">
        <v>65</v>
      </c>
      <c r="C195" s="152"/>
      <c r="D195" s="152"/>
      <c r="E195" s="152"/>
      <c r="F195" s="152"/>
      <c r="G195" s="152"/>
      <c r="H195" s="152"/>
      <c r="I195" s="152"/>
      <c r="J195" s="152"/>
      <c r="K195" s="152"/>
      <c r="L195" s="152"/>
      <c r="M195" s="152"/>
      <c r="N195" s="152"/>
      <c r="O195" s="152"/>
      <c r="P195" s="152"/>
      <c r="Q195" s="152"/>
      <c r="R195" s="152"/>
      <c r="S195" s="152"/>
      <c r="T195" s="152"/>
      <c r="U195" s="152"/>
      <c r="V195" s="152"/>
      <c r="W195" s="152"/>
      <c r="X195" s="152"/>
      <c r="Y195" s="152"/>
      <c r="Z195" s="152"/>
      <c r="AA195" s="152"/>
      <c r="AB195" s="152"/>
      <c r="AC195" s="152"/>
      <c r="AD195" s="152"/>
      <c r="AE195" s="152"/>
      <c r="AF195" s="152"/>
      <c r="AG195" s="152"/>
      <c r="AH195" s="152"/>
      <c r="AI195" s="152"/>
      <c r="AJ195" s="152"/>
      <c r="AK195" s="152"/>
      <c r="AL195" s="152"/>
      <c r="AM195" s="152"/>
      <c r="AN195" s="152"/>
      <c r="AO195" s="152"/>
      <c r="AP195" s="152"/>
      <c r="AQ195" s="152"/>
      <c r="AR195" s="152"/>
      <c r="AS195" s="152"/>
      <c r="AT195" s="152"/>
      <c r="AU195" s="152"/>
      <c r="AV195" s="152"/>
      <c r="AW195" s="152"/>
      <c r="AX195" s="152"/>
      <c r="AY195" s="152"/>
      <c r="AZ195" s="152"/>
      <c r="BA195" s="152"/>
      <c r="BB195" s="152"/>
      <c r="BC195" s="152"/>
      <c r="BD195" s="152"/>
      <c r="BE195" s="152"/>
      <c r="BF195" s="152"/>
      <c r="BG195" s="152"/>
      <c r="BH195" s="152"/>
      <c r="BI195" s="152"/>
      <c r="BJ195" s="152"/>
      <c r="BK195" s="152"/>
      <c r="BL195" s="152"/>
      <c r="BM195" s="152"/>
      <c r="BN195" s="152"/>
      <c r="BO195" s="152"/>
      <c r="BP195" s="152"/>
      <c r="BQ195" s="152"/>
      <c r="BR195" s="152"/>
      <c r="BS195" s="152"/>
      <c r="BT195" s="152"/>
      <c r="BU195" s="152"/>
      <c r="BV195" s="152"/>
      <c r="BW195" s="152"/>
      <c r="BX195" s="152"/>
      <c r="BY195" s="152"/>
      <c r="BZ195" s="152"/>
      <c r="CA195" s="152"/>
      <c r="CB195" s="152"/>
      <c r="CC195" s="152"/>
      <c r="CD195" s="152"/>
      <c r="CE195" s="152"/>
      <c r="CF195" s="152"/>
      <c r="CG195" s="152"/>
      <c r="CH195" s="152"/>
      <c r="CI195" s="152"/>
      <c r="CJ195" s="152"/>
      <c r="CK195" s="152"/>
      <c r="CL195" s="152"/>
      <c r="CM195" s="152"/>
      <c r="CN195" s="152"/>
      <c r="CO195" s="152"/>
      <c r="CP195" s="152"/>
      <c r="CQ195" s="152"/>
      <c r="CR195" s="152"/>
      <c r="CS195" s="152"/>
      <c r="CT195" s="152"/>
      <c r="CU195" s="152"/>
      <c r="CV195" s="152"/>
      <c r="CW195" s="152"/>
      <c r="CX195" s="152"/>
      <c r="CY195" s="152"/>
      <c r="CZ195" s="152"/>
      <c r="DA195" s="152"/>
      <c r="DB195" s="152"/>
      <c r="DC195" s="152"/>
      <c r="DD195" s="152"/>
      <c r="DE195" s="152"/>
      <c r="DF195" s="152"/>
      <c r="DG195" s="152"/>
      <c r="DH195" s="152"/>
      <c r="DI195" s="152"/>
      <c r="DJ195" s="152"/>
      <c r="DK195" s="152"/>
      <c r="DL195" s="152"/>
      <c r="DM195" s="152"/>
      <c r="DN195" s="152"/>
      <c r="DO195" s="152"/>
      <c r="DP195" s="152"/>
      <c r="DQ195" s="152"/>
      <c r="DR195" s="152"/>
      <c r="DS195" s="152"/>
      <c r="DT195" s="152"/>
      <c r="DU195" s="152"/>
      <c r="DV195" s="152"/>
      <c r="DW195" s="152"/>
      <c r="DX195" s="152"/>
      <c r="DY195" s="152"/>
      <c r="DZ195" s="152"/>
      <c r="EA195" s="152"/>
      <c r="EB195" s="152"/>
      <c r="EC195" s="152"/>
      <c r="ED195" s="152"/>
      <c r="EE195" s="152"/>
      <c r="EF195" s="152"/>
      <c r="EG195" s="152"/>
      <c r="EH195" s="152"/>
      <c r="EI195" s="152"/>
      <c r="EJ195" s="152"/>
      <c r="EK195" s="152"/>
      <c r="EL195" s="152"/>
      <c r="EM195" s="152"/>
      <c r="EN195" s="152"/>
      <c r="EO195" s="152"/>
      <c r="EP195" s="152"/>
      <c r="EQ195" s="152"/>
      <c r="ER195" s="152"/>
      <c r="ES195" s="152"/>
      <c r="ET195" s="152"/>
      <c r="EU195" s="152"/>
      <c r="EV195" s="152"/>
      <c r="EW195" s="152"/>
      <c r="EX195" s="152"/>
      <c r="EY195" s="152"/>
      <c r="EZ195" s="152"/>
      <c r="FA195" s="152"/>
      <c r="FB195" s="152"/>
      <c r="FC195" s="152"/>
      <c r="FD195" s="152"/>
      <c r="FE195" s="152"/>
      <c r="FF195" s="152"/>
      <c r="FG195" s="152"/>
      <c r="FH195" s="152"/>
      <c r="FI195" s="152"/>
      <c r="FJ195" s="152"/>
      <c r="FK195" s="152"/>
      <c r="FL195" s="152"/>
      <c r="FM195" s="152"/>
      <c r="FN195" s="152"/>
      <c r="FO195" s="152"/>
      <c r="FP195" s="152"/>
      <c r="FQ195" s="152"/>
      <c r="FR195" s="152"/>
      <c r="FS195" s="152"/>
      <c r="FT195" s="152"/>
      <c r="FU195" s="152"/>
      <c r="FV195" s="152"/>
      <c r="FW195" s="152"/>
      <c r="FX195" s="152"/>
      <c r="FY195" s="152"/>
      <c r="FZ195" s="152"/>
      <c r="GA195" s="152"/>
      <c r="GB195" s="152"/>
      <c r="GC195" s="152"/>
      <c r="GD195" s="152"/>
      <c r="GE195" s="152"/>
      <c r="GF195" s="152"/>
      <c r="GG195" s="152"/>
      <c r="GH195" s="152"/>
      <c r="GI195" s="152"/>
      <c r="GJ195" s="152"/>
      <c r="GK195" s="152"/>
      <c r="GL195" s="152"/>
      <c r="GM195" s="152"/>
      <c r="GN195" s="152"/>
    </row>
    <row r="196" spans="1:196" x14ac:dyDescent="0.25">
      <c r="A196" s="134"/>
      <c r="B196" s="115" t="s">
        <v>5</v>
      </c>
      <c r="C196" s="133">
        <v>6748</v>
      </c>
      <c r="D196" s="133">
        <v>20870</v>
      </c>
      <c r="E196" s="133">
        <v>6285</v>
      </c>
      <c r="F196" s="133">
        <v>6845</v>
      </c>
      <c r="G196" s="133">
        <v>13637</v>
      </c>
      <c r="H196" s="133">
        <v>12713</v>
      </c>
      <c r="I196" s="133">
        <v>5970</v>
      </c>
      <c r="J196" s="133">
        <v>8467</v>
      </c>
      <c r="K196" s="133">
        <v>7631</v>
      </c>
      <c r="L196" s="133">
        <v>7900</v>
      </c>
      <c r="M196" s="133">
        <v>4339</v>
      </c>
      <c r="N196" s="133">
        <v>8233</v>
      </c>
      <c r="O196" s="133">
        <v>6548</v>
      </c>
      <c r="P196" s="133">
        <v>8537</v>
      </c>
      <c r="Q196" s="133">
        <v>14100</v>
      </c>
      <c r="R196" s="133">
        <v>6564</v>
      </c>
      <c r="S196" s="133">
        <v>8679</v>
      </c>
      <c r="T196" s="133">
        <v>5307</v>
      </c>
      <c r="U196" s="133">
        <v>5737</v>
      </c>
      <c r="V196" s="133">
        <v>7782</v>
      </c>
      <c r="W196" s="133">
        <v>10995</v>
      </c>
      <c r="X196" s="133">
        <v>6017</v>
      </c>
      <c r="Y196" s="133">
        <v>7626</v>
      </c>
      <c r="Z196" s="133">
        <v>5087</v>
      </c>
      <c r="AA196" s="133">
        <v>13747</v>
      </c>
      <c r="AB196" s="133">
        <v>3828</v>
      </c>
      <c r="AC196" s="133">
        <v>11451</v>
      </c>
      <c r="AD196" s="133">
        <v>5387</v>
      </c>
      <c r="AE196" s="133">
        <v>5509</v>
      </c>
      <c r="AF196" s="133">
        <v>9776</v>
      </c>
      <c r="AG196" s="133">
        <v>11865</v>
      </c>
      <c r="AH196" s="133">
        <v>8950</v>
      </c>
      <c r="AI196" s="133">
        <v>7588</v>
      </c>
      <c r="AJ196" s="133">
        <v>9000</v>
      </c>
      <c r="AK196" s="133">
        <v>8799</v>
      </c>
      <c r="AL196" s="133">
        <v>6705</v>
      </c>
      <c r="AM196" s="133">
        <v>6777</v>
      </c>
      <c r="AN196" s="133">
        <v>10686</v>
      </c>
      <c r="AO196" s="133">
        <v>8905</v>
      </c>
      <c r="AP196" s="133">
        <v>7503</v>
      </c>
      <c r="AQ196" s="133">
        <v>3612</v>
      </c>
      <c r="AR196" s="133">
        <v>7713</v>
      </c>
      <c r="AS196" s="133">
        <v>4133</v>
      </c>
      <c r="AT196" s="133">
        <v>9117</v>
      </c>
      <c r="AU196" s="133">
        <v>5487</v>
      </c>
      <c r="AV196" s="133">
        <v>4468</v>
      </c>
      <c r="AW196" s="133">
        <v>6912</v>
      </c>
      <c r="AX196" s="133">
        <v>5366</v>
      </c>
      <c r="AY196" s="133">
        <v>2404</v>
      </c>
      <c r="AZ196" s="133">
        <v>6305</v>
      </c>
      <c r="BA196" s="133">
        <v>5947</v>
      </c>
      <c r="BB196" s="133">
        <v>7119</v>
      </c>
      <c r="BC196" s="133">
        <v>7980</v>
      </c>
      <c r="BD196" s="133">
        <v>6765</v>
      </c>
      <c r="BE196" s="133">
        <v>9500</v>
      </c>
      <c r="BF196" s="133">
        <v>3637</v>
      </c>
      <c r="BG196" s="133">
        <v>12511</v>
      </c>
      <c r="BH196" s="133">
        <v>5153</v>
      </c>
      <c r="BI196" s="133">
        <v>7701</v>
      </c>
      <c r="BJ196" s="133">
        <v>6762</v>
      </c>
      <c r="BK196" s="133">
        <v>5160</v>
      </c>
      <c r="BL196" s="133">
        <v>6587</v>
      </c>
      <c r="BM196" s="133">
        <v>3804</v>
      </c>
      <c r="BN196" s="133">
        <v>6514</v>
      </c>
      <c r="BO196" s="133">
        <v>2896</v>
      </c>
      <c r="BP196" s="133">
        <v>6581</v>
      </c>
      <c r="BQ196" s="133">
        <v>8132</v>
      </c>
      <c r="BR196" s="133">
        <v>6209</v>
      </c>
      <c r="BS196" s="133">
        <v>6123</v>
      </c>
      <c r="BT196" s="133">
        <v>2572</v>
      </c>
      <c r="BU196" s="133">
        <v>3802</v>
      </c>
      <c r="BV196" s="133">
        <v>7468</v>
      </c>
      <c r="BW196" s="133">
        <v>2397</v>
      </c>
      <c r="BX196" s="133">
        <v>4624</v>
      </c>
      <c r="BY196" s="133">
        <v>2563</v>
      </c>
      <c r="BZ196" s="133">
        <v>684</v>
      </c>
      <c r="CA196" s="133">
        <v>2196</v>
      </c>
      <c r="CB196" s="133">
        <v>3174</v>
      </c>
      <c r="CC196" s="133">
        <v>2091</v>
      </c>
      <c r="CD196" s="133">
        <v>6431</v>
      </c>
      <c r="CE196" s="133">
        <v>2210</v>
      </c>
      <c r="CF196" s="133">
        <v>1350</v>
      </c>
      <c r="CG196" s="133">
        <v>2167</v>
      </c>
      <c r="CH196" s="133">
        <v>6468</v>
      </c>
      <c r="CI196" s="133">
        <v>1790</v>
      </c>
      <c r="CJ196" s="133">
        <v>1724</v>
      </c>
      <c r="CK196" s="133">
        <v>5876</v>
      </c>
      <c r="CL196" s="133">
        <v>2904</v>
      </c>
      <c r="CM196" s="133">
        <v>3731</v>
      </c>
      <c r="CN196" s="133">
        <v>3128</v>
      </c>
      <c r="CO196" s="133">
        <v>3264</v>
      </c>
      <c r="CP196" s="133">
        <v>1606</v>
      </c>
      <c r="CQ196" s="133">
        <v>868</v>
      </c>
      <c r="CR196" s="133">
        <v>3667</v>
      </c>
      <c r="CS196" s="133">
        <v>1613</v>
      </c>
      <c r="CT196" s="133">
        <v>501</v>
      </c>
      <c r="CU196" s="133">
        <v>1425</v>
      </c>
      <c r="CV196" s="133">
        <v>1678</v>
      </c>
      <c r="CW196" s="133">
        <v>2268</v>
      </c>
      <c r="CX196" s="133">
        <v>1664</v>
      </c>
      <c r="CY196" s="133">
        <v>614</v>
      </c>
      <c r="CZ196" s="133">
        <v>2458</v>
      </c>
      <c r="DA196" s="133">
        <v>1229</v>
      </c>
      <c r="DB196" s="133">
        <v>1675</v>
      </c>
      <c r="DC196" s="133">
        <v>2335</v>
      </c>
      <c r="DD196" s="133">
        <v>2119</v>
      </c>
      <c r="DE196" s="133">
        <v>1737</v>
      </c>
      <c r="DF196" s="133">
        <v>931</v>
      </c>
      <c r="DG196" s="133">
        <v>1903</v>
      </c>
      <c r="DH196" s="133">
        <v>1725</v>
      </c>
      <c r="DI196" s="133">
        <v>1132</v>
      </c>
      <c r="DJ196" s="133">
        <v>445</v>
      </c>
      <c r="DK196" s="133">
        <v>1970</v>
      </c>
      <c r="DL196" s="133">
        <v>1557</v>
      </c>
      <c r="DM196" s="133">
        <v>1919</v>
      </c>
      <c r="DN196" s="133">
        <v>1740</v>
      </c>
      <c r="DO196" s="133">
        <v>2417</v>
      </c>
      <c r="DP196" s="133">
        <v>4637</v>
      </c>
      <c r="DQ196" s="133">
        <v>919</v>
      </c>
      <c r="DR196" s="133">
        <v>1464</v>
      </c>
      <c r="DS196" s="133">
        <v>1247</v>
      </c>
      <c r="DT196" s="133">
        <v>1279</v>
      </c>
      <c r="DU196" s="133">
        <v>1360</v>
      </c>
      <c r="DV196" s="133">
        <v>1360</v>
      </c>
      <c r="DW196" s="133">
        <v>1639</v>
      </c>
      <c r="DX196" s="133">
        <v>1011</v>
      </c>
      <c r="DY196" s="133">
        <v>1247</v>
      </c>
      <c r="DZ196" s="133">
        <v>819</v>
      </c>
      <c r="EA196" s="133">
        <v>3130</v>
      </c>
      <c r="EB196" s="133">
        <v>1434</v>
      </c>
      <c r="EC196" s="133">
        <v>2166</v>
      </c>
      <c r="ED196" s="133">
        <v>1924</v>
      </c>
      <c r="EE196" s="133">
        <v>893</v>
      </c>
      <c r="EF196" s="133">
        <v>1381</v>
      </c>
      <c r="EG196" s="133">
        <v>3297</v>
      </c>
      <c r="EH196" s="133">
        <v>944</v>
      </c>
      <c r="EI196" s="133">
        <v>789</v>
      </c>
      <c r="EJ196" s="133">
        <v>1553</v>
      </c>
      <c r="EK196" s="133">
        <v>751</v>
      </c>
      <c r="EL196" s="133">
        <v>856</v>
      </c>
      <c r="EM196" s="133">
        <v>428</v>
      </c>
      <c r="EN196" s="133">
        <v>718</v>
      </c>
      <c r="EO196" s="133">
        <v>428</v>
      </c>
      <c r="EP196" s="133">
        <v>528</v>
      </c>
      <c r="EQ196" s="133">
        <v>428</v>
      </c>
      <c r="ER196" s="133">
        <v>1189</v>
      </c>
      <c r="ES196" s="133">
        <v>50</v>
      </c>
      <c r="ET196" s="133">
        <v>441</v>
      </c>
      <c r="EU196" s="133">
        <v>441</v>
      </c>
      <c r="EV196" s="133">
        <v>491</v>
      </c>
      <c r="EW196" s="133">
        <v>441</v>
      </c>
      <c r="EX196" s="133">
        <v>441</v>
      </c>
      <c r="EY196" s="133">
        <v>1638</v>
      </c>
      <c r="EZ196" s="133">
        <v>972</v>
      </c>
      <c r="FA196" s="133">
        <v>1282</v>
      </c>
      <c r="FB196" s="133">
        <v>516</v>
      </c>
      <c r="FC196" s="133">
        <v>987</v>
      </c>
      <c r="FD196" s="133">
        <v>150</v>
      </c>
      <c r="FE196" s="133">
        <v>50</v>
      </c>
      <c r="FF196" s="133">
        <v>100</v>
      </c>
      <c r="FG196" s="133">
        <v>2268</v>
      </c>
      <c r="FH196" s="133">
        <v>564</v>
      </c>
      <c r="FI196" s="133">
        <v>765</v>
      </c>
      <c r="FJ196" s="133">
        <v>236</v>
      </c>
      <c r="FK196" s="133">
        <v>254</v>
      </c>
      <c r="FL196" s="133">
        <v>304</v>
      </c>
      <c r="FM196" s="133">
        <v>286</v>
      </c>
      <c r="FN196" s="133">
        <v>100</v>
      </c>
      <c r="FO196" s="133">
        <v>100.45</v>
      </c>
      <c r="FP196" s="133">
        <v>100.1</v>
      </c>
      <c r="FQ196" s="133">
        <v>0</v>
      </c>
      <c r="FR196" s="133">
        <v>1351.69</v>
      </c>
      <c r="FS196" s="133">
        <v>50.05</v>
      </c>
      <c r="FT196" s="133">
        <v>0</v>
      </c>
      <c r="FU196" s="133">
        <v>50.05</v>
      </c>
      <c r="FV196" s="133">
        <v>0</v>
      </c>
      <c r="FW196" s="133">
        <v>25</v>
      </c>
      <c r="FX196" s="133">
        <v>50.05</v>
      </c>
      <c r="FY196" s="133">
        <v>125.1</v>
      </c>
      <c r="FZ196" s="133">
        <v>1116.3499999999999</v>
      </c>
      <c r="GA196" s="133">
        <v>0</v>
      </c>
      <c r="GB196" s="133">
        <v>0</v>
      </c>
      <c r="GC196" s="133">
        <v>50.05</v>
      </c>
      <c r="GD196" s="133">
        <v>50.05</v>
      </c>
      <c r="GE196" s="133">
        <v>142.05000000000001</v>
      </c>
      <c r="GF196" s="133">
        <v>0</v>
      </c>
      <c r="GG196" s="133">
        <v>338.05</v>
      </c>
      <c r="GH196" s="133">
        <v>50.05</v>
      </c>
      <c r="GI196" s="133">
        <v>244.8</v>
      </c>
      <c r="GJ196" s="133">
        <v>232.1</v>
      </c>
      <c r="GK196" s="133">
        <v>0</v>
      </c>
      <c r="GL196" s="133">
        <v>504.11</v>
      </c>
      <c r="GM196" s="133">
        <v>0</v>
      </c>
      <c r="GN196" s="133">
        <v>0</v>
      </c>
    </row>
    <row r="197" spans="1:196" x14ac:dyDescent="0.25">
      <c r="A197" s="134"/>
      <c r="B197" s="115" t="s">
        <v>12</v>
      </c>
      <c r="C197" s="133">
        <v>49924</v>
      </c>
      <c r="D197" s="133">
        <v>23013</v>
      </c>
      <c r="E197" s="133">
        <v>44594</v>
      </c>
      <c r="F197" s="133">
        <v>205738</v>
      </c>
      <c r="G197" s="133">
        <v>277411</v>
      </c>
      <c r="H197" s="133">
        <v>409598</v>
      </c>
      <c r="I197" s="133">
        <v>414100</v>
      </c>
      <c r="J197" s="133">
        <v>420828</v>
      </c>
      <c r="K197" s="133">
        <v>478152</v>
      </c>
      <c r="L197" s="133">
        <v>595442</v>
      </c>
      <c r="M197" s="133">
        <v>555406</v>
      </c>
      <c r="N197" s="133">
        <v>448715</v>
      </c>
      <c r="O197" s="133">
        <v>82031</v>
      </c>
      <c r="P197" s="133">
        <v>49965</v>
      </c>
      <c r="Q197" s="133">
        <v>55227</v>
      </c>
      <c r="R197" s="133">
        <v>159172</v>
      </c>
      <c r="S197" s="133">
        <v>372878</v>
      </c>
      <c r="T197" s="133">
        <v>382377</v>
      </c>
      <c r="U197" s="133">
        <v>333112</v>
      </c>
      <c r="V197" s="133">
        <v>435048</v>
      </c>
      <c r="W197" s="133">
        <v>445447</v>
      </c>
      <c r="X197" s="133">
        <v>492991</v>
      </c>
      <c r="Y197" s="133">
        <v>640035</v>
      </c>
      <c r="Z197" s="133">
        <v>425428</v>
      </c>
      <c r="AA197" s="133">
        <v>158116</v>
      </c>
      <c r="AB197" s="133">
        <v>104681</v>
      </c>
      <c r="AC197" s="133">
        <v>74710</v>
      </c>
      <c r="AD197" s="133">
        <v>152223</v>
      </c>
      <c r="AE197" s="133">
        <v>294428</v>
      </c>
      <c r="AF197" s="133">
        <v>461430</v>
      </c>
      <c r="AG197" s="133">
        <v>456814</v>
      </c>
      <c r="AH197" s="133">
        <v>468257</v>
      </c>
      <c r="AI197" s="133">
        <v>450866</v>
      </c>
      <c r="AJ197" s="133">
        <v>671339</v>
      </c>
      <c r="AK197" s="133">
        <v>630209</v>
      </c>
      <c r="AL197" s="133">
        <v>437530</v>
      </c>
      <c r="AM197" s="133">
        <v>232374</v>
      </c>
      <c r="AN197" s="133">
        <v>56512</v>
      </c>
      <c r="AO197" s="133">
        <v>46493</v>
      </c>
      <c r="AP197" s="133">
        <v>136912</v>
      </c>
      <c r="AQ197" s="133">
        <v>397924</v>
      </c>
      <c r="AR197" s="133">
        <v>403437</v>
      </c>
      <c r="AS197" s="133">
        <v>571615</v>
      </c>
      <c r="AT197" s="133">
        <v>374363</v>
      </c>
      <c r="AU197" s="133">
        <v>481707</v>
      </c>
      <c r="AV197" s="133">
        <v>685397</v>
      </c>
      <c r="AW197" s="133">
        <v>639986</v>
      </c>
      <c r="AX197" s="133">
        <v>441437</v>
      </c>
      <c r="AY197" s="133">
        <v>219156</v>
      </c>
      <c r="AZ197" s="133">
        <v>142290</v>
      </c>
      <c r="BA197" s="133">
        <v>72047</v>
      </c>
      <c r="BB197" s="133">
        <v>189998</v>
      </c>
      <c r="BC197" s="133">
        <v>255424</v>
      </c>
      <c r="BD197" s="133">
        <v>421962</v>
      </c>
      <c r="BE197" s="133">
        <v>605998</v>
      </c>
      <c r="BF197" s="133">
        <v>367624</v>
      </c>
      <c r="BG197" s="133">
        <v>569083</v>
      </c>
      <c r="BH197" s="133">
        <v>790244</v>
      </c>
      <c r="BI197" s="133">
        <v>660601</v>
      </c>
      <c r="BJ197" s="133">
        <v>521869</v>
      </c>
      <c r="BK197" s="133">
        <v>157241</v>
      </c>
      <c r="BL197" s="133">
        <v>40529</v>
      </c>
      <c r="BM197" s="133">
        <v>59708</v>
      </c>
      <c r="BN197" s="133">
        <v>199577</v>
      </c>
      <c r="BO197" s="133">
        <v>263542</v>
      </c>
      <c r="BP197" s="133">
        <v>469129</v>
      </c>
      <c r="BQ197" s="133">
        <v>468634</v>
      </c>
      <c r="BR197" s="133">
        <v>372154</v>
      </c>
      <c r="BS197" s="133">
        <v>523547</v>
      </c>
      <c r="BT197" s="133">
        <v>575216</v>
      </c>
      <c r="BU197" s="133">
        <v>569572</v>
      </c>
      <c r="BV197" s="133">
        <v>426072</v>
      </c>
      <c r="BW197" s="133">
        <v>197917</v>
      </c>
      <c r="BX197" s="133">
        <v>42357</v>
      </c>
      <c r="BY197" s="133">
        <v>34001</v>
      </c>
      <c r="BZ197" s="133">
        <v>109169</v>
      </c>
      <c r="CA197" s="133">
        <v>121742</v>
      </c>
      <c r="CB197" s="133">
        <v>149936</v>
      </c>
      <c r="CC197" s="133">
        <v>137894</v>
      </c>
      <c r="CD197" s="133">
        <v>175844</v>
      </c>
      <c r="CE197" s="133">
        <v>178811</v>
      </c>
      <c r="CF197" s="133">
        <v>197537</v>
      </c>
      <c r="CG197" s="133">
        <v>233614</v>
      </c>
      <c r="CH197" s="133">
        <v>143815</v>
      </c>
      <c r="CI197" s="133">
        <v>49036</v>
      </c>
      <c r="CJ197" s="133">
        <v>15414</v>
      </c>
      <c r="CK197" s="133">
        <v>30887</v>
      </c>
      <c r="CL197" s="133">
        <v>71625</v>
      </c>
      <c r="CM197" s="133">
        <v>132009</v>
      </c>
      <c r="CN197" s="133">
        <v>165158</v>
      </c>
      <c r="CO197" s="133">
        <v>158686</v>
      </c>
      <c r="CP197" s="133">
        <v>174604</v>
      </c>
      <c r="CQ197" s="133">
        <v>194980</v>
      </c>
      <c r="CR197" s="133">
        <v>255574</v>
      </c>
      <c r="CS197" s="133">
        <v>245732</v>
      </c>
      <c r="CT197" s="133">
        <v>166753</v>
      </c>
      <c r="CU197" s="133">
        <v>36453</v>
      </c>
      <c r="CV197" s="133">
        <v>10888</v>
      </c>
      <c r="CW197" s="133">
        <v>33814</v>
      </c>
      <c r="CX197" s="133">
        <v>84433</v>
      </c>
      <c r="CY197" s="133">
        <v>134434</v>
      </c>
      <c r="CZ197" s="133">
        <v>197191</v>
      </c>
      <c r="DA197" s="133">
        <v>149716</v>
      </c>
      <c r="DB197" s="133">
        <v>178160</v>
      </c>
      <c r="DC197" s="133">
        <v>173808</v>
      </c>
      <c r="DD197" s="133">
        <v>281560</v>
      </c>
      <c r="DE197" s="133">
        <v>260283</v>
      </c>
      <c r="DF197" s="133">
        <v>130968</v>
      </c>
      <c r="DG197" s="133">
        <v>59791</v>
      </c>
      <c r="DH197" s="133">
        <v>11471</v>
      </c>
      <c r="DI197" s="133">
        <v>38395</v>
      </c>
      <c r="DJ197" s="133">
        <v>101659</v>
      </c>
      <c r="DK197" s="133">
        <v>223078</v>
      </c>
      <c r="DL197" s="133">
        <v>199231</v>
      </c>
      <c r="DM197" s="133">
        <v>207076</v>
      </c>
      <c r="DN197" s="133">
        <v>184413</v>
      </c>
      <c r="DO197" s="133">
        <v>239721</v>
      </c>
      <c r="DP197" s="133">
        <v>323597</v>
      </c>
      <c r="DQ197" s="133">
        <v>307858</v>
      </c>
      <c r="DR197" s="133">
        <v>188399</v>
      </c>
      <c r="DS197" s="133">
        <v>67959</v>
      </c>
      <c r="DT197" s="133">
        <v>26131</v>
      </c>
      <c r="DU197" s="133">
        <v>25724</v>
      </c>
      <c r="DV197" s="133">
        <v>25724</v>
      </c>
      <c r="DW197" s="133">
        <v>11063</v>
      </c>
      <c r="DX197" s="133">
        <v>16589</v>
      </c>
      <c r="DY197" s="133">
        <v>16679</v>
      </c>
      <c r="DZ197" s="133">
        <v>146267</v>
      </c>
      <c r="EA197" s="133">
        <v>354682</v>
      </c>
      <c r="EB197" s="133">
        <v>465534</v>
      </c>
      <c r="EC197" s="133">
        <v>511275</v>
      </c>
      <c r="ED197" s="133">
        <v>84712</v>
      </c>
      <c r="EE197" s="133">
        <v>33272</v>
      </c>
      <c r="EF197" s="133">
        <v>18153</v>
      </c>
      <c r="EG197" s="133">
        <v>3677</v>
      </c>
      <c r="EH197" s="133">
        <v>5422</v>
      </c>
      <c r="EI197" s="133">
        <v>3049</v>
      </c>
      <c r="EJ197" s="133">
        <v>47153</v>
      </c>
      <c r="EK197" s="133">
        <v>293870</v>
      </c>
      <c r="EL197" s="133">
        <v>351000</v>
      </c>
      <c r="EM197" s="133">
        <v>550207</v>
      </c>
      <c r="EN197" s="133">
        <v>667677</v>
      </c>
      <c r="EO197" s="133">
        <v>647843</v>
      </c>
      <c r="EP197" s="133">
        <v>481239</v>
      </c>
      <c r="EQ197" s="133">
        <v>230387</v>
      </c>
      <c r="ER197" s="133">
        <v>23321</v>
      </c>
      <c r="ES197" s="133">
        <v>47112</v>
      </c>
      <c r="ET197" s="133">
        <v>148196</v>
      </c>
      <c r="EU197" s="133">
        <v>315859</v>
      </c>
      <c r="EV197" s="133">
        <v>458319</v>
      </c>
      <c r="EW197" s="133">
        <v>395748</v>
      </c>
      <c r="EX197" s="133">
        <v>468059</v>
      </c>
      <c r="EY197" s="133">
        <v>519519</v>
      </c>
      <c r="EZ197" s="133">
        <v>631494</v>
      </c>
      <c r="FA197" s="133">
        <v>716897</v>
      </c>
      <c r="FB197" s="133">
        <v>580438</v>
      </c>
      <c r="FC197" s="133">
        <v>164539</v>
      </c>
      <c r="FD197" s="133">
        <v>86363</v>
      </c>
      <c r="FE197" s="133">
        <v>99566</v>
      </c>
      <c r="FF197" s="133">
        <v>183169</v>
      </c>
      <c r="FG197" s="133">
        <v>304194</v>
      </c>
      <c r="FH197" s="133">
        <v>378459</v>
      </c>
      <c r="FI197" s="133">
        <v>780707</v>
      </c>
      <c r="FJ197" s="133">
        <v>485002</v>
      </c>
      <c r="FK197" s="133">
        <v>545319</v>
      </c>
      <c r="FL197" s="133">
        <v>764838</v>
      </c>
      <c r="FM197" s="133">
        <v>737926</v>
      </c>
      <c r="FN197" s="133">
        <v>522953</v>
      </c>
      <c r="FO197" s="133">
        <v>313875.76</v>
      </c>
      <c r="FP197" s="133">
        <v>60476.61</v>
      </c>
      <c r="FQ197" s="133">
        <v>93555.01</v>
      </c>
      <c r="FR197" s="133">
        <v>296257.42</v>
      </c>
      <c r="FS197" s="133">
        <v>392700</v>
      </c>
      <c r="FT197" s="133">
        <v>656516.13</v>
      </c>
      <c r="FU197" s="133">
        <v>627875.06000000006</v>
      </c>
      <c r="FV197" s="133">
        <v>480518.25</v>
      </c>
      <c r="FW197" s="133">
        <v>503839.26</v>
      </c>
      <c r="FX197" s="133">
        <v>892787.83</v>
      </c>
      <c r="FY197" s="133">
        <v>834337.63</v>
      </c>
      <c r="FZ197" s="133">
        <v>590341.31000000006</v>
      </c>
      <c r="GA197" s="133">
        <v>172827.37</v>
      </c>
      <c r="GB197" s="133">
        <v>50566.66</v>
      </c>
      <c r="GC197" s="133">
        <v>115985.29</v>
      </c>
      <c r="GD197" s="133">
        <v>311590.28999999998</v>
      </c>
      <c r="GE197" s="133">
        <v>511173.67</v>
      </c>
      <c r="GF197" s="133">
        <v>547641.09</v>
      </c>
      <c r="GG197" s="133">
        <v>701395.37</v>
      </c>
      <c r="GH197" s="133">
        <v>455987.06</v>
      </c>
      <c r="GI197" s="133">
        <v>602454.59</v>
      </c>
      <c r="GJ197" s="133">
        <v>867671.84</v>
      </c>
      <c r="GK197" s="133">
        <v>835807.17</v>
      </c>
      <c r="GL197" s="133">
        <v>627999.67000000004</v>
      </c>
      <c r="GM197" s="133">
        <v>121884.83</v>
      </c>
      <c r="GN197" s="133">
        <v>25152.73</v>
      </c>
    </row>
    <row r="198" spans="1:196" ht="15" thickBot="1" x14ac:dyDescent="0.3">
      <c r="A198" s="134"/>
      <c r="B198" s="115" t="s">
        <v>1632</v>
      </c>
      <c r="C198" s="133">
        <v>17701</v>
      </c>
      <c r="D198" s="133">
        <v>32120</v>
      </c>
      <c r="E198" s="133">
        <v>24251</v>
      </c>
      <c r="F198" s="133">
        <v>17221</v>
      </c>
      <c r="G198" s="133">
        <v>24352</v>
      </c>
      <c r="H198" s="133">
        <v>13654</v>
      </c>
      <c r="I198" s="133">
        <v>33204</v>
      </c>
      <c r="J198" s="133">
        <v>18290</v>
      </c>
      <c r="K198" s="133">
        <v>8147</v>
      </c>
      <c r="L198" s="133">
        <v>17590</v>
      </c>
      <c r="M198" s="133">
        <v>11307</v>
      </c>
      <c r="N198" s="133">
        <v>18207</v>
      </c>
      <c r="O198" s="133">
        <v>23133</v>
      </c>
      <c r="P198" s="133">
        <v>14473</v>
      </c>
      <c r="Q198" s="133">
        <v>19587</v>
      </c>
      <c r="R198" s="133">
        <v>19437</v>
      </c>
      <c r="S198" s="133">
        <v>17752</v>
      </c>
      <c r="T198" s="133">
        <v>16460</v>
      </c>
      <c r="U198" s="133">
        <v>12582</v>
      </c>
      <c r="V198" s="133">
        <v>13175</v>
      </c>
      <c r="W198" s="133">
        <v>17443</v>
      </c>
      <c r="X198" s="133">
        <v>11690</v>
      </c>
      <c r="Y198" s="133">
        <v>11898</v>
      </c>
      <c r="Z198" s="133">
        <v>29345</v>
      </c>
      <c r="AA198" s="133">
        <v>46777</v>
      </c>
      <c r="AB198" s="133">
        <v>17643</v>
      </c>
      <c r="AC198" s="133">
        <v>25424</v>
      </c>
      <c r="AD198" s="133">
        <v>22666</v>
      </c>
      <c r="AE198" s="133">
        <v>15869</v>
      </c>
      <c r="AF198" s="133">
        <v>17985</v>
      </c>
      <c r="AG198" s="133">
        <v>13809</v>
      </c>
      <c r="AH198" s="133">
        <v>14816</v>
      </c>
      <c r="AI198" s="133">
        <v>47765</v>
      </c>
      <c r="AJ198" s="133">
        <v>46897</v>
      </c>
      <c r="AK198" s="133">
        <v>51962</v>
      </c>
      <c r="AL198" s="133">
        <v>71905</v>
      </c>
      <c r="AM198" s="133">
        <v>68838</v>
      </c>
      <c r="AN198" s="133">
        <v>40107</v>
      </c>
      <c r="AO198" s="133">
        <v>52859</v>
      </c>
      <c r="AP198" s="133">
        <v>56575</v>
      </c>
      <c r="AQ198" s="133">
        <v>36378</v>
      </c>
      <c r="AR198" s="133">
        <v>42001</v>
      </c>
      <c r="AS198" s="133">
        <v>92061</v>
      </c>
      <c r="AT198" s="133">
        <v>35413</v>
      </c>
      <c r="AU198" s="133">
        <v>48821</v>
      </c>
      <c r="AV198" s="133">
        <v>44378</v>
      </c>
      <c r="AW198" s="133">
        <v>50876</v>
      </c>
      <c r="AX198" s="133">
        <v>68406</v>
      </c>
      <c r="AY198" s="133">
        <v>54848</v>
      </c>
      <c r="AZ198" s="133">
        <v>50039</v>
      </c>
      <c r="BA198" s="133">
        <v>63603</v>
      </c>
      <c r="BB198" s="133">
        <v>66509</v>
      </c>
      <c r="BC198" s="133">
        <v>43916</v>
      </c>
      <c r="BD198" s="133">
        <v>64335</v>
      </c>
      <c r="BE198" s="133">
        <v>37750</v>
      </c>
      <c r="BF198" s="133">
        <v>51399</v>
      </c>
      <c r="BG198" s="133">
        <v>56250</v>
      </c>
      <c r="BH198" s="133">
        <v>44301</v>
      </c>
      <c r="BI198" s="133">
        <v>42052</v>
      </c>
      <c r="BJ198" s="133">
        <v>63509</v>
      </c>
      <c r="BK198" s="133">
        <v>69123</v>
      </c>
      <c r="BL198" s="133">
        <v>70797</v>
      </c>
      <c r="BM198" s="133">
        <v>231435</v>
      </c>
      <c r="BN198" s="133">
        <v>52726</v>
      </c>
      <c r="BO198" s="133">
        <v>36163</v>
      </c>
      <c r="BP198" s="133">
        <v>65432</v>
      </c>
      <c r="BQ198" s="133">
        <v>56167</v>
      </c>
      <c r="BR198" s="133">
        <v>38504</v>
      </c>
      <c r="BS198" s="133">
        <v>54574</v>
      </c>
      <c r="BT198" s="133">
        <v>46072</v>
      </c>
      <c r="BU198" s="133">
        <v>63294</v>
      </c>
      <c r="BV198" s="133">
        <v>50891</v>
      </c>
      <c r="BW198" s="133">
        <v>41580</v>
      </c>
      <c r="BX198" s="133">
        <v>47222</v>
      </c>
      <c r="BY198" s="133">
        <v>50195</v>
      </c>
      <c r="BZ198" s="133">
        <v>53143</v>
      </c>
      <c r="CA198" s="133">
        <v>36896</v>
      </c>
      <c r="CB198" s="133">
        <v>43735</v>
      </c>
      <c r="CC198" s="133">
        <v>38967</v>
      </c>
      <c r="CD198" s="133">
        <v>38249</v>
      </c>
      <c r="CE198" s="133">
        <v>42500</v>
      </c>
      <c r="CF198" s="133">
        <v>39759</v>
      </c>
      <c r="CG198" s="133">
        <v>42703</v>
      </c>
      <c r="CH198" s="133">
        <v>46535</v>
      </c>
      <c r="CI198" s="133">
        <v>52995</v>
      </c>
      <c r="CJ198" s="133">
        <v>45385</v>
      </c>
      <c r="CK198" s="133">
        <v>51769</v>
      </c>
      <c r="CL198" s="133">
        <v>32345</v>
      </c>
      <c r="CM198" s="133">
        <v>37459</v>
      </c>
      <c r="CN198" s="133">
        <v>44045</v>
      </c>
      <c r="CO198" s="133">
        <v>30218</v>
      </c>
      <c r="CP198" s="133">
        <v>26519</v>
      </c>
      <c r="CQ198" s="133">
        <v>44503</v>
      </c>
      <c r="CR198" s="133">
        <v>45216</v>
      </c>
      <c r="CS198" s="133">
        <v>42275</v>
      </c>
      <c r="CT198" s="133">
        <v>45573</v>
      </c>
      <c r="CU198" s="133">
        <v>41229</v>
      </c>
      <c r="CV198" s="133">
        <v>53711</v>
      </c>
      <c r="CW198" s="133">
        <v>49472</v>
      </c>
      <c r="CX198" s="133">
        <v>28967</v>
      </c>
      <c r="CY198" s="133">
        <v>29622</v>
      </c>
      <c r="CZ198" s="133">
        <v>43469</v>
      </c>
      <c r="DA198" s="133">
        <v>43470</v>
      </c>
      <c r="DB198" s="133">
        <v>49940</v>
      </c>
      <c r="DC198" s="133">
        <v>44850</v>
      </c>
      <c r="DD198" s="133">
        <v>40669</v>
      </c>
      <c r="DE198" s="133">
        <v>39248</v>
      </c>
      <c r="DF198" s="133">
        <v>46546</v>
      </c>
      <c r="DG198" s="133">
        <v>53291</v>
      </c>
      <c r="DH198" s="133">
        <v>39061</v>
      </c>
      <c r="DI198" s="133">
        <v>43607</v>
      </c>
      <c r="DJ198" s="133">
        <v>40545</v>
      </c>
      <c r="DK198" s="133">
        <v>46993</v>
      </c>
      <c r="DL198" s="133">
        <v>41896</v>
      </c>
      <c r="DM198" s="133">
        <v>34014</v>
      </c>
      <c r="DN198" s="133">
        <v>35703</v>
      </c>
      <c r="DO198" s="133">
        <v>48832</v>
      </c>
      <c r="DP198" s="133">
        <v>43127</v>
      </c>
      <c r="DQ198" s="133">
        <v>30764</v>
      </c>
      <c r="DR198" s="133">
        <v>130627</v>
      </c>
      <c r="DS198" s="133">
        <v>42948</v>
      </c>
      <c r="DT198" s="133">
        <v>35242</v>
      </c>
      <c r="DU198" s="133">
        <v>17853</v>
      </c>
      <c r="DV198" s="133">
        <v>17853</v>
      </c>
      <c r="DW198" s="133">
        <v>6943</v>
      </c>
      <c r="DX198" s="133">
        <v>16753</v>
      </c>
      <c r="DY198" s="133">
        <v>21263</v>
      </c>
      <c r="DZ198" s="133">
        <v>18312</v>
      </c>
      <c r="EA198" s="133">
        <v>40155</v>
      </c>
      <c r="EB198" s="133">
        <v>39019</v>
      </c>
      <c r="EC198" s="133">
        <v>39340</v>
      </c>
      <c r="ED198" s="133">
        <v>34418</v>
      </c>
      <c r="EE198" s="133">
        <v>35022</v>
      </c>
      <c r="EF198" s="133">
        <v>37543</v>
      </c>
      <c r="EG198" s="133">
        <v>49244</v>
      </c>
      <c r="EH198" s="133">
        <v>30331</v>
      </c>
      <c r="EI198" s="133">
        <v>34373</v>
      </c>
      <c r="EJ198" s="133">
        <v>38982</v>
      </c>
      <c r="EK198" s="133">
        <v>39577</v>
      </c>
      <c r="EL198" s="133">
        <v>26347</v>
      </c>
      <c r="EM198" s="133">
        <v>35570</v>
      </c>
      <c r="EN198" s="133">
        <v>37607</v>
      </c>
      <c r="EO198" s="133">
        <v>35338</v>
      </c>
      <c r="EP198" s="133">
        <v>30163</v>
      </c>
      <c r="EQ198" s="133">
        <v>46701</v>
      </c>
      <c r="ER198" s="133">
        <v>31227</v>
      </c>
      <c r="ES198" s="133">
        <v>39117</v>
      </c>
      <c r="ET198" s="133">
        <v>34359</v>
      </c>
      <c r="EU198" s="133">
        <v>35250</v>
      </c>
      <c r="EV198" s="133">
        <v>37740</v>
      </c>
      <c r="EW198" s="133">
        <v>26293</v>
      </c>
      <c r="EX198" s="133">
        <v>26491</v>
      </c>
      <c r="EY198" s="133">
        <v>38218</v>
      </c>
      <c r="EZ198" s="133">
        <v>35933</v>
      </c>
      <c r="FA198" s="133">
        <v>37381</v>
      </c>
      <c r="FB198" s="133">
        <v>39317</v>
      </c>
      <c r="FC198" s="133">
        <v>39977</v>
      </c>
      <c r="FD198" s="133">
        <v>34649</v>
      </c>
      <c r="FE198" s="133">
        <v>49417</v>
      </c>
      <c r="FF198" s="133">
        <v>24199</v>
      </c>
      <c r="FG198" s="133">
        <v>29520</v>
      </c>
      <c r="FH198" s="133">
        <v>35883</v>
      </c>
      <c r="FI198" s="133">
        <v>41925</v>
      </c>
      <c r="FJ198" s="133">
        <v>29975</v>
      </c>
      <c r="FK198" s="133">
        <v>48619</v>
      </c>
      <c r="FL198" s="133">
        <v>42293</v>
      </c>
      <c r="FM198" s="133">
        <v>52274</v>
      </c>
      <c r="FN198" s="133">
        <v>31578</v>
      </c>
      <c r="FO198" s="133">
        <v>39768.51</v>
      </c>
      <c r="FP198" s="133">
        <v>37781.14</v>
      </c>
      <c r="FQ198" s="133">
        <v>45935.51</v>
      </c>
      <c r="FR198" s="133">
        <v>35458.589999999997</v>
      </c>
      <c r="FS198" s="133">
        <v>39191.86</v>
      </c>
      <c r="FT198" s="133">
        <v>35890.85</v>
      </c>
      <c r="FU198" s="133">
        <v>31366.3</v>
      </c>
      <c r="FV198" s="133">
        <v>31447.29</v>
      </c>
      <c r="FW198" s="133">
        <v>24915.81</v>
      </c>
      <c r="FX198" s="133">
        <v>61170.559999999998</v>
      </c>
      <c r="FY198" s="133">
        <v>32134.31</v>
      </c>
      <c r="FZ198" s="133">
        <v>38087.14</v>
      </c>
      <c r="GA198" s="133">
        <v>43857.5</v>
      </c>
      <c r="GB198" s="133">
        <v>36784.86</v>
      </c>
      <c r="GC198" s="133">
        <v>43552.37</v>
      </c>
      <c r="GD198" s="133">
        <v>33210.07</v>
      </c>
      <c r="GE198" s="133">
        <v>23633.59</v>
      </c>
      <c r="GF198" s="133">
        <v>32370</v>
      </c>
      <c r="GG198" s="133">
        <v>31557.83</v>
      </c>
      <c r="GH198" s="133">
        <v>22701.23</v>
      </c>
      <c r="GI198" s="133">
        <v>36813.5</v>
      </c>
      <c r="GJ198" s="133">
        <v>39758.660000000003</v>
      </c>
      <c r="GK198" s="133">
        <v>33298.980000000003</v>
      </c>
      <c r="GL198" s="133">
        <v>29462.57</v>
      </c>
      <c r="GM198" s="133">
        <v>36107.74</v>
      </c>
      <c r="GN198" s="133">
        <v>31107.98</v>
      </c>
    </row>
    <row r="199" spans="1:196" ht="15" thickBot="1" x14ac:dyDescent="0.3">
      <c r="A199" s="134"/>
      <c r="B199" s="104" t="s">
        <v>87</v>
      </c>
      <c r="C199" s="119">
        <v>74373</v>
      </c>
      <c r="D199" s="119">
        <v>76003</v>
      </c>
      <c r="E199" s="119">
        <v>75130</v>
      </c>
      <c r="F199" s="119">
        <v>229804</v>
      </c>
      <c r="G199" s="119">
        <v>315400</v>
      </c>
      <c r="H199" s="119">
        <v>435965</v>
      </c>
      <c r="I199" s="119">
        <v>453274</v>
      </c>
      <c r="J199" s="119">
        <v>447585</v>
      </c>
      <c r="K199" s="119">
        <v>493930</v>
      </c>
      <c r="L199" s="119">
        <v>620932</v>
      </c>
      <c r="M199" s="119">
        <v>571052</v>
      </c>
      <c r="N199" s="119">
        <v>475155</v>
      </c>
      <c r="O199" s="119">
        <v>111712</v>
      </c>
      <c r="P199" s="119">
        <v>72975</v>
      </c>
      <c r="Q199" s="119">
        <v>88914</v>
      </c>
      <c r="R199" s="119">
        <v>185173</v>
      </c>
      <c r="S199" s="119">
        <v>399309</v>
      </c>
      <c r="T199" s="119">
        <v>404144</v>
      </c>
      <c r="U199" s="119">
        <v>351431</v>
      </c>
      <c r="V199" s="119">
        <v>456005</v>
      </c>
      <c r="W199" s="119">
        <v>473885</v>
      </c>
      <c r="X199" s="119">
        <v>510698</v>
      </c>
      <c r="Y199" s="119">
        <v>659559</v>
      </c>
      <c r="Z199" s="119">
        <v>459860</v>
      </c>
      <c r="AA199" s="119">
        <v>218640</v>
      </c>
      <c r="AB199" s="119">
        <v>126152</v>
      </c>
      <c r="AC199" s="119">
        <v>111585</v>
      </c>
      <c r="AD199" s="119">
        <v>180276</v>
      </c>
      <c r="AE199" s="119">
        <v>315806</v>
      </c>
      <c r="AF199" s="119">
        <v>489191</v>
      </c>
      <c r="AG199" s="119">
        <v>482488</v>
      </c>
      <c r="AH199" s="119">
        <v>492023</v>
      </c>
      <c r="AI199" s="119">
        <v>506219</v>
      </c>
      <c r="AJ199" s="119">
        <v>727236</v>
      </c>
      <c r="AK199" s="119">
        <v>690970</v>
      </c>
      <c r="AL199" s="119">
        <v>516140</v>
      </c>
      <c r="AM199" s="119">
        <v>307989</v>
      </c>
      <c r="AN199" s="119">
        <v>107305</v>
      </c>
      <c r="AO199" s="119">
        <v>108257</v>
      </c>
      <c r="AP199" s="119">
        <v>200990</v>
      </c>
      <c r="AQ199" s="119">
        <v>437914</v>
      </c>
      <c r="AR199" s="119">
        <v>453151</v>
      </c>
      <c r="AS199" s="119">
        <v>667809</v>
      </c>
      <c r="AT199" s="119">
        <v>418893</v>
      </c>
      <c r="AU199" s="119">
        <v>536015</v>
      </c>
      <c r="AV199" s="119">
        <v>734243</v>
      </c>
      <c r="AW199" s="119">
        <v>697774</v>
      </c>
      <c r="AX199" s="119">
        <v>515209</v>
      </c>
      <c r="AY199" s="119">
        <v>276408</v>
      </c>
      <c r="AZ199" s="119">
        <v>198634</v>
      </c>
      <c r="BA199" s="119">
        <v>141597</v>
      </c>
      <c r="BB199" s="119">
        <v>263626</v>
      </c>
      <c r="BC199" s="119">
        <v>307320</v>
      </c>
      <c r="BD199" s="119">
        <v>493062</v>
      </c>
      <c r="BE199" s="119">
        <v>653248</v>
      </c>
      <c r="BF199" s="119">
        <v>422660</v>
      </c>
      <c r="BG199" s="119">
        <v>637844</v>
      </c>
      <c r="BH199" s="119">
        <v>839698</v>
      </c>
      <c r="BI199" s="119">
        <v>710354</v>
      </c>
      <c r="BJ199" s="119">
        <v>592140</v>
      </c>
      <c r="BK199" s="119">
        <v>231524</v>
      </c>
      <c r="BL199" s="119">
        <v>117913</v>
      </c>
      <c r="BM199" s="119">
        <v>294947</v>
      </c>
      <c r="BN199" s="119">
        <v>258817</v>
      </c>
      <c r="BO199" s="119">
        <v>302601</v>
      </c>
      <c r="BP199" s="119">
        <v>541142</v>
      </c>
      <c r="BQ199" s="119">
        <v>532933</v>
      </c>
      <c r="BR199" s="119">
        <v>416867</v>
      </c>
      <c r="BS199" s="119">
        <v>584244</v>
      </c>
      <c r="BT199" s="119">
        <v>623860</v>
      </c>
      <c r="BU199" s="119">
        <v>636668</v>
      </c>
      <c r="BV199" s="119">
        <v>484431</v>
      </c>
      <c r="BW199" s="119">
        <v>241894</v>
      </c>
      <c r="BX199" s="119">
        <v>94203</v>
      </c>
      <c r="BY199" s="119">
        <v>86759</v>
      </c>
      <c r="BZ199" s="119">
        <v>162996</v>
      </c>
      <c r="CA199" s="119">
        <v>160834</v>
      </c>
      <c r="CB199" s="119">
        <v>196845</v>
      </c>
      <c r="CC199" s="119">
        <v>178952</v>
      </c>
      <c r="CD199" s="119">
        <v>220524</v>
      </c>
      <c r="CE199" s="119">
        <v>223521</v>
      </c>
      <c r="CF199" s="119">
        <v>238646</v>
      </c>
      <c r="CG199" s="119">
        <v>278484</v>
      </c>
      <c r="CH199" s="119">
        <v>196818</v>
      </c>
      <c r="CI199" s="119">
        <v>103821</v>
      </c>
      <c r="CJ199" s="119">
        <v>62523</v>
      </c>
      <c r="CK199" s="119">
        <v>88532</v>
      </c>
      <c r="CL199" s="119">
        <v>106874</v>
      </c>
      <c r="CM199" s="119">
        <v>173199</v>
      </c>
      <c r="CN199" s="119">
        <v>212331</v>
      </c>
      <c r="CO199" s="119">
        <v>192168</v>
      </c>
      <c r="CP199" s="119">
        <v>202729</v>
      </c>
      <c r="CQ199" s="119">
        <v>240351</v>
      </c>
      <c r="CR199" s="119">
        <v>304457</v>
      </c>
      <c r="CS199" s="119">
        <v>289620</v>
      </c>
      <c r="CT199" s="119">
        <v>212827</v>
      </c>
      <c r="CU199" s="119">
        <v>79107</v>
      </c>
      <c r="CV199" s="119">
        <v>66277</v>
      </c>
      <c r="CW199" s="119">
        <v>85554</v>
      </c>
      <c r="CX199" s="119">
        <v>115064</v>
      </c>
      <c r="CY199" s="119">
        <v>164670</v>
      </c>
      <c r="CZ199" s="119">
        <v>243118</v>
      </c>
      <c r="DA199" s="119">
        <v>194415</v>
      </c>
      <c r="DB199" s="119">
        <v>229775</v>
      </c>
      <c r="DC199" s="119">
        <v>220993</v>
      </c>
      <c r="DD199" s="119">
        <v>324348</v>
      </c>
      <c r="DE199" s="119">
        <v>301268</v>
      </c>
      <c r="DF199" s="119">
        <v>178445</v>
      </c>
      <c r="DG199" s="119">
        <v>114985</v>
      </c>
      <c r="DH199" s="119">
        <v>52257</v>
      </c>
      <c r="DI199" s="119">
        <v>83134</v>
      </c>
      <c r="DJ199" s="119">
        <v>142649</v>
      </c>
      <c r="DK199" s="119">
        <v>272041</v>
      </c>
      <c r="DL199" s="119">
        <v>242684</v>
      </c>
      <c r="DM199" s="119">
        <v>243009</v>
      </c>
      <c r="DN199" s="119">
        <v>221856</v>
      </c>
      <c r="DO199" s="119">
        <v>290970</v>
      </c>
      <c r="DP199" s="119">
        <v>371361</v>
      </c>
      <c r="DQ199" s="119">
        <v>339541</v>
      </c>
      <c r="DR199" s="119">
        <v>320490</v>
      </c>
      <c r="DS199" s="119">
        <v>112154</v>
      </c>
      <c r="DT199" s="119">
        <v>62652</v>
      </c>
      <c r="DU199" s="119">
        <v>44937</v>
      </c>
      <c r="DV199" s="119">
        <v>44937</v>
      </c>
      <c r="DW199" s="119">
        <v>19645</v>
      </c>
      <c r="DX199" s="119">
        <v>34353</v>
      </c>
      <c r="DY199" s="119">
        <v>39189</v>
      </c>
      <c r="DZ199" s="119">
        <v>165398</v>
      </c>
      <c r="EA199" s="119">
        <v>397967</v>
      </c>
      <c r="EB199" s="119">
        <v>505987</v>
      </c>
      <c r="EC199" s="119">
        <v>552781</v>
      </c>
      <c r="ED199" s="119">
        <v>121054</v>
      </c>
      <c r="EE199" s="119">
        <v>69187</v>
      </c>
      <c r="EF199" s="119">
        <v>57077</v>
      </c>
      <c r="EG199" s="119">
        <v>56218</v>
      </c>
      <c r="EH199" s="119">
        <v>36697</v>
      </c>
      <c r="EI199" s="119">
        <v>38211</v>
      </c>
      <c r="EJ199" s="119">
        <v>87688</v>
      </c>
      <c r="EK199" s="119">
        <v>334198</v>
      </c>
      <c r="EL199" s="119">
        <v>378203</v>
      </c>
      <c r="EM199" s="119">
        <v>586205</v>
      </c>
      <c r="EN199" s="119">
        <v>706002</v>
      </c>
      <c r="EO199" s="119">
        <v>683609</v>
      </c>
      <c r="EP199" s="119">
        <v>511930</v>
      </c>
      <c r="EQ199" s="119">
        <v>277516</v>
      </c>
      <c r="ER199" s="119">
        <v>55737</v>
      </c>
      <c r="ES199" s="119">
        <v>86279</v>
      </c>
      <c r="ET199" s="119">
        <v>182996</v>
      </c>
      <c r="EU199" s="119">
        <v>351550</v>
      </c>
      <c r="EV199" s="119">
        <v>496550</v>
      </c>
      <c r="EW199" s="119">
        <v>422482</v>
      </c>
      <c r="EX199" s="119">
        <v>494991</v>
      </c>
      <c r="EY199" s="119">
        <v>559375</v>
      </c>
      <c r="EZ199" s="119">
        <v>668399</v>
      </c>
      <c r="FA199" s="119">
        <v>755560</v>
      </c>
      <c r="FB199" s="119">
        <v>620271</v>
      </c>
      <c r="FC199" s="119">
        <v>205503</v>
      </c>
      <c r="FD199" s="119">
        <v>121162</v>
      </c>
      <c r="FE199" s="119">
        <v>149033</v>
      </c>
      <c r="FF199" s="119">
        <v>207468</v>
      </c>
      <c r="FG199" s="119">
        <v>335982</v>
      </c>
      <c r="FH199" s="119">
        <v>414906</v>
      </c>
      <c r="FI199" s="119">
        <v>823397</v>
      </c>
      <c r="FJ199" s="119">
        <v>515213</v>
      </c>
      <c r="FK199" s="119">
        <v>594192</v>
      </c>
      <c r="FL199" s="119">
        <v>807435</v>
      </c>
      <c r="FM199" s="119">
        <v>790486</v>
      </c>
      <c r="FN199" s="119">
        <v>554631</v>
      </c>
      <c r="FO199" s="119">
        <v>353744.72000000003</v>
      </c>
      <c r="FP199" s="119">
        <v>98357.85</v>
      </c>
      <c r="FQ199" s="119">
        <v>139490.51999999999</v>
      </c>
      <c r="FR199" s="119">
        <v>333067.69999999995</v>
      </c>
      <c r="FS199" s="119">
        <v>431941.91</v>
      </c>
      <c r="FT199" s="119">
        <v>692406.98</v>
      </c>
      <c r="FU199" s="119">
        <v>659291.41000000015</v>
      </c>
      <c r="FV199" s="119">
        <v>511965.54</v>
      </c>
      <c r="FW199" s="119">
        <v>528780.07000000007</v>
      </c>
      <c r="FX199" s="119">
        <v>954008.44</v>
      </c>
      <c r="FY199" s="119">
        <v>866597.04</v>
      </c>
      <c r="FZ199" s="119">
        <v>629544.80000000005</v>
      </c>
      <c r="GA199" s="119">
        <v>216684.87</v>
      </c>
      <c r="GB199" s="119">
        <v>87351.52</v>
      </c>
      <c r="GC199" s="119">
        <v>159587.71</v>
      </c>
      <c r="GD199" s="119">
        <v>344850.41</v>
      </c>
      <c r="GE199" s="119">
        <v>534949.30999999994</v>
      </c>
      <c r="GF199" s="119">
        <v>580011.09</v>
      </c>
      <c r="GG199" s="119">
        <v>733291.25</v>
      </c>
      <c r="GH199" s="119">
        <v>478738.33999999997</v>
      </c>
      <c r="GI199" s="119">
        <v>639512.89</v>
      </c>
      <c r="GJ199" s="119">
        <v>907662.6</v>
      </c>
      <c r="GK199" s="119">
        <v>869106.15</v>
      </c>
      <c r="GL199" s="119">
        <v>657966.35</v>
      </c>
      <c r="GM199" s="119">
        <v>157992.57</v>
      </c>
      <c r="GN199" s="119">
        <v>56260.71</v>
      </c>
    </row>
    <row r="200" spans="1:196" x14ac:dyDescent="0.25">
      <c r="A200" s="134"/>
      <c r="B200" s="130" t="s">
        <v>66</v>
      </c>
      <c r="C200" s="152"/>
      <c r="D200" s="152"/>
      <c r="E200" s="152"/>
      <c r="F200" s="152"/>
      <c r="G200" s="152"/>
      <c r="H200" s="152"/>
      <c r="I200" s="152"/>
      <c r="J200" s="152"/>
      <c r="K200" s="152"/>
      <c r="L200" s="152"/>
      <c r="M200" s="152"/>
      <c r="N200" s="152"/>
      <c r="O200" s="152"/>
      <c r="P200" s="152"/>
      <c r="Q200" s="152"/>
      <c r="R200" s="152"/>
      <c r="S200" s="152"/>
      <c r="T200" s="152"/>
      <c r="U200" s="152"/>
      <c r="V200" s="152"/>
      <c r="W200" s="152"/>
      <c r="X200" s="152"/>
      <c r="Y200" s="152"/>
      <c r="Z200" s="152"/>
      <c r="AA200" s="152"/>
      <c r="AB200" s="152"/>
      <c r="AC200" s="152"/>
      <c r="AD200" s="152"/>
      <c r="AE200" s="152"/>
      <c r="AF200" s="152"/>
      <c r="AG200" s="152"/>
      <c r="AH200" s="152"/>
      <c r="AI200" s="152"/>
      <c r="AJ200" s="152"/>
      <c r="AK200" s="152"/>
      <c r="AL200" s="152"/>
      <c r="AM200" s="152"/>
      <c r="AN200" s="152"/>
      <c r="AO200" s="152"/>
      <c r="AP200" s="152"/>
      <c r="AQ200" s="152"/>
      <c r="AR200" s="152"/>
      <c r="AS200" s="152"/>
      <c r="AT200" s="152"/>
      <c r="AU200" s="152"/>
      <c r="AV200" s="152"/>
      <c r="AW200" s="152"/>
      <c r="AX200" s="152"/>
      <c r="AY200" s="152"/>
      <c r="AZ200" s="152"/>
      <c r="BA200" s="152"/>
      <c r="BB200" s="152"/>
      <c r="BC200" s="152"/>
      <c r="BD200" s="152"/>
      <c r="BE200" s="152"/>
      <c r="BF200" s="152"/>
      <c r="BG200" s="152"/>
      <c r="BH200" s="152"/>
      <c r="BI200" s="152"/>
      <c r="BJ200" s="152"/>
      <c r="BK200" s="152"/>
      <c r="BL200" s="152"/>
      <c r="BM200" s="152"/>
      <c r="BN200" s="152"/>
      <c r="BO200" s="152"/>
      <c r="BP200" s="152"/>
      <c r="BQ200" s="152"/>
      <c r="BR200" s="152"/>
      <c r="BS200" s="152"/>
      <c r="BT200" s="152"/>
      <c r="BU200" s="152"/>
      <c r="BV200" s="152"/>
      <c r="BW200" s="152"/>
      <c r="BX200" s="152"/>
      <c r="BY200" s="152"/>
      <c r="BZ200" s="152"/>
      <c r="CA200" s="152"/>
      <c r="CB200" s="152"/>
      <c r="CC200" s="152"/>
      <c r="CD200" s="152"/>
      <c r="CE200" s="152"/>
      <c r="CF200" s="152"/>
      <c r="CG200" s="152"/>
      <c r="CH200" s="152"/>
      <c r="CI200" s="152"/>
      <c r="CJ200" s="152"/>
      <c r="CK200" s="152"/>
      <c r="CL200" s="152"/>
      <c r="CM200" s="152"/>
      <c r="CN200" s="152"/>
      <c r="CO200" s="152"/>
      <c r="CP200" s="152"/>
      <c r="CQ200" s="152"/>
      <c r="CR200" s="152"/>
      <c r="CS200" s="152"/>
      <c r="CT200" s="152"/>
      <c r="CU200" s="152"/>
      <c r="CV200" s="152"/>
      <c r="CW200" s="152"/>
      <c r="CX200" s="152"/>
      <c r="CY200" s="152"/>
      <c r="CZ200" s="152"/>
      <c r="DA200" s="152"/>
      <c r="DB200" s="152"/>
      <c r="DC200" s="152"/>
      <c r="DD200" s="152"/>
      <c r="DE200" s="152"/>
      <c r="DF200" s="152"/>
      <c r="DG200" s="152"/>
      <c r="DH200" s="152"/>
      <c r="DI200" s="152"/>
      <c r="DJ200" s="152"/>
      <c r="DK200" s="152"/>
      <c r="DL200" s="152"/>
      <c r="DM200" s="152"/>
      <c r="DN200" s="152"/>
      <c r="DO200" s="152"/>
      <c r="DP200" s="152"/>
      <c r="DQ200" s="152"/>
      <c r="DR200" s="152"/>
      <c r="DS200" s="152"/>
      <c r="DT200" s="152"/>
      <c r="DU200" s="152"/>
      <c r="DV200" s="152"/>
      <c r="DW200" s="152"/>
      <c r="DX200" s="152"/>
      <c r="DY200" s="152"/>
      <c r="DZ200" s="152"/>
      <c r="EA200" s="152"/>
      <c r="EB200" s="152"/>
      <c r="EC200" s="152"/>
      <c r="ED200" s="152"/>
      <c r="EE200" s="152"/>
      <c r="EF200" s="152"/>
      <c r="EG200" s="152"/>
      <c r="EH200" s="152"/>
      <c r="EI200" s="152"/>
      <c r="EJ200" s="152"/>
      <c r="EK200" s="152"/>
      <c r="EL200" s="152"/>
      <c r="EM200" s="152"/>
      <c r="EN200" s="152"/>
      <c r="EO200" s="152"/>
      <c r="EP200" s="152"/>
      <c r="EQ200" s="152"/>
      <c r="ER200" s="152"/>
      <c r="ES200" s="152"/>
      <c r="ET200" s="152"/>
      <c r="EU200" s="152"/>
      <c r="EV200" s="152"/>
      <c r="EW200" s="152"/>
      <c r="EX200" s="152"/>
      <c r="EY200" s="152"/>
      <c r="EZ200" s="152"/>
      <c r="FA200" s="152"/>
      <c r="FB200" s="152"/>
      <c r="FC200" s="152"/>
      <c r="FD200" s="152"/>
      <c r="FE200" s="152"/>
      <c r="FF200" s="152"/>
      <c r="FG200" s="152"/>
      <c r="FH200" s="152"/>
      <c r="FI200" s="152"/>
      <c r="FJ200" s="152"/>
      <c r="FK200" s="152"/>
      <c r="FL200" s="152"/>
      <c r="FM200" s="152"/>
      <c r="FN200" s="152"/>
      <c r="FO200" s="152"/>
      <c r="FP200" s="152"/>
      <c r="FQ200" s="152"/>
      <c r="FR200" s="152"/>
      <c r="FS200" s="152"/>
      <c r="FT200" s="152"/>
      <c r="FU200" s="152"/>
      <c r="FV200" s="152"/>
      <c r="FW200" s="152"/>
      <c r="FX200" s="152"/>
      <c r="FY200" s="152"/>
      <c r="FZ200" s="152"/>
      <c r="GA200" s="152"/>
      <c r="GB200" s="152"/>
      <c r="GC200" s="152"/>
      <c r="GD200" s="152"/>
      <c r="GE200" s="152"/>
      <c r="GF200" s="152"/>
      <c r="GG200" s="152"/>
      <c r="GH200" s="152"/>
      <c r="GI200" s="152"/>
      <c r="GJ200" s="152"/>
      <c r="GK200" s="152"/>
      <c r="GL200" s="152"/>
      <c r="GM200" s="152"/>
      <c r="GN200" s="152"/>
    </row>
    <row r="201" spans="1:196" s="132" customFormat="1" ht="15" customHeight="1" x14ac:dyDescent="0.25">
      <c r="A201" s="134"/>
      <c r="B201" s="115" t="s">
        <v>28</v>
      </c>
      <c r="C201" s="133">
        <v>2</v>
      </c>
      <c r="D201" s="133">
        <v>0</v>
      </c>
      <c r="E201" s="133">
        <v>1</v>
      </c>
      <c r="F201" s="133">
        <v>7560</v>
      </c>
      <c r="G201" s="133">
        <v>80183</v>
      </c>
      <c r="H201" s="133">
        <v>160500</v>
      </c>
      <c r="I201" s="133">
        <v>208863</v>
      </c>
      <c r="J201" s="133">
        <v>243350</v>
      </c>
      <c r="K201" s="133">
        <v>280875</v>
      </c>
      <c r="L201" s="133">
        <v>281698</v>
      </c>
      <c r="M201" s="133">
        <v>285368</v>
      </c>
      <c r="N201" s="133">
        <v>305488</v>
      </c>
      <c r="O201" s="133">
        <v>302181</v>
      </c>
      <c r="P201" s="133">
        <v>269382</v>
      </c>
      <c r="Q201" s="133">
        <v>303705</v>
      </c>
      <c r="R201" s="133">
        <v>254498</v>
      </c>
      <c r="S201" s="133">
        <v>273003</v>
      </c>
      <c r="T201" s="133">
        <v>264506</v>
      </c>
      <c r="U201" s="133">
        <v>245875</v>
      </c>
      <c r="V201" s="133">
        <v>238445</v>
      </c>
      <c r="W201" s="133">
        <v>261290</v>
      </c>
      <c r="X201" s="133">
        <v>269631</v>
      </c>
      <c r="Y201" s="133">
        <v>283716</v>
      </c>
      <c r="Z201" s="133">
        <v>279466</v>
      </c>
      <c r="AA201" s="133">
        <v>279591</v>
      </c>
      <c r="AB201" s="133">
        <v>275951</v>
      </c>
      <c r="AC201" s="133">
        <v>236773</v>
      </c>
      <c r="AD201" s="133">
        <v>219934</v>
      </c>
      <c r="AE201" s="133">
        <v>216451</v>
      </c>
      <c r="AF201" s="133">
        <v>217964</v>
      </c>
      <c r="AG201" s="133">
        <v>211671</v>
      </c>
      <c r="AH201" s="133">
        <v>184873</v>
      </c>
      <c r="AI201" s="133">
        <v>184951</v>
      </c>
      <c r="AJ201" s="133">
        <v>225570</v>
      </c>
      <c r="AK201" s="133">
        <v>201785</v>
      </c>
      <c r="AL201" s="133">
        <v>213267</v>
      </c>
      <c r="AM201" s="133">
        <v>242236</v>
      </c>
      <c r="AN201" s="133">
        <v>229935</v>
      </c>
      <c r="AO201" s="133">
        <v>217270</v>
      </c>
      <c r="AP201" s="133">
        <v>211493</v>
      </c>
      <c r="AQ201" s="133">
        <v>202505</v>
      </c>
      <c r="AR201" s="133">
        <v>190842</v>
      </c>
      <c r="AS201" s="133">
        <v>190795</v>
      </c>
      <c r="AT201" s="133">
        <v>156177</v>
      </c>
      <c r="AU201" s="133">
        <v>188917</v>
      </c>
      <c r="AV201" s="133">
        <v>207350</v>
      </c>
      <c r="AW201" s="133">
        <v>193417</v>
      </c>
      <c r="AX201" s="133">
        <v>218944</v>
      </c>
      <c r="AY201" s="133">
        <v>226254</v>
      </c>
      <c r="AZ201" s="133">
        <v>210867</v>
      </c>
      <c r="BA201" s="133">
        <v>208413</v>
      </c>
      <c r="BB201" s="133">
        <v>201369</v>
      </c>
      <c r="BC201" s="133">
        <v>184873</v>
      </c>
      <c r="BD201" s="133">
        <v>197056</v>
      </c>
      <c r="BE201" s="133">
        <v>193471</v>
      </c>
      <c r="BF201" s="133">
        <v>158575</v>
      </c>
      <c r="BG201" s="133">
        <v>189731</v>
      </c>
      <c r="BH201" s="133">
        <v>201457</v>
      </c>
      <c r="BI201" s="133">
        <v>183418</v>
      </c>
      <c r="BJ201" s="133">
        <v>233942</v>
      </c>
      <c r="BK201" s="133">
        <v>239179</v>
      </c>
      <c r="BL201" s="133">
        <v>235790</v>
      </c>
      <c r="BM201" s="133">
        <v>193597</v>
      </c>
      <c r="BN201" s="133">
        <v>169871</v>
      </c>
      <c r="BO201" s="133">
        <v>145581</v>
      </c>
      <c r="BP201" s="133">
        <v>167673</v>
      </c>
      <c r="BQ201" s="133">
        <v>158260</v>
      </c>
      <c r="BR201" s="133">
        <v>132091</v>
      </c>
      <c r="BS201" s="133">
        <v>162359</v>
      </c>
      <c r="BT201" s="133">
        <v>167385</v>
      </c>
      <c r="BU201" s="133">
        <v>161628</v>
      </c>
      <c r="BV201" s="133">
        <v>177859</v>
      </c>
      <c r="BW201" s="133">
        <v>170471</v>
      </c>
      <c r="BX201" s="133">
        <v>179484</v>
      </c>
      <c r="BY201" s="133">
        <v>193948</v>
      </c>
      <c r="BZ201" s="133">
        <v>167177</v>
      </c>
      <c r="CA201" s="133">
        <v>166389</v>
      </c>
      <c r="CB201" s="133">
        <v>163202</v>
      </c>
      <c r="CC201" s="133">
        <v>144932</v>
      </c>
      <c r="CD201" s="133">
        <v>137082</v>
      </c>
      <c r="CE201" s="133">
        <v>153891</v>
      </c>
      <c r="CF201" s="133">
        <v>160839</v>
      </c>
      <c r="CG201" s="133">
        <v>166097</v>
      </c>
      <c r="CH201" s="133">
        <v>185367</v>
      </c>
      <c r="CI201" s="133">
        <v>196170</v>
      </c>
      <c r="CJ201" s="133">
        <v>161559</v>
      </c>
      <c r="CK201" s="133">
        <v>184308</v>
      </c>
      <c r="CL201" s="133">
        <v>146602</v>
      </c>
      <c r="CM201" s="133">
        <v>165840</v>
      </c>
      <c r="CN201" s="133">
        <v>155445</v>
      </c>
      <c r="CO201" s="133">
        <v>147897</v>
      </c>
      <c r="CP201" s="133">
        <v>133025</v>
      </c>
      <c r="CQ201" s="133">
        <v>149358</v>
      </c>
      <c r="CR201" s="133">
        <v>166512</v>
      </c>
      <c r="CS201" s="133">
        <v>158350</v>
      </c>
      <c r="CT201" s="133">
        <v>164917</v>
      </c>
      <c r="CU201" s="133">
        <v>186784</v>
      </c>
      <c r="CV201" s="133">
        <v>170206</v>
      </c>
      <c r="CW201" s="133">
        <v>174809</v>
      </c>
      <c r="CX201" s="133">
        <v>156545</v>
      </c>
      <c r="CY201" s="133">
        <v>148276</v>
      </c>
      <c r="CZ201" s="133">
        <v>146034</v>
      </c>
      <c r="DA201" s="133">
        <v>145329</v>
      </c>
      <c r="DB201" s="133">
        <v>130848</v>
      </c>
      <c r="DC201" s="133">
        <v>138187</v>
      </c>
      <c r="DD201" s="133">
        <v>167537</v>
      </c>
      <c r="DE201" s="133">
        <v>158321</v>
      </c>
      <c r="DF201" s="133">
        <v>166196</v>
      </c>
      <c r="DG201" s="133">
        <v>184262</v>
      </c>
      <c r="DH201" s="133">
        <v>170102</v>
      </c>
      <c r="DI201" s="133">
        <v>160788</v>
      </c>
      <c r="DJ201" s="133">
        <v>156977</v>
      </c>
      <c r="DK201" s="133">
        <v>147006</v>
      </c>
      <c r="DL201" s="133">
        <v>142615</v>
      </c>
      <c r="DM201" s="133">
        <v>150667</v>
      </c>
      <c r="DN201" s="133">
        <v>115114</v>
      </c>
      <c r="DO201" s="133">
        <v>139141</v>
      </c>
      <c r="DP201" s="133">
        <v>155516</v>
      </c>
      <c r="DQ201" s="133">
        <v>141768</v>
      </c>
      <c r="DR201" s="133">
        <v>160082</v>
      </c>
      <c r="DS201" s="133">
        <v>247252</v>
      </c>
      <c r="DT201" s="133">
        <v>226795</v>
      </c>
      <c r="DU201" s="133">
        <v>174385</v>
      </c>
      <c r="DV201" s="133">
        <v>174385</v>
      </c>
      <c r="DW201" s="133">
        <v>170919</v>
      </c>
      <c r="DX201" s="133">
        <v>201600</v>
      </c>
      <c r="DY201" s="133">
        <v>195409</v>
      </c>
      <c r="DZ201" s="133">
        <v>166250</v>
      </c>
      <c r="EA201" s="133">
        <v>205267</v>
      </c>
      <c r="EB201" s="133">
        <v>228225</v>
      </c>
      <c r="EC201" s="133">
        <v>226928</v>
      </c>
      <c r="ED201" s="133">
        <v>239185</v>
      </c>
      <c r="EE201" s="133">
        <v>148038</v>
      </c>
      <c r="EF201" s="133">
        <v>136754</v>
      </c>
      <c r="EG201" s="133">
        <v>159945</v>
      </c>
      <c r="EH201" s="133">
        <v>141410</v>
      </c>
      <c r="EI201" s="133">
        <v>131213</v>
      </c>
      <c r="EJ201" s="133">
        <v>143440</v>
      </c>
      <c r="EK201" s="133">
        <v>129790</v>
      </c>
      <c r="EL201" s="133">
        <v>117763</v>
      </c>
      <c r="EM201" s="133">
        <v>134830</v>
      </c>
      <c r="EN201" s="133">
        <v>141837</v>
      </c>
      <c r="EO201" s="133">
        <v>143913</v>
      </c>
      <c r="EP201" s="133">
        <v>153172</v>
      </c>
      <c r="EQ201" s="133">
        <v>146009</v>
      </c>
      <c r="ER201" s="133">
        <v>136871</v>
      </c>
      <c r="ES201" s="133">
        <v>164135</v>
      </c>
      <c r="ET201" s="133">
        <v>146829</v>
      </c>
      <c r="EU201" s="133">
        <v>139810</v>
      </c>
      <c r="EV201" s="133">
        <v>142274</v>
      </c>
      <c r="EW201" s="133">
        <v>126099</v>
      </c>
      <c r="EX201" s="133">
        <v>118872</v>
      </c>
      <c r="EY201" s="133">
        <v>136065</v>
      </c>
      <c r="EZ201" s="133">
        <v>144397</v>
      </c>
      <c r="FA201" s="133">
        <v>140546</v>
      </c>
      <c r="FB201" s="133">
        <v>152880</v>
      </c>
      <c r="FC201" s="133">
        <v>151882</v>
      </c>
      <c r="FD201" s="133">
        <v>135720</v>
      </c>
      <c r="FE201" s="133">
        <v>153663</v>
      </c>
      <c r="FF201" s="133">
        <v>125603</v>
      </c>
      <c r="FG201" s="133">
        <v>128432</v>
      </c>
      <c r="FH201" s="133">
        <v>142481</v>
      </c>
      <c r="FI201" s="133">
        <v>122578</v>
      </c>
      <c r="FJ201" s="133">
        <v>111347</v>
      </c>
      <c r="FK201" s="133">
        <v>121548</v>
      </c>
      <c r="FL201" s="133">
        <v>138868</v>
      </c>
      <c r="FM201" s="133">
        <v>138396</v>
      </c>
      <c r="FN201" s="133">
        <v>152939</v>
      </c>
      <c r="FO201" s="133">
        <v>156553.57999999999</v>
      </c>
      <c r="FP201" s="133">
        <v>155040.39000000001</v>
      </c>
      <c r="FQ201" s="133">
        <v>139845.35</v>
      </c>
      <c r="FR201" s="133">
        <v>143632.66</v>
      </c>
      <c r="FS201" s="133">
        <v>130670.15</v>
      </c>
      <c r="FT201" s="133">
        <v>128987.62</v>
      </c>
      <c r="FU201" s="133">
        <v>136344.21</v>
      </c>
      <c r="FV201" s="133">
        <v>105213.06</v>
      </c>
      <c r="FW201" s="133">
        <v>128408.65</v>
      </c>
      <c r="FX201" s="133">
        <v>140399.31</v>
      </c>
      <c r="FY201" s="133">
        <v>134744.49</v>
      </c>
      <c r="FZ201" s="133">
        <v>157148.82</v>
      </c>
      <c r="GA201" s="133">
        <v>175657.86</v>
      </c>
      <c r="GB201" s="133">
        <v>157636.07999999999</v>
      </c>
      <c r="GC201" s="133">
        <v>158425.57999999999</v>
      </c>
      <c r="GD201" s="133">
        <v>149437.29999999999</v>
      </c>
      <c r="GE201" s="133">
        <v>142468.10999999999</v>
      </c>
      <c r="GF201" s="133">
        <v>144922.26999999999</v>
      </c>
      <c r="GG201" s="133">
        <v>145569.29999999999</v>
      </c>
      <c r="GH201" s="133">
        <v>112041.65</v>
      </c>
      <c r="GI201" s="133">
        <v>146637.57</v>
      </c>
      <c r="GJ201" s="133">
        <v>156522.65</v>
      </c>
      <c r="GK201" s="133">
        <v>135767.70000000001</v>
      </c>
      <c r="GL201" s="133">
        <v>171858.36</v>
      </c>
      <c r="GM201" s="133">
        <v>158178.20000000001</v>
      </c>
      <c r="GN201" s="133">
        <v>159343.85999999999</v>
      </c>
    </row>
    <row r="202" spans="1:196" s="132" customFormat="1" x14ac:dyDescent="0.25">
      <c r="A202" s="134"/>
      <c r="B202" s="115" t="s">
        <v>29</v>
      </c>
      <c r="C202" s="133">
        <v>2234031</v>
      </c>
      <c r="D202" s="133">
        <v>2180674</v>
      </c>
      <c r="E202" s="133">
        <v>2531981</v>
      </c>
      <c r="F202" s="133">
        <v>2238253</v>
      </c>
      <c r="G202" s="133">
        <v>1927122</v>
      </c>
      <c r="H202" s="133">
        <v>1973738</v>
      </c>
      <c r="I202" s="133">
        <v>1565508</v>
      </c>
      <c r="J202" s="133">
        <v>1309386</v>
      </c>
      <c r="K202" s="133">
        <v>1474312</v>
      </c>
      <c r="L202" s="133">
        <v>1424340</v>
      </c>
      <c r="M202" s="133">
        <v>1436796</v>
      </c>
      <c r="N202" s="133">
        <v>1515308</v>
      </c>
      <c r="O202" s="133">
        <v>1536619</v>
      </c>
      <c r="P202" s="133">
        <v>1345348</v>
      </c>
      <c r="Q202" s="133">
        <v>1575196</v>
      </c>
      <c r="R202" s="133">
        <v>1399875</v>
      </c>
      <c r="S202" s="133">
        <v>1325065</v>
      </c>
      <c r="T202" s="133">
        <v>1212254</v>
      </c>
      <c r="U202" s="133">
        <v>1094484</v>
      </c>
      <c r="V202" s="133">
        <v>1045284</v>
      </c>
      <c r="W202" s="133">
        <v>1152075</v>
      </c>
      <c r="X202" s="133">
        <v>1183837</v>
      </c>
      <c r="Y202" s="133">
        <v>1177644</v>
      </c>
      <c r="Z202" s="133">
        <v>1187816</v>
      </c>
      <c r="AA202" s="133">
        <v>1180769</v>
      </c>
      <c r="AB202" s="133">
        <v>1130124</v>
      </c>
      <c r="AC202" s="133">
        <v>1159226</v>
      </c>
      <c r="AD202" s="133">
        <v>1125649</v>
      </c>
      <c r="AE202" s="133">
        <v>1113674</v>
      </c>
      <c r="AF202" s="133">
        <v>1153735</v>
      </c>
      <c r="AG202" s="133">
        <v>1107744</v>
      </c>
      <c r="AH202" s="133">
        <v>956098</v>
      </c>
      <c r="AI202" s="133">
        <v>982069</v>
      </c>
      <c r="AJ202" s="133">
        <v>1214015</v>
      </c>
      <c r="AK202" s="133">
        <v>1075909</v>
      </c>
      <c r="AL202" s="133">
        <v>1104507</v>
      </c>
      <c r="AM202" s="133">
        <v>1202194</v>
      </c>
      <c r="AN202" s="133">
        <v>1083733</v>
      </c>
      <c r="AO202" s="133">
        <v>1053793</v>
      </c>
      <c r="AP202" s="133">
        <v>1087962</v>
      </c>
      <c r="AQ202" s="133">
        <v>1053741</v>
      </c>
      <c r="AR202" s="133">
        <v>1029404</v>
      </c>
      <c r="AS202" s="133">
        <v>1076298</v>
      </c>
      <c r="AT202" s="133">
        <v>869063</v>
      </c>
      <c r="AU202" s="133">
        <v>1009622</v>
      </c>
      <c r="AV202" s="133">
        <v>1106816</v>
      </c>
      <c r="AW202" s="133">
        <v>1004900</v>
      </c>
      <c r="AX202" s="133">
        <v>1112657</v>
      </c>
      <c r="AY202" s="133">
        <v>1134692</v>
      </c>
      <c r="AZ202" s="133">
        <v>1057617</v>
      </c>
      <c r="BA202" s="133">
        <v>1076059</v>
      </c>
      <c r="BB202" s="133">
        <v>1083010</v>
      </c>
      <c r="BC202" s="133">
        <v>981399</v>
      </c>
      <c r="BD202" s="133">
        <v>1062209</v>
      </c>
      <c r="BE202" s="133">
        <v>1026098</v>
      </c>
      <c r="BF202" s="133">
        <v>851519</v>
      </c>
      <c r="BG202" s="133">
        <v>1020264</v>
      </c>
      <c r="BH202" s="133">
        <v>1116624</v>
      </c>
      <c r="BI202" s="133">
        <v>997407</v>
      </c>
      <c r="BJ202" s="133">
        <v>1141413</v>
      </c>
      <c r="BK202" s="133">
        <v>1116913</v>
      </c>
      <c r="BL202" s="133">
        <v>1116499</v>
      </c>
      <c r="BM202" s="133">
        <v>1140896</v>
      </c>
      <c r="BN202" s="133">
        <v>1106757</v>
      </c>
      <c r="BO202" s="133">
        <v>969457</v>
      </c>
      <c r="BP202" s="133">
        <v>1117655</v>
      </c>
      <c r="BQ202" s="133">
        <v>1036256</v>
      </c>
      <c r="BR202" s="133">
        <v>851817</v>
      </c>
      <c r="BS202" s="133">
        <v>1047491</v>
      </c>
      <c r="BT202" s="133">
        <v>1092069</v>
      </c>
      <c r="BU202" s="133">
        <v>1064322</v>
      </c>
      <c r="BV202" s="133">
        <v>1157048</v>
      </c>
      <c r="BW202" s="133">
        <v>1069068</v>
      </c>
      <c r="BX202" s="133">
        <v>1130085</v>
      </c>
      <c r="BY202" s="133">
        <v>1200474</v>
      </c>
      <c r="BZ202" s="133">
        <v>1093374</v>
      </c>
      <c r="CA202" s="133">
        <v>1122583</v>
      </c>
      <c r="CB202" s="133">
        <v>1128324</v>
      </c>
      <c r="CC202" s="133">
        <v>1015591</v>
      </c>
      <c r="CD202" s="133">
        <v>958299</v>
      </c>
      <c r="CE202" s="133">
        <v>1058310</v>
      </c>
      <c r="CF202" s="133">
        <v>1129096</v>
      </c>
      <c r="CG202" s="133">
        <v>1139444</v>
      </c>
      <c r="CH202" s="133">
        <v>1227177</v>
      </c>
      <c r="CI202" s="133">
        <v>1246298</v>
      </c>
      <c r="CJ202" s="133">
        <v>1043213</v>
      </c>
      <c r="CK202" s="133">
        <v>1218342</v>
      </c>
      <c r="CL202" s="133">
        <v>1029214</v>
      </c>
      <c r="CM202" s="133">
        <v>1132128</v>
      </c>
      <c r="CN202" s="133">
        <v>1113621</v>
      </c>
      <c r="CO202" s="133">
        <v>1028389</v>
      </c>
      <c r="CP202" s="133">
        <v>939902</v>
      </c>
      <c r="CQ202" s="133">
        <v>1021082</v>
      </c>
      <c r="CR202" s="133">
        <v>1169705</v>
      </c>
      <c r="CS202" s="133">
        <v>1090150</v>
      </c>
      <c r="CT202" s="133">
        <v>1112132</v>
      </c>
      <c r="CU202" s="133">
        <v>1195634</v>
      </c>
      <c r="CV202" s="133">
        <v>1102584</v>
      </c>
      <c r="CW202" s="133">
        <v>1141956</v>
      </c>
      <c r="CX202" s="133">
        <v>1109160</v>
      </c>
      <c r="CY202" s="133">
        <v>1083089</v>
      </c>
      <c r="CZ202" s="133">
        <v>1070843</v>
      </c>
      <c r="DA202" s="133">
        <v>1066705</v>
      </c>
      <c r="DB202" s="133">
        <v>928486</v>
      </c>
      <c r="DC202" s="133">
        <v>942533</v>
      </c>
      <c r="DD202" s="133">
        <v>1286968</v>
      </c>
      <c r="DE202" s="133">
        <v>1214452</v>
      </c>
      <c r="DF202" s="133">
        <v>1219079</v>
      </c>
      <c r="DG202" s="133">
        <v>1266417</v>
      </c>
      <c r="DH202" s="133">
        <v>1190551</v>
      </c>
      <c r="DI202" s="133">
        <v>1186936</v>
      </c>
      <c r="DJ202" s="133">
        <v>1172935</v>
      </c>
      <c r="DK202" s="133">
        <v>1104316</v>
      </c>
      <c r="DL202" s="133">
        <v>1111962</v>
      </c>
      <c r="DM202" s="133">
        <v>1162144</v>
      </c>
      <c r="DN202" s="133">
        <v>901561</v>
      </c>
      <c r="DO202" s="133">
        <v>1066462</v>
      </c>
      <c r="DP202" s="133">
        <v>1222396</v>
      </c>
      <c r="DQ202" s="133">
        <v>1106880</v>
      </c>
      <c r="DR202" s="133">
        <v>1245186</v>
      </c>
      <c r="DS202" s="133">
        <v>1075513</v>
      </c>
      <c r="DT202" s="133">
        <v>981611</v>
      </c>
      <c r="DU202" s="133">
        <v>807216</v>
      </c>
      <c r="DV202" s="133">
        <v>807216</v>
      </c>
      <c r="DW202" s="133">
        <v>792421</v>
      </c>
      <c r="DX202" s="133">
        <v>949825</v>
      </c>
      <c r="DY202" s="133">
        <v>892695</v>
      </c>
      <c r="DZ202" s="133">
        <v>766154</v>
      </c>
      <c r="EA202" s="133">
        <v>883904</v>
      </c>
      <c r="EB202" s="133">
        <v>905578</v>
      </c>
      <c r="EC202" s="133">
        <v>896326</v>
      </c>
      <c r="ED202" s="133">
        <v>936102</v>
      </c>
      <c r="EE202" s="133">
        <v>879076</v>
      </c>
      <c r="EF202" s="133">
        <v>832129</v>
      </c>
      <c r="EG202" s="133">
        <v>1023265</v>
      </c>
      <c r="EH202" s="133">
        <v>933679</v>
      </c>
      <c r="EI202" s="133">
        <v>840287</v>
      </c>
      <c r="EJ202" s="133">
        <v>991318</v>
      </c>
      <c r="EK202" s="133">
        <v>866208</v>
      </c>
      <c r="EL202" s="133">
        <v>805244</v>
      </c>
      <c r="EM202" s="133">
        <v>895662</v>
      </c>
      <c r="EN202" s="133">
        <v>932607</v>
      </c>
      <c r="EO202" s="133">
        <v>954062</v>
      </c>
      <c r="EP202" s="133">
        <v>1032974</v>
      </c>
      <c r="EQ202" s="133">
        <v>915120</v>
      </c>
      <c r="ER202" s="133">
        <v>880808</v>
      </c>
      <c r="ES202" s="133">
        <v>1046463</v>
      </c>
      <c r="ET202" s="133">
        <v>940112</v>
      </c>
      <c r="EU202" s="133">
        <v>1014906</v>
      </c>
      <c r="EV202" s="133">
        <v>1003447</v>
      </c>
      <c r="EW202" s="133">
        <v>851804</v>
      </c>
      <c r="EX202" s="133">
        <v>818805</v>
      </c>
      <c r="EY202" s="133">
        <v>884740</v>
      </c>
      <c r="EZ202" s="133">
        <v>909891</v>
      </c>
      <c r="FA202" s="133">
        <v>902708</v>
      </c>
      <c r="FB202" s="133">
        <v>996888</v>
      </c>
      <c r="FC202" s="133">
        <v>1011711</v>
      </c>
      <c r="FD202" s="133">
        <v>914295</v>
      </c>
      <c r="FE202" s="133">
        <v>1043199</v>
      </c>
      <c r="FF202" s="133">
        <v>867694</v>
      </c>
      <c r="FG202" s="133">
        <v>916634</v>
      </c>
      <c r="FH202" s="133">
        <v>1076042</v>
      </c>
      <c r="FI202" s="133">
        <v>880382</v>
      </c>
      <c r="FJ202" s="133">
        <v>788343</v>
      </c>
      <c r="FK202" s="133">
        <v>839740</v>
      </c>
      <c r="FL202" s="133">
        <v>930578</v>
      </c>
      <c r="FM202" s="133">
        <v>919276</v>
      </c>
      <c r="FN202" s="133">
        <v>976431</v>
      </c>
      <c r="FO202" s="133">
        <v>993340.29</v>
      </c>
      <c r="FP202" s="133">
        <v>946937.27</v>
      </c>
      <c r="FQ202" s="133">
        <v>953817.36</v>
      </c>
      <c r="FR202" s="133">
        <v>1004806.34</v>
      </c>
      <c r="FS202" s="133">
        <v>905031.52</v>
      </c>
      <c r="FT202" s="133">
        <v>945877.47</v>
      </c>
      <c r="FU202" s="133">
        <v>995533.98</v>
      </c>
      <c r="FV202" s="133">
        <v>790001.63</v>
      </c>
      <c r="FW202" s="133">
        <v>1091276</v>
      </c>
      <c r="FX202" s="133">
        <v>1213677.23</v>
      </c>
      <c r="FY202" s="133">
        <v>1024007.52</v>
      </c>
      <c r="FZ202" s="133">
        <v>1115938.6000000001</v>
      </c>
      <c r="GA202" s="133">
        <v>1120497.8600000001</v>
      </c>
      <c r="GB202" s="133">
        <v>1078594.1200000001</v>
      </c>
      <c r="GC202" s="133">
        <v>1095511.18</v>
      </c>
      <c r="GD202" s="133">
        <v>1086568.42</v>
      </c>
      <c r="GE202" s="133">
        <v>1041195.96</v>
      </c>
      <c r="GF202" s="133">
        <v>1085026.3</v>
      </c>
      <c r="GG202" s="133">
        <v>1084063.1599999999</v>
      </c>
      <c r="GH202" s="133">
        <v>885180.19</v>
      </c>
      <c r="GI202" s="133">
        <v>1265896.57</v>
      </c>
      <c r="GJ202" s="133">
        <v>1348431.55</v>
      </c>
      <c r="GK202" s="133">
        <v>1082125.18</v>
      </c>
      <c r="GL202" s="133">
        <v>1264604.3899999999</v>
      </c>
      <c r="GM202" s="133">
        <v>1110071.93</v>
      </c>
      <c r="GN202" s="133">
        <v>1101949.06</v>
      </c>
    </row>
    <row r="203" spans="1:196" s="132" customFormat="1" x14ac:dyDescent="0.25">
      <c r="A203" s="134"/>
      <c r="B203" s="115" t="s">
        <v>118</v>
      </c>
      <c r="C203" s="133">
        <v>13452289</v>
      </c>
      <c r="D203" s="133">
        <v>13198745</v>
      </c>
      <c r="E203" s="133">
        <v>15316065</v>
      </c>
      <c r="F203" s="133">
        <v>13485727</v>
      </c>
      <c r="G203" s="133">
        <v>12812358</v>
      </c>
      <c r="H203" s="133">
        <v>14258864</v>
      </c>
      <c r="I203" s="133">
        <v>12927405</v>
      </c>
      <c r="J203" s="133">
        <v>12343513</v>
      </c>
      <c r="K203" s="133">
        <v>13693415</v>
      </c>
      <c r="L203" s="133">
        <v>13444621</v>
      </c>
      <c r="M203" s="133">
        <v>13777709</v>
      </c>
      <c r="N203" s="133">
        <v>14411942</v>
      </c>
      <c r="O203" s="133">
        <v>14089247</v>
      </c>
      <c r="P203" s="133">
        <v>12801588</v>
      </c>
      <c r="Q203" s="133">
        <v>15069546</v>
      </c>
      <c r="R203" s="133">
        <v>12671278</v>
      </c>
      <c r="S203" s="133">
        <v>13817645</v>
      </c>
      <c r="T203" s="133">
        <v>13169944</v>
      </c>
      <c r="U203" s="133">
        <v>12364290</v>
      </c>
      <c r="V203" s="133">
        <v>12225718</v>
      </c>
      <c r="W203" s="133">
        <v>13170570</v>
      </c>
      <c r="X203" s="133">
        <v>13286764</v>
      </c>
      <c r="Y203" s="133">
        <v>13590183</v>
      </c>
      <c r="Z203" s="133">
        <v>13999133</v>
      </c>
      <c r="AA203" s="133">
        <v>13956295</v>
      </c>
      <c r="AB203" s="133">
        <v>13351832</v>
      </c>
      <c r="AC203" s="133">
        <v>13581168</v>
      </c>
      <c r="AD203" s="133">
        <v>13148502</v>
      </c>
      <c r="AE203" s="133">
        <v>12970220</v>
      </c>
      <c r="AF203" s="133">
        <v>12957109</v>
      </c>
      <c r="AG203" s="133">
        <v>12923767</v>
      </c>
      <c r="AH203" s="133">
        <v>11454697</v>
      </c>
      <c r="AI203" s="133">
        <v>11598282</v>
      </c>
      <c r="AJ203" s="133">
        <v>13980498</v>
      </c>
      <c r="AK203" s="133">
        <v>12594945</v>
      </c>
      <c r="AL203" s="133">
        <v>12723695</v>
      </c>
      <c r="AM203" s="133">
        <v>13707114</v>
      </c>
      <c r="AN203" s="133">
        <v>12560265</v>
      </c>
      <c r="AO203" s="133">
        <v>12463219</v>
      </c>
      <c r="AP203" s="133">
        <v>12353994</v>
      </c>
      <c r="AQ203" s="133">
        <v>12057896</v>
      </c>
      <c r="AR203" s="133">
        <v>11378894</v>
      </c>
      <c r="AS203" s="133">
        <v>12164797</v>
      </c>
      <c r="AT203" s="133">
        <v>10179116</v>
      </c>
      <c r="AU203" s="133">
        <v>11745469</v>
      </c>
      <c r="AV203" s="133">
        <v>12556822</v>
      </c>
      <c r="AW203" s="133">
        <v>11297404</v>
      </c>
      <c r="AX203" s="133">
        <v>12498514</v>
      </c>
      <c r="AY203" s="133">
        <v>12831616</v>
      </c>
      <c r="AZ203" s="133">
        <v>11693534</v>
      </c>
      <c r="BA203" s="133">
        <v>12072746</v>
      </c>
      <c r="BB203" s="133">
        <v>11692015</v>
      </c>
      <c r="BC203" s="133">
        <v>10831792</v>
      </c>
      <c r="BD203" s="133">
        <v>11557709</v>
      </c>
      <c r="BE203" s="133">
        <v>11429700</v>
      </c>
      <c r="BF203" s="133">
        <v>9631252</v>
      </c>
      <c r="BG203" s="133">
        <v>11578162</v>
      </c>
      <c r="BH203" s="133">
        <v>12179759</v>
      </c>
      <c r="BI203" s="133">
        <v>10808382</v>
      </c>
      <c r="BJ203" s="133">
        <v>12398668</v>
      </c>
      <c r="BK203" s="133">
        <v>11968524</v>
      </c>
      <c r="BL203" s="133">
        <v>11777224</v>
      </c>
      <c r="BM203" s="133">
        <v>12243048</v>
      </c>
      <c r="BN203" s="133">
        <v>11312063</v>
      </c>
      <c r="BO203" s="133">
        <v>9977559</v>
      </c>
      <c r="BP203" s="133">
        <v>11425664</v>
      </c>
      <c r="BQ203" s="133">
        <v>10947525</v>
      </c>
      <c r="BR203" s="133">
        <v>9346427</v>
      </c>
      <c r="BS203" s="133">
        <v>11104641</v>
      </c>
      <c r="BT203" s="133">
        <v>11317409</v>
      </c>
      <c r="BU203" s="133">
        <v>11022523</v>
      </c>
      <c r="BV203" s="133">
        <v>11861366</v>
      </c>
      <c r="BW203" s="133">
        <v>10936728</v>
      </c>
      <c r="BX203" s="133">
        <v>11371787</v>
      </c>
      <c r="BY203" s="133">
        <v>11974783</v>
      </c>
      <c r="BZ203" s="133">
        <v>10848988</v>
      </c>
      <c r="CA203" s="133">
        <v>11139946</v>
      </c>
      <c r="CB203" s="133">
        <v>11038527</v>
      </c>
      <c r="CC203" s="133">
        <v>9987000</v>
      </c>
      <c r="CD203" s="133">
        <v>9897700</v>
      </c>
      <c r="CE203" s="133">
        <v>10737993</v>
      </c>
      <c r="CF203" s="133">
        <v>10895938</v>
      </c>
      <c r="CG203" s="133">
        <v>11108774</v>
      </c>
      <c r="CH203" s="133">
        <v>11841761</v>
      </c>
      <c r="CI203" s="133">
        <v>11951499</v>
      </c>
      <c r="CJ203" s="133">
        <v>10215188</v>
      </c>
      <c r="CK203" s="133">
        <v>11709640</v>
      </c>
      <c r="CL203" s="133">
        <v>9638558</v>
      </c>
      <c r="CM203" s="133">
        <v>10754797</v>
      </c>
      <c r="CN203" s="133">
        <v>10455574</v>
      </c>
      <c r="CO203" s="133">
        <v>9985913</v>
      </c>
      <c r="CP203" s="133">
        <v>9463171</v>
      </c>
      <c r="CQ203" s="133">
        <v>10304137</v>
      </c>
      <c r="CR203" s="133">
        <v>11421393</v>
      </c>
      <c r="CS203" s="133">
        <v>10654905</v>
      </c>
      <c r="CT203" s="133">
        <v>10748626</v>
      </c>
      <c r="CU203" s="133">
        <v>11654170</v>
      </c>
      <c r="CV203" s="133">
        <v>10554953</v>
      </c>
      <c r="CW203" s="133">
        <v>11106566</v>
      </c>
      <c r="CX203" s="133">
        <v>10285550</v>
      </c>
      <c r="CY203" s="133">
        <v>9963295</v>
      </c>
      <c r="CZ203" s="133">
        <v>9912588</v>
      </c>
      <c r="DA203" s="133">
        <v>10022062</v>
      </c>
      <c r="DB203" s="133">
        <v>9196868</v>
      </c>
      <c r="DC203" s="133">
        <v>9407281</v>
      </c>
      <c r="DD203" s="133">
        <v>10957050</v>
      </c>
      <c r="DE203" s="133">
        <v>10247551</v>
      </c>
      <c r="DF203" s="133">
        <v>10255672</v>
      </c>
      <c r="DG203" s="133">
        <v>11136191</v>
      </c>
      <c r="DH203" s="133">
        <v>10276297</v>
      </c>
      <c r="DI203" s="133">
        <v>10257819</v>
      </c>
      <c r="DJ203" s="133">
        <v>10185194</v>
      </c>
      <c r="DK203" s="133">
        <v>9680369</v>
      </c>
      <c r="DL203" s="133">
        <v>9561271</v>
      </c>
      <c r="DM203" s="133">
        <v>10367840</v>
      </c>
      <c r="DN203" s="133">
        <v>8460289</v>
      </c>
      <c r="DO203" s="133">
        <v>9913292</v>
      </c>
      <c r="DP203" s="133">
        <v>10912114</v>
      </c>
      <c r="DQ203" s="133">
        <v>9895789</v>
      </c>
      <c r="DR203" s="133">
        <v>10667180</v>
      </c>
      <c r="DS203" s="133">
        <v>11014051</v>
      </c>
      <c r="DT203" s="133">
        <v>10139909</v>
      </c>
      <c r="DU203" s="133">
        <v>8250623</v>
      </c>
      <c r="DV203" s="133">
        <v>8250623</v>
      </c>
      <c r="DW203" s="133">
        <v>8210442</v>
      </c>
      <c r="DX203" s="133">
        <v>9905402</v>
      </c>
      <c r="DY203" s="133">
        <v>9650146</v>
      </c>
      <c r="DZ203" s="133">
        <v>8616151</v>
      </c>
      <c r="EA203" s="133">
        <v>10026211</v>
      </c>
      <c r="EB203" s="133">
        <v>10197575</v>
      </c>
      <c r="EC203" s="133">
        <v>10007151</v>
      </c>
      <c r="ED203" s="133">
        <v>9988041</v>
      </c>
      <c r="EE203" s="133">
        <v>9328460</v>
      </c>
      <c r="EF203" s="133">
        <v>9248398</v>
      </c>
      <c r="EG203" s="133">
        <v>10984966</v>
      </c>
      <c r="EH203" s="133">
        <v>9814828</v>
      </c>
      <c r="EI203" s="133">
        <v>9230478</v>
      </c>
      <c r="EJ203" s="133">
        <v>10116567</v>
      </c>
      <c r="EK203" s="133">
        <v>9497878</v>
      </c>
      <c r="EL203" s="133">
        <v>9114537</v>
      </c>
      <c r="EM203" s="133">
        <v>10103718</v>
      </c>
      <c r="EN203" s="133">
        <v>10379443</v>
      </c>
      <c r="EO203" s="133">
        <v>10822106</v>
      </c>
      <c r="EP203" s="133">
        <v>11112074</v>
      </c>
      <c r="EQ203" s="133">
        <v>10181004</v>
      </c>
      <c r="ER203" s="133">
        <v>9557240</v>
      </c>
      <c r="ES203" s="133">
        <v>11323532</v>
      </c>
      <c r="ET203" s="133">
        <v>10008991</v>
      </c>
      <c r="EU203" s="133">
        <v>10353212</v>
      </c>
      <c r="EV203" s="133">
        <v>10528060</v>
      </c>
      <c r="EW203" s="133">
        <v>9577958</v>
      </c>
      <c r="EX203" s="133">
        <v>9675279</v>
      </c>
      <c r="EY203" s="133">
        <v>10584514</v>
      </c>
      <c r="EZ203" s="133">
        <v>11041586</v>
      </c>
      <c r="FA203" s="133">
        <v>10978128</v>
      </c>
      <c r="FB203" s="133">
        <v>11599040</v>
      </c>
      <c r="FC203" s="133">
        <v>11378544</v>
      </c>
      <c r="FD203" s="133">
        <v>10296051</v>
      </c>
      <c r="FE203" s="133">
        <v>11738483</v>
      </c>
      <c r="FF203" s="133">
        <v>9785940</v>
      </c>
      <c r="FG203" s="133">
        <v>10199141</v>
      </c>
      <c r="FH203" s="133">
        <v>11553903</v>
      </c>
      <c r="FI203" s="133">
        <v>10068022</v>
      </c>
      <c r="FJ203" s="133">
        <v>9695697</v>
      </c>
      <c r="FK203" s="133">
        <v>10264259</v>
      </c>
      <c r="FL203" s="133">
        <v>11534290</v>
      </c>
      <c r="FM203" s="133">
        <v>11249025</v>
      </c>
      <c r="FN203" s="133">
        <v>11664547</v>
      </c>
      <c r="FO203" s="133">
        <v>11454858.199999999</v>
      </c>
      <c r="FP203" s="133">
        <v>11258715.859999999</v>
      </c>
      <c r="FQ203" s="133">
        <v>10610511.82</v>
      </c>
      <c r="FR203" s="133">
        <v>11066065.98</v>
      </c>
      <c r="FS203" s="133">
        <v>10300345.720000001</v>
      </c>
      <c r="FT203" s="133">
        <v>10321899.890000001</v>
      </c>
      <c r="FU203" s="133">
        <v>11172359.51</v>
      </c>
      <c r="FV203" s="133">
        <v>9341496.8399999999</v>
      </c>
      <c r="FW203" s="133">
        <v>10858012.52</v>
      </c>
      <c r="FX203" s="133">
        <v>11794008.300000001</v>
      </c>
      <c r="FY203" s="133">
        <v>10893019.74</v>
      </c>
      <c r="FZ203" s="133">
        <v>12218661.18</v>
      </c>
      <c r="GA203" s="133">
        <v>12642449.869999999</v>
      </c>
      <c r="GB203" s="133">
        <v>11392492.91</v>
      </c>
      <c r="GC203" s="133">
        <v>12153906.1</v>
      </c>
      <c r="GD203" s="133">
        <v>11908900.07</v>
      </c>
      <c r="GE203" s="133">
        <v>11606059.01</v>
      </c>
      <c r="GF203" s="133">
        <v>12111296.300000001</v>
      </c>
      <c r="GG203" s="133">
        <v>12379795.65</v>
      </c>
      <c r="GH203" s="133">
        <v>10270429.470000001</v>
      </c>
      <c r="GI203" s="133">
        <v>13016532.51</v>
      </c>
      <c r="GJ203" s="133">
        <v>13553334.380000001</v>
      </c>
      <c r="GK203" s="133">
        <v>11810253.029999999</v>
      </c>
      <c r="GL203" s="133">
        <v>13832604.859999999</v>
      </c>
      <c r="GM203" s="133">
        <v>12241312.390000001</v>
      </c>
      <c r="GN203" s="133">
        <v>12312170.5</v>
      </c>
    </row>
    <row r="204" spans="1:196" s="132" customFormat="1" x14ac:dyDescent="0.25">
      <c r="A204" s="134"/>
      <c r="B204" s="115" t="s">
        <v>30</v>
      </c>
      <c r="C204" s="133">
        <v>1132</v>
      </c>
      <c r="D204" s="133">
        <v>1213</v>
      </c>
      <c r="E204" s="133">
        <v>1449</v>
      </c>
      <c r="F204" s="133">
        <v>1207</v>
      </c>
      <c r="G204" s="133">
        <v>876</v>
      </c>
      <c r="H204" s="133">
        <v>904</v>
      </c>
      <c r="I204" s="133">
        <v>1016</v>
      </c>
      <c r="J204" s="133">
        <v>1065</v>
      </c>
      <c r="K204" s="133">
        <v>921</v>
      </c>
      <c r="L204" s="133">
        <v>971</v>
      </c>
      <c r="M204" s="133">
        <v>1082</v>
      </c>
      <c r="N204" s="133">
        <v>1027</v>
      </c>
      <c r="O204" s="133">
        <v>735</v>
      </c>
      <c r="P204" s="133">
        <v>895</v>
      </c>
      <c r="Q204" s="133">
        <v>1066</v>
      </c>
      <c r="R204" s="133">
        <v>1141</v>
      </c>
      <c r="S204" s="133">
        <v>734</v>
      </c>
      <c r="T204" s="133">
        <v>930</v>
      </c>
      <c r="U204" s="133">
        <v>773</v>
      </c>
      <c r="V204" s="133">
        <v>1083</v>
      </c>
      <c r="W204" s="133">
        <v>965</v>
      </c>
      <c r="X204" s="133">
        <v>1204</v>
      </c>
      <c r="Y204" s="133">
        <v>890</v>
      </c>
      <c r="Z204" s="133">
        <v>1022</v>
      </c>
      <c r="AA204" s="133">
        <v>1235</v>
      </c>
      <c r="AB204" s="133">
        <v>1108</v>
      </c>
      <c r="AC204" s="133">
        <v>1359</v>
      </c>
      <c r="AD204" s="133">
        <v>1289</v>
      </c>
      <c r="AE204" s="133">
        <v>1053</v>
      </c>
      <c r="AF204" s="133">
        <v>1011</v>
      </c>
      <c r="AG204" s="133">
        <v>835</v>
      </c>
      <c r="AH204" s="133">
        <v>1081</v>
      </c>
      <c r="AI204" s="133">
        <v>1056</v>
      </c>
      <c r="AJ204" s="133">
        <v>1243</v>
      </c>
      <c r="AK204" s="133">
        <v>1061</v>
      </c>
      <c r="AL204" s="133">
        <v>1319</v>
      </c>
      <c r="AM204" s="133">
        <v>1372</v>
      </c>
      <c r="AN204" s="133">
        <v>1346</v>
      </c>
      <c r="AO204" s="133">
        <v>1522</v>
      </c>
      <c r="AP204" s="133">
        <v>1348</v>
      </c>
      <c r="AQ204" s="133">
        <v>869</v>
      </c>
      <c r="AR204" s="133">
        <v>1080</v>
      </c>
      <c r="AS204" s="133">
        <v>729</v>
      </c>
      <c r="AT204" s="133">
        <v>918</v>
      </c>
      <c r="AU204" s="133">
        <v>1050</v>
      </c>
      <c r="AV204" s="133">
        <v>1032</v>
      </c>
      <c r="AW204" s="133">
        <v>1157</v>
      </c>
      <c r="AX204" s="133">
        <v>1523</v>
      </c>
      <c r="AY204" s="133">
        <v>1005</v>
      </c>
      <c r="AZ204" s="133">
        <v>1104</v>
      </c>
      <c r="BA204" s="133">
        <v>1457</v>
      </c>
      <c r="BB204" s="133">
        <v>1282</v>
      </c>
      <c r="BC204" s="133">
        <v>1243</v>
      </c>
      <c r="BD204" s="133">
        <v>1497</v>
      </c>
      <c r="BE204" s="133">
        <v>607</v>
      </c>
      <c r="BF204" s="133">
        <v>601</v>
      </c>
      <c r="BG204" s="133">
        <v>624</v>
      </c>
      <c r="BH204" s="133">
        <v>618</v>
      </c>
      <c r="BI204" s="133">
        <v>535</v>
      </c>
      <c r="BJ204" s="133">
        <v>308</v>
      </c>
      <c r="BK204" s="133">
        <v>714</v>
      </c>
      <c r="BL204" s="133">
        <v>649</v>
      </c>
      <c r="BM204" s="133">
        <v>534</v>
      </c>
      <c r="BN204" s="133">
        <v>446</v>
      </c>
      <c r="BO204" s="133">
        <v>230</v>
      </c>
      <c r="BP204" s="133">
        <v>207</v>
      </c>
      <c r="BQ204" s="133">
        <v>242</v>
      </c>
      <c r="BR204" s="133">
        <v>259</v>
      </c>
      <c r="BS204" s="133">
        <v>360</v>
      </c>
      <c r="BT204" s="133">
        <v>211</v>
      </c>
      <c r="BU204" s="133">
        <v>116</v>
      </c>
      <c r="BV204" s="133">
        <v>195</v>
      </c>
      <c r="BW204" s="133">
        <v>166</v>
      </c>
      <c r="BX204" s="133">
        <v>142</v>
      </c>
      <c r="BY204" s="133">
        <v>197</v>
      </c>
      <c r="BZ204" s="133">
        <v>306</v>
      </c>
      <c r="CA204" s="133">
        <v>208</v>
      </c>
      <c r="CB204" s="133">
        <v>277</v>
      </c>
      <c r="CC204" s="133">
        <v>359</v>
      </c>
      <c r="CD204" s="133">
        <v>173</v>
      </c>
      <c r="CE204" s="133">
        <v>338</v>
      </c>
      <c r="CF204" s="133">
        <v>263</v>
      </c>
      <c r="CG204" s="133">
        <v>113</v>
      </c>
      <c r="CH204" s="133">
        <v>413</v>
      </c>
      <c r="CI204" s="133">
        <v>583</v>
      </c>
      <c r="CJ204" s="133">
        <v>235</v>
      </c>
      <c r="CK204" s="133">
        <v>208</v>
      </c>
      <c r="CL204" s="133">
        <v>459</v>
      </c>
      <c r="CM204" s="133">
        <v>236</v>
      </c>
      <c r="CN204" s="133">
        <v>385</v>
      </c>
      <c r="CO204" s="133">
        <v>179</v>
      </c>
      <c r="CP204" s="133">
        <v>293</v>
      </c>
      <c r="CQ204" s="133">
        <v>251</v>
      </c>
      <c r="CR204" s="133">
        <v>288</v>
      </c>
      <c r="CS204" s="133">
        <v>330</v>
      </c>
      <c r="CT204" s="133">
        <v>258</v>
      </c>
      <c r="CU204" s="133">
        <v>264</v>
      </c>
      <c r="CV204" s="133">
        <v>497</v>
      </c>
      <c r="CW204" s="133">
        <v>458</v>
      </c>
      <c r="CX204" s="133">
        <v>364</v>
      </c>
      <c r="CY204" s="133">
        <v>543</v>
      </c>
      <c r="CZ204" s="133">
        <v>289</v>
      </c>
      <c r="DA204" s="133">
        <v>231</v>
      </c>
      <c r="DB204" s="133">
        <v>116</v>
      </c>
      <c r="DC204" s="133">
        <v>240</v>
      </c>
      <c r="DD204" s="133">
        <v>338</v>
      </c>
      <c r="DE204" s="133">
        <v>291</v>
      </c>
      <c r="DF204" s="133">
        <v>471</v>
      </c>
      <c r="DG204" s="133">
        <v>7619</v>
      </c>
      <c r="DH204" s="133">
        <v>7597</v>
      </c>
      <c r="DI204" s="133">
        <v>7280</v>
      </c>
      <c r="DJ204" s="133">
        <v>7713</v>
      </c>
      <c r="DK204" s="133">
        <v>6942</v>
      </c>
      <c r="DL204" s="133">
        <v>6958</v>
      </c>
      <c r="DM204" s="133">
        <v>7425</v>
      </c>
      <c r="DN204" s="133">
        <v>5964</v>
      </c>
      <c r="DO204" s="133">
        <v>6488</v>
      </c>
      <c r="DP204" s="133">
        <v>9646</v>
      </c>
      <c r="DQ204" s="133">
        <v>8073</v>
      </c>
      <c r="DR204" s="133">
        <v>7197</v>
      </c>
      <c r="DS204" s="133">
        <v>12289</v>
      </c>
      <c r="DT204" s="133">
        <v>102</v>
      </c>
      <c r="DU204" s="133">
        <v>49</v>
      </c>
      <c r="DV204" s="133">
        <v>49</v>
      </c>
      <c r="DW204" s="133">
        <v>164</v>
      </c>
      <c r="DX204" s="133">
        <v>196</v>
      </c>
      <c r="DY204" s="133">
        <v>188</v>
      </c>
      <c r="DZ204" s="133">
        <v>208</v>
      </c>
      <c r="EA204" s="133">
        <v>196</v>
      </c>
      <c r="EB204" s="133">
        <v>166</v>
      </c>
      <c r="EC204" s="133">
        <v>154</v>
      </c>
      <c r="ED204" s="133">
        <v>242</v>
      </c>
      <c r="EE204" s="133">
        <v>5</v>
      </c>
      <c r="EF204" s="133">
        <v>4</v>
      </c>
      <c r="EG204" s="133">
        <v>0</v>
      </c>
      <c r="EH204" s="133">
        <v>6</v>
      </c>
      <c r="EI204" s="133">
        <v>0</v>
      </c>
      <c r="EJ204" s="133">
        <v>2</v>
      </c>
      <c r="EK204" s="133">
        <v>0</v>
      </c>
      <c r="EL204" s="133">
        <v>0</v>
      </c>
      <c r="EM204" s="133">
        <v>0</v>
      </c>
      <c r="EN204" s="133">
        <v>0</v>
      </c>
      <c r="EO204" s="133">
        <v>0</v>
      </c>
      <c r="EP204" s="133">
        <v>15</v>
      </c>
      <c r="EQ204" s="133">
        <v>0</v>
      </c>
      <c r="ER204" s="133">
        <v>0</v>
      </c>
      <c r="ES204" s="133">
        <v>0</v>
      </c>
      <c r="ET204" s="133">
        <v>34</v>
      </c>
      <c r="EU204" s="133">
        <v>0</v>
      </c>
      <c r="EV204" s="133">
        <v>0</v>
      </c>
      <c r="EW204" s="133">
        <v>0</v>
      </c>
      <c r="EX204" s="133">
        <v>0</v>
      </c>
      <c r="EY204" s="133">
        <v>19</v>
      </c>
      <c r="EZ204" s="133">
        <v>0</v>
      </c>
      <c r="FA204" s="133">
        <v>1</v>
      </c>
      <c r="FB204" s="133">
        <v>0</v>
      </c>
      <c r="FC204" s="133">
        <v>0</v>
      </c>
      <c r="FD204" s="133">
        <v>5</v>
      </c>
      <c r="FE204" s="133">
        <v>0</v>
      </c>
      <c r="FF204" s="133">
        <v>2</v>
      </c>
      <c r="FG204" s="133">
        <v>2</v>
      </c>
      <c r="FH204" s="133">
        <v>2</v>
      </c>
      <c r="FI204" s="133">
        <v>2</v>
      </c>
      <c r="FJ204" s="133">
        <v>39</v>
      </c>
      <c r="FK204" s="133">
        <v>17</v>
      </c>
      <c r="FL204" s="133">
        <v>10</v>
      </c>
      <c r="FM204" s="133">
        <v>35</v>
      </c>
      <c r="FN204" s="133">
        <v>35</v>
      </c>
      <c r="FO204" s="133">
        <v>0</v>
      </c>
      <c r="FP204" s="133">
        <v>0</v>
      </c>
      <c r="FQ204" s="133">
        <v>3.45</v>
      </c>
      <c r="FR204" s="133">
        <v>3.45</v>
      </c>
      <c r="FS204" s="133">
        <v>0</v>
      </c>
      <c r="FT204" s="133">
        <v>0</v>
      </c>
      <c r="FU204" s="133">
        <v>0</v>
      </c>
      <c r="FV204" s="133">
        <v>0</v>
      </c>
      <c r="FW204" s="133">
        <v>0</v>
      </c>
      <c r="FX204" s="133">
        <v>0</v>
      </c>
      <c r="FY204" s="133">
        <v>2.4</v>
      </c>
      <c r="FZ204" s="133">
        <v>0</v>
      </c>
      <c r="GA204" s="133">
        <v>191.26</v>
      </c>
      <c r="GB204" s="133">
        <v>240.85</v>
      </c>
      <c r="GC204" s="133">
        <v>115.9</v>
      </c>
      <c r="GD204" s="133">
        <v>262.86</v>
      </c>
      <c r="GE204" s="133">
        <v>467.04</v>
      </c>
      <c r="GF204" s="133">
        <v>493.6</v>
      </c>
      <c r="GG204" s="133">
        <v>266</v>
      </c>
      <c r="GH204" s="133">
        <v>324.82</v>
      </c>
      <c r="GI204" s="133">
        <v>244.4</v>
      </c>
      <c r="GJ204" s="133">
        <v>217.3</v>
      </c>
      <c r="GK204" s="133">
        <v>273.36</v>
      </c>
      <c r="GL204" s="133">
        <v>285.60000000000002</v>
      </c>
      <c r="GM204" s="133">
        <v>388.54</v>
      </c>
      <c r="GN204" s="133">
        <v>316.86</v>
      </c>
    </row>
    <row r="205" spans="1:196" s="132" customFormat="1" x14ac:dyDescent="0.25">
      <c r="A205" s="134"/>
      <c r="B205" s="115" t="s">
        <v>31</v>
      </c>
      <c r="C205" s="133">
        <v>2008</v>
      </c>
      <c r="D205" s="133">
        <v>4661</v>
      </c>
      <c r="E205" s="133">
        <v>4175</v>
      </c>
      <c r="F205" s="133">
        <v>2464</v>
      </c>
      <c r="G205" s="133">
        <v>3428</v>
      </c>
      <c r="H205" s="133">
        <v>3752</v>
      </c>
      <c r="I205" s="133">
        <v>2638</v>
      </c>
      <c r="J205" s="133">
        <v>4050</v>
      </c>
      <c r="K205" s="133">
        <v>2790</v>
      </c>
      <c r="L205" s="133">
        <v>2626</v>
      </c>
      <c r="M205" s="133">
        <v>4953</v>
      </c>
      <c r="N205" s="133">
        <v>4143</v>
      </c>
      <c r="O205" s="133">
        <v>4295</v>
      </c>
      <c r="P205" s="133">
        <v>4275</v>
      </c>
      <c r="Q205" s="133">
        <v>3883</v>
      </c>
      <c r="R205" s="133">
        <v>3831</v>
      </c>
      <c r="S205" s="133">
        <v>6190</v>
      </c>
      <c r="T205" s="133">
        <v>3382</v>
      </c>
      <c r="U205" s="133">
        <v>4009</v>
      </c>
      <c r="V205" s="133">
        <v>2278</v>
      </c>
      <c r="W205" s="133">
        <v>4222</v>
      </c>
      <c r="X205" s="133">
        <v>2886</v>
      </c>
      <c r="Y205" s="133">
        <v>2412</v>
      </c>
      <c r="Z205" s="133">
        <v>2812</v>
      </c>
      <c r="AA205" s="133">
        <v>1959</v>
      </c>
      <c r="AB205" s="133">
        <v>1602</v>
      </c>
      <c r="AC205" s="133">
        <v>1774</v>
      </c>
      <c r="AD205" s="133">
        <v>5470</v>
      </c>
      <c r="AE205" s="133">
        <v>6132</v>
      </c>
      <c r="AF205" s="133">
        <v>6618</v>
      </c>
      <c r="AG205" s="133">
        <v>6117</v>
      </c>
      <c r="AH205" s="133">
        <v>8668</v>
      </c>
      <c r="AI205" s="133">
        <v>3814</v>
      </c>
      <c r="AJ205" s="133">
        <v>4219</v>
      </c>
      <c r="AK205" s="133">
        <v>3264</v>
      </c>
      <c r="AL205" s="133">
        <v>4128</v>
      </c>
      <c r="AM205" s="133">
        <v>3868</v>
      </c>
      <c r="AN205" s="133">
        <v>3667</v>
      </c>
      <c r="AO205" s="133">
        <v>2439</v>
      </c>
      <c r="AP205" s="133">
        <v>2973</v>
      </c>
      <c r="AQ205" s="133">
        <v>4705</v>
      </c>
      <c r="AR205" s="133">
        <v>4319</v>
      </c>
      <c r="AS205" s="133">
        <v>2805</v>
      </c>
      <c r="AT205" s="133">
        <v>3795</v>
      </c>
      <c r="AU205" s="133">
        <v>3762</v>
      </c>
      <c r="AV205" s="133">
        <v>5206</v>
      </c>
      <c r="AW205" s="133">
        <v>3540</v>
      </c>
      <c r="AX205" s="133">
        <v>3792</v>
      </c>
      <c r="AY205" s="133">
        <v>3250</v>
      </c>
      <c r="AZ205" s="133">
        <v>2472</v>
      </c>
      <c r="BA205" s="133">
        <v>3956</v>
      </c>
      <c r="BB205" s="133">
        <v>3230</v>
      </c>
      <c r="BC205" s="133">
        <v>2947</v>
      </c>
      <c r="BD205" s="133">
        <v>3664</v>
      </c>
      <c r="BE205" s="133">
        <v>2753</v>
      </c>
      <c r="BF205" s="133">
        <v>2775</v>
      </c>
      <c r="BG205" s="133">
        <v>4610</v>
      </c>
      <c r="BH205" s="133">
        <v>5070</v>
      </c>
      <c r="BI205" s="133">
        <v>3928</v>
      </c>
      <c r="BJ205" s="133">
        <v>27238</v>
      </c>
      <c r="BK205" s="133">
        <v>2657</v>
      </c>
      <c r="BL205" s="133">
        <v>2214</v>
      </c>
      <c r="BM205" s="133">
        <v>1741</v>
      </c>
      <c r="BN205" s="133">
        <v>2079</v>
      </c>
      <c r="BO205" s="133">
        <v>1619</v>
      </c>
      <c r="BP205" s="133">
        <v>1185</v>
      </c>
      <c r="BQ205" s="133">
        <v>534</v>
      </c>
      <c r="BR205" s="133">
        <v>236</v>
      </c>
      <c r="BS205" s="133">
        <v>496</v>
      </c>
      <c r="BT205" s="133">
        <v>409</v>
      </c>
      <c r="BU205" s="133">
        <v>645</v>
      </c>
      <c r="BV205" s="133">
        <v>281</v>
      </c>
      <c r="BW205" s="133">
        <v>70</v>
      </c>
      <c r="BX205" s="133">
        <v>113</v>
      </c>
      <c r="BY205" s="133">
        <v>284</v>
      </c>
      <c r="BZ205" s="133">
        <v>444</v>
      </c>
      <c r="CA205" s="133">
        <v>190</v>
      </c>
      <c r="CB205" s="133">
        <v>27</v>
      </c>
      <c r="CC205" s="133">
        <v>53</v>
      </c>
      <c r="CD205" s="133">
        <v>484</v>
      </c>
      <c r="CE205" s="133">
        <v>2014</v>
      </c>
      <c r="CF205" s="133">
        <v>436</v>
      </c>
      <c r="CG205" s="133">
        <v>203</v>
      </c>
      <c r="CH205" s="133">
        <v>1980</v>
      </c>
      <c r="CI205" s="133">
        <v>261</v>
      </c>
      <c r="CJ205" s="133">
        <v>12</v>
      </c>
      <c r="CK205" s="133">
        <v>6</v>
      </c>
      <c r="CL205" s="133">
        <v>411</v>
      </c>
      <c r="CM205" s="133">
        <v>1281</v>
      </c>
      <c r="CN205" s="133">
        <v>198</v>
      </c>
      <c r="CO205" s="133">
        <v>27</v>
      </c>
      <c r="CP205" s="133">
        <v>0</v>
      </c>
      <c r="CQ205" s="133">
        <v>0</v>
      </c>
      <c r="CR205" s="133">
        <v>0</v>
      </c>
      <c r="CS205" s="133">
        <v>0</v>
      </c>
      <c r="CT205" s="133">
        <v>0</v>
      </c>
      <c r="CU205" s="133">
        <v>20</v>
      </c>
      <c r="CV205" s="133">
        <v>0</v>
      </c>
      <c r="CW205" s="133">
        <v>3</v>
      </c>
      <c r="CX205" s="133">
        <v>8</v>
      </c>
      <c r="CY205" s="133">
        <v>0</v>
      </c>
      <c r="CZ205" s="133">
        <v>0</v>
      </c>
      <c r="DA205" s="133">
        <v>47</v>
      </c>
      <c r="DB205" s="133">
        <v>0</v>
      </c>
      <c r="DC205" s="133">
        <v>0</v>
      </c>
      <c r="DD205" s="133">
        <v>42</v>
      </c>
      <c r="DE205" s="133">
        <v>15</v>
      </c>
      <c r="DF205" s="133">
        <v>0</v>
      </c>
      <c r="DG205" s="133">
        <v>0</v>
      </c>
      <c r="DH205" s="133">
        <v>48</v>
      </c>
      <c r="DI205" s="133">
        <v>11</v>
      </c>
      <c r="DJ205" s="133">
        <v>0</v>
      </c>
      <c r="DK205" s="133">
        <v>0</v>
      </c>
      <c r="DL205" s="133">
        <v>0</v>
      </c>
      <c r="DM205" s="133">
        <v>0</v>
      </c>
      <c r="DN205" s="133">
        <v>0</v>
      </c>
      <c r="DO205" s="133">
        <v>0</v>
      </c>
      <c r="DP205" s="133">
        <v>44</v>
      </c>
      <c r="DQ205" s="133">
        <v>163</v>
      </c>
      <c r="DR205" s="133">
        <v>20</v>
      </c>
      <c r="DS205" s="133">
        <v>137</v>
      </c>
      <c r="DT205" s="133">
        <v>8</v>
      </c>
      <c r="DU205" s="133">
        <v>0</v>
      </c>
      <c r="DV205" s="133">
        <v>0</v>
      </c>
      <c r="DW205" s="133">
        <v>0</v>
      </c>
      <c r="DX205" s="133">
        <v>0</v>
      </c>
      <c r="DY205" s="133">
        <v>38</v>
      </c>
      <c r="DZ205" s="133">
        <v>10</v>
      </c>
      <c r="EA205" s="133">
        <v>0</v>
      </c>
      <c r="EB205" s="133">
        <v>0</v>
      </c>
      <c r="EC205" s="133">
        <v>33</v>
      </c>
      <c r="ED205" s="133">
        <v>216</v>
      </c>
      <c r="EE205" s="133">
        <v>173</v>
      </c>
      <c r="EF205" s="133">
        <v>545</v>
      </c>
      <c r="EG205" s="133">
        <v>516</v>
      </c>
      <c r="EH205" s="133">
        <v>555</v>
      </c>
      <c r="EI205" s="133">
        <v>200</v>
      </c>
      <c r="EJ205" s="133">
        <v>242</v>
      </c>
      <c r="EK205" s="133">
        <v>202</v>
      </c>
      <c r="EL205" s="133">
        <v>368</v>
      </c>
      <c r="EM205" s="133">
        <v>182</v>
      </c>
      <c r="EN205" s="133">
        <v>526</v>
      </c>
      <c r="EO205" s="133">
        <v>340</v>
      </c>
      <c r="EP205" s="133">
        <v>650</v>
      </c>
      <c r="EQ205" s="133">
        <v>407</v>
      </c>
      <c r="ER205" s="133">
        <v>226</v>
      </c>
      <c r="ES205" s="133">
        <v>360</v>
      </c>
      <c r="ET205" s="133">
        <v>394</v>
      </c>
      <c r="EU205" s="133">
        <v>472</v>
      </c>
      <c r="EV205" s="133">
        <v>558</v>
      </c>
      <c r="EW205" s="133">
        <v>643</v>
      </c>
      <c r="EX205" s="133">
        <v>433</v>
      </c>
      <c r="EY205" s="133">
        <v>441</v>
      </c>
      <c r="EZ205" s="133">
        <v>749</v>
      </c>
      <c r="FA205" s="133">
        <v>785</v>
      </c>
      <c r="FB205" s="133">
        <v>1150</v>
      </c>
      <c r="FC205" s="133">
        <v>626</v>
      </c>
      <c r="FD205" s="133">
        <v>630</v>
      </c>
      <c r="FE205" s="133">
        <v>495</v>
      </c>
      <c r="FF205" s="133">
        <v>218</v>
      </c>
      <c r="FG205" s="133">
        <v>433</v>
      </c>
      <c r="FH205" s="133">
        <v>868</v>
      </c>
      <c r="FI205" s="133">
        <v>810</v>
      </c>
      <c r="FJ205" s="133">
        <v>565</v>
      </c>
      <c r="FK205" s="133">
        <v>490</v>
      </c>
      <c r="FL205" s="133">
        <v>469</v>
      </c>
      <c r="FM205" s="133">
        <v>506</v>
      </c>
      <c r="FN205" s="133">
        <v>1011</v>
      </c>
      <c r="FO205" s="133">
        <v>677.01</v>
      </c>
      <c r="FP205" s="133">
        <v>400.85</v>
      </c>
      <c r="FQ205" s="133">
        <v>475.07</v>
      </c>
      <c r="FR205" s="133">
        <v>787.58</v>
      </c>
      <c r="FS205" s="133">
        <v>355.21</v>
      </c>
      <c r="FT205" s="133">
        <v>660.02</v>
      </c>
      <c r="FU205" s="133">
        <v>314.95999999999998</v>
      </c>
      <c r="FV205" s="133">
        <v>443.56</v>
      </c>
      <c r="FW205" s="133">
        <v>1002.51</v>
      </c>
      <c r="FX205" s="133">
        <v>910.73</v>
      </c>
      <c r="FY205" s="133">
        <v>825.97</v>
      </c>
      <c r="FZ205" s="133">
        <v>830.16</v>
      </c>
      <c r="GA205" s="133">
        <v>1018.25</v>
      </c>
      <c r="GB205" s="133">
        <v>623.21</v>
      </c>
      <c r="GC205" s="133">
        <v>776.51</v>
      </c>
      <c r="GD205" s="133">
        <v>846.99</v>
      </c>
      <c r="GE205" s="133">
        <v>2024.32</v>
      </c>
      <c r="GF205" s="133">
        <v>2567.11</v>
      </c>
      <c r="GG205" s="133">
        <v>1228.3499999999999</v>
      </c>
      <c r="GH205" s="133">
        <v>894.32</v>
      </c>
      <c r="GI205" s="133">
        <v>932.76</v>
      </c>
      <c r="GJ205" s="133">
        <v>4840.6099999999997</v>
      </c>
      <c r="GK205" s="133">
        <v>735.96</v>
      </c>
      <c r="GL205" s="133">
        <v>1507.43</v>
      </c>
      <c r="GM205" s="133">
        <v>2395.44</v>
      </c>
      <c r="GN205" s="133">
        <v>1633.02</v>
      </c>
    </row>
    <row r="206" spans="1:196" s="132" customFormat="1" x14ac:dyDescent="0.25">
      <c r="A206" s="134"/>
      <c r="B206" s="115" t="s">
        <v>32</v>
      </c>
      <c r="C206" s="133">
        <v>25399169</v>
      </c>
      <c r="D206" s="133">
        <v>24784341</v>
      </c>
      <c r="E206" s="133">
        <v>29495767</v>
      </c>
      <c r="F206" s="133">
        <v>26734891</v>
      </c>
      <c r="G206" s="133">
        <v>25827508</v>
      </c>
      <c r="H206" s="133">
        <v>28602470</v>
      </c>
      <c r="I206" s="133">
        <v>27308509</v>
      </c>
      <c r="J206" s="133">
        <v>26662948</v>
      </c>
      <c r="K206" s="133">
        <v>27691994</v>
      </c>
      <c r="L206" s="133">
        <v>26657246</v>
      </c>
      <c r="M206" s="133">
        <v>27919974</v>
      </c>
      <c r="N206" s="133">
        <v>28695826</v>
      </c>
      <c r="O206" s="133">
        <v>27095081</v>
      </c>
      <c r="P206" s="133">
        <v>24259261</v>
      </c>
      <c r="Q206" s="133">
        <v>30082006</v>
      </c>
      <c r="R206" s="133">
        <v>25912384</v>
      </c>
      <c r="S206" s="133">
        <v>28899250</v>
      </c>
      <c r="T206" s="133">
        <v>28068436</v>
      </c>
      <c r="U206" s="133">
        <v>26749044</v>
      </c>
      <c r="V206" s="133">
        <v>27379048</v>
      </c>
      <c r="W206" s="133">
        <v>27524750</v>
      </c>
      <c r="X206" s="133">
        <v>27128456</v>
      </c>
      <c r="Y206" s="133">
        <v>27672693</v>
      </c>
      <c r="Z206" s="133">
        <v>27882934</v>
      </c>
      <c r="AA206" s="133">
        <v>27855821</v>
      </c>
      <c r="AB206" s="133">
        <v>26463871</v>
      </c>
      <c r="AC206" s="133">
        <v>27524040</v>
      </c>
      <c r="AD206" s="133">
        <v>25928648</v>
      </c>
      <c r="AE206" s="133">
        <v>26655381</v>
      </c>
      <c r="AF206" s="133">
        <v>26359766</v>
      </c>
      <c r="AG206" s="133">
        <v>27411349</v>
      </c>
      <c r="AH206" s="133">
        <v>25961166</v>
      </c>
      <c r="AI206" s="133">
        <v>24136712</v>
      </c>
      <c r="AJ206" s="133">
        <v>28866662</v>
      </c>
      <c r="AK206" s="133">
        <v>26244893</v>
      </c>
      <c r="AL206" s="133">
        <v>26410169</v>
      </c>
      <c r="AM206" s="133">
        <v>28063940</v>
      </c>
      <c r="AN206" s="133">
        <v>25151106</v>
      </c>
      <c r="AO206" s="133">
        <v>26758315</v>
      </c>
      <c r="AP206" s="133">
        <v>27042054</v>
      </c>
      <c r="AQ206" s="133">
        <v>27510093</v>
      </c>
      <c r="AR206" s="133">
        <v>25547230</v>
      </c>
      <c r="AS206" s="133">
        <v>28791747</v>
      </c>
      <c r="AT206" s="133">
        <v>25502655</v>
      </c>
      <c r="AU206" s="133">
        <v>26834355</v>
      </c>
      <c r="AV206" s="133">
        <v>28182967</v>
      </c>
      <c r="AW206" s="133">
        <v>25843591</v>
      </c>
      <c r="AX206" s="133">
        <v>28017400</v>
      </c>
      <c r="AY206" s="133">
        <v>27958026</v>
      </c>
      <c r="AZ206" s="133">
        <v>24946051</v>
      </c>
      <c r="BA206" s="133">
        <v>27102186</v>
      </c>
      <c r="BB206" s="133">
        <v>26889920</v>
      </c>
      <c r="BC206" s="133">
        <v>25800000</v>
      </c>
      <c r="BD206" s="133">
        <v>27542781</v>
      </c>
      <c r="BE206" s="133">
        <v>28049493</v>
      </c>
      <c r="BF206" s="133">
        <v>24682198</v>
      </c>
      <c r="BG206" s="133">
        <v>27385556</v>
      </c>
      <c r="BH206" s="133">
        <v>28009132</v>
      </c>
      <c r="BI206" s="133">
        <v>24653649</v>
      </c>
      <c r="BJ206" s="133">
        <v>28391652</v>
      </c>
      <c r="BK206" s="133">
        <v>26396328</v>
      </c>
      <c r="BL206" s="133">
        <v>25239651</v>
      </c>
      <c r="BM206" s="133">
        <v>28226277</v>
      </c>
      <c r="BN206" s="133">
        <v>27225477</v>
      </c>
      <c r="BO206" s="133">
        <v>25371456</v>
      </c>
      <c r="BP206" s="133">
        <v>27668051</v>
      </c>
      <c r="BQ206" s="133">
        <v>28569372</v>
      </c>
      <c r="BR206" s="133">
        <v>25043977</v>
      </c>
      <c r="BS206" s="133">
        <v>27502366</v>
      </c>
      <c r="BT206" s="133">
        <v>27506310</v>
      </c>
      <c r="BU206" s="133">
        <v>26537845</v>
      </c>
      <c r="BV206" s="133">
        <v>28668871</v>
      </c>
      <c r="BW206" s="133">
        <v>26309553</v>
      </c>
      <c r="BX206" s="133">
        <v>26943086</v>
      </c>
      <c r="BY206" s="133">
        <v>28484605</v>
      </c>
      <c r="BZ206" s="133">
        <v>26804734</v>
      </c>
      <c r="CA206" s="133">
        <v>28387927</v>
      </c>
      <c r="CB206" s="133">
        <v>27570729</v>
      </c>
      <c r="CC206" s="133">
        <v>26958729</v>
      </c>
      <c r="CD206" s="133">
        <v>27558831</v>
      </c>
      <c r="CE206" s="133">
        <v>27398197</v>
      </c>
      <c r="CF206" s="133">
        <v>27349859</v>
      </c>
      <c r="CG206" s="133">
        <v>27943043</v>
      </c>
      <c r="CH206" s="133">
        <v>28579736</v>
      </c>
      <c r="CI206" s="133">
        <v>28614468</v>
      </c>
      <c r="CJ206" s="133">
        <v>25317198</v>
      </c>
      <c r="CK206" s="133">
        <v>30493447</v>
      </c>
      <c r="CL206" s="133">
        <v>25766934</v>
      </c>
      <c r="CM206" s="133">
        <v>29408764</v>
      </c>
      <c r="CN206" s="133">
        <v>28438850</v>
      </c>
      <c r="CO206" s="133">
        <v>27888818</v>
      </c>
      <c r="CP206" s="133">
        <v>27670982</v>
      </c>
      <c r="CQ206" s="133">
        <v>27256608</v>
      </c>
      <c r="CR206" s="133">
        <v>29946223</v>
      </c>
      <c r="CS206" s="133">
        <v>28536283</v>
      </c>
      <c r="CT206" s="133">
        <v>28178048</v>
      </c>
      <c r="CU206" s="133">
        <v>30368956</v>
      </c>
      <c r="CV206" s="133">
        <v>27688688</v>
      </c>
      <c r="CW206" s="133">
        <v>29760124</v>
      </c>
      <c r="CX206" s="133">
        <v>29537656</v>
      </c>
      <c r="CY206" s="133">
        <v>29939872</v>
      </c>
      <c r="CZ206" s="133">
        <v>28857629</v>
      </c>
      <c r="DA206" s="133">
        <v>30955662</v>
      </c>
      <c r="DB206" s="133">
        <v>29546630</v>
      </c>
      <c r="DC206" s="133">
        <v>27901481</v>
      </c>
      <c r="DD206" s="133">
        <v>32478404</v>
      </c>
      <c r="DE206" s="133">
        <v>30798524</v>
      </c>
      <c r="DF206" s="133">
        <v>30879793</v>
      </c>
      <c r="DG206" s="133">
        <v>31791546</v>
      </c>
      <c r="DH206" s="133">
        <v>28718412</v>
      </c>
      <c r="DI206" s="133">
        <v>30609669</v>
      </c>
      <c r="DJ206" s="133">
        <v>31485458</v>
      </c>
      <c r="DK206" s="133">
        <v>30609070</v>
      </c>
      <c r="DL206" s="133">
        <v>30657446</v>
      </c>
      <c r="DM206" s="133">
        <v>34299227</v>
      </c>
      <c r="DN206" s="133">
        <v>29569116</v>
      </c>
      <c r="DO206" s="133">
        <v>31669048</v>
      </c>
      <c r="DP206" s="133">
        <v>33860230</v>
      </c>
      <c r="DQ206" s="133">
        <v>30565833</v>
      </c>
      <c r="DR206" s="133">
        <v>33427411</v>
      </c>
      <c r="DS206" s="133">
        <v>33736863</v>
      </c>
      <c r="DT206" s="133">
        <v>30581074</v>
      </c>
      <c r="DU206" s="133">
        <v>30218595</v>
      </c>
      <c r="DV206" s="133">
        <v>30218595</v>
      </c>
      <c r="DW206" s="133">
        <v>29480788</v>
      </c>
      <c r="DX206" s="133">
        <v>33737235</v>
      </c>
      <c r="DY206" s="133">
        <v>34719733</v>
      </c>
      <c r="DZ206" s="133">
        <v>31812606</v>
      </c>
      <c r="EA206" s="133">
        <v>34153757</v>
      </c>
      <c r="EB206" s="133">
        <v>34898367</v>
      </c>
      <c r="EC206" s="133">
        <v>34399905</v>
      </c>
      <c r="ED206" s="133">
        <v>36895005</v>
      </c>
      <c r="EE206" s="133">
        <v>32997830</v>
      </c>
      <c r="EF206" s="133">
        <v>31943934</v>
      </c>
      <c r="EG206" s="133">
        <v>37997719</v>
      </c>
      <c r="EH206" s="133">
        <v>35462442</v>
      </c>
      <c r="EI206" s="133">
        <v>34641783</v>
      </c>
      <c r="EJ206" s="133">
        <v>36948176</v>
      </c>
      <c r="EK206" s="133">
        <v>36391317</v>
      </c>
      <c r="EL206" s="133">
        <v>36273712</v>
      </c>
      <c r="EM206" s="133">
        <v>37385401</v>
      </c>
      <c r="EN206" s="133">
        <v>36365935</v>
      </c>
      <c r="EO206" s="133">
        <v>38074008</v>
      </c>
      <c r="EP206" s="133">
        <v>39821440</v>
      </c>
      <c r="EQ206" s="133">
        <v>37221879</v>
      </c>
      <c r="ER206" s="133">
        <v>36342757</v>
      </c>
      <c r="ES206" s="133">
        <v>41489984</v>
      </c>
      <c r="ET206" s="133">
        <v>37809273</v>
      </c>
      <c r="EU206" s="133">
        <v>40139340</v>
      </c>
      <c r="EV206" s="133">
        <v>41066245</v>
      </c>
      <c r="EW206" s="133">
        <v>38742424</v>
      </c>
      <c r="EX206" s="133">
        <v>41451976</v>
      </c>
      <c r="EY206" s="133">
        <v>40663702</v>
      </c>
      <c r="EZ206" s="133">
        <v>40760019</v>
      </c>
      <c r="FA206" s="133">
        <v>40131912</v>
      </c>
      <c r="FB206" s="133">
        <v>41336016</v>
      </c>
      <c r="FC206" s="133">
        <v>42732764</v>
      </c>
      <c r="FD206" s="133">
        <v>38939025</v>
      </c>
      <c r="FE206" s="133">
        <v>45409407</v>
      </c>
      <c r="FF206" s="133">
        <v>39303950</v>
      </c>
      <c r="FG206" s="133">
        <v>42679005</v>
      </c>
      <c r="FH206" s="133">
        <v>46961513</v>
      </c>
      <c r="FI206" s="133">
        <v>43178043</v>
      </c>
      <c r="FJ206" s="133">
        <v>43206327</v>
      </c>
      <c r="FK206" s="133">
        <v>42329694</v>
      </c>
      <c r="FL206" s="133">
        <v>45902354</v>
      </c>
      <c r="FM206" s="133">
        <v>44648711</v>
      </c>
      <c r="FN206" s="133">
        <v>46101935</v>
      </c>
      <c r="FO206" s="133">
        <v>45543103.299999997</v>
      </c>
      <c r="FP206" s="133">
        <v>44909413.350000001</v>
      </c>
      <c r="FQ206" s="133">
        <v>44072838.590000004</v>
      </c>
      <c r="FR206" s="133">
        <v>47695891.420000002</v>
      </c>
      <c r="FS206" s="133">
        <v>46231020.240000002</v>
      </c>
      <c r="FT206" s="133">
        <v>44192809.969999999</v>
      </c>
      <c r="FU206" s="133">
        <v>50432334.649999999</v>
      </c>
      <c r="FV206" s="133">
        <v>43829845.560000002</v>
      </c>
      <c r="FW206" s="133">
        <v>46895783</v>
      </c>
      <c r="FX206" s="133">
        <v>49051614.189999998</v>
      </c>
      <c r="FY206" s="133">
        <v>45906445.359999999</v>
      </c>
      <c r="FZ206" s="133">
        <v>50052779.630000003</v>
      </c>
      <c r="GA206" s="133">
        <v>49763920.549999997</v>
      </c>
      <c r="GB206" s="133">
        <v>45146524.5</v>
      </c>
      <c r="GC206" s="133">
        <v>48803111.880000003</v>
      </c>
      <c r="GD206" s="133">
        <v>48948910.850000001</v>
      </c>
      <c r="GE206" s="133">
        <v>47969369.75</v>
      </c>
      <c r="GF206" s="133">
        <v>50204668.539999999</v>
      </c>
      <c r="GG206" s="133">
        <v>52374961</v>
      </c>
      <c r="GH206" s="133">
        <v>46048218.299999997</v>
      </c>
      <c r="GI206" s="133">
        <v>52186075.189999998</v>
      </c>
      <c r="GJ206" s="133">
        <v>53393732.07</v>
      </c>
      <c r="GK206" s="133">
        <v>47800082.380000003</v>
      </c>
      <c r="GL206" s="133">
        <v>55704889.189999998</v>
      </c>
      <c r="GM206" s="133">
        <v>49609746.090000004</v>
      </c>
      <c r="GN206" s="133">
        <v>49628153.100000001</v>
      </c>
    </row>
    <row r="207" spans="1:196" s="132" customFormat="1" x14ac:dyDescent="0.25">
      <c r="A207" s="134"/>
      <c r="B207" s="135" t="s">
        <v>1893</v>
      </c>
      <c r="C207" s="133">
        <v>1307</v>
      </c>
      <c r="D207" s="133">
        <v>450</v>
      </c>
      <c r="E207" s="133">
        <v>2169</v>
      </c>
      <c r="F207" s="133">
        <v>1816</v>
      </c>
      <c r="G207" s="133">
        <v>1630</v>
      </c>
      <c r="H207" s="133">
        <v>1467</v>
      </c>
      <c r="I207" s="133">
        <v>1753</v>
      </c>
      <c r="J207" s="133">
        <v>1532</v>
      </c>
      <c r="K207" s="133">
        <v>1602</v>
      </c>
      <c r="L207" s="133">
        <v>1376</v>
      </c>
      <c r="M207" s="133">
        <v>1412</v>
      </c>
      <c r="N207" s="133">
        <v>2149</v>
      </c>
      <c r="O207" s="133">
        <v>642</v>
      </c>
      <c r="P207" s="133">
        <v>1028</v>
      </c>
      <c r="Q207" s="133">
        <v>2128</v>
      </c>
      <c r="R207" s="133">
        <v>1679</v>
      </c>
      <c r="S207" s="133">
        <v>1991</v>
      </c>
      <c r="T207" s="133">
        <v>1220</v>
      </c>
      <c r="U207" s="133">
        <v>1550</v>
      </c>
      <c r="V207" s="133">
        <v>834</v>
      </c>
      <c r="W207" s="133">
        <v>2055</v>
      </c>
      <c r="X207" s="133">
        <v>1477</v>
      </c>
      <c r="Y207" s="133">
        <v>1413</v>
      </c>
      <c r="Z207" s="133">
        <v>1220</v>
      </c>
      <c r="AA207" s="133">
        <v>898</v>
      </c>
      <c r="AB207" s="133">
        <v>1062</v>
      </c>
      <c r="AC207" s="133">
        <v>1743</v>
      </c>
      <c r="AD207" s="133">
        <v>1822</v>
      </c>
      <c r="AE207" s="133">
        <v>1822</v>
      </c>
      <c r="AF207" s="133">
        <v>2080</v>
      </c>
      <c r="AG207" s="133">
        <v>1540</v>
      </c>
      <c r="AH207" s="133">
        <v>899</v>
      </c>
      <c r="AI207" s="133">
        <v>1758</v>
      </c>
      <c r="AJ207" s="133">
        <v>1403</v>
      </c>
      <c r="AK207" s="133">
        <v>1596</v>
      </c>
      <c r="AL207" s="133">
        <v>1165</v>
      </c>
      <c r="AM207" s="133">
        <v>2178</v>
      </c>
      <c r="AN207" s="133">
        <v>1542</v>
      </c>
      <c r="AO207" s="133">
        <v>1952</v>
      </c>
      <c r="AP207" s="133">
        <v>1918</v>
      </c>
      <c r="AQ207" s="133">
        <v>1783</v>
      </c>
      <c r="AR207" s="133">
        <v>2128</v>
      </c>
      <c r="AS207" s="133">
        <v>2153</v>
      </c>
      <c r="AT207" s="133">
        <v>2147</v>
      </c>
      <c r="AU207" s="133">
        <v>2286</v>
      </c>
      <c r="AV207" s="133">
        <v>3813</v>
      </c>
      <c r="AW207" s="133">
        <v>2823</v>
      </c>
      <c r="AX207" s="133">
        <v>3602</v>
      </c>
      <c r="AY207" s="133">
        <v>1624</v>
      </c>
      <c r="AZ207" s="133">
        <v>3092</v>
      </c>
      <c r="BA207" s="133">
        <v>2018</v>
      </c>
      <c r="BB207" s="133">
        <v>2541</v>
      </c>
      <c r="BC207" s="133">
        <v>1934</v>
      </c>
      <c r="BD207" s="133">
        <v>3211</v>
      </c>
      <c r="BE207" s="133">
        <v>4284</v>
      </c>
      <c r="BF207" s="133">
        <v>2935</v>
      </c>
      <c r="BG207" s="133">
        <v>2844</v>
      </c>
      <c r="BH207" s="133">
        <v>3211</v>
      </c>
      <c r="BI207" s="133">
        <v>2293</v>
      </c>
      <c r="BJ207" s="133">
        <v>2844</v>
      </c>
      <c r="BK207" s="133">
        <v>3027</v>
      </c>
      <c r="BL207" s="133">
        <v>2669</v>
      </c>
      <c r="BM207" s="133">
        <v>3979</v>
      </c>
      <c r="BN207" s="133">
        <v>2935</v>
      </c>
      <c r="BO207" s="133">
        <v>3375</v>
      </c>
      <c r="BP207" s="133">
        <v>4037</v>
      </c>
      <c r="BQ207" s="133">
        <v>2751</v>
      </c>
      <c r="BR207" s="133">
        <v>2202</v>
      </c>
      <c r="BS207" s="133">
        <v>2804</v>
      </c>
      <c r="BT207" s="133">
        <v>3797</v>
      </c>
      <c r="BU207" s="133">
        <v>2569</v>
      </c>
      <c r="BV207" s="133">
        <v>2935</v>
      </c>
      <c r="BW207" s="133">
        <v>3670</v>
      </c>
      <c r="BX207" s="133">
        <v>3486</v>
      </c>
      <c r="BY207" s="133">
        <v>4221</v>
      </c>
      <c r="BZ207" s="133">
        <v>1969</v>
      </c>
      <c r="CA207" s="133">
        <v>1873</v>
      </c>
      <c r="CB207" s="133">
        <v>1746</v>
      </c>
      <c r="CC207" s="133">
        <v>3049</v>
      </c>
      <c r="CD207" s="133">
        <v>3089</v>
      </c>
      <c r="CE207" s="133">
        <v>3491</v>
      </c>
      <c r="CF207" s="133">
        <v>3825</v>
      </c>
      <c r="CG207" s="133">
        <v>2814</v>
      </c>
      <c r="CH207" s="133">
        <v>3572</v>
      </c>
      <c r="CI207" s="133">
        <v>4649</v>
      </c>
      <c r="CJ207" s="133">
        <v>3519</v>
      </c>
      <c r="CK207" s="133">
        <v>5015</v>
      </c>
      <c r="CL207" s="133">
        <v>4523</v>
      </c>
      <c r="CM207" s="133">
        <v>5338</v>
      </c>
      <c r="CN207" s="133">
        <v>4798</v>
      </c>
      <c r="CO207" s="133">
        <v>2726</v>
      </c>
      <c r="CP207" s="133">
        <v>4007</v>
      </c>
      <c r="CQ207" s="133">
        <v>3781</v>
      </c>
      <c r="CR207" s="133">
        <v>3606</v>
      </c>
      <c r="CS207" s="133">
        <v>4484</v>
      </c>
      <c r="CT207" s="133">
        <v>4136</v>
      </c>
      <c r="CU207" s="133">
        <v>5890</v>
      </c>
      <c r="CV207" s="133">
        <v>4396</v>
      </c>
      <c r="CW207" s="133">
        <v>4899</v>
      </c>
      <c r="CX207" s="133">
        <v>5236</v>
      </c>
      <c r="CY207" s="133">
        <v>5061</v>
      </c>
      <c r="CZ207" s="133">
        <v>4445</v>
      </c>
      <c r="DA207" s="133">
        <v>5099</v>
      </c>
      <c r="DB207" s="133">
        <v>3694</v>
      </c>
      <c r="DC207" s="133">
        <v>5061</v>
      </c>
      <c r="DD207" s="133">
        <v>5589</v>
      </c>
      <c r="DE207" s="133">
        <v>5803</v>
      </c>
      <c r="DF207" s="133">
        <v>4796</v>
      </c>
      <c r="DG207" s="133">
        <v>4257</v>
      </c>
      <c r="DH207" s="133">
        <v>5451</v>
      </c>
      <c r="DI207" s="133">
        <v>4973</v>
      </c>
      <c r="DJ207" s="133">
        <v>6255</v>
      </c>
      <c r="DK207" s="133">
        <v>6369</v>
      </c>
      <c r="DL207" s="133">
        <v>6468</v>
      </c>
      <c r="DM207" s="133">
        <v>5804</v>
      </c>
      <c r="DN207" s="133">
        <v>5319</v>
      </c>
      <c r="DO207" s="133">
        <v>5275</v>
      </c>
      <c r="DP207" s="133">
        <v>5846</v>
      </c>
      <c r="DQ207" s="133">
        <v>5325</v>
      </c>
      <c r="DR207" s="133">
        <v>6137</v>
      </c>
      <c r="DS207" s="133">
        <v>6030</v>
      </c>
      <c r="DT207" s="133">
        <v>7030</v>
      </c>
      <c r="DU207" s="133">
        <v>7427</v>
      </c>
      <c r="DV207" s="133">
        <v>7427</v>
      </c>
      <c r="DW207" s="133">
        <v>5512</v>
      </c>
      <c r="DX207" s="133">
        <v>6592</v>
      </c>
      <c r="DY207" s="133">
        <v>6567</v>
      </c>
      <c r="DZ207" s="133">
        <v>6391</v>
      </c>
      <c r="EA207" s="133">
        <v>6670</v>
      </c>
      <c r="EB207" s="133">
        <v>7883</v>
      </c>
      <c r="EC207" s="133">
        <v>6401</v>
      </c>
      <c r="ED207" s="133">
        <v>7266</v>
      </c>
      <c r="EE207" s="133">
        <v>7818</v>
      </c>
      <c r="EF207" s="133">
        <v>6567</v>
      </c>
      <c r="EG207" s="133">
        <v>8472</v>
      </c>
      <c r="EH207" s="133">
        <v>7359</v>
      </c>
      <c r="EI207" s="133">
        <v>7023</v>
      </c>
      <c r="EJ207" s="133">
        <v>9125</v>
      </c>
      <c r="EK207" s="133">
        <v>7266</v>
      </c>
      <c r="EL207" s="133">
        <v>6916</v>
      </c>
      <c r="EM207" s="133">
        <v>7966</v>
      </c>
      <c r="EN207" s="133">
        <v>6358</v>
      </c>
      <c r="EO207" s="133">
        <v>7133</v>
      </c>
      <c r="EP207" s="133">
        <v>7770</v>
      </c>
      <c r="EQ207" s="133">
        <v>9810</v>
      </c>
      <c r="ER207" s="133">
        <v>8995</v>
      </c>
      <c r="ES207" s="133">
        <v>9940</v>
      </c>
      <c r="ET207" s="133">
        <v>9838</v>
      </c>
      <c r="EU207" s="133">
        <v>10168</v>
      </c>
      <c r="EV207" s="133">
        <v>9787</v>
      </c>
      <c r="EW207" s="133">
        <v>8857</v>
      </c>
      <c r="EX207" s="133">
        <v>8405</v>
      </c>
      <c r="EY207" s="133">
        <v>10072</v>
      </c>
      <c r="EZ207" s="133">
        <v>10670</v>
      </c>
      <c r="FA207" s="133">
        <v>8443</v>
      </c>
      <c r="FB207" s="133">
        <v>11753</v>
      </c>
      <c r="FC207" s="133">
        <v>9547</v>
      </c>
      <c r="FD207" s="133">
        <v>9351</v>
      </c>
      <c r="FE207" s="133">
        <v>11211</v>
      </c>
      <c r="FF207" s="133">
        <v>10033</v>
      </c>
      <c r="FG207" s="133">
        <v>10262</v>
      </c>
      <c r="FH207" s="133">
        <v>13188</v>
      </c>
      <c r="FI207" s="133">
        <v>8690</v>
      </c>
      <c r="FJ207" s="133">
        <v>8959</v>
      </c>
      <c r="FK207" s="133">
        <v>11397</v>
      </c>
      <c r="FL207" s="133">
        <v>12107</v>
      </c>
      <c r="FM207" s="133">
        <v>9341</v>
      </c>
      <c r="FN207" s="133">
        <v>11857</v>
      </c>
      <c r="FO207" s="133">
        <v>12529.26</v>
      </c>
      <c r="FP207" s="133">
        <v>11644.33</v>
      </c>
      <c r="FQ207" s="133">
        <v>9914.7099999999991</v>
      </c>
      <c r="FR207" s="133">
        <v>11704.07</v>
      </c>
      <c r="FS207" s="133">
        <v>9792.27</v>
      </c>
      <c r="FT207" s="133">
        <v>11984.82</v>
      </c>
      <c r="FU207" s="133">
        <v>10178.56</v>
      </c>
      <c r="FV207" s="133">
        <v>9805.1</v>
      </c>
      <c r="FW207" s="133">
        <v>13358.5</v>
      </c>
      <c r="FX207" s="133">
        <v>13900.29</v>
      </c>
      <c r="FY207" s="133">
        <v>10406.75</v>
      </c>
      <c r="FZ207" s="133">
        <v>11611.23</v>
      </c>
      <c r="GA207" s="133">
        <v>12873.1</v>
      </c>
      <c r="GB207" s="133">
        <v>10885.64</v>
      </c>
      <c r="GC207" s="133">
        <v>11229.3</v>
      </c>
      <c r="GD207" s="133">
        <v>9946.7900000000009</v>
      </c>
      <c r="GE207" s="133">
        <v>10853.82</v>
      </c>
      <c r="GF207" s="133">
        <v>12184.86</v>
      </c>
      <c r="GG207" s="133">
        <v>12899.63</v>
      </c>
      <c r="GH207" s="133">
        <v>9554.33</v>
      </c>
      <c r="GI207" s="133">
        <v>10900.57</v>
      </c>
      <c r="GJ207" s="133">
        <v>12529.29</v>
      </c>
      <c r="GK207" s="133">
        <v>10973.82</v>
      </c>
      <c r="GL207" s="133">
        <v>14893.45</v>
      </c>
      <c r="GM207" s="133">
        <v>15898.09</v>
      </c>
      <c r="GN207" s="133">
        <v>13327.97</v>
      </c>
    </row>
    <row r="208" spans="1:196" s="132" customFormat="1" x14ac:dyDescent="0.25">
      <c r="A208" s="134"/>
      <c r="B208" s="135" t="s">
        <v>2159</v>
      </c>
      <c r="C208" s="133">
        <v>0</v>
      </c>
      <c r="D208" s="133">
        <v>0</v>
      </c>
      <c r="E208" s="133">
        <v>0</v>
      </c>
      <c r="F208" s="133">
        <v>0</v>
      </c>
      <c r="G208" s="133">
        <v>0</v>
      </c>
      <c r="H208" s="133">
        <v>0</v>
      </c>
      <c r="I208" s="133">
        <v>0</v>
      </c>
      <c r="J208" s="133">
        <v>0</v>
      </c>
      <c r="K208" s="133">
        <v>0</v>
      </c>
      <c r="L208" s="133">
        <v>0</v>
      </c>
      <c r="M208" s="133">
        <v>0</v>
      </c>
      <c r="N208" s="133">
        <v>0</v>
      </c>
      <c r="O208" s="133">
        <v>0</v>
      </c>
      <c r="P208" s="133">
        <v>0</v>
      </c>
      <c r="Q208" s="133">
        <v>0</v>
      </c>
      <c r="R208" s="133">
        <v>0</v>
      </c>
      <c r="S208" s="133">
        <v>0</v>
      </c>
      <c r="T208" s="133">
        <v>0</v>
      </c>
      <c r="U208" s="133">
        <v>0</v>
      </c>
      <c r="V208" s="133">
        <v>0</v>
      </c>
      <c r="W208" s="133">
        <v>0</v>
      </c>
      <c r="X208" s="133">
        <v>0</v>
      </c>
      <c r="Y208" s="133">
        <v>0</v>
      </c>
      <c r="Z208" s="133">
        <v>0</v>
      </c>
      <c r="AA208" s="133">
        <v>0</v>
      </c>
      <c r="AB208" s="133">
        <v>0</v>
      </c>
      <c r="AC208" s="133">
        <v>0</v>
      </c>
      <c r="AD208" s="133">
        <v>0</v>
      </c>
      <c r="AE208" s="133">
        <v>0</v>
      </c>
      <c r="AF208" s="133">
        <v>0</v>
      </c>
      <c r="AG208" s="133">
        <v>0</v>
      </c>
      <c r="AH208" s="133">
        <v>0</v>
      </c>
      <c r="AI208" s="133">
        <v>0</v>
      </c>
      <c r="AJ208" s="133">
        <v>0</v>
      </c>
      <c r="AK208" s="133">
        <v>0</v>
      </c>
      <c r="AL208" s="133">
        <v>0</v>
      </c>
      <c r="AM208" s="133">
        <v>0</v>
      </c>
      <c r="AN208" s="133">
        <v>0</v>
      </c>
      <c r="AO208" s="133">
        <v>0</v>
      </c>
      <c r="AP208" s="133">
        <v>0</v>
      </c>
      <c r="AQ208" s="133">
        <v>0</v>
      </c>
      <c r="AR208" s="133">
        <v>0</v>
      </c>
      <c r="AS208" s="133">
        <v>0</v>
      </c>
      <c r="AT208" s="133">
        <v>0</v>
      </c>
      <c r="AU208" s="133">
        <v>0</v>
      </c>
      <c r="AV208" s="133">
        <v>0</v>
      </c>
      <c r="AW208" s="133">
        <v>0</v>
      </c>
      <c r="AX208" s="133">
        <v>0</v>
      </c>
      <c r="AY208" s="133">
        <v>0</v>
      </c>
      <c r="AZ208" s="133">
        <v>0</v>
      </c>
      <c r="BA208" s="133">
        <v>0</v>
      </c>
      <c r="BB208" s="133">
        <v>0</v>
      </c>
      <c r="BC208" s="133">
        <v>0</v>
      </c>
      <c r="BD208" s="133">
        <v>0</v>
      </c>
      <c r="BE208" s="133">
        <v>29</v>
      </c>
      <c r="BF208" s="133">
        <v>0</v>
      </c>
      <c r="BG208" s="133">
        <v>0</v>
      </c>
      <c r="BH208" s="133">
        <v>0</v>
      </c>
      <c r="BI208" s="133">
        <v>0</v>
      </c>
      <c r="BJ208" s="133">
        <v>24</v>
      </c>
      <c r="BK208" s="133">
        <v>87360</v>
      </c>
      <c r="BL208" s="133">
        <v>14201</v>
      </c>
      <c r="BM208" s="133">
        <v>680</v>
      </c>
      <c r="BN208" s="133">
        <v>720</v>
      </c>
      <c r="BO208" s="133">
        <v>200</v>
      </c>
      <c r="BP208" s="133">
        <v>320</v>
      </c>
      <c r="BQ208" s="133">
        <v>61</v>
      </c>
      <c r="BR208" s="133">
        <v>40</v>
      </c>
      <c r="BS208" s="133">
        <v>304</v>
      </c>
      <c r="BT208" s="133">
        <v>26920</v>
      </c>
      <c r="BU208" s="133">
        <v>7912</v>
      </c>
      <c r="BV208" s="133">
        <v>6880</v>
      </c>
      <c r="BW208" s="133">
        <v>284</v>
      </c>
      <c r="BX208" s="133">
        <v>0</v>
      </c>
      <c r="BY208" s="133">
        <v>452</v>
      </c>
      <c r="BZ208" s="133">
        <v>0</v>
      </c>
      <c r="CA208" s="133">
        <v>70</v>
      </c>
      <c r="CB208" s="133">
        <v>7</v>
      </c>
      <c r="CC208" s="133">
        <v>-262</v>
      </c>
      <c r="CD208" s="133">
        <v>0</v>
      </c>
      <c r="CE208" s="133">
        <v>0</v>
      </c>
      <c r="CF208" s="133">
        <v>0</v>
      </c>
      <c r="CG208" s="133">
        <v>18360</v>
      </c>
      <c r="CH208" s="133">
        <v>960</v>
      </c>
      <c r="CI208" s="133">
        <v>30</v>
      </c>
      <c r="CJ208" s="133">
        <v>70</v>
      </c>
      <c r="CK208" s="133">
        <v>0</v>
      </c>
      <c r="CL208" s="133">
        <v>0</v>
      </c>
      <c r="CM208" s="133">
        <v>0</v>
      </c>
      <c r="CN208" s="133">
        <v>0</v>
      </c>
      <c r="CO208" s="133">
        <v>10</v>
      </c>
      <c r="CP208" s="133">
        <v>40</v>
      </c>
      <c r="CQ208" s="133">
        <v>0</v>
      </c>
      <c r="CR208" s="133">
        <v>9310</v>
      </c>
      <c r="CS208" s="133">
        <v>11940</v>
      </c>
      <c r="CT208" s="133">
        <v>210</v>
      </c>
      <c r="CU208" s="133">
        <v>0</v>
      </c>
      <c r="CV208" s="133">
        <v>0</v>
      </c>
      <c r="CW208" s="133">
        <v>40</v>
      </c>
      <c r="CX208" s="133">
        <v>70</v>
      </c>
      <c r="CY208" s="133">
        <v>22130</v>
      </c>
      <c r="CZ208" s="133">
        <v>240</v>
      </c>
      <c r="DA208" s="133">
        <v>0</v>
      </c>
      <c r="DB208" s="133">
        <v>30</v>
      </c>
      <c r="DC208" s="133">
        <v>0</v>
      </c>
      <c r="DD208" s="133">
        <v>170</v>
      </c>
      <c r="DE208" s="133">
        <v>150</v>
      </c>
      <c r="DF208" s="133">
        <v>0</v>
      </c>
      <c r="DG208" s="133">
        <v>0</v>
      </c>
      <c r="DH208" s="133">
        <v>40</v>
      </c>
      <c r="DI208" s="133">
        <v>0</v>
      </c>
      <c r="DJ208" s="133">
        <v>0</v>
      </c>
      <c r="DK208" s="133">
        <v>0</v>
      </c>
      <c r="DL208" s="133">
        <v>40</v>
      </c>
      <c r="DM208" s="133">
        <v>6760</v>
      </c>
      <c r="DN208" s="133">
        <v>11930</v>
      </c>
      <c r="DO208" s="133">
        <v>23490</v>
      </c>
      <c r="DP208" s="133">
        <v>78127</v>
      </c>
      <c r="DQ208" s="133">
        <v>159564</v>
      </c>
      <c r="DR208" s="133">
        <v>47098</v>
      </c>
      <c r="DS208" s="133">
        <v>15842</v>
      </c>
      <c r="DT208" s="133">
        <v>1861</v>
      </c>
      <c r="DU208" s="133">
        <v>70</v>
      </c>
      <c r="DV208" s="133">
        <v>70</v>
      </c>
      <c r="DW208" s="133">
        <v>68</v>
      </c>
      <c r="DX208" s="133">
        <v>67</v>
      </c>
      <c r="DY208" s="133">
        <v>2895</v>
      </c>
      <c r="DZ208" s="133">
        <v>6230</v>
      </c>
      <c r="EA208" s="133">
        <v>8308</v>
      </c>
      <c r="EB208" s="133">
        <v>217616</v>
      </c>
      <c r="EC208" s="133">
        <v>205727</v>
      </c>
      <c r="ED208" s="133">
        <v>68936</v>
      </c>
      <c r="EE208" s="133">
        <v>17680</v>
      </c>
      <c r="EF208" s="133">
        <v>3809</v>
      </c>
      <c r="EG208" s="133">
        <v>3249</v>
      </c>
      <c r="EH208" s="133">
        <v>2298</v>
      </c>
      <c r="EI208" s="133">
        <v>2559</v>
      </c>
      <c r="EJ208" s="133">
        <v>4166</v>
      </c>
      <c r="EK208" s="133">
        <v>1715</v>
      </c>
      <c r="EL208" s="133">
        <v>1538</v>
      </c>
      <c r="EM208" s="133">
        <v>2571</v>
      </c>
      <c r="EN208" s="133">
        <v>88624</v>
      </c>
      <c r="EO208" s="133">
        <v>368789</v>
      </c>
      <c r="EP208" s="133">
        <v>96222</v>
      </c>
      <c r="EQ208" s="133">
        <v>15655</v>
      </c>
      <c r="ER208" s="133">
        <v>4278</v>
      </c>
      <c r="ES208" s="133">
        <v>4078</v>
      </c>
      <c r="ET208" s="133">
        <v>3507</v>
      </c>
      <c r="EU208" s="133">
        <v>2324</v>
      </c>
      <c r="EV208" s="133">
        <v>2968</v>
      </c>
      <c r="EW208" s="133">
        <v>3317</v>
      </c>
      <c r="EX208" s="133">
        <v>3459</v>
      </c>
      <c r="EY208" s="133">
        <v>4312</v>
      </c>
      <c r="EZ208" s="133">
        <v>123268</v>
      </c>
      <c r="FA208" s="133">
        <v>412126</v>
      </c>
      <c r="FB208" s="133">
        <v>222736</v>
      </c>
      <c r="FC208" s="133">
        <v>40045</v>
      </c>
      <c r="FD208" s="133">
        <v>15833</v>
      </c>
      <c r="FE208" s="133">
        <v>19062</v>
      </c>
      <c r="FF208" s="133">
        <v>14813</v>
      </c>
      <c r="FG208" s="133">
        <v>16683</v>
      </c>
      <c r="FH208" s="133">
        <v>21106</v>
      </c>
      <c r="FI208" s="133">
        <v>18189</v>
      </c>
      <c r="FJ208" s="133">
        <v>17801</v>
      </c>
      <c r="FK208" s="133">
        <v>20647</v>
      </c>
      <c r="FL208" s="133">
        <v>218865</v>
      </c>
      <c r="FM208" s="133">
        <v>481858</v>
      </c>
      <c r="FN208" s="133">
        <v>241100</v>
      </c>
      <c r="FO208" s="133">
        <v>70017.06</v>
      </c>
      <c r="FP208" s="133">
        <v>42591.95</v>
      </c>
      <c r="FQ208" s="133">
        <v>44970.6</v>
      </c>
      <c r="FR208" s="133">
        <v>46400.88</v>
      </c>
      <c r="FS208" s="133">
        <v>43920.27</v>
      </c>
      <c r="FT208" s="133">
        <v>53280.08</v>
      </c>
      <c r="FU208" s="133">
        <v>77998.320000000007</v>
      </c>
      <c r="FV208" s="133">
        <v>69430.960000000006</v>
      </c>
      <c r="FW208" s="133">
        <v>80244.28</v>
      </c>
      <c r="FX208" s="133">
        <v>335445.09999999998</v>
      </c>
      <c r="FY208" s="133">
        <v>560505.34</v>
      </c>
      <c r="FZ208" s="133">
        <v>352911.9</v>
      </c>
      <c r="GA208" s="133">
        <v>179879.3</v>
      </c>
      <c r="GB208" s="133">
        <v>109049.86</v>
      </c>
      <c r="GC208" s="133">
        <v>131305.79</v>
      </c>
      <c r="GD208" s="133">
        <v>118856.49</v>
      </c>
      <c r="GE208" s="133">
        <v>118531.96</v>
      </c>
      <c r="GF208" s="133">
        <v>116147.17</v>
      </c>
      <c r="GG208" s="133">
        <v>125618.66</v>
      </c>
      <c r="GH208" s="133">
        <v>107857.63</v>
      </c>
      <c r="GI208" s="133">
        <v>148769.1</v>
      </c>
      <c r="GJ208" s="133">
        <v>554688.4</v>
      </c>
      <c r="GK208" s="133">
        <v>734937.01</v>
      </c>
      <c r="GL208" s="133">
        <v>439877.92</v>
      </c>
      <c r="GM208" s="133">
        <v>170995.52</v>
      </c>
      <c r="GN208" s="133">
        <v>152607.59</v>
      </c>
    </row>
    <row r="209" spans="1:196" x14ac:dyDescent="0.25">
      <c r="A209" s="134"/>
      <c r="B209" s="135" t="s">
        <v>2160</v>
      </c>
      <c r="C209" s="133">
        <v>0</v>
      </c>
      <c r="D209" s="133">
        <v>0</v>
      </c>
      <c r="E209" s="133">
        <v>0</v>
      </c>
      <c r="F209" s="133">
        <v>0</v>
      </c>
      <c r="G209" s="133">
        <v>0</v>
      </c>
      <c r="H209" s="133">
        <v>0</v>
      </c>
      <c r="I209" s="133">
        <v>0</v>
      </c>
      <c r="J209" s="133">
        <v>0</v>
      </c>
      <c r="K209" s="133">
        <v>0</v>
      </c>
      <c r="L209" s="133">
        <v>0</v>
      </c>
      <c r="M209" s="133">
        <v>0</v>
      </c>
      <c r="N209" s="133">
        <v>0</v>
      </c>
      <c r="O209" s="133">
        <v>0</v>
      </c>
      <c r="P209" s="133">
        <v>0</v>
      </c>
      <c r="Q209" s="133">
        <v>0</v>
      </c>
      <c r="R209" s="133">
        <v>0</v>
      </c>
      <c r="S209" s="133">
        <v>0</v>
      </c>
      <c r="T209" s="133">
        <v>0</v>
      </c>
      <c r="U209" s="133">
        <v>0</v>
      </c>
      <c r="V209" s="133">
        <v>0</v>
      </c>
      <c r="W209" s="133">
        <v>0</v>
      </c>
      <c r="X209" s="133">
        <v>0</v>
      </c>
      <c r="Y209" s="133">
        <v>0</v>
      </c>
      <c r="Z209" s="133">
        <v>0</v>
      </c>
      <c r="AA209" s="133">
        <v>0</v>
      </c>
      <c r="AB209" s="133">
        <v>0</v>
      </c>
      <c r="AC209" s="133">
        <v>0</v>
      </c>
      <c r="AD209" s="133">
        <v>0</v>
      </c>
      <c r="AE209" s="133">
        <v>0</v>
      </c>
      <c r="AF209" s="133">
        <v>0</v>
      </c>
      <c r="AG209" s="133">
        <v>0</v>
      </c>
      <c r="AH209" s="133">
        <v>0</v>
      </c>
      <c r="AI209" s="133">
        <v>0</v>
      </c>
      <c r="AJ209" s="133">
        <v>0</v>
      </c>
      <c r="AK209" s="133">
        <v>0</v>
      </c>
      <c r="AL209" s="133">
        <v>0</v>
      </c>
      <c r="AM209" s="133">
        <v>0</v>
      </c>
      <c r="AN209" s="133">
        <v>0</v>
      </c>
      <c r="AO209" s="133">
        <v>0</v>
      </c>
      <c r="AP209" s="133">
        <v>0</v>
      </c>
      <c r="AQ209" s="133">
        <v>0</v>
      </c>
      <c r="AR209" s="133">
        <v>0</v>
      </c>
      <c r="AS209" s="133">
        <v>0</v>
      </c>
      <c r="AT209" s="133">
        <v>0</v>
      </c>
      <c r="AU209" s="133">
        <v>0</v>
      </c>
      <c r="AV209" s="133">
        <v>0</v>
      </c>
      <c r="AW209" s="133">
        <v>0</v>
      </c>
      <c r="AX209" s="133">
        <v>0</v>
      </c>
      <c r="AY209" s="133">
        <v>0</v>
      </c>
      <c r="AZ209" s="133">
        <v>0</v>
      </c>
      <c r="BA209" s="133">
        <v>0</v>
      </c>
      <c r="BB209" s="133">
        <v>0</v>
      </c>
      <c r="BC209" s="133">
        <v>0</v>
      </c>
      <c r="BD209" s="133">
        <v>0</v>
      </c>
      <c r="BE209" s="133">
        <v>29598</v>
      </c>
      <c r="BF209" s="133">
        <v>24810</v>
      </c>
      <c r="BG209" s="133">
        <v>42209</v>
      </c>
      <c r="BH209" s="133">
        <v>408129</v>
      </c>
      <c r="BI209" s="133">
        <v>333422</v>
      </c>
      <c r="BJ209" s="133">
        <v>90332</v>
      </c>
      <c r="BK209" s="133">
        <v>34824</v>
      </c>
      <c r="BL209" s="133">
        <v>26507</v>
      </c>
      <c r="BM209" s="133">
        <v>28567</v>
      </c>
      <c r="BN209" s="133">
        <v>25160</v>
      </c>
      <c r="BO209" s="133">
        <v>23516</v>
      </c>
      <c r="BP209" s="133">
        <v>29486</v>
      </c>
      <c r="BQ209" s="133">
        <v>25748</v>
      </c>
      <c r="BR209" s="133">
        <v>22849</v>
      </c>
      <c r="BS209" s="133">
        <v>36582</v>
      </c>
      <c r="BT209" s="133">
        <v>320174</v>
      </c>
      <c r="BU209" s="133">
        <v>318309</v>
      </c>
      <c r="BV209" s="133">
        <v>80780</v>
      </c>
      <c r="BW209" s="133">
        <v>34883</v>
      </c>
      <c r="BX209" s="133">
        <v>26027</v>
      </c>
      <c r="BY209" s="133">
        <v>24434</v>
      </c>
      <c r="BZ209" s="133">
        <v>22305</v>
      </c>
      <c r="CA209" s="133">
        <v>22758</v>
      </c>
      <c r="CB209" s="133">
        <v>23874</v>
      </c>
      <c r="CC209" s="133">
        <v>17609</v>
      </c>
      <c r="CD209" s="133">
        <v>20601</v>
      </c>
      <c r="CE209" s="133">
        <v>29475</v>
      </c>
      <c r="CF209" s="133">
        <v>340455</v>
      </c>
      <c r="CG209" s="133">
        <v>320414</v>
      </c>
      <c r="CH209" s="133">
        <v>79634</v>
      </c>
      <c r="CI209" s="133">
        <v>33945</v>
      </c>
      <c r="CJ209" s="133">
        <v>20002</v>
      </c>
      <c r="CK209" s="133">
        <v>25600</v>
      </c>
      <c r="CL209" s="133">
        <v>20080</v>
      </c>
      <c r="CM209" s="133">
        <v>23605</v>
      </c>
      <c r="CN209" s="133">
        <v>25630</v>
      </c>
      <c r="CO209" s="133">
        <v>25298</v>
      </c>
      <c r="CP209" s="133">
        <v>22933</v>
      </c>
      <c r="CQ209" s="133">
        <v>31513</v>
      </c>
      <c r="CR209" s="133">
        <v>363743</v>
      </c>
      <c r="CS209" s="133">
        <v>322846</v>
      </c>
      <c r="CT209" s="133">
        <v>80653</v>
      </c>
      <c r="CU209" s="133">
        <v>37328</v>
      </c>
      <c r="CV209" s="133">
        <v>31297</v>
      </c>
      <c r="CW209" s="133">
        <v>33842</v>
      </c>
      <c r="CX209" s="133">
        <v>27704</v>
      </c>
      <c r="CY209" s="133">
        <v>26055</v>
      </c>
      <c r="CZ209" s="133">
        <v>27554</v>
      </c>
      <c r="DA209" s="133">
        <v>25744</v>
      </c>
      <c r="DB209" s="133">
        <v>23415</v>
      </c>
      <c r="DC209" s="133">
        <v>31904</v>
      </c>
      <c r="DD209" s="133">
        <v>733004</v>
      </c>
      <c r="DE209" s="133">
        <v>703188</v>
      </c>
      <c r="DF209" s="133">
        <v>118215</v>
      </c>
      <c r="DG209" s="133">
        <v>44396</v>
      </c>
      <c r="DH209" s="133">
        <v>24648</v>
      </c>
      <c r="DI209" s="133">
        <v>28058</v>
      </c>
      <c r="DJ209" s="133">
        <v>24060</v>
      </c>
      <c r="DK209" s="133">
        <v>26609</v>
      </c>
      <c r="DL209" s="133">
        <v>25071</v>
      </c>
      <c r="DM209" s="133">
        <v>25462</v>
      </c>
      <c r="DN209" s="133">
        <v>21039</v>
      </c>
      <c r="DO209" s="133">
        <v>31208</v>
      </c>
      <c r="DP209" s="133">
        <v>664177</v>
      </c>
      <c r="DQ209" s="133">
        <v>742366</v>
      </c>
      <c r="DR209" s="133">
        <v>161052</v>
      </c>
      <c r="DS209" s="133">
        <v>51533</v>
      </c>
      <c r="DT209" s="133">
        <v>25642</v>
      </c>
      <c r="DU209" s="133">
        <v>17209</v>
      </c>
      <c r="DV209" s="133">
        <v>17209</v>
      </c>
      <c r="DW209" s="133">
        <v>21107</v>
      </c>
      <c r="DX209" s="133">
        <v>26138</v>
      </c>
      <c r="DY209" s="133">
        <v>22460</v>
      </c>
      <c r="DZ209" s="133">
        <v>18644</v>
      </c>
      <c r="EA209" s="133">
        <v>26831</v>
      </c>
      <c r="EB209" s="133">
        <v>1350926</v>
      </c>
      <c r="EC209" s="133">
        <v>592538</v>
      </c>
      <c r="ED209" s="133">
        <v>77365</v>
      </c>
      <c r="EE209" s="133">
        <v>35352</v>
      </c>
      <c r="EF209" s="133">
        <v>22106</v>
      </c>
      <c r="EG209" s="133">
        <v>24747</v>
      </c>
      <c r="EH209" s="133">
        <v>21332</v>
      </c>
      <c r="EI209" s="133">
        <v>20139</v>
      </c>
      <c r="EJ209" s="133">
        <v>23517</v>
      </c>
      <c r="EK209" s="133">
        <v>18981</v>
      </c>
      <c r="EL209" s="133">
        <v>18304</v>
      </c>
      <c r="EM209" s="133">
        <v>24892</v>
      </c>
      <c r="EN209" s="133">
        <v>536311</v>
      </c>
      <c r="EO209" s="133">
        <v>1352213</v>
      </c>
      <c r="EP209" s="133">
        <v>272549</v>
      </c>
      <c r="EQ209" s="133">
        <v>58859</v>
      </c>
      <c r="ER209" s="133">
        <v>27244</v>
      </c>
      <c r="ES209" s="133">
        <v>25793</v>
      </c>
      <c r="ET209" s="133">
        <v>19732</v>
      </c>
      <c r="EU209" s="133">
        <v>22954</v>
      </c>
      <c r="EV209" s="133">
        <v>22864</v>
      </c>
      <c r="EW209" s="133">
        <v>18052</v>
      </c>
      <c r="EX209" s="133">
        <v>19423</v>
      </c>
      <c r="EY209" s="133">
        <v>27113</v>
      </c>
      <c r="EZ209" s="133">
        <v>778819</v>
      </c>
      <c r="FA209" s="133">
        <v>1246308</v>
      </c>
      <c r="FB209" s="133">
        <v>438292</v>
      </c>
      <c r="FC209" s="133">
        <v>78650</v>
      </c>
      <c r="FD209" s="133">
        <v>28162</v>
      </c>
      <c r="FE209" s="133">
        <v>26727</v>
      </c>
      <c r="FF209" s="133">
        <v>20131</v>
      </c>
      <c r="FG209" s="133">
        <v>20104</v>
      </c>
      <c r="FH209" s="133">
        <v>24486</v>
      </c>
      <c r="FI209" s="133">
        <v>20472</v>
      </c>
      <c r="FJ209" s="133">
        <v>19949</v>
      </c>
      <c r="FK209" s="133">
        <v>24951</v>
      </c>
      <c r="FL209" s="133">
        <v>903325</v>
      </c>
      <c r="FM209" s="133">
        <v>1360363</v>
      </c>
      <c r="FN209" s="133">
        <v>440849</v>
      </c>
      <c r="FO209" s="133">
        <v>87779.23</v>
      </c>
      <c r="FP209" s="133">
        <v>27500.2</v>
      </c>
      <c r="FQ209" s="133">
        <v>22000.25</v>
      </c>
      <c r="FR209" s="133">
        <v>20947.830000000002</v>
      </c>
      <c r="FS209" s="133">
        <v>19798.62</v>
      </c>
      <c r="FT209" s="133">
        <v>20916.86</v>
      </c>
      <c r="FU209" s="133">
        <v>20642.32</v>
      </c>
      <c r="FV209" s="133">
        <v>16557.54</v>
      </c>
      <c r="FW209" s="133">
        <v>21898.71</v>
      </c>
      <c r="FX209" s="133">
        <v>679424.56</v>
      </c>
      <c r="FY209" s="133">
        <v>1019057.35</v>
      </c>
      <c r="FZ209" s="133">
        <v>442575.43</v>
      </c>
      <c r="GA209" s="133">
        <v>133658.41</v>
      </c>
      <c r="GB209" s="133">
        <v>28396.92</v>
      </c>
      <c r="GC209" s="133">
        <v>21554.18</v>
      </c>
      <c r="GD209" s="133">
        <v>19927.080000000002</v>
      </c>
      <c r="GE209" s="133">
        <v>19741.150000000001</v>
      </c>
      <c r="GF209" s="133">
        <v>18950.400000000001</v>
      </c>
      <c r="GG209" s="133">
        <v>18702.439999999999</v>
      </c>
      <c r="GH209" s="133">
        <v>15321.89</v>
      </c>
      <c r="GI209" s="133">
        <v>22096.06</v>
      </c>
      <c r="GJ209" s="133">
        <v>1117534.96</v>
      </c>
      <c r="GK209" s="133">
        <v>1308125.8500000001</v>
      </c>
      <c r="GL209" s="133">
        <v>517101.84</v>
      </c>
      <c r="GM209" s="133">
        <v>57088</v>
      </c>
      <c r="GN209" s="133">
        <v>23447.64</v>
      </c>
    </row>
    <row r="210" spans="1:196" s="137" customFormat="1" x14ac:dyDescent="0.25">
      <c r="A210" s="134"/>
      <c r="B210" s="135" t="s">
        <v>1869</v>
      </c>
      <c r="C210" s="136"/>
      <c r="D210" s="136"/>
      <c r="E210" s="136"/>
      <c r="F210" s="136"/>
      <c r="G210" s="136"/>
      <c r="H210" s="136"/>
      <c r="I210" s="136"/>
      <c r="J210" s="136"/>
      <c r="K210" s="136"/>
      <c r="L210" s="136"/>
      <c r="M210" s="136"/>
      <c r="N210" s="136"/>
      <c r="O210" s="136"/>
      <c r="P210" s="136"/>
      <c r="Q210" s="136"/>
      <c r="R210" s="136"/>
      <c r="S210" s="136"/>
      <c r="T210" s="136"/>
      <c r="U210" s="136"/>
      <c r="V210" s="136"/>
      <c r="W210" s="136"/>
      <c r="X210" s="136"/>
      <c r="Y210" s="136"/>
      <c r="Z210" s="136"/>
      <c r="AA210" s="136"/>
      <c r="AB210" s="136"/>
      <c r="AC210" s="136"/>
      <c r="AD210" s="136"/>
      <c r="AE210" s="136"/>
      <c r="AF210" s="136"/>
      <c r="AG210" s="136"/>
      <c r="AH210" s="136"/>
      <c r="AI210" s="136"/>
      <c r="AJ210" s="136"/>
      <c r="AK210" s="136"/>
      <c r="AL210" s="136"/>
      <c r="AM210" s="136"/>
      <c r="AN210" s="136"/>
      <c r="AO210" s="136"/>
      <c r="AP210" s="136"/>
      <c r="AQ210" s="136"/>
      <c r="AR210" s="136"/>
      <c r="AS210" s="136"/>
      <c r="AT210" s="136"/>
      <c r="AU210" s="136"/>
      <c r="AV210" s="136"/>
      <c r="AW210" s="136"/>
      <c r="AX210" s="136"/>
      <c r="AY210" s="136"/>
      <c r="AZ210" s="136"/>
      <c r="BA210" s="136"/>
      <c r="BB210" s="136"/>
      <c r="BC210" s="136"/>
      <c r="BD210" s="136"/>
      <c r="BE210" s="136"/>
      <c r="BF210" s="136"/>
      <c r="BG210" s="136"/>
      <c r="BH210" s="136"/>
      <c r="BI210" s="136"/>
      <c r="BJ210" s="136"/>
      <c r="BK210" s="136"/>
      <c r="BL210" s="136"/>
      <c r="BM210" s="136"/>
      <c r="BN210" s="136"/>
      <c r="BO210" s="136"/>
      <c r="BP210" s="136"/>
      <c r="BQ210" s="136"/>
      <c r="BR210" s="136"/>
      <c r="BS210" s="136"/>
      <c r="BT210" s="136"/>
      <c r="BU210" s="136"/>
      <c r="BV210" s="136"/>
      <c r="BW210" s="136"/>
      <c r="BX210" s="136"/>
      <c r="BY210" s="136"/>
      <c r="BZ210" s="136"/>
      <c r="CA210" s="136"/>
      <c r="CB210" s="136"/>
      <c r="CC210" s="136"/>
      <c r="CD210" s="136"/>
      <c r="CE210" s="136"/>
      <c r="CF210" s="136"/>
      <c r="CG210" s="136"/>
      <c r="CH210" s="136"/>
      <c r="CI210" s="136"/>
      <c r="CJ210" s="136"/>
      <c r="CK210" s="136"/>
      <c r="CL210" s="136"/>
      <c r="CM210" s="136"/>
      <c r="CN210" s="136"/>
      <c r="CO210" s="136"/>
      <c r="CP210" s="136"/>
      <c r="CQ210" s="136"/>
      <c r="CR210" s="136"/>
      <c r="CS210" s="136"/>
      <c r="CT210" s="136"/>
      <c r="CU210" s="136"/>
      <c r="CV210" s="136"/>
      <c r="CW210" s="136"/>
      <c r="CX210" s="136"/>
      <c r="CY210" s="136"/>
      <c r="CZ210" s="136"/>
      <c r="DA210" s="136"/>
      <c r="DB210" s="136"/>
      <c r="DC210" s="136"/>
      <c r="DD210" s="136"/>
      <c r="DE210" s="136"/>
      <c r="DF210" s="136"/>
      <c r="DG210" s="136"/>
      <c r="DH210" s="136"/>
      <c r="DI210" s="136"/>
      <c r="DJ210" s="136"/>
      <c r="DK210" s="136"/>
      <c r="DL210" s="136"/>
      <c r="DM210" s="136"/>
      <c r="DN210" s="136"/>
      <c r="DO210" s="136"/>
      <c r="DP210" s="136"/>
      <c r="DQ210" s="136"/>
      <c r="DR210" s="136"/>
      <c r="DS210" s="136"/>
      <c r="DT210" s="136"/>
      <c r="DU210" s="136"/>
      <c r="DV210" s="136"/>
      <c r="DW210" s="136"/>
      <c r="DX210" s="136"/>
      <c r="DY210" s="136"/>
      <c r="DZ210" s="136"/>
      <c r="EA210" s="136"/>
      <c r="EB210" s="136"/>
      <c r="EC210" s="136"/>
      <c r="ED210" s="136"/>
      <c r="EE210" s="136">
        <v>0</v>
      </c>
      <c r="EF210" s="136">
        <v>0</v>
      </c>
      <c r="EG210" s="136">
        <v>46452</v>
      </c>
      <c r="EH210" s="136">
        <v>137922</v>
      </c>
      <c r="EI210" s="136">
        <v>98587</v>
      </c>
      <c r="EJ210" s="136">
        <v>277156</v>
      </c>
      <c r="EK210" s="136">
        <v>350000</v>
      </c>
      <c r="EL210" s="136">
        <v>364570</v>
      </c>
      <c r="EM210" s="136">
        <v>230706</v>
      </c>
      <c r="EN210" s="136">
        <v>141577</v>
      </c>
      <c r="EO210" s="136">
        <v>291846</v>
      </c>
      <c r="EP210" s="136">
        <v>861337</v>
      </c>
      <c r="EQ210" s="136">
        <v>790822</v>
      </c>
      <c r="ER210" s="136">
        <v>378526</v>
      </c>
      <c r="ES210" s="136">
        <v>101968</v>
      </c>
      <c r="ET210" s="136">
        <v>94626</v>
      </c>
      <c r="EU210" s="136">
        <v>93110</v>
      </c>
      <c r="EV210" s="136">
        <v>134744</v>
      </c>
      <c r="EW210" s="136">
        <v>299753</v>
      </c>
      <c r="EX210" s="136">
        <v>128998</v>
      </c>
      <c r="EY210" s="136">
        <v>84879</v>
      </c>
      <c r="EZ210" s="136">
        <v>122664</v>
      </c>
      <c r="FA210" s="136">
        <v>134567</v>
      </c>
      <c r="FB210" s="136">
        <v>294900</v>
      </c>
      <c r="FC210" s="136">
        <v>182764</v>
      </c>
      <c r="FD210" s="136">
        <v>56581</v>
      </c>
      <c r="FE210" s="136">
        <v>21686</v>
      </c>
      <c r="FF210" s="136">
        <v>10674</v>
      </c>
      <c r="FG210" s="136">
        <v>7199</v>
      </c>
      <c r="FH210" s="136">
        <v>7495</v>
      </c>
      <c r="FI210" s="136">
        <v>4192</v>
      </c>
      <c r="FJ210" s="136">
        <v>3750</v>
      </c>
      <c r="FK210" s="136">
        <v>9437</v>
      </c>
      <c r="FL210" s="136">
        <v>247737</v>
      </c>
      <c r="FM210" s="136">
        <v>317816</v>
      </c>
      <c r="FN210" s="136">
        <v>183600</v>
      </c>
      <c r="FO210" s="136">
        <v>36096.19</v>
      </c>
      <c r="FP210" s="136">
        <v>7012.07</v>
      </c>
      <c r="FQ210" s="136">
        <v>2449.5</v>
      </c>
      <c r="FR210" s="136">
        <v>4019.15</v>
      </c>
      <c r="FS210" s="136">
        <v>8957.9</v>
      </c>
      <c r="FT210" s="136">
        <v>19305.03</v>
      </c>
      <c r="FU210" s="136">
        <v>13834.47</v>
      </c>
      <c r="FV210" s="136">
        <v>2961</v>
      </c>
      <c r="FW210" s="136">
        <v>479.8</v>
      </c>
      <c r="FX210" s="136">
        <v>160871.53</v>
      </c>
      <c r="FY210" s="136">
        <v>304454.61</v>
      </c>
      <c r="FZ210" s="136">
        <v>149649.16</v>
      </c>
      <c r="GA210" s="136">
        <v>35370.120000000003</v>
      </c>
      <c r="GB210" s="136">
        <v>5990.5</v>
      </c>
      <c r="GC210" s="136">
        <v>1724.17</v>
      </c>
      <c r="GD210" s="136">
        <v>2138.0500000000002</v>
      </c>
      <c r="GE210" s="136">
        <v>4358.41</v>
      </c>
      <c r="GF210" s="136">
        <v>6398.57</v>
      </c>
      <c r="GG210" s="136">
        <v>3327.05</v>
      </c>
      <c r="GH210" s="136">
        <v>300.05</v>
      </c>
      <c r="GI210" s="136">
        <v>213.75</v>
      </c>
      <c r="GJ210" s="136">
        <v>146986.51999999999</v>
      </c>
      <c r="GK210" s="136">
        <v>195675.51</v>
      </c>
      <c r="GL210" s="136">
        <v>72470.87</v>
      </c>
      <c r="GM210" s="136">
        <v>7176.05</v>
      </c>
      <c r="GN210" s="136">
        <v>1925.78</v>
      </c>
    </row>
    <row r="211" spans="1:196" s="132" customFormat="1" x14ac:dyDescent="0.25">
      <c r="A211" s="134"/>
      <c r="B211" s="115" t="s">
        <v>2132</v>
      </c>
      <c r="C211" s="133">
        <v>27520</v>
      </c>
      <c r="D211" s="133">
        <v>25778</v>
      </c>
      <c r="E211" s="133">
        <v>32538</v>
      </c>
      <c r="F211" s="133">
        <v>28016</v>
      </c>
      <c r="G211" s="133">
        <v>28127</v>
      </c>
      <c r="H211" s="133">
        <v>35351</v>
      </c>
      <c r="I211" s="133">
        <v>24735</v>
      </c>
      <c r="J211" s="133">
        <v>31479</v>
      </c>
      <c r="K211" s="133">
        <v>68496</v>
      </c>
      <c r="L211" s="133">
        <v>450814</v>
      </c>
      <c r="M211" s="133">
        <v>293914</v>
      </c>
      <c r="N211" s="133">
        <v>84364</v>
      </c>
      <c r="O211" s="133">
        <v>46128</v>
      </c>
      <c r="P211" s="133">
        <v>29800</v>
      </c>
      <c r="Q211" s="133">
        <v>34918</v>
      </c>
      <c r="R211" s="133">
        <v>33821</v>
      </c>
      <c r="S211" s="133">
        <v>38514</v>
      </c>
      <c r="T211" s="133">
        <v>35876</v>
      </c>
      <c r="U211" s="133">
        <v>30682</v>
      </c>
      <c r="V211" s="133">
        <v>27887</v>
      </c>
      <c r="W211" s="133">
        <v>49692</v>
      </c>
      <c r="X211" s="133">
        <v>455175</v>
      </c>
      <c r="Y211" s="133">
        <v>335828</v>
      </c>
      <c r="Z211" s="133">
        <v>88538</v>
      </c>
      <c r="AA211" s="133">
        <v>43523</v>
      </c>
      <c r="AB211" s="133">
        <v>30751</v>
      </c>
      <c r="AC211" s="133">
        <v>31906</v>
      </c>
      <c r="AD211" s="133">
        <v>31269</v>
      </c>
      <c r="AE211" s="133">
        <v>30396</v>
      </c>
      <c r="AF211" s="133">
        <v>34543</v>
      </c>
      <c r="AG211" s="133">
        <v>29562</v>
      </c>
      <c r="AH211" s="133">
        <v>25284</v>
      </c>
      <c r="AI211" s="133">
        <v>44206</v>
      </c>
      <c r="AJ211" s="133">
        <v>486961</v>
      </c>
      <c r="AK211" s="133">
        <v>277404</v>
      </c>
      <c r="AL211" s="133">
        <v>71796</v>
      </c>
      <c r="AM211" s="133">
        <v>43734</v>
      </c>
      <c r="AN211" s="133">
        <v>29546</v>
      </c>
      <c r="AO211" s="133">
        <v>30206</v>
      </c>
      <c r="AP211" s="133">
        <v>30238</v>
      </c>
      <c r="AQ211" s="133">
        <v>29331</v>
      </c>
      <c r="AR211" s="133">
        <v>30754</v>
      </c>
      <c r="AS211" s="133">
        <v>27415</v>
      </c>
      <c r="AT211" s="133">
        <v>23715</v>
      </c>
      <c r="AU211" s="133">
        <v>37897</v>
      </c>
      <c r="AV211" s="133">
        <v>255842</v>
      </c>
      <c r="AW211" s="133">
        <v>469535</v>
      </c>
      <c r="AX211" s="133">
        <v>101661</v>
      </c>
      <c r="AY211" s="133">
        <v>41393</v>
      </c>
      <c r="AZ211" s="133">
        <v>28499</v>
      </c>
      <c r="BA211" s="133">
        <v>27878</v>
      </c>
      <c r="BB211" s="133">
        <v>28187</v>
      </c>
      <c r="BC211" s="133">
        <v>28348</v>
      </c>
      <c r="BD211" s="133">
        <v>30482</v>
      </c>
      <c r="BE211" s="133">
        <v>93186</v>
      </c>
      <c r="BF211" s="133">
        <v>80394</v>
      </c>
      <c r="BG211" s="133">
        <v>91299</v>
      </c>
      <c r="BH211" s="133">
        <v>97607</v>
      </c>
      <c r="BI211" s="133">
        <v>87900</v>
      </c>
      <c r="BJ211" s="133">
        <v>98508</v>
      </c>
      <c r="BK211" s="133">
        <v>96411</v>
      </c>
      <c r="BL211" s="133">
        <v>93013</v>
      </c>
      <c r="BM211" s="133">
        <v>104283</v>
      </c>
      <c r="BN211" s="133">
        <v>98822</v>
      </c>
      <c r="BO211" s="133">
        <v>91468</v>
      </c>
      <c r="BP211" s="133">
        <v>65239</v>
      </c>
      <c r="BQ211" s="133">
        <v>103189</v>
      </c>
      <c r="BR211" s="133">
        <v>83587</v>
      </c>
      <c r="BS211" s="133">
        <v>98699</v>
      </c>
      <c r="BT211" s="133">
        <v>99496</v>
      </c>
      <c r="BU211" s="133">
        <v>96246</v>
      </c>
      <c r="BV211" s="133">
        <v>101925</v>
      </c>
      <c r="BW211" s="133">
        <v>96659</v>
      </c>
      <c r="BX211" s="133">
        <v>100007</v>
      </c>
      <c r="BY211" s="133">
        <v>109560</v>
      </c>
      <c r="BZ211" s="133">
        <v>102827</v>
      </c>
      <c r="CA211" s="133">
        <v>112152</v>
      </c>
      <c r="CB211" s="133">
        <v>104043</v>
      </c>
      <c r="CC211" s="133">
        <v>104165</v>
      </c>
      <c r="CD211" s="133">
        <v>93246</v>
      </c>
      <c r="CE211" s="133">
        <v>105077</v>
      </c>
      <c r="CF211" s="133">
        <v>101592</v>
      </c>
      <c r="CG211" s="133">
        <v>106746</v>
      </c>
      <c r="CH211" s="133">
        <v>108974</v>
      </c>
      <c r="CI211" s="133">
        <v>101403</v>
      </c>
      <c r="CJ211" s="133">
        <v>95193</v>
      </c>
      <c r="CK211" s="133">
        <v>113080</v>
      </c>
      <c r="CL211" s="133">
        <v>98750</v>
      </c>
      <c r="CM211" s="133">
        <v>109007</v>
      </c>
      <c r="CN211" s="133">
        <v>102892</v>
      </c>
      <c r="CO211" s="133">
        <v>98812</v>
      </c>
      <c r="CP211" s="133">
        <v>98057</v>
      </c>
      <c r="CQ211" s="133">
        <v>101349</v>
      </c>
      <c r="CR211" s="133">
        <v>111658</v>
      </c>
      <c r="CS211" s="133">
        <v>100291</v>
      </c>
      <c r="CT211" s="133">
        <v>104953</v>
      </c>
      <c r="CU211" s="133">
        <v>106786</v>
      </c>
      <c r="CV211" s="133">
        <v>104056</v>
      </c>
      <c r="CW211" s="133">
        <v>115481</v>
      </c>
      <c r="CX211" s="133">
        <v>110548</v>
      </c>
      <c r="CY211" s="133">
        <v>108659</v>
      </c>
      <c r="CZ211" s="133">
        <v>104895</v>
      </c>
      <c r="DA211" s="133">
        <v>104161</v>
      </c>
      <c r="DB211" s="133">
        <v>99185</v>
      </c>
      <c r="DC211" s="133">
        <v>93959</v>
      </c>
      <c r="DD211" s="133">
        <v>120178</v>
      </c>
      <c r="DE211" s="133">
        <v>108833</v>
      </c>
      <c r="DF211" s="133">
        <v>108856</v>
      </c>
      <c r="DG211" s="133">
        <v>109718</v>
      </c>
      <c r="DH211" s="133">
        <v>100381</v>
      </c>
      <c r="DI211" s="133">
        <v>110154</v>
      </c>
      <c r="DJ211" s="133">
        <v>114338</v>
      </c>
      <c r="DK211" s="133">
        <v>113381</v>
      </c>
      <c r="DL211" s="133">
        <v>107365</v>
      </c>
      <c r="DM211" s="133">
        <v>116646</v>
      </c>
      <c r="DN211" s="133">
        <v>91349</v>
      </c>
      <c r="DO211" s="133">
        <v>103119</v>
      </c>
      <c r="DP211" s="133">
        <v>114225</v>
      </c>
      <c r="DQ211" s="133">
        <v>104005</v>
      </c>
      <c r="DR211" s="133">
        <v>112052</v>
      </c>
      <c r="DS211" s="133">
        <v>108680</v>
      </c>
      <c r="DT211" s="133">
        <v>99298</v>
      </c>
      <c r="DU211" s="133">
        <v>94198</v>
      </c>
      <c r="DV211" s="133">
        <v>94198</v>
      </c>
      <c r="DW211" s="133">
        <v>103988</v>
      </c>
      <c r="DX211" s="133">
        <v>158692</v>
      </c>
      <c r="DY211" s="133">
        <v>171312</v>
      </c>
      <c r="DZ211" s="133">
        <v>199886</v>
      </c>
      <c r="EA211" s="133">
        <v>249526</v>
      </c>
      <c r="EB211" s="133">
        <v>681072</v>
      </c>
      <c r="EC211" s="133">
        <v>1173477</v>
      </c>
      <c r="ED211" s="133">
        <v>1907568</v>
      </c>
      <c r="EE211" s="133">
        <v>1600915</v>
      </c>
      <c r="EF211" s="133">
        <v>1493701</v>
      </c>
      <c r="EG211" s="133">
        <v>2440184</v>
      </c>
      <c r="EH211" s="133">
        <v>2625990</v>
      </c>
      <c r="EI211" s="133">
        <v>1790080</v>
      </c>
      <c r="EJ211" s="133">
        <v>1352108</v>
      </c>
      <c r="EK211" s="133">
        <v>2236970</v>
      </c>
      <c r="EL211" s="133">
        <v>6292534</v>
      </c>
      <c r="EM211" s="133">
        <v>4977692</v>
      </c>
      <c r="EN211" s="133">
        <v>2856672</v>
      </c>
      <c r="EO211" s="133">
        <v>2149544</v>
      </c>
      <c r="EP211" s="133">
        <v>6669841</v>
      </c>
      <c r="EQ211" s="133">
        <v>14681534</v>
      </c>
      <c r="ER211" s="133">
        <v>6904130</v>
      </c>
      <c r="ES211" s="133">
        <v>3529566</v>
      </c>
      <c r="ET211" s="133">
        <v>2611135</v>
      </c>
      <c r="EU211" s="133">
        <v>1054837</v>
      </c>
      <c r="EV211" s="133">
        <v>1166360</v>
      </c>
      <c r="EW211" s="133">
        <v>1912104</v>
      </c>
      <c r="EX211" s="133">
        <v>729168</v>
      </c>
      <c r="EY211" s="133">
        <v>910235</v>
      </c>
      <c r="EZ211" s="133">
        <v>1253360</v>
      </c>
      <c r="FA211" s="133">
        <v>894075</v>
      </c>
      <c r="FB211" s="133">
        <v>1555602</v>
      </c>
      <c r="FC211" s="133">
        <v>566838</v>
      </c>
      <c r="FD211" s="133">
        <v>328058</v>
      </c>
      <c r="FE211" s="133">
        <v>275308</v>
      </c>
      <c r="FF211" s="133">
        <v>250041</v>
      </c>
      <c r="FG211" s="133">
        <v>210879</v>
      </c>
      <c r="FH211" s="133">
        <v>201583</v>
      </c>
      <c r="FI211" s="133">
        <v>173820</v>
      </c>
      <c r="FJ211" s="133">
        <v>206139</v>
      </c>
      <c r="FK211" s="133">
        <v>343159</v>
      </c>
      <c r="FL211" s="133">
        <v>393705</v>
      </c>
      <c r="FM211" s="133">
        <v>326440</v>
      </c>
      <c r="FN211" s="133">
        <v>439968</v>
      </c>
      <c r="FO211" s="133">
        <v>282061</v>
      </c>
      <c r="FP211" s="133">
        <v>209829</v>
      </c>
      <c r="FQ211" s="133">
        <v>179966.77</v>
      </c>
      <c r="FR211" s="133">
        <v>172658.42</v>
      </c>
      <c r="FS211" s="133">
        <v>160149.71</v>
      </c>
      <c r="FT211" s="133">
        <v>197138.32</v>
      </c>
      <c r="FU211" s="133">
        <v>230494.53</v>
      </c>
      <c r="FV211" s="133">
        <v>162451.03</v>
      </c>
      <c r="FW211" s="133">
        <v>227838.02</v>
      </c>
      <c r="FX211" s="133">
        <v>254879.2</v>
      </c>
      <c r="FY211" s="133">
        <v>181367.41</v>
      </c>
      <c r="FZ211" s="133">
        <v>210870.45</v>
      </c>
      <c r="GA211" s="133">
        <v>231135.09</v>
      </c>
      <c r="GB211" s="133">
        <v>197622.95</v>
      </c>
      <c r="GC211" s="133">
        <v>177918.67</v>
      </c>
      <c r="GD211" s="133">
        <v>161634.84</v>
      </c>
      <c r="GE211" s="133">
        <v>138635.89000000001</v>
      </c>
      <c r="GF211" s="133">
        <v>143705.51999999999</v>
      </c>
      <c r="GG211" s="133">
        <v>144030.84</v>
      </c>
      <c r="GH211" s="133">
        <v>116986.59</v>
      </c>
      <c r="GI211" s="133">
        <v>135715.42000000001</v>
      </c>
      <c r="GJ211" s="133">
        <v>146939.69</v>
      </c>
      <c r="GK211" s="133">
        <v>122983.67999999999</v>
      </c>
      <c r="GL211" s="133">
        <v>148696.5</v>
      </c>
      <c r="GM211" s="133">
        <v>132905.85999999999</v>
      </c>
      <c r="GN211" s="133">
        <v>131096.5</v>
      </c>
    </row>
    <row r="212" spans="1:196" s="132" customFormat="1" ht="15" thickBot="1" x14ac:dyDescent="0.3">
      <c r="A212" s="134"/>
      <c r="B212" s="115" t="s">
        <v>1</v>
      </c>
      <c r="C212" s="133">
        <v>-1519820</v>
      </c>
      <c r="D212" s="133">
        <v>-2589986</v>
      </c>
      <c r="E212" s="133">
        <v>-2174738</v>
      </c>
      <c r="F212" s="133">
        <v>-1982826</v>
      </c>
      <c r="G212" s="133">
        <v>-1731900</v>
      </c>
      <c r="H212" s="133">
        <v>-1720288</v>
      </c>
      <c r="I212" s="133">
        <v>-1365190</v>
      </c>
      <c r="J212" s="133">
        <v>-1257373</v>
      </c>
      <c r="K212" s="133">
        <v>-1220381</v>
      </c>
      <c r="L212" s="133">
        <v>-1192662</v>
      </c>
      <c r="M212" s="133">
        <v>-1068163</v>
      </c>
      <c r="N212" s="133">
        <v>-1056425</v>
      </c>
      <c r="O212" s="133">
        <v>-1971326</v>
      </c>
      <c r="P212" s="133">
        <v>-2112924</v>
      </c>
      <c r="Q212" s="133">
        <v>-2082684</v>
      </c>
      <c r="R212" s="133">
        <v>-1897367</v>
      </c>
      <c r="S212" s="133">
        <v>-1739442</v>
      </c>
      <c r="T212" s="133">
        <v>-1621958</v>
      </c>
      <c r="U212" s="133">
        <v>-1475718</v>
      </c>
      <c r="V212" s="133">
        <v>-1223855</v>
      </c>
      <c r="W212" s="133">
        <v>-1177819</v>
      </c>
      <c r="X212" s="133">
        <v>-1184613</v>
      </c>
      <c r="Y212" s="133">
        <v>-1077862</v>
      </c>
      <c r="Z212" s="133">
        <v>-957983</v>
      </c>
      <c r="AA212" s="133">
        <v>-2000488</v>
      </c>
      <c r="AB212" s="133">
        <v>-2089627</v>
      </c>
      <c r="AC212" s="133">
        <v>-1993941</v>
      </c>
      <c r="AD212" s="133">
        <v>-1994540</v>
      </c>
      <c r="AE212" s="133">
        <v>-1608727</v>
      </c>
      <c r="AF212" s="133">
        <v>-1610925</v>
      </c>
      <c r="AG212" s="133">
        <v>-1479905</v>
      </c>
      <c r="AH212" s="133">
        <v>-1142687</v>
      </c>
      <c r="AI212" s="133">
        <v>-909972</v>
      </c>
      <c r="AJ212" s="133">
        <v>-1395837</v>
      </c>
      <c r="AK212" s="133">
        <v>-1068687</v>
      </c>
      <c r="AL212" s="133">
        <v>-799204</v>
      </c>
      <c r="AM212" s="133">
        <v>-2077255</v>
      </c>
      <c r="AN212" s="133">
        <v>-1999282</v>
      </c>
      <c r="AO212" s="133">
        <v>-2106618</v>
      </c>
      <c r="AP212" s="133">
        <v>-2061614</v>
      </c>
      <c r="AQ212" s="133">
        <v>-1607788</v>
      </c>
      <c r="AR212" s="133">
        <v>-1455436</v>
      </c>
      <c r="AS212" s="133">
        <v>-1432535</v>
      </c>
      <c r="AT212" s="133">
        <v>-1218875</v>
      </c>
      <c r="AU212" s="133">
        <v>-1196886</v>
      </c>
      <c r="AV212" s="133">
        <v>-1140913</v>
      </c>
      <c r="AW212" s="133">
        <v>-991049</v>
      </c>
      <c r="AX212" s="133">
        <v>-867877</v>
      </c>
      <c r="AY212" s="133">
        <v>-1686630</v>
      </c>
      <c r="AZ212" s="133">
        <v>-2109472</v>
      </c>
      <c r="BA212" s="133">
        <v>-2239821</v>
      </c>
      <c r="BB212" s="133">
        <v>-1797274</v>
      </c>
      <c r="BC212" s="133">
        <v>-1815821</v>
      </c>
      <c r="BD212" s="133">
        <v>-1585755</v>
      </c>
      <c r="BE212" s="133">
        <v>-1260187</v>
      </c>
      <c r="BF212" s="133">
        <v>-1258983</v>
      </c>
      <c r="BG212" s="133">
        <v>-1172836</v>
      </c>
      <c r="BH212" s="133">
        <v>-1165988</v>
      </c>
      <c r="BI212" s="133">
        <v>-1035446</v>
      </c>
      <c r="BJ212" s="133">
        <v>-903532</v>
      </c>
      <c r="BK212" s="133">
        <v>-1894770</v>
      </c>
      <c r="BL212" s="133">
        <v>-2559735</v>
      </c>
      <c r="BM212" s="133">
        <v>-1997376</v>
      </c>
      <c r="BN212" s="133">
        <v>-1882652</v>
      </c>
      <c r="BO212" s="133">
        <v>-1503574</v>
      </c>
      <c r="BP212" s="133">
        <v>-1523869</v>
      </c>
      <c r="BQ212" s="133">
        <v>-1384646</v>
      </c>
      <c r="BR212" s="133">
        <v>-1074814</v>
      </c>
      <c r="BS212" s="133">
        <v>-1047046</v>
      </c>
      <c r="BT212" s="133">
        <v>-1182883</v>
      </c>
      <c r="BU212" s="133">
        <v>-1002261</v>
      </c>
      <c r="BV212" s="133">
        <v>-753985</v>
      </c>
      <c r="BW212" s="133">
        <v>-2015742</v>
      </c>
      <c r="BX212" s="133">
        <v>-2083777</v>
      </c>
      <c r="BY212" s="133">
        <v>-1427840</v>
      </c>
      <c r="BZ212" s="133">
        <v>-2157089</v>
      </c>
      <c r="CA212" s="133">
        <v>-1658847</v>
      </c>
      <c r="CB212" s="133">
        <v>-1387642</v>
      </c>
      <c r="CC212" s="133">
        <v>-1527158</v>
      </c>
      <c r="CD212" s="133">
        <v>-1114884</v>
      </c>
      <c r="CE212" s="133">
        <v>-1204998</v>
      </c>
      <c r="CF212" s="133">
        <v>-1135228</v>
      </c>
      <c r="CG212" s="133">
        <v>-996705</v>
      </c>
      <c r="CH212" s="133">
        <v>-982484</v>
      </c>
      <c r="CI212" s="133">
        <v>-2071620</v>
      </c>
      <c r="CJ212" s="133">
        <v>-2006564</v>
      </c>
      <c r="CK212" s="133">
        <v>-1985979</v>
      </c>
      <c r="CL212" s="133">
        <v>-1668733</v>
      </c>
      <c r="CM212" s="133">
        <v>-1498095</v>
      </c>
      <c r="CN212" s="133">
        <v>-1647107</v>
      </c>
      <c r="CO212" s="133">
        <v>-1280262</v>
      </c>
      <c r="CP212" s="133">
        <v>-1061088</v>
      </c>
      <c r="CQ212" s="133">
        <v>-1270108</v>
      </c>
      <c r="CR212" s="133">
        <v>-1127197</v>
      </c>
      <c r="CS212" s="133">
        <v>-975264</v>
      </c>
      <c r="CT212" s="133">
        <v>-769443</v>
      </c>
      <c r="CU212" s="133">
        <v>-2323916</v>
      </c>
      <c r="CV212" s="133">
        <v>-1922684</v>
      </c>
      <c r="CW212" s="133">
        <v>-2098838</v>
      </c>
      <c r="CX212" s="133">
        <v>-1734428</v>
      </c>
      <c r="CY212" s="133">
        <v>-1410546</v>
      </c>
      <c r="CZ212" s="133">
        <v>-1588156</v>
      </c>
      <c r="DA212" s="133">
        <v>-1308682</v>
      </c>
      <c r="DB212" s="133">
        <v>-1190743</v>
      </c>
      <c r="DC212" s="133">
        <v>-1066068</v>
      </c>
      <c r="DD212" s="133">
        <v>-1101011</v>
      </c>
      <c r="DE212" s="133">
        <v>-1082976</v>
      </c>
      <c r="DF212" s="133">
        <v>-354369</v>
      </c>
      <c r="DG212" s="133">
        <v>-2321655</v>
      </c>
      <c r="DH212" s="133">
        <v>-2027496</v>
      </c>
      <c r="DI212" s="133">
        <v>-2293967</v>
      </c>
      <c r="DJ212" s="133">
        <v>-1539744</v>
      </c>
      <c r="DK212" s="133">
        <v>-1611098</v>
      </c>
      <c r="DL212" s="133">
        <v>-1468940</v>
      </c>
      <c r="DM212" s="133">
        <v>-1233760</v>
      </c>
      <c r="DN212" s="133">
        <v>-1226728</v>
      </c>
      <c r="DO212" s="133">
        <v>-1022375</v>
      </c>
      <c r="DP212" s="133">
        <v>-1245828</v>
      </c>
      <c r="DQ212" s="133">
        <v>-954052</v>
      </c>
      <c r="DR212" s="133">
        <v>-485772</v>
      </c>
      <c r="DS212" s="133">
        <v>-2507599</v>
      </c>
      <c r="DT212" s="133">
        <v>-1796012</v>
      </c>
      <c r="DU212" s="133">
        <v>-1552181</v>
      </c>
      <c r="DV212" s="133">
        <v>-1552181</v>
      </c>
      <c r="DW212" s="133">
        <v>-1329329</v>
      </c>
      <c r="DX212" s="133">
        <v>-1319879</v>
      </c>
      <c r="DY212" s="133">
        <v>-1456990</v>
      </c>
      <c r="DZ212" s="133">
        <v>-1015071</v>
      </c>
      <c r="EA212" s="133">
        <v>-1042525</v>
      </c>
      <c r="EB212" s="133">
        <v>-1231027</v>
      </c>
      <c r="EC212" s="133">
        <v>-1012274</v>
      </c>
      <c r="ED212" s="133">
        <v>-480401</v>
      </c>
      <c r="EE212" s="133">
        <v>-2223763</v>
      </c>
      <c r="EF212" s="133">
        <v>-1281647</v>
      </c>
      <c r="EG212" s="133">
        <v>-2136730</v>
      </c>
      <c r="EH212" s="133">
        <v>-1902143</v>
      </c>
      <c r="EI212" s="133">
        <v>-1350758</v>
      </c>
      <c r="EJ212" s="133">
        <v>-1373652</v>
      </c>
      <c r="EK212" s="133">
        <v>-1416996</v>
      </c>
      <c r="EL212" s="133">
        <v>-1043742</v>
      </c>
      <c r="EM212" s="133">
        <v>-1034902</v>
      </c>
      <c r="EN212" s="133">
        <v>-822267</v>
      </c>
      <c r="EO212" s="133">
        <v>-1541711</v>
      </c>
      <c r="EP212" s="133">
        <v>-722341</v>
      </c>
      <c r="EQ212" s="133">
        <v>-2180164</v>
      </c>
      <c r="ER212" s="133">
        <v>-1848090</v>
      </c>
      <c r="ES212" s="133">
        <v>-1763088</v>
      </c>
      <c r="ET212" s="133">
        <v>-2015430</v>
      </c>
      <c r="EU212" s="133">
        <v>-1383846</v>
      </c>
      <c r="EV212" s="133">
        <v>-1465851</v>
      </c>
      <c r="EW212" s="133">
        <v>-1499053</v>
      </c>
      <c r="EX212" s="133">
        <v>-1001512</v>
      </c>
      <c r="EY212" s="133">
        <v>-1360510</v>
      </c>
      <c r="EZ212" s="133">
        <v>-1068639</v>
      </c>
      <c r="FA212" s="133">
        <v>-945760</v>
      </c>
      <c r="FB212" s="133">
        <v>-704640</v>
      </c>
      <c r="FC212" s="133">
        <v>-2350231</v>
      </c>
      <c r="FD212" s="133">
        <v>-1778725</v>
      </c>
      <c r="FE212" s="133">
        <v>-2106983</v>
      </c>
      <c r="FF212" s="133">
        <v>-1559251</v>
      </c>
      <c r="FG212" s="133">
        <v>-1447662</v>
      </c>
      <c r="FH212" s="133">
        <v>-1679024</v>
      </c>
      <c r="FI212" s="133">
        <v>-1208526</v>
      </c>
      <c r="FJ212" s="133">
        <v>-1007260</v>
      </c>
      <c r="FK212" s="133">
        <v>-1318979</v>
      </c>
      <c r="FL212" s="133">
        <v>-1036619</v>
      </c>
      <c r="FM212" s="133">
        <v>-951109</v>
      </c>
      <c r="FN212" s="133">
        <v>-717827</v>
      </c>
      <c r="FO212" s="133">
        <v>-2249655.14</v>
      </c>
      <c r="FP212" s="133">
        <v>-1897075.52</v>
      </c>
      <c r="FQ212" s="133">
        <v>-2080453.14</v>
      </c>
      <c r="FR212" s="133">
        <v>-2696814.25</v>
      </c>
      <c r="FS212" s="133">
        <v>-3134984.68</v>
      </c>
      <c r="FT212" s="133">
        <v>-2115188.08</v>
      </c>
      <c r="FU212" s="133">
        <v>-1958957.97</v>
      </c>
      <c r="FV212" s="133">
        <v>-1942802.62</v>
      </c>
      <c r="FW212" s="133">
        <v>-1514832.5</v>
      </c>
      <c r="FX212" s="133">
        <v>-1661979.93</v>
      </c>
      <c r="FY212" s="133">
        <v>-1397860.95</v>
      </c>
      <c r="FZ212" s="133">
        <v>-709896.49</v>
      </c>
      <c r="GA212" s="133">
        <v>-4601469.57</v>
      </c>
      <c r="GB212" s="133">
        <v>-2887861.7</v>
      </c>
      <c r="GC212" s="133">
        <v>-3254709.8</v>
      </c>
      <c r="GD212" s="133">
        <v>-2337652.9500000002</v>
      </c>
      <c r="GE212" s="133">
        <v>-2395933.89</v>
      </c>
      <c r="GF212" s="133">
        <v>-1921030.2</v>
      </c>
      <c r="GG212" s="133">
        <v>-1532218.44</v>
      </c>
      <c r="GH212" s="133">
        <v>-1556842.92</v>
      </c>
      <c r="GI212" s="133">
        <v>-1273560.3600000001</v>
      </c>
      <c r="GJ212" s="133">
        <v>-1549892.75</v>
      </c>
      <c r="GK212" s="133">
        <v>-1130353.1200000001</v>
      </c>
      <c r="GL212" s="133">
        <v>-601644.80000000005</v>
      </c>
      <c r="GM212" s="133">
        <v>-4193675.86</v>
      </c>
      <c r="GN212" s="133">
        <v>-3278524.5</v>
      </c>
    </row>
    <row r="213" spans="1:196" s="132" customFormat="1" ht="15" thickBot="1" x14ac:dyDescent="0.3">
      <c r="A213" s="134"/>
      <c r="B213" s="104" t="s">
        <v>2333</v>
      </c>
      <c r="C213" s="119">
        <v>39597638</v>
      </c>
      <c r="D213" s="119">
        <v>37605876</v>
      </c>
      <c r="E213" s="119">
        <v>45209407</v>
      </c>
      <c r="F213" s="119">
        <v>40517108</v>
      </c>
      <c r="G213" s="119">
        <v>38949332</v>
      </c>
      <c r="H213" s="119">
        <v>43316758</v>
      </c>
      <c r="I213" s="119">
        <v>40675237</v>
      </c>
      <c r="J213" s="119">
        <v>39339950</v>
      </c>
      <c r="K213" s="119">
        <v>41994024</v>
      </c>
      <c r="L213" s="119">
        <v>41071030</v>
      </c>
      <c r="M213" s="119">
        <v>42653045</v>
      </c>
      <c r="N213" s="119">
        <v>43963822</v>
      </c>
      <c r="O213" s="119">
        <v>41103602</v>
      </c>
      <c r="P213" s="119">
        <v>36598653</v>
      </c>
      <c r="Q213" s="119">
        <v>44989764</v>
      </c>
      <c r="R213" s="119">
        <v>38381140</v>
      </c>
      <c r="S213" s="119">
        <v>42622950</v>
      </c>
      <c r="T213" s="119">
        <v>41134590</v>
      </c>
      <c r="U213" s="119">
        <v>39014989</v>
      </c>
      <c r="V213" s="119">
        <v>39696722</v>
      </c>
      <c r="W213" s="119">
        <v>40987800</v>
      </c>
      <c r="X213" s="119">
        <v>41144817</v>
      </c>
      <c r="Y213" s="119">
        <v>41986917</v>
      </c>
      <c r="Z213" s="119">
        <v>42484958</v>
      </c>
      <c r="AA213" s="119">
        <v>41319603</v>
      </c>
      <c r="AB213" s="119">
        <v>39166674</v>
      </c>
      <c r="AC213" s="119">
        <v>40544048</v>
      </c>
      <c r="AD213" s="119">
        <v>38468043</v>
      </c>
      <c r="AE213" s="119">
        <v>39386402</v>
      </c>
      <c r="AF213" s="119">
        <v>39121901</v>
      </c>
      <c r="AG213" s="119">
        <v>40212680</v>
      </c>
      <c r="AH213" s="119">
        <v>37450079</v>
      </c>
      <c r="AI213" s="119">
        <v>36042876</v>
      </c>
      <c r="AJ213" s="119">
        <v>43384734</v>
      </c>
      <c r="AK213" s="119">
        <v>39332170</v>
      </c>
      <c r="AL213" s="119">
        <v>39730842</v>
      </c>
      <c r="AM213" s="119">
        <v>41189381</v>
      </c>
      <c r="AN213" s="119">
        <v>37061858</v>
      </c>
      <c r="AO213" s="119">
        <v>38422098</v>
      </c>
      <c r="AP213" s="119">
        <v>38670366</v>
      </c>
      <c r="AQ213" s="119">
        <v>39253135</v>
      </c>
      <c r="AR213" s="119">
        <v>36729215</v>
      </c>
      <c r="AS213" s="119">
        <v>40824204</v>
      </c>
      <c r="AT213" s="119">
        <v>35518711</v>
      </c>
      <c r="AU213" s="119">
        <v>38626472</v>
      </c>
      <c r="AV213" s="119">
        <v>41178935</v>
      </c>
      <c r="AW213" s="119">
        <v>37825318</v>
      </c>
      <c r="AX213" s="119">
        <v>41090216</v>
      </c>
      <c r="AY213" s="119">
        <v>40511230</v>
      </c>
      <c r="AZ213" s="119">
        <v>35833764</v>
      </c>
      <c r="BA213" s="119">
        <v>38254892</v>
      </c>
      <c r="BB213" s="119">
        <v>38104280</v>
      </c>
      <c r="BC213" s="119">
        <v>36016715</v>
      </c>
      <c r="BD213" s="119">
        <v>38812854</v>
      </c>
      <c r="BE213" s="119">
        <v>39569032</v>
      </c>
      <c r="BF213" s="119">
        <v>34176076</v>
      </c>
      <c r="BG213" s="119">
        <v>39142463</v>
      </c>
      <c r="BH213" s="119">
        <v>40855619</v>
      </c>
      <c r="BI213" s="119">
        <v>36035488</v>
      </c>
      <c r="BJ213" s="119">
        <v>41481397</v>
      </c>
      <c r="BK213" s="119">
        <v>38051167</v>
      </c>
      <c r="BL213" s="119">
        <v>35948682</v>
      </c>
      <c r="BM213" s="119">
        <v>39946226</v>
      </c>
      <c r="BN213" s="119">
        <v>38061678</v>
      </c>
      <c r="BO213" s="119">
        <v>35080887</v>
      </c>
      <c r="BP213" s="119">
        <v>38955648</v>
      </c>
      <c r="BQ213" s="119">
        <v>39459292</v>
      </c>
      <c r="BR213" s="119">
        <v>34408671</v>
      </c>
      <c r="BS213" s="119">
        <v>38909056</v>
      </c>
      <c r="BT213" s="119">
        <v>39351297</v>
      </c>
      <c r="BU213" s="119">
        <v>38209854</v>
      </c>
      <c r="BV213" s="119">
        <v>41304155</v>
      </c>
      <c r="BW213" s="119">
        <v>36605810</v>
      </c>
      <c r="BX213" s="119">
        <v>37670440</v>
      </c>
      <c r="BY213" s="119">
        <v>40565118</v>
      </c>
      <c r="BZ213" s="119">
        <v>36885035</v>
      </c>
      <c r="CA213" s="119">
        <v>39295249</v>
      </c>
      <c r="CB213" s="119">
        <v>38643114</v>
      </c>
      <c r="CC213" s="119">
        <v>36704067</v>
      </c>
      <c r="CD213" s="119">
        <v>37554621</v>
      </c>
      <c r="CE213" s="119">
        <v>38283788</v>
      </c>
      <c r="CF213" s="119">
        <v>38847075</v>
      </c>
      <c r="CG213" s="119">
        <v>39809303</v>
      </c>
      <c r="CH213" s="119">
        <v>41047090</v>
      </c>
      <c r="CI213" s="119">
        <v>40077686</v>
      </c>
      <c r="CJ213" s="119">
        <v>34849625</v>
      </c>
      <c r="CK213" s="119">
        <v>41763667</v>
      </c>
      <c r="CL213" s="119">
        <v>35036798</v>
      </c>
      <c r="CM213" s="119">
        <v>40102901</v>
      </c>
      <c r="CN213" s="119">
        <v>38650286</v>
      </c>
      <c r="CO213" s="119">
        <v>37897807</v>
      </c>
      <c r="CP213" s="119">
        <v>37271322</v>
      </c>
      <c r="CQ213" s="119">
        <v>37597971</v>
      </c>
      <c r="CR213" s="119">
        <v>42065241</v>
      </c>
      <c r="CS213" s="119">
        <v>39904315</v>
      </c>
      <c r="CT213" s="119">
        <v>39624490</v>
      </c>
      <c r="CU213" s="119">
        <v>41231916</v>
      </c>
      <c r="CV213" s="119">
        <v>37733993</v>
      </c>
      <c r="CW213" s="119">
        <v>40239340</v>
      </c>
      <c r="CX213" s="119">
        <v>39498413</v>
      </c>
      <c r="CY213" s="119">
        <v>39886434</v>
      </c>
      <c r="CZ213" s="119">
        <v>38536361</v>
      </c>
      <c r="DA213" s="119">
        <v>41016358</v>
      </c>
      <c r="DB213" s="119">
        <v>38738529</v>
      </c>
      <c r="DC213" s="119">
        <v>37454578</v>
      </c>
      <c r="DD213" s="119">
        <v>44648269</v>
      </c>
      <c r="DE213" s="119">
        <v>42154152</v>
      </c>
      <c r="DF213" s="119">
        <v>42398709</v>
      </c>
      <c r="DG213" s="119">
        <v>42222751</v>
      </c>
      <c r="DH213" s="119">
        <v>38466031</v>
      </c>
      <c r="DI213" s="119">
        <v>40071721</v>
      </c>
      <c r="DJ213" s="119">
        <v>41613186</v>
      </c>
      <c r="DK213" s="119">
        <v>40082964</v>
      </c>
      <c r="DL213" s="119">
        <v>40150256</v>
      </c>
      <c r="DM213" s="119">
        <v>44908215</v>
      </c>
      <c r="DN213" s="119">
        <v>37954953</v>
      </c>
      <c r="DO213" s="119">
        <v>41935148</v>
      </c>
      <c r="DP213" s="119">
        <v>45776493</v>
      </c>
      <c r="DQ213" s="119">
        <v>41775714</v>
      </c>
      <c r="DR213" s="119">
        <v>45347643</v>
      </c>
      <c r="DS213" s="119">
        <v>43760591</v>
      </c>
      <c r="DT213" s="119">
        <v>40267318</v>
      </c>
      <c r="DU213" s="119">
        <v>38017591</v>
      </c>
      <c r="DV213" s="119">
        <v>38017591</v>
      </c>
      <c r="DW213" s="119">
        <v>37456080</v>
      </c>
      <c r="DX213" s="119">
        <v>43665868</v>
      </c>
      <c r="DY213" s="119">
        <v>44204453</v>
      </c>
      <c r="DZ213" s="119">
        <v>40577459</v>
      </c>
      <c r="EA213" s="119">
        <v>44518145</v>
      </c>
      <c r="EB213" s="119">
        <v>47256381</v>
      </c>
      <c r="EC213" s="119">
        <v>46496366</v>
      </c>
      <c r="ED213" s="119">
        <v>49639525</v>
      </c>
      <c r="EE213" s="119">
        <v>42791584</v>
      </c>
      <c r="EF213" s="119">
        <v>42406300</v>
      </c>
      <c r="EG213" s="119">
        <v>50552785</v>
      </c>
      <c r="EH213" s="119">
        <v>47245678</v>
      </c>
      <c r="EI213" s="119">
        <v>45411591</v>
      </c>
      <c r="EJ213" s="119">
        <v>48492165</v>
      </c>
      <c r="EK213" s="119">
        <v>48083331</v>
      </c>
      <c r="EL213" s="119">
        <v>51951744</v>
      </c>
      <c r="EM213" s="119">
        <v>52728718</v>
      </c>
      <c r="EN213" s="119">
        <v>50627623</v>
      </c>
      <c r="EO213" s="119">
        <v>52622243</v>
      </c>
      <c r="EP213" s="119">
        <v>59305703</v>
      </c>
      <c r="EQ213" s="119">
        <v>61840935</v>
      </c>
      <c r="ER213" s="119">
        <v>52392985</v>
      </c>
      <c r="ES213" s="119">
        <v>55932731</v>
      </c>
      <c r="ET213" s="119">
        <v>49629041</v>
      </c>
      <c r="EU213" s="119">
        <v>51447287</v>
      </c>
      <c r="EV213" s="119">
        <v>52611456</v>
      </c>
      <c r="EW213" s="119">
        <v>50041958</v>
      </c>
      <c r="EX213" s="119">
        <v>51953306</v>
      </c>
      <c r="EY213" s="119">
        <v>51945582</v>
      </c>
      <c r="EZ213" s="119">
        <v>54076784</v>
      </c>
      <c r="FA213" s="119">
        <v>53903839</v>
      </c>
      <c r="FB213" s="119">
        <v>55904617</v>
      </c>
      <c r="FC213" s="119">
        <v>53803140</v>
      </c>
      <c r="FD213" s="119">
        <v>48944986</v>
      </c>
      <c r="FE213" s="119">
        <v>56592258</v>
      </c>
      <c r="FF213" s="119">
        <v>48829848</v>
      </c>
      <c r="FG213" s="119">
        <v>52741112</v>
      </c>
      <c r="FH213" s="119">
        <v>58323643</v>
      </c>
      <c r="FI213" s="119">
        <v>53266674</v>
      </c>
      <c r="FJ213" s="119">
        <v>53051656</v>
      </c>
      <c r="FK213" s="119">
        <v>52646360</v>
      </c>
      <c r="FL213" s="119">
        <v>59245689</v>
      </c>
      <c r="FM213" s="119">
        <v>58500658</v>
      </c>
      <c r="FN213" s="119">
        <v>59496445</v>
      </c>
      <c r="FO213" s="119">
        <v>56387359.979999989</v>
      </c>
      <c r="FP213" s="119">
        <v>55672009.75</v>
      </c>
      <c r="FQ213" s="119">
        <v>53956340.330000006</v>
      </c>
      <c r="FR213" s="119">
        <v>57470103.530000001</v>
      </c>
      <c r="FS213" s="119">
        <v>54675056.930000007</v>
      </c>
      <c r="FT213" s="119">
        <v>53777672</v>
      </c>
      <c r="FU213" s="119">
        <v>61131077.540000007</v>
      </c>
      <c r="FV213" s="119">
        <v>52385403.660000011</v>
      </c>
      <c r="FW213" s="119">
        <v>57803469.490000002</v>
      </c>
      <c r="FX213" s="119">
        <v>61983150.510000005</v>
      </c>
      <c r="FY213" s="119">
        <v>58636975.990000002</v>
      </c>
      <c r="FZ213" s="119">
        <v>64003080.069999993</v>
      </c>
      <c r="GA213" s="119">
        <v>59695182.099999994</v>
      </c>
      <c r="GB213" s="119">
        <v>55240195.840000004</v>
      </c>
      <c r="GC213" s="119">
        <v>59300869.460000008</v>
      </c>
      <c r="GD213" s="119">
        <v>60069776.789999999</v>
      </c>
      <c r="GE213" s="119">
        <v>58657771.529999994</v>
      </c>
      <c r="GF213" s="119">
        <v>61925330.439999998</v>
      </c>
      <c r="GG213" s="119">
        <v>64758243.640000001</v>
      </c>
      <c r="GH213" s="119">
        <v>56010266.32</v>
      </c>
      <c r="GI213" s="119">
        <v>65660453.540000007</v>
      </c>
      <c r="GJ213" s="119">
        <v>68885864.670000002</v>
      </c>
      <c r="GK213" s="119">
        <v>62071580.359999999</v>
      </c>
      <c r="GL213" s="119">
        <v>71567145.610000014</v>
      </c>
      <c r="GM213" s="119">
        <v>59312480.250000007</v>
      </c>
      <c r="GN213" s="119">
        <v>60247447.380000003</v>
      </c>
    </row>
    <row r="214" spans="1:196" s="132" customFormat="1" ht="15" thickBot="1" x14ac:dyDescent="0.3">
      <c r="A214" s="134"/>
      <c r="B214" s="135" t="s">
        <v>43</v>
      </c>
      <c r="C214" s="133">
        <v>1816190</v>
      </c>
      <c r="D214" s="133">
        <v>2264019</v>
      </c>
      <c r="E214" s="133">
        <v>2348033</v>
      </c>
      <c r="F214" s="133">
        <v>2463200</v>
      </c>
      <c r="G214" s="133">
        <v>1733974</v>
      </c>
      <c r="H214" s="133">
        <v>2675929</v>
      </c>
      <c r="I214" s="133">
        <v>1898550</v>
      </c>
      <c r="J214" s="133">
        <v>2040189</v>
      </c>
      <c r="K214" s="133">
        <v>2765720</v>
      </c>
      <c r="L214" s="133">
        <v>2045373</v>
      </c>
      <c r="M214" s="133">
        <v>2340585</v>
      </c>
      <c r="N214" s="133">
        <v>2853471</v>
      </c>
      <c r="O214" s="133">
        <v>2670420</v>
      </c>
      <c r="P214" s="133">
        <v>1870010</v>
      </c>
      <c r="Q214" s="133">
        <v>2565765</v>
      </c>
      <c r="R214" s="133">
        <v>1979094</v>
      </c>
      <c r="S214" s="133">
        <v>2061899</v>
      </c>
      <c r="T214" s="133">
        <v>2258450</v>
      </c>
      <c r="U214" s="133">
        <v>1970681</v>
      </c>
      <c r="V214" s="133">
        <v>2212104</v>
      </c>
      <c r="W214" s="133">
        <v>3332101</v>
      </c>
      <c r="X214" s="133">
        <v>2208829</v>
      </c>
      <c r="Y214" s="133">
        <v>2230048</v>
      </c>
      <c r="Z214" s="133">
        <v>2853795</v>
      </c>
      <c r="AA214" s="133">
        <v>2498524</v>
      </c>
      <c r="AB214" s="133">
        <v>2534899</v>
      </c>
      <c r="AC214" s="133">
        <v>2565688</v>
      </c>
      <c r="AD214" s="133">
        <v>2425432</v>
      </c>
      <c r="AE214" s="133">
        <v>2526736</v>
      </c>
      <c r="AF214" s="133">
        <v>2652785</v>
      </c>
      <c r="AG214" s="133">
        <v>2687256</v>
      </c>
      <c r="AH214" s="133">
        <v>2405882</v>
      </c>
      <c r="AI214" s="133">
        <v>2620295</v>
      </c>
      <c r="AJ214" s="133">
        <v>2686114</v>
      </c>
      <c r="AK214" s="133">
        <v>2653166</v>
      </c>
      <c r="AL214" s="133">
        <v>2127767</v>
      </c>
      <c r="AM214" s="133">
        <v>2504112</v>
      </c>
      <c r="AN214" s="133">
        <v>2247065</v>
      </c>
      <c r="AO214" s="133">
        <v>2492971</v>
      </c>
      <c r="AP214" s="133">
        <v>2149872</v>
      </c>
      <c r="AQ214" s="133">
        <v>1907524</v>
      </c>
      <c r="AR214" s="133">
        <v>2401223</v>
      </c>
      <c r="AS214" s="133">
        <v>2697810</v>
      </c>
      <c r="AT214" s="133">
        <v>2102813</v>
      </c>
      <c r="AU214" s="133">
        <v>2461985</v>
      </c>
      <c r="AV214" s="133">
        <v>2601514</v>
      </c>
      <c r="AW214" s="133">
        <v>2333843</v>
      </c>
      <c r="AX214" s="133">
        <v>3049748</v>
      </c>
      <c r="AY214" s="133">
        <v>2654357</v>
      </c>
      <c r="AZ214" s="133">
        <v>2403421</v>
      </c>
      <c r="BA214" s="133">
        <v>2862536</v>
      </c>
      <c r="BB214" s="133">
        <v>2960677</v>
      </c>
      <c r="BC214" s="133">
        <v>3090247</v>
      </c>
      <c r="BD214" s="133">
        <v>3892840</v>
      </c>
      <c r="BE214" s="133">
        <v>4490296</v>
      </c>
      <c r="BF214" s="133">
        <v>3830801</v>
      </c>
      <c r="BG214" s="133">
        <v>5597279</v>
      </c>
      <c r="BH214" s="133">
        <v>6163559</v>
      </c>
      <c r="BI214" s="133">
        <v>4670408</v>
      </c>
      <c r="BJ214" s="133">
        <v>6516980</v>
      </c>
      <c r="BK214" s="133">
        <v>4218944</v>
      </c>
      <c r="BL214" s="133">
        <v>4080186</v>
      </c>
      <c r="BM214" s="133">
        <v>5047020</v>
      </c>
      <c r="BN214" s="133">
        <v>4659701</v>
      </c>
      <c r="BO214" s="133">
        <v>4200142</v>
      </c>
      <c r="BP214" s="133">
        <v>5283600</v>
      </c>
      <c r="BQ214" s="133">
        <v>4380731</v>
      </c>
      <c r="BR214" s="133">
        <v>3154085</v>
      </c>
      <c r="BS214" s="133">
        <v>3818245</v>
      </c>
      <c r="BT214" s="133">
        <v>4439868</v>
      </c>
      <c r="BU214" s="133">
        <v>4102210</v>
      </c>
      <c r="BV214" s="133">
        <v>5639704</v>
      </c>
      <c r="BW214" s="133">
        <v>5220349</v>
      </c>
      <c r="BX214" s="133">
        <v>3533175</v>
      </c>
      <c r="BY214" s="133">
        <v>4868430</v>
      </c>
      <c r="BZ214" s="133">
        <v>4255209</v>
      </c>
      <c r="CA214" s="133">
        <v>4888485</v>
      </c>
      <c r="CB214" s="133">
        <v>5584175</v>
      </c>
      <c r="CC214" s="133">
        <v>5242297</v>
      </c>
      <c r="CD214" s="133">
        <v>4639469</v>
      </c>
      <c r="CE214" s="133">
        <v>4788421</v>
      </c>
      <c r="CF214" s="133">
        <v>5080683</v>
      </c>
      <c r="CG214" s="133">
        <v>4976077</v>
      </c>
      <c r="CH214" s="133">
        <v>5638085</v>
      </c>
      <c r="CI214" s="133">
        <v>5330359</v>
      </c>
      <c r="CJ214" s="133">
        <v>4293379</v>
      </c>
      <c r="CK214" s="133">
        <v>5918035</v>
      </c>
      <c r="CL214" s="133">
        <v>4563604</v>
      </c>
      <c r="CM214" s="133">
        <v>5202942</v>
      </c>
      <c r="CN214" s="133">
        <v>5978258</v>
      </c>
      <c r="CO214" s="133">
        <v>5222032</v>
      </c>
      <c r="CP214" s="133">
        <v>5508959</v>
      </c>
      <c r="CQ214" s="133">
        <v>5548255</v>
      </c>
      <c r="CR214" s="133">
        <v>5580869</v>
      </c>
      <c r="CS214" s="133">
        <v>5122092</v>
      </c>
      <c r="CT214" s="133">
        <v>6894795</v>
      </c>
      <c r="CU214" s="133">
        <v>5901104</v>
      </c>
      <c r="CV214" s="133">
        <v>4558882</v>
      </c>
      <c r="CW214" s="133">
        <v>5415041</v>
      </c>
      <c r="CX214" s="133">
        <v>5082014</v>
      </c>
      <c r="CY214" s="133">
        <v>4823697</v>
      </c>
      <c r="CZ214" s="133">
        <v>5148490</v>
      </c>
      <c r="DA214" s="133">
        <v>4498857</v>
      </c>
      <c r="DB214" s="133">
        <v>4415002</v>
      </c>
      <c r="DC214" s="133">
        <v>4557398</v>
      </c>
      <c r="DD214" s="133">
        <v>4939705</v>
      </c>
      <c r="DE214" s="133">
        <v>4921116</v>
      </c>
      <c r="DF214" s="133">
        <v>4636483</v>
      </c>
      <c r="DG214" s="133">
        <v>5296772</v>
      </c>
      <c r="DH214" s="133">
        <v>4391646</v>
      </c>
      <c r="DI214" s="133">
        <v>4232128</v>
      </c>
      <c r="DJ214" s="133">
        <v>4432104</v>
      </c>
      <c r="DK214" s="133">
        <v>4551274</v>
      </c>
      <c r="DL214" s="133">
        <v>4206616</v>
      </c>
      <c r="DM214" s="133">
        <v>4920554</v>
      </c>
      <c r="DN214" s="133">
        <v>4298707</v>
      </c>
      <c r="DO214" s="133">
        <v>4391616</v>
      </c>
      <c r="DP214" s="133">
        <v>4689355</v>
      </c>
      <c r="DQ214" s="133">
        <v>5105368</v>
      </c>
      <c r="DR214" s="133">
        <v>5311995</v>
      </c>
      <c r="DS214" s="133">
        <v>4688597</v>
      </c>
      <c r="DT214" s="133">
        <v>3382514</v>
      </c>
      <c r="DU214" s="133">
        <v>4922138</v>
      </c>
      <c r="DV214" s="133">
        <v>4922138</v>
      </c>
      <c r="DW214" s="133">
        <v>3995416</v>
      </c>
      <c r="DX214" s="133">
        <v>4433875</v>
      </c>
      <c r="DY214" s="133">
        <v>4361683</v>
      </c>
      <c r="DZ214" s="133">
        <v>4405249</v>
      </c>
      <c r="EA214" s="133">
        <v>4751858</v>
      </c>
      <c r="EB214" s="133">
        <v>4450410</v>
      </c>
      <c r="EC214" s="133">
        <v>5004093</v>
      </c>
      <c r="ED214" s="133">
        <v>5439785</v>
      </c>
      <c r="EE214" s="133">
        <v>5128240</v>
      </c>
      <c r="EF214" s="133">
        <v>3865006</v>
      </c>
      <c r="EG214" s="133">
        <v>4840174</v>
      </c>
      <c r="EH214" s="133">
        <v>4515410</v>
      </c>
      <c r="EI214" s="133">
        <v>5028896</v>
      </c>
      <c r="EJ214" s="133">
        <v>4978951</v>
      </c>
      <c r="EK214" s="133">
        <v>4707150</v>
      </c>
      <c r="EL214" s="133">
        <v>4573990</v>
      </c>
      <c r="EM214" s="133">
        <v>4727503</v>
      </c>
      <c r="EN214" s="133">
        <v>5299900</v>
      </c>
      <c r="EO214" s="133">
        <v>4878335</v>
      </c>
      <c r="EP214" s="133">
        <v>6128719</v>
      </c>
      <c r="EQ214" s="133">
        <v>4897073</v>
      </c>
      <c r="ER214" s="133">
        <v>3204459</v>
      </c>
      <c r="ES214" s="133">
        <v>5269332</v>
      </c>
      <c r="ET214" s="133">
        <v>5063362</v>
      </c>
      <c r="EU214" s="133">
        <v>4304380</v>
      </c>
      <c r="EV214" s="133">
        <v>4904826</v>
      </c>
      <c r="EW214" s="133">
        <v>4216991</v>
      </c>
      <c r="EX214" s="133">
        <v>4065715</v>
      </c>
      <c r="EY214" s="133">
        <v>4639245</v>
      </c>
      <c r="EZ214" s="133">
        <v>4515238</v>
      </c>
      <c r="FA214" s="133">
        <v>4875029</v>
      </c>
      <c r="FB214" s="133">
        <v>4820946</v>
      </c>
      <c r="FC214" s="133">
        <v>4532879</v>
      </c>
      <c r="FD214" s="133">
        <v>3623023</v>
      </c>
      <c r="FE214" s="133">
        <v>4661563</v>
      </c>
      <c r="FF214" s="133">
        <v>3578591</v>
      </c>
      <c r="FG214" s="133">
        <v>3700451</v>
      </c>
      <c r="FH214" s="133">
        <v>4904210</v>
      </c>
      <c r="FI214" s="133">
        <v>4306558</v>
      </c>
      <c r="FJ214" s="133">
        <v>4394817</v>
      </c>
      <c r="FK214" s="133">
        <v>4595621</v>
      </c>
      <c r="FL214" s="133">
        <v>3855724</v>
      </c>
      <c r="FM214" s="133">
        <v>4658707</v>
      </c>
      <c r="FN214" s="133">
        <v>5193559</v>
      </c>
      <c r="FO214" s="133">
        <v>4509928.47</v>
      </c>
      <c r="FP214" s="133">
        <v>4171675.36</v>
      </c>
      <c r="FQ214" s="133">
        <v>4113157.71</v>
      </c>
      <c r="FR214" s="133">
        <v>4149133.19</v>
      </c>
      <c r="FS214" s="133">
        <v>4287901.18</v>
      </c>
      <c r="FT214" s="133">
        <v>4603555.8899999997</v>
      </c>
      <c r="FU214" s="133">
        <v>4627843.08</v>
      </c>
      <c r="FV214" s="133">
        <v>4189732.73</v>
      </c>
      <c r="FW214" s="133">
        <v>4545074.6399999997</v>
      </c>
      <c r="FX214" s="133">
        <v>4494974.59</v>
      </c>
      <c r="FY214" s="133">
        <v>4206093.9400000004</v>
      </c>
      <c r="FZ214" s="133">
        <v>4968605.8</v>
      </c>
      <c r="GA214" s="133">
        <v>4492911.5999999996</v>
      </c>
      <c r="GB214" s="133">
        <v>3102958.81</v>
      </c>
      <c r="GC214" s="133">
        <v>4411166.3499999996</v>
      </c>
      <c r="GD214" s="133">
        <v>2985938.64</v>
      </c>
      <c r="GE214" s="133">
        <v>6995016.9400000004</v>
      </c>
      <c r="GF214" s="133">
        <v>4315274.78</v>
      </c>
      <c r="GG214" s="133">
        <v>4686225.72</v>
      </c>
      <c r="GH214" s="133">
        <v>4658815.9800000004</v>
      </c>
      <c r="GI214" s="133">
        <v>5051060.62</v>
      </c>
      <c r="GJ214" s="133">
        <v>4902693.08</v>
      </c>
      <c r="GK214" s="133">
        <v>4282848.09</v>
      </c>
      <c r="GL214" s="133">
        <v>5324758.9800000004</v>
      </c>
      <c r="GM214" s="133">
        <v>4791945.75</v>
      </c>
      <c r="GN214" s="133">
        <v>3863306.36</v>
      </c>
    </row>
    <row r="215" spans="1:196" s="132" customFormat="1" ht="15" thickBot="1" x14ac:dyDescent="0.3">
      <c r="A215" s="134"/>
      <c r="B215" s="104" t="s">
        <v>67</v>
      </c>
      <c r="C215" s="119">
        <v>41413828</v>
      </c>
      <c r="D215" s="119">
        <v>39869895</v>
      </c>
      <c r="E215" s="119">
        <v>47557440</v>
      </c>
      <c r="F215" s="119">
        <v>42980308</v>
      </c>
      <c r="G215" s="119">
        <v>40683306</v>
      </c>
      <c r="H215" s="119">
        <v>45992687</v>
      </c>
      <c r="I215" s="119">
        <v>42573787</v>
      </c>
      <c r="J215" s="119">
        <v>41380139</v>
      </c>
      <c r="K215" s="119">
        <v>44759744</v>
      </c>
      <c r="L215" s="119">
        <v>43116403</v>
      </c>
      <c r="M215" s="119">
        <v>44993630</v>
      </c>
      <c r="N215" s="119">
        <v>46817293</v>
      </c>
      <c r="O215" s="119">
        <v>43774022</v>
      </c>
      <c r="P215" s="119">
        <v>38468663</v>
      </c>
      <c r="Q215" s="119">
        <v>47555529</v>
      </c>
      <c r="R215" s="119">
        <v>40360234</v>
      </c>
      <c r="S215" s="119">
        <v>44684849</v>
      </c>
      <c r="T215" s="119">
        <v>43393040</v>
      </c>
      <c r="U215" s="119">
        <v>40985670</v>
      </c>
      <c r="V215" s="119">
        <v>41908826</v>
      </c>
      <c r="W215" s="119">
        <v>44319901</v>
      </c>
      <c r="X215" s="119">
        <v>43353646</v>
      </c>
      <c r="Y215" s="119">
        <v>44216965</v>
      </c>
      <c r="Z215" s="119">
        <v>45338753</v>
      </c>
      <c r="AA215" s="119">
        <v>43818127</v>
      </c>
      <c r="AB215" s="119">
        <v>41701573</v>
      </c>
      <c r="AC215" s="119">
        <v>43109736</v>
      </c>
      <c r="AD215" s="119">
        <v>40893475</v>
      </c>
      <c r="AE215" s="119">
        <v>41913138</v>
      </c>
      <c r="AF215" s="119">
        <v>41774686</v>
      </c>
      <c r="AG215" s="119">
        <v>42899936</v>
      </c>
      <c r="AH215" s="119">
        <v>39855961</v>
      </c>
      <c r="AI215" s="119">
        <v>38663171</v>
      </c>
      <c r="AJ215" s="119">
        <v>46070848</v>
      </c>
      <c r="AK215" s="119">
        <v>41985336</v>
      </c>
      <c r="AL215" s="119">
        <v>41858609</v>
      </c>
      <c r="AM215" s="119">
        <v>43693493</v>
      </c>
      <c r="AN215" s="119">
        <v>39308923</v>
      </c>
      <c r="AO215" s="119">
        <v>40915069</v>
      </c>
      <c r="AP215" s="119">
        <v>40820238</v>
      </c>
      <c r="AQ215" s="119">
        <v>41160659</v>
      </c>
      <c r="AR215" s="119">
        <v>39130438</v>
      </c>
      <c r="AS215" s="119">
        <v>43522014</v>
      </c>
      <c r="AT215" s="119">
        <v>37621524</v>
      </c>
      <c r="AU215" s="119">
        <v>41088457</v>
      </c>
      <c r="AV215" s="119">
        <v>43780449</v>
      </c>
      <c r="AW215" s="119">
        <v>40159161</v>
      </c>
      <c r="AX215" s="119">
        <v>44139964</v>
      </c>
      <c r="AY215" s="119">
        <v>43165587</v>
      </c>
      <c r="AZ215" s="119">
        <v>38237185</v>
      </c>
      <c r="BA215" s="119">
        <v>41117428</v>
      </c>
      <c r="BB215" s="119">
        <v>41064957</v>
      </c>
      <c r="BC215" s="119">
        <v>39106962</v>
      </c>
      <c r="BD215" s="119">
        <v>42705694</v>
      </c>
      <c r="BE215" s="119">
        <v>44059332</v>
      </c>
      <c r="BF215" s="119">
        <v>38006878</v>
      </c>
      <c r="BG215" s="119">
        <v>44739744</v>
      </c>
      <c r="BH215" s="119">
        <v>47019179</v>
      </c>
      <c r="BI215" s="119">
        <v>40705896</v>
      </c>
      <c r="BJ215" s="119">
        <v>47998376</v>
      </c>
      <c r="BK215" s="119">
        <v>42270115</v>
      </c>
      <c r="BL215" s="119">
        <v>40028866</v>
      </c>
      <c r="BM215" s="119">
        <v>44993249</v>
      </c>
      <c r="BN215" s="119">
        <v>42721380</v>
      </c>
      <c r="BO215" s="119">
        <v>39281032</v>
      </c>
      <c r="BP215" s="119">
        <v>44239251</v>
      </c>
      <c r="BQ215" s="119">
        <v>43840027</v>
      </c>
      <c r="BR215" s="119">
        <v>37562755</v>
      </c>
      <c r="BS215" s="119">
        <v>42727303</v>
      </c>
      <c r="BT215" s="119">
        <v>43791166</v>
      </c>
      <c r="BU215" s="119">
        <v>42312065</v>
      </c>
      <c r="BV215" s="119">
        <v>46943862</v>
      </c>
      <c r="BW215" s="119">
        <v>41826162</v>
      </c>
      <c r="BX215" s="119">
        <v>41203617</v>
      </c>
      <c r="BY215" s="119">
        <v>45433549</v>
      </c>
      <c r="BZ215" s="119">
        <v>41140243</v>
      </c>
      <c r="CA215" s="119">
        <v>44183734</v>
      </c>
      <c r="CB215" s="119">
        <v>44227290</v>
      </c>
      <c r="CC215" s="119">
        <v>41946366</v>
      </c>
      <c r="CD215" s="119">
        <v>42194089</v>
      </c>
      <c r="CE215" s="119">
        <v>43072212</v>
      </c>
      <c r="CF215" s="119">
        <v>43927761</v>
      </c>
      <c r="CG215" s="119">
        <v>44785380</v>
      </c>
      <c r="CH215" s="119">
        <v>46685175</v>
      </c>
      <c r="CI215" s="119">
        <v>45408046</v>
      </c>
      <c r="CJ215" s="119">
        <v>39143005</v>
      </c>
      <c r="CK215" s="119">
        <v>47681702</v>
      </c>
      <c r="CL215" s="119">
        <v>39600400</v>
      </c>
      <c r="CM215" s="119">
        <v>45305846</v>
      </c>
      <c r="CN215" s="119">
        <v>44628543</v>
      </c>
      <c r="CO215" s="119">
        <v>43119843</v>
      </c>
      <c r="CP215" s="119">
        <v>42780280</v>
      </c>
      <c r="CQ215" s="119">
        <v>43146225</v>
      </c>
      <c r="CR215" s="119">
        <v>47646110</v>
      </c>
      <c r="CS215" s="119">
        <v>45026405</v>
      </c>
      <c r="CT215" s="119">
        <v>46519286</v>
      </c>
      <c r="CU215" s="119">
        <v>47133020</v>
      </c>
      <c r="CV215" s="119">
        <v>42292877</v>
      </c>
      <c r="CW215" s="119">
        <v>45654380</v>
      </c>
      <c r="CX215" s="119">
        <v>44580428</v>
      </c>
      <c r="CY215" s="119">
        <v>44710134</v>
      </c>
      <c r="CZ215" s="119">
        <v>43684850</v>
      </c>
      <c r="DA215" s="119">
        <v>45515215</v>
      </c>
      <c r="DB215" s="119">
        <v>43153529</v>
      </c>
      <c r="DC215" s="119">
        <v>42011975</v>
      </c>
      <c r="DD215" s="119">
        <v>49587974</v>
      </c>
      <c r="DE215" s="119">
        <v>47075268</v>
      </c>
      <c r="DF215" s="119">
        <v>47035192</v>
      </c>
      <c r="DG215" s="119">
        <v>47519523</v>
      </c>
      <c r="DH215" s="119">
        <v>42857677</v>
      </c>
      <c r="DI215" s="119">
        <v>44303849</v>
      </c>
      <c r="DJ215" s="119">
        <v>46045290</v>
      </c>
      <c r="DK215" s="119">
        <v>44634238</v>
      </c>
      <c r="DL215" s="119">
        <v>44356871</v>
      </c>
      <c r="DM215" s="119">
        <v>49828770</v>
      </c>
      <c r="DN215" s="119">
        <v>42253660</v>
      </c>
      <c r="DO215" s="119">
        <v>46326764</v>
      </c>
      <c r="DP215" s="119">
        <v>50465847</v>
      </c>
      <c r="DQ215" s="119">
        <v>46881081</v>
      </c>
      <c r="DR215" s="119">
        <v>50659638</v>
      </c>
      <c r="DS215" s="119">
        <v>48449187</v>
      </c>
      <c r="DT215" s="119">
        <v>43649832</v>
      </c>
      <c r="DU215" s="119">
        <v>42939729</v>
      </c>
      <c r="DV215" s="119">
        <v>42939729</v>
      </c>
      <c r="DW215" s="119">
        <v>41451496</v>
      </c>
      <c r="DX215" s="119">
        <v>48099742</v>
      </c>
      <c r="DY215" s="119">
        <v>48566136</v>
      </c>
      <c r="DZ215" s="119">
        <v>44982708</v>
      </c>
      <c r="EA215" s="119">
        <v>49270003</v>
      </c>
      <c r="EB215" s="119">
        <v>51706792</v>
      </c>
      <c r="EC215" s="119">
        <v>51500460</v>
      </c>
      <c r="ED215" s="119">
        <v>55079313</v>
      </c>
      <c r="EE215" s="119">
        <v>47919826</v>
      </c>
      <c r="EF215" s="119">
        <v>46271305</v>
      </c>
      <c r="EG215" s="119">
        <v>55392960</v>
      </c>
      <c r="EH215" s="119">
        <v>51761089</v>
      </c>
      <c r="EI215" s="119">
        <v>50440486</v>
      </c>
      <c r="EJ215" s="119">
        <v>53471116</v>
      </c>
      <c r="EK215" s="119">
        <v>52790481</v>
      </c>
      <c r="EL215" s="119">
        <v>56525735</v>
      </c>
      <c r="EM215" s="119">
        <v>57456220</v>
      </c>
      <c r="EN215" s="119">
        <v>55927525</v>
      </c>
      <c r="EO215" s="119">
        <v>57500577</v>
      </c>
      <c r="EP215" s="119">
        <v>65434421</v>
      </c>
      <c r="EQ215" s="119">
        <v>66738009</v>
      </c>
      <c r="ER215" s="119">
        <v>55597444</v>
      </c>
      <c r="ES215" s="119">
        <v>61202063</v>
      </c>
      <c r="ET215" s="119">
        <v>54692403</v>
      </c>
      <c r="EU215" s="119">
        <v>55751667</v>
      </c>
      <c r="EV215" s="119">
        <v>57516283</v>
      </c>
      <c r="EW215" s="119">
        <v>54258948</v>
      </c>
      <c r="EX215" s="119">
        <v>56019022</v>
      </c>
      <c r="EY215" s="119">
        <v>56584827</v>
      </c>
      <c r="EZ215" s="119">
        <v>58592022</v>
      </c>
      <c r="FA215" s="119">
        <v>58778868</v>
      </c>
      <c r="FB215" s="119">
        <v>60725562</v>
      </c>
      <c r="FC215" s="119">
        <v>58336021</v>
      </c>
      <c r="FD215" s="119">
        <v>52568008</v>
      </c>
      <c r="FE215" s="119">
        <v>61253821</v>
      </c>
      <c r="FF215" s="119">
        <v>52408438</v>
      </c>
      <c r="FG215" s="119">
        <v>56441564</v>
      </c>
      <c r="FH215" s="119">
        <v>63227850</v>
      </c>
      <c r="FI215" s="119">
        <v>57573230</v>
      </c>
      <c r="FJ215" s="119">
        <v>57446474</v>
      </c>
      <c r="FK215" s="119">
        <v>57241981</v>
      </c>
      <c r="FL215" s="119">
        <v>63101415</v>
      </c>
      <c r="FM215" s="119">
        <v>63159364</v>
      </c>
      <c r="FN215" s="119">
        <v>64690004</v>
      </c>
      <c r="FO215" s="119">
        <v>60897288.450000003</v>
      </c>
      <c r="FP215" s="119">
        <v>59843685.109999999</v>
      </c>
      <c r="FQ215" s="119">
        <v>58069498.039999999</v>
      </c>
      <c r="FR215" s="119">
        <v>61619236.719999999</v>
      </c>
      <c r="FS215" s="119">
        <v>58962958.109999999</v>
      </c>
      <c r="FT215" s="119">
        <v>58381227.890000001</v>
      </c>
      <c r="FU215" s="119">
        <v>65758920.619999997</v>
      </c>
      <c r="FV215" s="119">
        <v>56575136.390000001</v>
      </c>
      <c r="FW215" s="119">
        <v>62348544.130000003</v>
      </c>
      <c r="FX215" s="119">
        <v>66478125.100000001</v>
      </c>
      <c r="FY215" s="119">
        <v>62843069.93</v>
      </c>
      <c r="FZ215" s="119">
        <v>68971685.870000005</v>
      </c>
      <c r="GA215" s="119">
        <v>64188093.700000003</v>
      </c>
      <c r="GB215" s="119">
        <v>58343154.649999999</v>
      </c>
      <c r="GC215" s="119">
        <v>63712035.810000002</v>
      </c>
      <c r="GD215" s="119">
        <v>63055715.43</v>
      </c>
      <c r="GE215" s="119">
        <v>65652788.469999999</v>
      </c>
      <c r="GF215" s="119">
        <v>66240605.219999999</v>
      </c>
      <c r="GG215" s="119">
        <v>69444469.359999999</v>
      </c>
      <c r="GH215" s="119">
        <v>60669082.299999997</v>
      </c>
      <c r="GI215" s="119">
        <v>70711514.159999996</v>
      </c>
      <c r="GJ215" s="119">
        <v>73788557.75</v>
      </c>
      <c r="GK215" s="119">
        <v>66354428.450000003</v>
      </c>
      <c r="GL215" s="119">
        <v>76891904.590000004</v>
      </c>
      <c r="GM215" s="119">
        <v>64104426</v>
      </c>
      <c r="GN215" s="119">
        <v>64110753.740000002</v>
      </c>
    </row>
    <row r="216" spans="1:196" s="132" customFormat="1" x14ac:dyDescent="0.25">
      <c r="A216" s="134"/>
      <c r="B216" s="130" t="s">
        <v>44</v>
      </c>
      <c r="C216" s="152"/>
      <c r="D216" s="152"/>
      <c r="E216" s="152"/>
      <c r="F216" s="152"/>
      <c r="G216" s="152"/>
      <c r="H216" s="152"/>
      <c r="I216" s="152"/>
      <c r="J216" s="152"/>
      <c r="K216" s="152"/>
      <c r="L216" s="152"/>
      <c r="M216" s="152"/>
      <c r="N216" s="152"/>
      <c r="O216" s="152"/>
      <c r="P216" s="152"/>
      <c r="Q216" s="152"/>
      <c r="R216" s="152"/>
      <c r="S216" s="152"/>
      <c r="T216" s="152"/>
      <c r="U216" s="152"/>
      <c r="V216" s="152"/>
      <c r="W216" s="152"/>
      <c r="X216" s="152"/>
      <c r="Y216" s="152"/>
      <c r="Z216" s="152"/>
      <c r="AA216" s="152"/>
      <c r="AB216" s="152"/>
      <c r="AC216" s="152"/>
      <c r="AD216" s="152"/>
      <c r="AE216" s="152"/>
      <c r="AF216" s="152"/>
      <c r="AG216" s="152"/>
      <c r="AH216" s="152"/>
      <c r="AI216" s="152"/>
      <c r="AJ216" s="152"/>
      <c r="AK216" s="152"/>
      <c r="AL216" s="152"/>
      <c r="AM216" s="152"/>
      <c r="AN216" s="152"/>
      <c r="AO216" s="152"/>
      <c r="AP216" s="152"/>
      <c r="AQ216" s="152"/>
      <c r="AR216" s="152"/>
      <c r="AS216" s="152"/>
      <c r="AT216" s="152"/>
      <c r="AU216" s="152"/>
      <c r="AV216" s="152"/>
      <c r="AW216" s="152"/>
      <c r="AX216" s="152"/>
      <c r="AY216" s="152"/>
      <c r="AZ216" s="152"/>
      <c r="BA216" s="152"/>
      <c r="BB216" s="152"/>
      <c r="BC216" s="152"/>
      <c r="BD216" s="152"/>
      <c r="BE216" s="152"/>
      <c r="BF216" s="152"/>
      <c r="BG216" s="152"/>
      <c r="BH216" s="152"/>
      <c r="BI216" s="152"/>
      <c r="BJ216" s="152"/>
      <c r="BK216" s="152"/>
      <c r="BL216" s="152"/>
      <c r="BM216" s="152"/>
      <c r="BN216" s="152"/>
      <c r="BO216" s="152"/>
      <c r="BP216" s="152"/>
      <c r="BQ216" s="152"/>
      <c r="BR216" s="152"/>
      <c r="BS216" s="152"/>
      <c r="BT216" s="152"/>
      <c r="BU216" s="152"/>
      <c r="BV216" s="152"/>
      <c r="BW216" s="152"/>
      <c r="BX216" s="152"/>
      <c r="BY216" s="152"/>
      <c r="BZ216" s="152"/>
      <c r="CA216" s="152"/>
      <c r="CB216" s="152"/>
      <c r="CC216" s="152"/>
      <c r="CD216" s="152"/>
      <c r="CE216" s="152"/>
      <c r="CF216" s="152"/>
      <c r="CG216" s="152"/>
      <c r="CH216" s="152"/>
      <c r="CI216" s="152"/>
      <c r="CJ216" s="152"/>
      <c r="CK216" s="152"/>
      <c r="CL216" s="152"/>
      <c r="CM216" s="152"/>
      <c r="CN216" s="152"/>
      <c r="CO216" s="152"/>
      <c r="CP216" s="152"/>
      <c r="CQ216" s="152"/>
      <c r="CR216" s="152"/>
      <c r="CS216" s="152"/>
      <c r="CT216" s="152"/>
      <c r="CU216" s="152"/>
      <c r="CV216" s="152"/>
      <c r="CW216" s="152"/>
      <c r="CX216" s="152"/>
      <c r="CY216" s="152"/>
      <c r="CZ216" s="152"/>
      <c r="DA216" s="152"/>
      <c r="DB216" s="152"/>
      <c r="DC216" s="152"/>
      <c r="DD216" s="152"/>
      <c r="DE216" s="152"/>
      <c r="DF216" s="152"/>
      <c r="DG216" s="152"/>
      <c r="DH216" s="152"/>
      <c r="DI216" s="152"/>
      <c r="DJ216" s="152"/>
      <c r="DK216" s="152"/>
      <c r="DL216" s="152"/>
      <c r="DM216" s="152"/>
      <c r="DN216" s="152"/>
      <c r="DO216" s="152"/>
      <c r="DP216" s="152"/>
      <c r="DQ216" s="152"/>
      <c r="DR216" s="152"/>
      <c r="DS216" s="152"/>
      <c r="DT216" s="152"/>
      <c r="DU216" s="152"/>
      <c r="DV216" s="152"/>
      <c r="DW216" s="152"/>
      <c r="DX216" s="152"/>
      <c r="DY216" s="152"/>
      <c r="DZ216" s="152"/>
      <c r="EA216" s="152"/>
      <c r="EB216" s="152"/>
      <c r="EC216" s="152"/>
      <c r="ED216" s="152"/>
      <c r="EE216" s="152"/>
      <c r="EF216" s="152"/>
      <c r="EG216" s="152"/>
      <c r="EH216" s="152"/>
      <c r="EI216" s="152"/>
      <c r="EJ216" s="152"/>
      <c r="EK216" s="152"/>
      <c r="EL216" s="152"/>
      <c r="EM216" s="152"/>
      <c r="EN216" s="152"/>
      <c r="EO216" s="152"/>
      <c r="EP216" s="152"/>
      <c r="EQ216" s="152"/>
      <c r="ER216" s="152"/>
      <c r="ES216" s="152"/>
      <c r="ET216" s="152"/>
      <c r="EU216" s="152"/>
      <c r="EV216" s="152"/>
      <c r="EW216" s="152"/>
      <c r="EX216" s="152"/>
      <c r="EY216" s="152"/>
      <c r="EZ216" s="152"/>
      <c r="FA216" s="152"/>
      <c r="FB216" s="152"/>
      <c r="FC216" s="152"/>
      <c r="FD216" s="152"/>
      <c r="FE216" s="152"/>
      <c r="FF216" s="152"/>
      <c r="FG216" s="152"/>
      <c r="FH216" s="152"/>
      <c r="FI216" s="152"/>
      <c r="FJ216" s="152"/>
      <c r="FK216" s="152"/>
      <c r="FL216" s="152"/>
      <c r="FM216" s="152"/>
      <c r="FN216" s="152"/>
      <c r="FO216" s="152"/>
      <c r="FP216" s="152"/>
      <c r="FQ216" s="152"/>
      <c r="FR216" s="152"/>
      <c r="FS216" s="152"/>
      <c r="FT216" s="152"/>
      <c r="FU216" s="152"/>
      <c r="FV216" s="152"/>
      <c r="FW216" s="152"/>
      <c r="FX216" s="152"/>
      <c r="FY216" s="152"/>
      <c r="FZ216" s="152"/>
      <c r="GA216" s="152"/>
      <c r="GB216" s="152"/>
      <c r="GC216" s="152"/>
      <c r="GD216" s="152"/>
      <c r="GE216" s="152"/>
      <c r="GF216" s="152"/>
      <c r="GG216" s="152"/>
      <c r="GH216" s="152"/>
      <c r="GI216" s="152"/>
      <c r="GJ216" s="152"/>
      <c r="GK216" s="152"/>
      <c r="GL216" s="152"/>
      <c r="GM216" s="152"/>
      <c r="GN216" s="152"/>
    </row>
    <row r="217" spans="1:196" s="132" customFormat="1" x14ac:dyDescent="0.25">
      <c r="A217" s="134"/>
      <c r="B217" s="115" t="s">
        <v>6</v>
      </c>
      <c r="C217" s="133">
        <v>7486140</v>
      </c>
      <c r="D217" s="133">
        <v>7139698</v>
      </c>
      <c r="E217" s="133">
        <v>8221006</v>
      </c>
      <c r="F217" s="133">
        <v>7754312</v>
      </c>
      <c r="G217" s="133">
        <v>7547750</v>
      </c>
      <c r="H217" s="133">
        <v>8236571</v>
      </c>
      <c r="I217" s="133">
        <v>8105921</v>
      </c>
      <c r="J217" s="133">
        <v>7832606</v>
      </c>
      <c r="K217" s="133">
        <v>7982883</v>
      </c>
      <c r="L217" s="133">
        <v>8212811</v>
      </c>
      <c r="M217" s="133">
        <v>7830119</v>
      </c>
      <c r="N217" s="133">
        <v>8079612</v>
      </c>
      <c r="O217" s="133">
        <v>7975425</v>
      </c>
      <c r="P217" s="133">
        <v>7645616</v>
      </c>
      <c r="Q217" s="133">
        <v>8878997</v>
      </c>
      <c r="R217" s="133">
        <v>7869556</v>
      </c>
      <c r="S217" s="133">
        <v>8663276</v>
      </c>
      <c r="T217" s="133">
        <v>7751568</v>
      </c>
      <c r="U217" s="133">
        <v>8051400</v>
      </c>
      <c r="V217" s="133">
        <v>8165573</v>
      </c>
      <c r="W217" s="133">
        <v>8423536</v>
      </c>
      <c r="X217" s="133">
        <v>8334619</v>
      </c>
      <c r="Y217" s="133">
        <v>8131939</v>
      </c>
      <c r="Z217" s="133">
        <v>8338057</v>
      </c>
      <c r="AA217" s="133">
        <v>8346494</v>
      </c>
      <c r="AB217" s="133">
        <v>7674253</v>
      </c>
      <c r="AC217" s="133">
        <v>8516461</v>
      </c>
      <c r="AD217" s="133">
        <v>8165994</v>
      </c>
      <c r="AE217" s="133">
        <v>7939456</v>
      </c>
      <c r="AF217" s="133">
        <v>8664743</v>
      </c>
      <c r="AG217" s="133">
        <v>9166074</v>
      </c>
      <c r="AH217" s="133">
        <v>8014001</v>
      </c>
      <c r="AI217" s="133">
        <v>7943360</v>
      </c>
      <c r="AJ217" s="133">
        <v>9352529</v>
      </c>
      <c r="AK217" s="133">
        <v>8464999</v>
      </c>
      <c r="AL217" s="133">
        <v>8001500</v>
      </c>
      <c r="AM217" s="133">
        <v>9030790</v>
      </c>
      <c r="AN217" s="133">
        <v>8253983</v>
      </c>
      <c r="AO217" s="133">
        <v>8433565</v>
      </c>
      <c r="AP217" s="133">
        <v>8769089</v>
      </c>
      <c r="AQ217" s="133">
        <v>8629831</v>
      </c>
      <c r="AR217" s="133">
        <v>8523064</v>
      </c>
      <c r="AS217" s="133">
        <v>9514003</v>
      </c>
      <c r="AT217" s="133">
        <v>8231519</v>
      </c>
      <c r="AU217" s="133">
        <v>8823206</v>
      </c>
      <c r="AV217" s="133">
        <v>9171404</v>
      </c>
      <c r="AW217" s="133">
        <v>8385231</v>
      </c>
      <c r="AX217" s="133">
        <v>8911594</v>
      </c>
      <c r="AY217" s="133">
        <v>9148899</v>
      </c>
      <c r="AZ217" s="133">
        <v>8732926</v>
      </c>
      <c r="BA217" s="133">
        <v>8706906</v>
      </c>
      <c r="BB217" s="133">
        <v>8854883</v>
      </c>
      <c r="BC217" s="133">
        <v>8453908</v>
      </c>
      <c r="BD217" s="133">
        <v>9355482</v>
      </c>
      <c r="BE217" s="133">
        <v>9580123</v>
      </c>
      <c r="BF217" s="133">
        <v>8333329</v>
      </c>
      <c r="BG217" s="133">
        <v>9566646</v>
      </c>
      <c r="BH217" s="133">
        <v>9880674</v>
      </c>
      <c r="BI217" s="133">
        <v>8819832</v>
      </c>
      <c r="BJ217" s="133">
        <v>9864179</v>
      </c>
      <c r="BK217" s="133">
        <v>9248898</v>
      </c>
      <c r="BL217" s="133">
        <v>8771080</v>
      </c>
      <c r="BM217" s="133">
        <v>10000068</v>
      </c>
      <c r="BN217" s="133">
        <v>9762271</v>
      </c>
      <c r="BO217" s="133">
        <v>8627146</v>
      </c>
      <c r="BP217" s="133">
        <v>9916278</v>
      </c>
      <c r="BQ217" s="133">
        <v>10120849</v>
      </c>
      <c r="BR217" s="133">
        <v>9092448</v>
      </c>
      <c r="BS217" s="133">
        <v>9846270</v>
      </c>
      <c r="BT217" s="133">
        <v>9995908</v>
      </c>
      <c r="BU217" s="133">
        <v>9979569</v>
      </c>
      <c r="BV217" s="133">
        <v>9971740</v>
      </c>
      <c r="BW217" s="133">
        <v>10030080</v>
      </c>
      <c r="BX217" s="133">
        <v>9982298</v>
      </c>
      <c r="BY217" s="133">
        <v>10055022</v>
      </c>
      <c r="BZ217" s="133">
        <v>9758672</v>
      </c>
      <c r="CA217" s="133">
        <v>10199106</v>
      </c>
      <c r="CB217" s="133">
        <v>10336425</v>
      </c>
      <c r="CC217" s="133">
        <v>9796534</v>
      </c>
      <c r="CD217" s="133">
        <v>10162589</v>
      </c>
      <c r="CE217" s="133">
        <v>10446555</v>
      </c>
      <c r="CF217" s="133">
        <v>10298175</v>
      </c>
      <c r="CG217" s="133">
        <v>10445723</v>
      </c>
      <c r="CH217" s="133">
        <v>10618854</v>
      </c>
      <c r="CI217" s="133">
        <v>10870483</v>
      </c>
      <c r="CJ217" s="133">
        <v>9612372</v>
      </c>
      <c r="CK217" s="133">
        <v>11444746</v>
      </c>
      <c r="CL217" s="133">
        <v>9853467</v>
      </c>
      <c r="CM217" s="133">
        <v>10452469</v>
      </c>
      <c r="CN217" s="133">
        <v>11075009</v>
      </c>
      <c r="CO217" s="133">
        <v>10517467</v>
      </c>
      <c r="CP217" s="133">
        <v>10884987</v>
      </c>
      <c r="CQ217" s="133">
        <v>10462032</v>
      </c>
      <c r="CR217" s="133">
        <v>11280813</v>
      </c>
      <c r="CS217" s="133">
        <v>11180745</v>
      </c>
      <c r="CT217" s="133">
        <v>10583016</v>
      </c>
      <c r="CU217" s="133">
        <v>10747317</v>
      </c>
      <c r="CV217" s="133">
        <v>10376693</v>
      </c>
      <c r="CW217" s="133">
        <v>10513616</v>
      </c>
      <c r="CX217" s="133">
        <v>10701485</v>
      </c>
      <c r="CY217" s="133">
        <v>10599189</v>
      </c>
      <c r="CZ217" s="133">
        <v>11120202</v>
      </c>
      <c r="DA217" s="133">
        <v>11237355</v>
      </c>
      <c r="DB217" s="133">
        <v>10848891</v>
      </c>
      <c r="DC217" s="133">
        <v>10216190</v>
      </c>
      <c r="DD217" s="133">
        <v>11866276</v>
      </c>
      <c r="DE217" s="133">
        <v>11203947</v>
      </c>
      <c r="DF217" s="133">
        <v>11332464</v>
      </c>
      <c r="DG217" s="133">
        <v>11563665</v>
      </c>
      <c r="DH217" s="133">
        <v>10514638</v>
      </c>
      <c r="DI217" s="133">
        <v>11280869</v>
      </c>
      <c r="DJ217" s="133">
        <v>11232784</v>
      </c>
      <c r="DK217" s="133">
        <v>11318772</v>
      </c>
      <c r="DL217" s="133">
        <v>11144006</v>
      </c>
      <c r="DM217" s="133">
        <v>12263247</v>
      </c>
      <c r="DN217" s="133">
        <v>10450121</v>
      </c>
      <c r="DO217" s="133">
        <v>11232239</v>
      </c>
      <c r="DP217" s="133">
        <v>12392895</v>
      </c>
      <c r="DQ217" s="133">
        <v>11405112</v>
      </c>
      <c r="DR217" s="133">
        <v>11944433</v>
      </c>
      <c r="DS217" s="133">
        <v>11954768</v>
      </c>
      <c r="DT217" s="133">
        <v>10894161</v>
      </c>
      <c r="DU217" s="133">
        <v>11413953</v>
      </c>
      <c r="DV217" s="133">
        <v>11413953</v>
      </c>
      <c r="DW217" s="133">
        <v>10285134</v>
      </c>
      <c r="DX217" s="133">
        <v>12235166</v>
      </c>
      <c r="DY217" s="133">
        <v>11898849</v>
      </c>
      <c r="DZ217" s="133">
        <v>11221676</v>
      </c>
      <c r="EA217" s="133">
        <v>12019960</v>
      </c>
      <c r="EB217" s="133">
        <v>12220659</v>
      </c>
      <c r="EC217" s="133">
        <v>12278016</v>
      </c>
      <c r="ED217" s="133">
        <v>12884043</v>
      </c>
      <c r="EE217" s="133">
        <v>12025374</v>
      </c>
      <c r="EF217" s="133">
        <v>11673098</v>
      </c>
      <c r="EG217" s="133">
        <v>13050263</v>
      </c>
      <c r="EH217" s="133">
        <v>12611002</v>
      </c>
      <c r="EI217" s="133">
        <v>11931317</v>
      </c>
      <c r="EJ217" s="133">
        <v>13008462</v>
      </c>
      <c r="EK217" s="133">
        <v>12320380</v>
      </c>
      <c r="EL217" s="133">
        <v>12007935</v>
      </c>
      <c r="EM217" s="133">
        <v>12713820</v>
      </c>
      <c r="EN217" s="133">
        <v>12348818</v>
      </c>
      <c r="EO217" s="133">
        <v>12607236</v>
      </c>
      <c r="EP217" s="133">
        <v>12942798</v>
      </c>
      <c r="EQ217" s="133">
        <v>12146552</v>
      </c>
      <c r="ER217" s="133">
        <v>12323159</v>
      </c>
      <c r="ES217" s="133">
        <v>13167623</v>
      </c>
      <c r="ET217" s="133">
        <v>12463867</v>
      </c>
      <c r="EU217" s="133">
        <v>12943873</v>
      </c>
      <c r="EV217" s="133">
        <v>13164898</v>
      </c>
      <c r="EW217" s="133">
        <v>12409404</v>
      </c>
      <c r="EX217" s="133">
        <v>13227560</v>
      </c>
      <c r="EY217" s="133">
        <v>13250553</v>
      </c>
      <c r="EZ217" s="133">
        <v>12847450</v>
      </c>
      <c r="FA217" s="133">
        <v>13390426</v>
      </c>
      <c r="FB217" s="133">
        <v>13497153</v>
      </c>
      <c r="FC217" s="133">
        <v>13724469</v>
      </c>
      <c r="FD217" s="133">
        <v>12974505</v>
      </c>
      <c r="FE217" s="133">
        <v>14104975</v>
      </c>
      <c r="FF217" s="133">
        <v>12456770</v>
      </c>
      <c r="FG217" s="133">
        <v>12869794</v>
      </c>
      <c r="FH217" s="133">
        <v>14293860</v>
      </c>
      <c r="FI217" s="133">
        <v>13561752</v>
      </c>
      <c r="FJ217" s="133">
        <v>13089809</v>
      </c>
      <c r="FK217" s="133">
        <v>13079547</v>
      </c>
      <c r="FL217" s="133">
        <v>14182358</v>
      </c>
      <c r="FM217" s="133">
        <v>13595797</v>
      </c>
      <c r="FN217" s="133">
        <v>14045864</v>
      </c>
      <c r="FO217" s="133">
        <v>13724917.880000001</v>
      </c>
      <c r="FP217" s="133">
        <v>14445461.029999999</v>
      </c>
      <c r="FQ217" s="133">
        <v>13729712.880000001</v>
      </c>
      <c r="FR217" s="133">
        <v>14708257.130000001</v>
      </c>
      <c r="FS217" s="133">
        <v>14173640.210000001</v>
      </c>
      <c r="FT217" s="133">
        <v>13964767.51</v>
      </c>
      <c r="FU217" s="133">
        <v>15465905.85</v>
      </c>
      <c r="FV217" s="133">
        <v>13706295.619999999</v>
      </c>
      <c r="FW217" s="133">
        <v>14661223.01</v>
      </c>
      <c r="FX217" s="133">
        <v>14880896.619999999</v>
      </c>
      <c r="FY217" s="133">
        <v>14206293.289999999</v>
      </c>
      <c r="FZ217" s="133">
        <v>15419084.689999999</v>
      </c>
      <c r="GA217" s="133">
        <v>15292851.33</v>
      </c>
      <c r="GB217" s="133">
        <v>14690498.85</v>
      </c>
      <c r="GC217" s="133">
        <v>14928857.119999999</v>
      </c>
      <c r="GD217" s="133">
        <v>14630047.91</v>
      </c>
      <c r="GE217" s="133">
        <v>14381042.57</v>
      </c>
      <c r="GF217" s="133">
        <v>15501474.529999999</v>
      </c>
      <c r="GG217" s="133">
        <v>15827021.789999999</v>
      </c>
      <c r="GH217" s="133">
        <v>14335053.550000001</v>
      </c>
      <c r="GI217" s="133">
        <v>15984841.109999999</v>
      </c>
      <c r="GJ217" s="133">
        <v>16448002.84</v>
      </c>
      <c r="GK217" s="133">
        <v>14813123.449999999</v>
      </c>
      <c r="GL217" s="133">
        <v>16373258.42</v>
      </c>
      <c r="GM217" s="133">
        <v>14893355.65</v>
      </c>
      <c r="GN217" s="133">
        <v>15101261.17</v>
      </c>
    </row>
    <row r="218" spans="1:196" s="132" customFormat="1" x14ac:dyDescent="0.25">
      <c r="A218" s="134"/>
      <c r="B218" s="115" t="s">
        <v>7</v>
      </c>
      <c r="C218" s="133">
        <v>307141</v>
      </c>
      <c r="D218" s="133">
        <v>337943</v>
      </c>
      <c r="E218" s="133">
        <v>453589</v>
      </c>
      <c r="F218" s="133">
        <v>370082</v>
      </c>
      <c r="G218" s="133">
        <v>324914</v>
      </c>
      <c r="H218" s="133">
        <v>434174</v>
      </c>
      <c r="I218" s="133">
        <v>368691</v>
      </c>
      <c r="J218" s="133">
        <v>334700</v>
      </c>
      <c r="K218" s="133">
        <v>370255</v>
      </c>
      <c r="L218" s="133">
        <v>341557</v>
      </c>
      <c r="M218" s="133">
        <v>337133</v>
      </c>
      <c r="N218" s="133">
        <v>358539</v>
      </c>
      <c r="O218" s="133">
        <v>364939</v>
      </c>
      <c r="P218" s="133">
        <v>358766</v>
      </c>
      <c r="Q218" s="133">
        <v>446194</v>
      </c>
      <c r="R218" s="133">
        <v>381667</v>
      </c>
      <c r="S218" s="133">
        <v>429146</v>
      </c>
      <c r="T218" s="133">
        <v>342359</v>
      </c>
      <c r="U218" s="133">
        <v>306497</v>
      </c>
      <c r="V218" s="133">
        <v>354481</v>
      </c>
      <c r="W218" s="133">
        <v>357019</v>
      </c>
      <c r="X218" s="133">
        <v>330806</v>
      </c>
      <c r="Y218" s="133">
        <v>336126</v>
      </c>
      <c r="Z218" s="133">
        <v>328564</v>
      </c>
      <c r="AA218" s="133">
        <v>394814</v>
      </c>
      <c r="AB218" s="133">
        <v>355329</v>
      </c>
      <c r="AC218" s="133">
        <v>380946</v>
      </c>
      <c r="AD218" s="133">
        <v>354866</v>
      </c>
      <c r="AE218" s="133">
        <v>337182</v>
      </c>
      <c r="AF218" s="133">
        <v>379890</v>
      </c>
      <c r="AG218" s="133">
        <v>372566</v>
      </c>
      <c r="AH218" s="133">
        <v>304048</v>
      </c>
      <c r="AI218" s="133">
        <v>334991</v>
      </c>
      <c r="AJ218" s="133">
        <v>374704</v>
      </c>
      <c r="AK218" s="133">
        <v>342482</v>
      </c>
      <c r="AL218" s="133">
        <v>306839</v>
      </c>
      <c r="AM218" s="133">
        <v>377594</v>
      </c>
      <c r="AN218" s="133">
        <v>365421</v>
      </c>
      <c r="AO218" s="133">
        <v>391004</v>
      </c>
      <c r="AP218" s="133">
        <v>360626</v>
      </c>
      <c r="AQ218" s="133">
        <v>356507</v>
      </c>
      <c r="AR218" s="133">
        <v>372849</v>
      </c>
      <c r="AS218" s="133">
        <v>398280</v>
      </c>
      <c r="AT218" s="133">
        <v>298011</v>
      </c>
      <c r="AU218" s="133">
        <v>377350</v>
      </c>
      <c r="AV218" s="133">
        <v>371024</v>
      </c>
      <c r="AW218" s="133">
        <v>324573</v>
      </c>
      <c r="AX218" s="133">
        <v>348613</v>
      </c>
      <c r="AY218" s="133">
        <v>370778</v>
      </c>
      <c r="AZ218" s="133">
        <v>384620</v>
      </c>
      <c r="BA218" s="133">
        <v>412519</v>
      </c>
      <c r="BB218" s="133">
        <v>380461</v>
      </c>
      <c r="BC218" s="133">
        <v>353080</v>
      </c>
      <c r="BD218" s="133">
        <v>377500</v>
      </c>
      <c r="BE218" s="133">
        <v>381373</v>
      </c>
      <c r="BF218" s="133">
        <v>313876</v>
      </c>
      <c r="BG218" s="133">
        <v>383571</v>
      </c>
      <c r="BH218" s="133">
        <v>382694</v>
      </c>
      <c r="BI218" s="133">
        <v>321133</v>
      </c>
      <c r="BJ218" s="133">
        <v>370099</v>
      </c>
      <c r="BK218" s="133">
        <v>365533</v>
      </c>
      <c r="BL218" s="133">
        <v>401900</v>
      </c>
      <c r="BM218" s="133">
        <v>487224</v>
      </c>
      <c r="BN218" s="133">
        <v>401025</v>
      </c>
      <c r="BO218" s="133">
        <v>299312</v>
      </c>
      <c r="BP218" s="133">
        <v>385897</v>
      </c>
      <c r="BQ218" s="133">
        <v>396557</v>
      </c>
      <c r="BR218" s="133">
        <v>336665</v>
      </c>
      <c r="BS218" s="133">
        <v>407910</v>
      </c>
      <c r="BT218" s="133">
        <v>376279</v>
      </c>
      <c r="BU218" s="133">
        <v>380888</v>
      </c>
      <c r="BV218" s="133">
        <v>410072</v>
      </c>
      <c r="BW218" s="133">
        <v>368727</v>
      </c>
      <c r="BX218" s="133">
        <v>430391</v>
      </c>
      <c r="BY218" s="133">
        <v>454279</v>
      </c>
      <c r="BZ218" s="133">
        <v>393468</v>
      </c>
      <c r="CA218" s="133">
        <v>403841</v>
      </c>
      <c r="CB218" s="133">
        <v>429449</v>
      </c>
      <c r="CC218" s="133">
        <v>348541</v>
      </c>
      <c r="CD218" s="133">
        <v>376252</v>
      </c>
      <c r="CE218" s="133">
        <v>415129</v>
      </c>
      <c r="CF218" s="133">
        <v>386680</v>
      </c>
      <c r="CG218" s="133">
        <v>407382</v>
      </c>
      <c r="CH218" s="133">
        <v>429998</v>
      </c>
      <c r="CI218" s="133">
        <v>412486</v>
      </c>
      <c r="CJ218" s="133">
        <v>394615</v>
      </c>
      <c r="CK218" s="133">
        <v>512849</v>
      </c>
      <c r="CL218" s="133">
        <v>375666</v>
      </c>
      <c r="CM218" s="133">
        <v>411020</v>
      </c>
      <c r="CN218" s="133">
        <v>428617</v>
      </c>
      <c r="CO218" s="133">
        <v>373618</v>
      </c>
      <c r="CP218" s="133">
        <v>361622</v>
      </c>
      <c r="CQ218" s="133">
        <v>416414</v>
      </c>
      <c r="CR218" s="133">
        <v>425689</v>
      </c>
      <c r="CS218" s="133">
        <v>412203</v>
      </c>
      <c r="CT218" s="133">
        <v>422124</v>
      </c>
      <c r="CU218" s="133">
        <v>413125</v>
      </c>
      <c r="CV218" s="133">
        <v>388281</v>
      </c>
      <c r="CW218" s="133">
        <v>452774</v>
      </c>
      <c r="CX218" s="133">
        <v>418159</v>
      </c>
      <c r="CY218" s="133">
        <v>380020</v>
      </c>
      <c r="CZ218" s="133">
        <v>421925</v>
      </c>
      <c r="DA218" s="133">
        <v>406463</v>
      </c>
      <c r="DB218" s="133">
        <v>390578</v>
      </c>
      <c r="DC218" s="133">
        <v>415111</v>
      </c>
      <c r="DD218" s="133">
        <v>461643</v>
      </c>
      <c r="DE218" s="133">
        <v>448236</v>
      </c>
      <c r="DF218" s="133">
        <v>446521</v>
      </c>
      <c r="DG218" s="133">
        <v>427597</v>
      </c>
      <c r="DH218" s="133">
        <v>440806</v>
      </c>
      <c r="DI218" s="133">
        <v>498020</v>
      </c>
      <c r="DJ218" s="133">
        <v>468775</v>
      </c>
      <c r="DK218" s="133">
        <v>435030</v>
      </c>
      <c r="DL218" s="133">
        <v>427032</v>
      </c>
      <c r="DM218" s="133">
        <v>472078</v>
      </c>
      <c r="DN218" s="133">
        <v>390333</v>
      </c>
      <c r="DO218" s="133">
        <v>459549</v>
      </c>
      <c r="DP218" s="133">
        <v>476532</v>
      </c>
      <c r="DQ218" s="133">
        <v>435234</v>
      </c>
      <c r="DR218" s="133">
        <v>565449</v>
      </c>
      <c r="DS218" s="133">
        <v>166665</v>
      </c>
      <c r="DT218" s="133">
        <v>94873</v>
      </c>
      <c r="DU218" s="133">
        <v>25183</v>
      </c>
      <c r="DV218" s="133">
        <v>25183</v>
      </c>
      <c r="DW218" s="133">
        <v>50992</v>
      </c>
      <c r="DX218" s="133">
        <v>121902</v>
      </c>
      <c r="DY218" s="133">
        <v>123913</v>
      </c>
      <c r="DZ218" s="133">
        <v>106643</v>
      </c>
      <c r="EA218" s="133">
        <v>127628</v>
      </c>
      <c r="EB218" s="133">
        <v>135710</v>
      </c>
      <c r="EC218" s="133">
        <v>126502</v>
      </c>
      <c r="ED218" s="133">
        <v>135321</v>
      </c>
      <c r="EE218" s="133">
        <v>111341</v>
      </c>
      <c r="EF218" s="133">
        <v>121766</v>
      </c>
      <c r="EG218" s="133">
        <v>148107</v>
      </c>
      <c r="EH218" s="133">
        <v>125734</v>
      </c>
      <c r="EI218" s="133">
        <v>118581</v>
      </c>
      <c r="EJ218" s="133">
        <v>133095</v>
      </c>
      <c r="EK218" s="133">
        <v>110263</v>
      </c>
      <c r="EL218" s="133">
        <v>100165</v>
      </c>
      <c r="EM218" s="133">
        <v>119570</v>
      </c>
      <c r="EN218" s="133">
        <v>121651</v>
      </c>
      <c r="EO218" s="133">
        <v>116055</v>
      </c>
      <c r="EP218" s="133">
        <v>129796</v>
      </c>
      <c r="EQ218" s="133">
        <v>102579</v>
      </c>
      <c r="ER218" s="133">
        <v>122986</v>
      </c>
      <c r="ES218" s="133">
        <v>141027</v>
      </c>
      <c r="ET218" s="133">
        <v>122876</v>
      </c>
      <c r="EU218" s="133">
        <v>118692</v>
      </c>
      <c r="EV218" s="133">
        <v>127751</v>
      </c>
      <c r="EW218" s="133">
        <v>112540</v>
      </c>
      <c r="EX218" s="133">
        <v>100987</v>
      </c>
      <c r="EY218" s="133">
        <v>119997</v>
      </c>
      <c r="EZ218" s="133">
        <v>129183</v>
      </c>
      <c r="FA218" s="133">
        <v>121730</v>
      </c>
      <c r="FB218" s="133">
        <v>137927</v>
      </c>
      <c r="FC218" s="133">
        <v>123953</v>
      </c>
      <c r="FD218" s="133">
        <v>133454</v>
      </c>
      <c r="FE218" s="133">
        <v>157400</v>
      </c>
      <c r="FF218" s="133">
        <v>124524</v>
      </c>
      <c r="FG218" s="133">
        <v>126026</v>
      </c>
      <c r="FH218" s="133">
        <v>133579</v>
      </c>
      <c r="FI218" s="133">
        <v>119331</v>
      </c>
      <c r="FJ218" s="133">
        <v>102528</v>
      </c>
      <c r="FK218" s="133">
        <v>117650</v>
      </c>
      <c r="FL218" s="133">
        <v>141793</v>
      </c>
      <c r="FM218" s="133">
        <v>124660</v>
      </c>
      <c r="FN218" s="133">
        <v>140900</v>
      </c>
      <c r="FO218" s="133">
        <v>123521.27</v>
      </c>
      <c r="FP218" s="133">
        <v>138130.66</v>
      </c>
      <c r="FQ218" s="133">
        <v>138344.26</v>
      </c>
      <c r="FR218" s="133">
        <v>135893.68</v>
      </c>
      <c r="FS218" s="133">
        <v>127564.41</v>
      </c>
      <c r="FT218" s="133">
        <v>129533.14</v>
      </c>
      <c r="FU218" s="133">
        <v>139987.72</v>
      </c>
      <c r="FV218" s="133">
        <v>108101.47</v>
      </c>
      <c r="FW218" s="133">
        <v>127297.97</v>
      </c>
      <c r="FX218" s="133">
        <v>151513.01999999999</v>
      </c>
      <c r="FY218" s="133">
        <v>153645.26</v>
      </c>
      <c r="FZ218" s="133">
        <v>188208.7</v>
      </c>
      <c r="GA218" s="133">
        <v>172236.2</v>
      </c>
      <c r="GB218" s="133">
        <v>186550.87</v>
      </c>
      <c r="GC218" s="133">
        <v>196927.48</v>
      </c>
      <c r="GD218" s="133">
        <v>195758.53</v>
      </c>
      <c r="GE218" s="133">
        <v>175585.23</v>
      </c>
      <c r="GF218" s="133">
        <v>191573.61</v>
      </c>
      <c r="GG218" s="133">
        <v>184783.56</v>
      </c>
      <c r="GH218" s="133">
        <v>148686.01999999999</v>
      </c>
      <c r="GI218" s="133">
        <v>188874.22</v>
      </c>
      <c r="GJ218" s="133">
        <v>213988.23</v>
      </c>
      <c r="GK218" s="133">
        <v>179792.99</v>
      </c>
      <c r="GL218" s="133">
        <v>215247.9</v>
      </c>
      <c r="GM218" s="133">
        <v>169925.98</v>
      </c>
      <c r="GN218" s="133">
        <v>198766.86</v>
      </c>
    </row>
    <row r="219" spans="1:196" s="132" customFormat="1" x14ac:dyDescent="0.25">
      <c r="A219" s="134"/>
      <c r="B219" s="115" t="s">
        <v>1633</v>
      </c>
      <c r="C219" s="133">
        <v>1424976</v>
      </c>
      <c r="D219" s="133">
        <v>1651072</v>
      </c>
      <c r="E219" s="133">
        <v>2154775</v>
      </c>
      <c r="F219" s="133">
        <v>1869461</v>
      </c>
      <c r="G219" s="133">
        <v>1704279</v>
      </c>
      <c r="H219" s="133">
        <v>2257201</v>
      </c>
      <c r="I219" s="133">
        <v>1783498</v>
      </c>
      <c r="J219" s="133">
        <v>1627441</v>
      </c>
      <c r="K219" s="133">
        <v>1806693</v>
      </c>
      <c r="L219" s="133">
        <v>1896215</v>
      </c>
      <c r="M219" s="133">
        <v>1861955</v>
      </c>
      <c r="N219" s="133">
        <v>2021791</v>
      </c>
      <c r="O219" s="133">
        <v>1847770</v>
      </c>
      <c r="P219" s="133">
        <v>1843186</v>
      </c>
      <c r="Q219" s="133">
        <v>2207068</v>
      </c>
      <c r="R219" s="133">
        <v>1976036</v>
      </c>
      <c r="S219" s="133">
        <v>2181290</v>
      </c>
      <c r="T219" s="133">
        <v>1945723</v>
      </c>
      <c r="U219" s="133">
        <v>1783124</v>
      </c>
      <c r="V219" s="133">
        <v>1524347</v>
      </c>
      <c r="W219" s="133">
        <v>1836338</v>
      </c>
      <c r="X219" s="133">
        <v>2026279</v>
      </c>
      <c r="Y219" s="133">
        <v>1930064</v>
      </c>
      <c r="Z219" s="133">
        <v>2045466</v>
      </c>
      <c r="AA219" s="133">
        <v>1990403</v>
      </c>
      <c r="AB219" s="133">
        <v>1778197</v>
      </c>
      <c r="AC219" s="133">
        <v>2179012</v>
      </c>
      <c r="AD219" s="133">
        <v>1873795</v>
      </c>
      <c r="AE219" s="133">
        <v>1715679</v>
      </c>
      <c r="AF219" s="133">
        <v>2166531</v>
      </c>
      <c r="AG219" s="133">
        <v>2116701</v>
      </c>
      <c r="AH219" s="133">
        <v>1539067</v>
      </c>
      <c r="AI219" s="133">
        <v>1602730</v>
      </c>
      <c r="AJ219" s="133">
        <v>2123686</v>
      </c>
      <c r="AK219" s="133">
        <v>2082793</v>
      </c>
      <c r="AL219" s="133">
        <v>1857568</v>
      </c>
      <c r="AM219" s="133">
        <v>1881309</v>
      </c>
      <c r="AN219" s="133">
        <v>1897640</v>
      </c>
      <c r="AO219" s="133">
        <v>1907432</v>
      </c>
      <c r="AP219" s="133">
        <v>1954452</v>
      </c>
      <c r="AQ219" s="133">
        <v>1891044</v>
      </c>
      <c r="AR219" s="133">
        <v>2054142</v>
      </c>
      <c r="AS219" s="133">
        <v>2306529</v>
      </c>
      <c r="AT219" s="133">
        <v>1638743</v>
      </c>
      <c r="AU219" s="133">
        <v>1928680</v>
      </c>
      <c r="AV219" s="133">
        <v>2243328</v>
      </c>
      <c r="AW219" s="133">
        <v>2093071</v>
      </c>
      <c r="AX219" s="133">
        <v>2193317</v>
      </c>
      <c r="AY219" s="133">
        <v>2046441</v>
      </c>
      <c r="AZ219" s="133">
        <v>2059136</v>
      </c>
      <c r="BA219" s="133">
        <v>2181232</v>
      </c>
      <c r="BB219" s="133">
        <v>2238631</v>
      </c>
      <c r="BC219" s="133">
        <v>1857035</v>
      </c>
      <c r="BD219" s="133">
        <v>2316072</v>
      </c>
      <c r="BE219" s="133">
        <v>2153171</v>
      </c>
      <c r="BF219" s="133">
        <v>1614183</v>
      </c>
      <c r="BG219" s="133">
        <v>2102918</v>
      </c>
      <c r="BH219" s="133">
        <v>2413056</v>
      </c>
      <c r="BI219" s="133">
        <v>2195617</v>
      </c>
      <c r="BJ219" s="133">
        <v>2313548</v>
      </c>
      <c r="BK219" s="133">
        <v>2045840</v>
      </c>
      <c r="BL219" s="133">
        <v>2058855</v>
      </c>
      <c r="BM219" s="133">
        <v>2401688</v>
      </c>
      <c r="BN219" s="133">
        <v>2285449</v>
      </c>
      <c r="BO219" s="133">
        <v>1898258</v>
      </c>
      <c r="BP219" s="133">
        <v>2546921</v>
      </c>
      <c r="BQ219" s="133">
        <v>2420304</v>
      </c>
      <c r="BR219" s="133">
        <v>1816946</v>
      </c>
      <c r="BS219" s="133">
        <v>2273605</v>
      </c>
      <c r="BT219" s="133">
        <v>2315288</v>
      </c>
      <c r="BU219" s="133">
        <v>2410792</v>
      </c>
      <c r="BV219" s="133">
        <v>2472176</v>
      </c>
      <c r="BW219" s="133">
        <v>2263709</v>
      </c>
      <c r="BX219" s="133">
        <v>2368154</v>
      </c>
      <c r="BY219" s="133">
        <v>2358470</v>
      </c>
      <c r="BZ219" s="133">
        <v>2294099</v>
      </c>
      <c r="CA219" s="133">
        <v>2446332</v>
      </c>
      <c r="CB219" s="133">
        <v>2633043</v>
      </c>
      <c r="CC219" s="133">
        <v>2280049</v>
      </c>
      <c r="CD219" s="133">
        <v>2119963</v>
      </c>
      <c r="CE219" s="133">
        <v>2255049</v>
      </c>
      <c r="CF219" s="133">
        <v>2393051</v>
      </c>
      <c r="CG219" s="133">
        <v>2597940</v>
      </c>
      <c r="CH219" s="133">
        <v>2656830</v>
      </c>
      <c r="CI219" s="133">
        <v>2446180</v>
      </c>
      <c r="CJ219" s="133">
        <v>2298473</v>
      </c>
      <c r="CK219" s="133">
        <v>3015538</v>
      </c>
      <c r="CL219" s="133">
        <v>2227458</v>
      </c>
      <c r="CM219" s="133">
        <v>2602646</v>
      </c>
      <c r="CN219" s="133">
        <v>2736131</v>
      </c>
      <c r="CO219" s="133">
        <v>2469085</v>
      </c>
      <c r="CP219" s="133">
        <v>2030178</v>
      </c>
      <c r="CQ219" s="133">
        <v>2398407</v>
      </c>
      <c r="CR219" s="133">
        <v>2806112</v>
      </c>
      <c r="CS219" s="133">
        <v>2654267</v>
      </c>
      <c r="CT219" s="133">
        <v>2672483</v>
      </c>
      <c r="CU219" s="133">
        <v>2609509</v>
      </c>
      <c r="CV219" s="133">
        <v>2545570</v>
      </c>
      <c r="CW219" s="133">
        <v>2813580</v>
      </c>
      <c r="CX219" s="133">
        <v>2637681</v>
      </c>
      <c r="CY219" s="133">
        <v>2513353</v>
      </c>
      <c r="CZ219" s="133">
        <v>2753138</v>
      </c>
      <c r="DA219" s="133">
        <v>2785423</v>
      </c>
      <c r="DB219" s="133">
        <v>2192899</v>
      </c>
      <c r="DC219" s="133">
        <v>2248754</v>
      </c>
      <c r="DD219" s="133">
        <v>3029230</v>
      </c>
      <c r="DE219" s="133">
        <v>2972874</v>
      </c>
      <c r="DF219" s="133">
        <v>2783964</v>
      </c>
      <c r="DG219" s="133">
        <v>2739068</v>
      </c>
      <c r="DH219" s="133">
        <v>2607942</v>
      </c>
      <c r="DI219" s="133">
        <v>3055700</v>
      </c>
      <c r="DJ219" s="133">
        <v>2854877</v>
      </c>
      <c r="DK219" s="133">
        <v>2679319</v>
      </c>
      <c r="DL219" s="133">
        <v>2839671</v>
      </c>
      <c r="DM219" s="133">
        <v>3057310</v>
      </c>
      <c r="DN219" s="133">
        <v>2188552</v>
      </c>
      <c r="DO219" s="133">
        <v>2664368</v>
      </c>
      <c r="DP219" s="133">
        <v>3201941</v>
      </c>
      <c r="DQ219" s="133">
        <v>2882066</v>
      </c>
      <c r="DR219" s="133">
        <v>2976560</v>
      </c>
      <c r="DS219" s="133">
        <v>2704068</v>
      </c>
      <c r="DT219" s="133">
        <v>2831032</v>
      </c>
      <c r="DU219" s="133">
        <v>1321762</v>
      </c>
      <c r="DV219" s="133">
        <v>1321762</v>
      </c>
      <c r="DW219" s="133">
        <v>1564739</v>
      </c>
      <c r="DX219" s="133">
        <v>2808482</v>
      </c>
      <c r="DY219" s="133">
        <v>2952343</v>
      </c>
      <c r="DZ219" s="133">
        <v>2364130</v>
      </c>
      <c r="EA219" s="133">
        <v>2845114</v>
      </c>
      <c r="EB219" s="133">
        <v>3298829</v>
      </c>
      <c r="EC219" s="133">
        <v>3122121</v>
      </c>
      <c r="ED219" s="133">
        <v>3388580</v>
      </c>
      <c r="EE219" s="133">
        <v>2863234</v>
      </c>
      <c r="EF219" s="133">
        <v>3142654</v>
      </c>
      <c r="EG219" s="133">
        <v>4092545</v>
      </c>
      <c r="EH219" s="133">
        <v>3457923</v>
      </c>
      <c r="EI219" s="133">
        <v>3540371</v>
      </c>
      <c r="EJ219" s="133">
        <v>3717187</v>
      </c>
      <c r="EK219" s="133">
        <v>3200059</v>
      </c>
      <c r="EL219" s="133">
        <v>2518860</v>
      </c>
      <c r="EM219" s="133">
        <v>3294011</v>
      </c>
      <c r="EN219" s="133">
        <v>3456730</v>
      </c>
      <c r="EO219" s="133">
        <v>3297783</v>
      </c>
      <c r="EP219" s="133">
        <v>3548334</v>
      </c>
      <c r="EQ219" s="133">
        <v>3092824</v>
      </c>
      <c r="ER219" s="133">
        <v>3178449</v>
      </c>
      <c r="ES219" s="133">
        <v>3818612</v>
      </c>
      <c r="ET219" s="133">
        <v>3333914</v>
      </c>
      <c r="EU219" s="133">
        <v>3514798</v>
      </c>
      <c r="EV219" s="133">
        <v>3449604</v>
      </c>
      <c r="EW219" s="133">
        <v>3235009</v>
      </c>
      <c r="EX219" s="133">
        <v>2780891</v>
      </c>
      <c r="EY219" s="133">
        <v>3236517</v>
      </c>
      <c r="EZ219" s="133">
        <v>3294865</v>
      </c>
      <c r="FA219" s="133">
        <v>3446681</v>
      </c>
      <c r="FB219" s="133">
        <v>3606322</v>
      </c>
      <c r="FC219" s="133">
        <v>3629064</v>
      </c>
      <c r="FD219" s="133">
        <v>3251060</v>
      </c>
      <c r="FE219" s="133">
        <v>4115881</v>
      </c>
      <c r="FF219" s="133">
        <v>3049886</v>
      </c>
      <c r="FG219" s="133">
        <v>3167402</v>
      </c>
      <c r="FH219" s="133">
        <v>3593475</v>
      </c>
      <c r="FI219" s="133">
        <v>3341354</v>
      </c>
      <c r="FJ219" s="133">
        <v>2644028</v>
      </c>
      <c r="FK219" s="133">
        <v>3238751</v>
      </c>
      <c r="FL219" s="133">
        <v>3643634</v>
      </c>
      <c r="FM219" s="133">
        <v>3521410</v>
      </c>
      <c r="FN219" s="133">
        <v>3562586</v>
      </c>
      <c r="FO219" s="133">
        <v>3485803.31</v>
      </c>
      <c r="FP219" s="133">
        <v>3422969.74</v>
      </c>
      <c r="FQ219" s="133">
        <v>3700906.11</v>
      </c>
      <c r="FR219" s="133">
        <v>3679190.99</v>
      </c>
      <c r="FS219" s="133">
        <v>3425625.53</v>
      </c>
      <c r="FT219" s="133">
        <v>3517012.22</v>
      </c>
      <c r="FU219" s="133">
        <v>3920488.63</v>
      </c>
      <c r="FV219" s="133">
        <v>2793294.02</v>
      </c>
      <c r="FW219" s="133">
        <v>3192985.01</v>
      </c>
      <c r="FX219" s="133">
        <v>3700268.79</v>
      </c>
      <c r="FY219" s="133">
        <v>3638552.84</v>
      </c>
      <c r="FZ219" s="133">
        <v>4051147.15</v>
      </c>
      <c r="GA219" s="133">
        <v>3562342.5</v>
      </c>
      <c r="GB219" s="133">
        <v>3441065.63</v>
      </c>
      <c r="GC219" s="133">
        <v>4069646.03</v>
      </c>
      <c r="GD219" s="133">
        <v>3862751.5</v>
      </c>
      <c r="GE219" s="133">
        <v>3638506.26</v>
      </c>
      <c r="GF219" s="133">
        <v>3934150.47</v>
      </c>
      <c r="GG219" s="133">
        <v>3971500.14</v>
      </c>
      <c r="GH219" s="133">
        <v>2816710.65</v>
      </c>
      <c r="GI219" s="133">
        <v>3473141.38</v>
      </c>
      <c r="GJ219" s="133">
        <v>4399667.1399999997</v>
      </c>
      <c r="GK219" s="133">
        <v>4193772.1</v>
      </c>
      <c r="GL219" s="133">
        <v>4720337.22</v>
      </c>
      <c r="GM219" s="133">
        <v>3646314.92</v>
      </c>
      <c r="GN219" s="133">
        <v>3736694.63</v>
      </c>
    </row>
    <row r="220" spans="1:196" s="132" customFormat="1" x14ac:dyDescent="0.25">
      <c r="A220" s="134"/>
      <c r="B220" s="115" t="s">
        <v>1634</v>
      </c>
      <c r="C220" s="133">
        <v>6111</v>
      </c>
      <c r="D220" s="133">
        <v>3775</v>
      </c>
      <c r="E220" s="133">
        <v>7224</v>
      </c>
      <c r="F220" s="133">
        <v>3098</v>
      </c>
      <c r="G220" s="133">
        <v>2843</v>
      </c>
      <c r="H220" s="133">
        <v>6125</v>
      </c>
      <c r="I220" s="133">
        <v>2433</v>
      </c>
      <c r="J220" s="133">
        <v>2449</v>
      </c>
      <c r="K220" s="133">
        <v>2809</v>
      </c>
      <c r="L220" s="133">
        <v>26395</v>
      </c>
      <c r="M220" s="133">
        <v>3597</v>
      </c>
      <c r="N220" s="133">
        <v>4680</v>
      </c>
      <c r="O220" s="133">
        <v>3072</v>
      </c>
      <c r="P220" s="133">
        <v>9219</v>
      </c>
      <c r="Q220" s="133">
        <v>4007</v>
      </c>
      <c r="R220" s="133">
        <v>3022</v>
      </c>
      <c r="S220" s="133">
        <v>6255</v>
      </c>
      <c r="T220" s="133">
        <v>3437</v>
      </c>
      <c r="U220" s="133">
        <v>2809</v>
      </c>
      <c r="V220" s="133">
        <v>3767</v>
      </c>
      <c r="W220" s="133">
        <v>4099</v>
      </c>
      <c r="X220" s="133">
        <v>2668</v>
      </c>
      <c r="Y220" s="133">
        <v>6941</v>
      </c>
      <c r="Z220" s="133">
        <v>7185</v>
      </c>
      <c r="AA220" s="133">
        <v>2750</v>
      </c>
      <c r="AB220" s="133">
        <v>5393</v>
      </c>
      <c r="AC220" s="133">
        <v>3352</v>
      </c>
      <c r="AD220" s="133">
        <v>5057</v>
      </c>
      <c r="AE220" s="133">
        <v>4190</v>
      </c>
      <c r="AF220" s="133">
        <v>2866</v>
      </c>
      <c r="AG220" s="133">
        <v>3538</v>
      </c>
      <c r="AH220" s="133">
        <v>3773</v>
      </c>
      <c r="AI220" s="133">
        <v>5518</v>
      </c>
      <c r="AJ220" s="133">
        <v>3476</v>
      </c>
      <c r="AK220" s="133">
        <v>5242</v>
      </c>
      <c r="AL220" s="133">
        <v>3156</v>
      </c>
      <c r="AM220" s="133">
        <v>4780</v>
      </c>
      <c r="AN220" s="133">
        <v>13499</v>
      </c>
      <c r="AO220" s="133">
        <v>4634</v>
      </c>
      <c r="AP220" s="133">
        <v>3947</v>
      </c>
      <c r="AQ220" s="133">
        <v>3807</v>
      </c>
      <c r="AR220" s="133">
        <v>3750</v>
      </c>
      <c r="AS220" s="133">
        <v>4817</v>
      </c>
      <c r="AT220" s="133">
        <v>3846</v>
      </c>
      <c r="AU220" s="133">
        <v>4812</v>
      </c>
      <c r="AV220" s="133">
        <v>13391</v>
      </c>
      <c r="AW220" s="133">
        <v>3069</v>
      </c>
      <c r="AX220" s="133">
        <v>6372</v>
      </c>
      <c r="AY220" s="133">
        <v>8207</v>
      </c>
      <c r="AZ220" s="133">
        <v>9434</v>
      </c>
      <c r="BA220" s="133">
        <v>4483</v>
      </c>
      <c r="BB220" s="133">
        <v>13984</v>
      </c>
      <c r="BC220" s="133">
        <v>3005</v>
      </c>
      <c r="BD220" s="133">
        <v>9433</v>
      </c>
      <c r="BE220" s="133">
        <v>9510</v>
      </c>
      <c r="BF220" s="133">
        <v>10817</v>
      </c>
      <c r="BG220" s="133">
        <v>3394</v>
      </c>
      <c r="BH220" s="133">
        <v>4619</v>
      </c>
      <c r="BI220" s="133">
        <v>10272</v>
      </c>
      <c r="BJ220" s="133">
        <v>5284</v>
      </c>
      <c r="BK220" s="133">
        <v>7013</v>
      </c>
      <c r="BL220" s="133">
        <v>2998</v>
      </c>
      <c r="BM220" s="133">
        <v>15950</v>
      </c>
      <c r="BN220" s="133">
        <v>7507</v>
      </c>
      <c r="BO220" s="133">
        <v>5645</v>
      </c>
      <c r="BP220" s="133">
        <v>6903</v>
      </c>
      <c r="BQ220" s="133">
        <v>9667</v>
      </c>
      <c r="BR220" s="133">
        <v>12265</v>
      </c>
      <c r="BS220" s="133">
        <v>4330</v>
      </c>
      <c r="BT220" s="133">
        <v>7218</v>
      </c>
      <c r="BU220" s="133">
        <v>7301</v>
      </c>
      <c r="BV220" s="133">
        <v>65453</v>
      </c>
      <c r="BW220" s="133">
        <v>6153</v>
      </c>
      <c r="BX220" s="133">
        <v>4989</v>
      </c>
      <c r="BY220" s="133">
        <v>11170</v>
      </c>
      <c r="BZ220" s="133">
        <v>5803</v>
      </c>
      <c r="CA220" s="133">
        <v>4807</v>
      </c>
      <c r="CB220" s="133">
        <v>19333</v>
      </c>
      <c r="CC220" s="133">
        <v>8442</v>
      </c>
      <c r="CD220" s="133">
        <v>5926</v>
      </c>
      <c r="CE220" s="133">
        <v>4488</v>
      </c>
      <c r="CF220" s="133">
        <v>36058</v>
      </c>
      <c r="CG220" s="133">
        <v>2426</v>
      </c>
      <c r="CH220" s="133">
        <v>8062</v>
      </c>
      <c r="CI220" s="133">
        <v>12004</v>
      </c>
      <c r="CJ220" s="133">
        <v>5812</v>
      </c>
      <c r="CK220" s="133">
        <v>35510</v>
      </c>
      <c r="CL220" s="133">
        <v>6351</v>
      </c>
      <c r="CM220" s="133">
        <v>5271</v>
      </c>
      <c r="CN220" s="133">
        <v>42362</v>
      </c>
      <c r="CO220" s="133">
        <v>4968</v>
      </c>
      <c r="CP220" s="133">
        <v>4652</v>
      </c>
      <c r="CQ220" s="133">
        <v>11759</v>
      </c>
      <c r="CR220" s="133">
        <v>5740</v>
      </c>
      <c r="CS220" s="133">
        <v>8468</v>
      </c>
      <c r="CT220" s="133">
        <v>2672</v>
      </c>
      <c r="CU220" s="133">
        <v>13273</v>
      </c>
      <c r="CV220" s="133">
        <v>8102</v>
      </c>
      <c r="CW220" s="133">
        <v>6155</v>
      </c>
      <c r="CX220" s="133">
        <v>21654</v>
      </c>
      <c r="CY220" s="133">
        <v>2873</v>
      </c>
      <c r="CZ220" s="133">
        <v>5537</v>
      </c>
      <c r="DA220" s="133">
        <v>7280</v>
      </c>
      <c r="DB220" s="133">
        <v>9086</v>
      </c>
      <c r="DC220" s="133">
        <v>11752</v>
      </c>
      <c r="DD220" s="133">
        <v>12950</v>
      </c>
      <c r="DE220" s="133">
        <v>5654</v>
      </c>
      <c r="DF220" s="133">
        <v>2386</v>
      </c>
      <c r="DG220" s="133">
        <v>8698</v>
      </c>
      <c r="DH220" s="133">
        <v>5322</v>
      </c>
      <c r="DI220" s="133">
        <v>3757</v>
      </c>
      <c r="DJ220" s="133">
        <v>4184</v>
      </c>
      <c r="DK220" s="133">
        <v>11011</v>
      </c>
      <c r="DL220" s="133">
        <v>6669</v>
      </c>
      <c r="DM220" s="133">
        <v>9548</v>
      </c>
      <c r="DN220" s="133">
        <v>4196</v>
      </c>
      <c r="DO220" s="133">
        <v>1811</v>
      </c>
      <c r="DP220" s="133">
        <v>4793</v>
      </c>
      <c r="DQ220" s="133">
        <v>3118</v>
      </c>
      <c r="DR220" s="133">
        <v>8657</v>
      </c>
      <c r="DS220" s="133">
        <v>5151</v>
      </c>
      <c r="DT220" s="133">
        <v>3183</v>
      </c>
      <c r="DU220" s="133">
        <v>1799</v>
      </c>
      <c r="DV220" s="133">
        <v>1799</v>
      </c>
      <c r="DW220" s="133">
        <v>1790</v>
      </c>
      <c r="DX220" s="133">
        <v>4168</v>
      </c>
      <c r="DY220" s="133">
        <v>4287</v>
      </c>
      <c r="DZ220" s="133">
        <v>11312</v>
      </c>
      <c r="EA220" s="133">
        <v>5640</v>
      </c>
      <c r="EB220" s="133">
        <v>6907</v>
      </c>
      <c r="EC220" s="133">
        <v>3195</v>
      </c>
      <c r="ED220" s="133">
        <v>5887</v>
      </c>
      <c r="EE220" s="133">
        <v>8971</v>
      </c>
      <c r="EF220" s="133">
        <v>7928</v>
      </c>
      <c r="EG220" s="133">
        <v>4518</v>
      </c>
      <c r="EH220" s="133">
        <v>7008</v>
      </c>
      <c r="EI220" s="133">
        <v>5140</v>
      </c>
      <c r="EJ220" s="133">
        <v>7162</v>
      </c>
      <c r="EK220" s="133">
        <v>3880</v>
      </c>
      <c r="EL220" s="133">
        <v>5052</v>
      </c>
      <c r="EM220" s="133">
        <v>7004</v>
      </c>
      <c r="EN220" s="133">
        <v>6663</v>
      </c>
      <c r="EO220" s="133">
        <v>4847</v>
      </c>
      <c r="EP220" s="133">
        <v>4387</v>
      </c>
      <c r="EQ220" s="133">
        <v>7418</v>
      </c>
      <c r="ER220" s="133">
        <v>6127</v>
      </c>
      <c r="ES220" s="133">
        <v>7682</v>
      </c>
      <c r="ET220" s="133">
        <v>5674</v>
      </c>
      <c r="EU220" s="133">
        <v>13694</v>
      </c>
      <c r="EV220" s="133">
        <v>5966</v>
      </c>
      <c r="EW220" s="133">
        <v>8797</v>
      </c>
      <c r="EX220" s="133">
        <v>3868</v>
      </c>
      <c r="EY220" s="133">
        <v>5210</v>
      </c>
      <c r="EZ220" s="133">
        <v>5270</v>
      </c>
      <c r="FA220" s="133">
        <v>4841</v>
      </c>
      <c r="FB220" s="133">
        <v>6796</v>
      </c>
      <c r="FC220" s="133">
        <v>6002</v>
      </c>
      <c r="FD220" s="133">
        <v>3967</v>
      </c>
      <c r="FE220" s="133">
        <v>9598</v>
      </c>
      <c r="FF220" s="133">
        <v>8013</v>
      </c>
      <c r="FG220" s="133">
        <v>4703</v>
      </c>
      <c r="FH220" s="133">
        <v>12530</v>
      </c>
      <c r="FI220" s="133">
        <v>7740</v>
      </c>
      <c r="FJ220" s="133">
        <v>7694</v>
      </c>
      <c r="FK220" s="133">
        <v>9459</v>
      </c>
      <c r="FL220" s="133">
        <v>9106</v>
      </c>
      <c r="FM220" s="133">
        <v>9081</v>
      </c>
      <c r="FN220" s="133">
        <v>8724</v>
      </c>
      <c r="FO220" s="133">
        <v>5905.95</v>
      </c>
      <c r="FP220" s="133">
        <v>8746.16</v>
      </c>
      <c r="FQ220" s="133">
        <v>4888.1499999999996</v>
      </c>
      <c r="FR220" s="133">
        <v>8078.41</v>
      </c>
      <c r="FS220" s="133">
        <v>12861.91</v>
      </c>
      <c r="FT220" s="133">
        <v>7919.9</v>
      </c>
      <c r="FU220" s="133">
        <v>9134.2800000000007</v>
      </c>
      <c r="FV220" s="133">
        <v>2520.8200000000002</v>
      </c>
      <c r="FW220" s="133">
        <v>8830.86</v>
      </c>
      <c r="FX220" s="133">
        <v>7998.95</v>
      </c>
      <c r="FY220" s="133">
        <v>11929.01</v>
      </c>
      <c r="FZ220" s="133">
        <v>6756.17</v>
      </c>
      <c r="GA220" s="133">
        <v>9215.4599999999991</v>
      </c>
      <c r="GB220" s="133">
        <v>8694.2099999999991</v>
      </c>
      <c r="GC220" s="133">
        <v>7031.03</v>
      </c>
      <c r="GD220" s="133">
        <v>8052.94</v>
      </c>
      <c r="GE220" s="133">
        <v>10875.72</v>
      </c>
      <c r="GF220" s="133">
        <v>10264.68</v>
      </c>
      <c r="GG220" s="133">
        <v>13539.25</v>
      </c>
      <c r="GH220" s="133">
        <v>7101.71</v>
      </c>
      <c r="GI220" s="133">
        <v>4664.82</v>
      </c>
      <c r="GJ220" s="133">
        <v>7155.45</v>
      </c>
      <c r="GK220" s="133">
        <v>8021.96</v>
      </c>
      <c r="GL220" s="133">
        <v>-97.94</v>
      </c>
      <c r="GM220" s="133">
        <v>9657.31</v>
      </c>
      <c r="GN220" s="133">
        <v>10097.73</v>
      </c>
    </row>
    <row r="221" spans="1:196" s="132" customFormat="1" ht="15" collapsed="1" thickBot="1" x14ac:dyDescent="0.3">
      <c r="A221" s="134"/>
      <c r="B221" s="115" t="s">
        <v>0</v>
      </c>
      <c r="C221" s="133">
        <v>1761</v>
      </c>
      <c r="D221" s="133">
        <v>5079</v>
      </c>
      <c r="E221" s="133">
        <v>3239</v>
      </c>
      <c r="F221" s="133">
        <v>2668</v>
      </c>
      <c r="G221" s="133">
        <v>2872</v>
      </c>
      <c r="H221" s="133">
        <v>5522</v>
      </c>
      <c r="I221" s="133">
        <v>3117</v>
      </c>
      <c r="J221" s="133">
        <v>4358</v>
      </c>
      <c r="K221" s="133">
        <v>4329</v>
      </c>
      <c r="L221" s="133">
        <v>5111</v>
      </c>
      <c r="M221" s="133">
        <v>4440</v>
      </c>
      <c r="N221" s="133">
        <v>4317</v>
      </c>
      <c r="O221" s="133">
        <v>3896</v>
      </c>
      <c r="P221" s="133">
        <v>5295</v>
      </c>
      <c r="Q221" s="133">
        <v>5858</v>
      </c>
      <c r="R221" s="133">
        <v>5585</v>
      </c>
      <c r="S221" s="133">
        <v>4390</v>
      </c>
      <c r="T221" s="133">
        <v>5692</v>
      </c>
      <c r="U221" s="133">
        <v>4377</v>
      </c>
      <c r="V221" s="133">
        <v>4388</v>
      </c>
      <c r="W221" s="133">
        <v>4599</v>
      </c>
      <c r="X221" s="133">
        <v>4859</v>
      </c>
      <c r="Y221" s="133">
        <v>5037</v>
      </c>
      <c r="Z221" s="133">
        <v>5037</v>
      </c>
      <c r="AA221" s="133">
        <v>6696</v>
      </c>
      <c r="AB221" s="133">
        <v>5285</v>
      </c>
      <c r="AC221" s="133">
        <v>5880</v>
      </c>
      <c r="AD221" s="133">
        <v>7288</v>
      </c>
      <c r="AE221" s="133">
        <v>6667</v>
      </c>
      <c r="AF221" s="133">
        <v>7697</v>
      </c>
      <c r="AG221" s="133">
        <v>9272</v>
      </c>
      <c r="AH221" s="133">
        <v>5944</v>
      </c>
      <c r="AI221" s="133">
        <v>8983</v>
      </c>
      <c r="AJ221" s="133">
        <v>7589</v>
      </c>
      <c r="AK221" s="133">
        <v>7528</v>
      </c>
      <c r="AL221" s="133">
        <v>8993</v>
      </c>
      <c r="AM221" s="133">
        <v>11339</v>
      </c>
      <c r="AN221" s="133">
        <v>7071</v>
      </c>
      <c r="AO221" s="133">
        <v>7573</v>
      </c>
      <c r="AP221" s="133">
        <v>11381</v>
      </c>
      <c r="AQ221" s="133">
        <v>6967</v>
      </c>
      <c r="AR221" s="133">
        <v>8773</v>
      </c>
      <c r="AS221" s="133">
        <v>10854</v>
      </c>
      <c r="AT221" s="133">
        <v>8529</v>
      </c>
      <c r="AU221" s="133">
        <v>9334</v>
      </c>
      <c r="AV221" s="133">
        <v>11607</v>
      </c>
      <c r="AW221" s="133">
        <v>8560</v>
      </c>
      <c r="AX221" s="133">
        <v>14041</v>
      </c>
      <c r="AY221" s="133">
        <v>9505</v>
      </c>
      <c r="AZ221" s="133">
        <v>9312</v>
      </c>
      <c r="BA221" s="133">
        <v>13323</v>
      </c>
      <c r="BB221" s="133">
        <v>10852</v>
      </c>
      <c r="BC221" s="133">
        <v>9713</v>
      </c>
      <c r="BD221" s="133">
        <v>10441</v>
      </c>
      <c r="BE221" s="133">
        <v>10794</v>
      </c>
      <c r="BF221" s="133">
        <v>11607</v>
      </c>
      <c r="BG221" s="133">
        <v>10994</v>
      </c>
      <c r="BH221" s="133">
        <v>16197</v>
      </c>
      <c r="BI221" s="133">
        <v>12610</v>
      </c>
      <c r="BJ221" s="133">
        <v>12092</v>
      </c>
      <c r="BK221" s="133">
        <v>10603</v>
      </c>
      <c r="BL221" s="133">
        <v>16587</v>
      </c>
      <c r="BM221" s="133">
        <v>14134</v>
      </c>
      <c r="BN221" s="133">
        <v>12802</v>
      </c>
      <c r="BO221" s="133">
        <v>10592</v>
      </c>
      <c r="BP221" s="133">
        <v>11035</v>
      </c>
      <c r="BQ221" s="133">
        <v>11848</v>
      </c>
      <c r="BR221" s="133">
        <v>13266</v>
      </c>
      <c r="BS221" s="133">
        <v>17825</v>
      </c>
      <c r="BT221" s="133">
        <v>8262</v>
      </c>
      <c r="BU221" s="133">
        <v>13876</v>
      </c>
      <c r="BV221" s="133">
        <v>12824</v>
      </c>
      <c r="BW221" s="133">
        <v>13051</v>
      </c>
      <c r="BX221" s="133">
        <v>12661</v>
      </c>
      <c r="BY221" s="133">
        <v>16893</v>
      </c>
      <c r="BZ221" s="133">
        <v>9200</v>
      </c>
      <c r="CA221" s="133">
        <v>9203</v>
      </c>
      <c r="CB221" s="133">
        <v>11282</v>
      </c>
      <c r="CC221" s="133">
        <v>13745</v>
      </c>
      <c r="CD221" s="133">
        <v>8775</v>
      </c>
      <c r="CE221" s="133">
        <v>12629</v>
      </c>
      <c r="CF221" s="133">
        <v>10760</v>
      </c>
      <c r="CG221" s="133">
        <v>14574</v>
      </c>
      <c r="CH221" s="133">
        <v>8427</v>
      </c>
      <c r="CI221" s="133">
        <v>8515</v>
      </c>
      <c r="CJ221" s="133">
        <v>9007</v>
      </c>
      <c r="CK221" s="133">
        <v>18726</v>
      </c>
      <c r="CL221" s="133">
        <v>7910</v>
      </c>
      <c r="CM221" s="133">
        <v>8643</v>
      </c>
      <c r="CN221" s="133">
        <v>8986</v>
      </c>
      <c r="CO221" s="133">
        <v>9011</v>
      </c>
      <c r="CP221" s="133">
        <v>8022</v>
      </c>
      <c r="CQ221" s="133">
        <v>55537</v>
      </c>
      <c r="CR221" s="133">
        <v>11864</v>
      </c>
      <c r="CS221" s="133">
        <v>11837</v>
      </c>
      <c r="CT221" s="133">
        <v>11372</v>
      </c>
      <c r="CU221" s="133">
        <v>17256</v>
      </c>
      <c r="CV221" s="133">
        <v>9972</v>
      </c>
      <c r="CW221" s="133">
        <v>9916</v>
      </c>
      <c r="CX221" s="133">
        <v>8678</v>
      </c>
      <c r="CY221" s="133">
        <v>8428</v>
      </c>
      <c r="CZ221" s="133">
        <v>10721</v>
      </c>
      <c r="DA221" s="133">
        <v>12538</v>
      </c>
      <c r="DB221" s="133">
        <v>7396</v>
      </c>
      <c r="DC221" s="133">
        <v>11277</v>
      </c>
      <c r="DD221" s="133">
        <v>18765</v>
      </c>
      <c r="DE221" s="133">
        <v>10547</v>
      </c>
      <c r="DF221" s="133">
        <v>9969</v>
      </c>
      <c r="DG221" s="133">
        <v>10733</v>
      </c>
      <c r="DH221" s="133">
        <v>10646</v>
      </c>
      <c r="DI221" s="133">
        <v>15179</v>
      </c>
      <c r="DJ221" s="133">
        <v>12838</v>
      </c>
      <c r="DK221" s="133">
        <v>10940</v>
      </c>
      <c r="DL221" s="133">
        <v>14266</v>
      </c>
      <c r="DM221" s="133">
        <v>15598</v>
      </c>
      <c r="DN221" s="133">
        <v>13073</v>
      </c>
      <c r="DO221" s="133">
        <v>18832</v>
      </c>
      <c r="DP221" s="133">
        <v>14777</v>
      </c>
      <c r="DQ221" s="133">
        <v>14263</v>
      </c>
      <c r="DR221" s="133">
        <v>15791</v>
      </c>
      <c r="DS221" s="133">
        <v>17223</v>
      </c>
      <c r="DT221" s="133">
        <v>16230</v>
      </c>
      <c r="DU221" s="133">
        <v>11607</v>
      </c>
      <c r="DV221" s="133">
        <v>11607</v>
      </c>
      <c r="DW221" s="133">
        <v>12535</v>
      </c>
      <c r="DX221" s="133">
        <v>18225</v>
      </c>
      <c r="DY221" s="133">
        <v>19973</v>
      </c>
      <c r="DZ221" s="133">
        <v>17301</v>
      </c>
      <c r="EA221" s="133">
        <v>21075</v>
      </c>
      <c r="EB221" s="133">
        <v>27210</v>
      </c>
      <c r="EC221" s="133">
        <v>22988</v>
      </c>
      <c r="ED221" s="133">
        <v>25123</v>
      </c>
      <c r="EE221" s="133">
        <v>24195</v>
      </c>
      <c r="EF221" s="133">
        <v>28800</v>
      </c>
      <c r="EG221" s="133">
        <v>35077</v>
      </c>
      <c r="EH221" s="133">
        <v>25062</v>
      </c>
      <c r="EI221" s="133">
        <v>25620</v>
      </c>
      <c r="EJ221" s="133">
        <v>33420</v>
      </c>
      <c r="EK221" s="133">
        <v>30792</v>
      </c>
      <c r="EL221" s="133">
        <v>23970</v>
      </c>
      <c r="EM221" s="133">
        <v>32268</v>
      </c>
      <c r="EN221" s="133">
        <v>31022</v>
      </c>
      <c r="EO221" s="133">
        <v>40150</v>
      </c>
      <c r="EP221" s="133">
        <v>34960</v>
      </c>
      <c r="EQ221" s="133">
        <v>30476</v>
      </c>
      <c r="ER221" s="133">
        <v>45084</v>
      </c>
      <c r="ES221" s="133">
        <v>38310</v>
      </c>
      <c r="ET221" s="133">
        <v>38888</v>
      </c>
      <c r="EU221" s="133">
        <v>39637</v>
      </c>
      <c r="EV221" s="133">
        <v>41490</v>
      </c>
      <c r="EW221" s="133">
        <v>39980</v>
      </c>
      <c r="EX221" s="133">
        <v>40319</v>
      </c>
      <c r="EY221" s="133">
        <v>45770</v>
      </c>
      <c r="EZ221" s="133">
        <v>36526</v>
      </c>
      <c r="FA221" s="133">
        <v>44392</v>
      </c>
      <c r="FB221" s="133">
        <v>50469</v>
      </c>
      <c r="FC221" s="133">
        <v>52145</v>
      </c>
      <c r="FD221" s="133">
        <v>43651</v>
      </c>
      <c r="FE221" s="133">
        <v>48110</v>
      </c>
      <c r="FF221" s="133">
        <v>42592</v>
      </c>
      <c r="FG221" s="133">
        <v>51383</v>
      </c>
      <c r="FH221" s="133">
        <v>42044</v>
      </c>
      <c r="FI221" s="133">
        <v>73236</v>
      </c>
      <c r="FJ221" s="133">
        <v>27672</v>
      </c>
      <c r="FK221" s="133">
        <v>28842</v>
      </c>
      <c r="FL221" s="133">
        <v>33799</v>
      </c>
      <c r="FM221" s="133">
        <v>32683</v>
      </c>
      <c r="FN221" s="133">
        <v>43013</v>
      </c>
      <c r="FO221" s="133">
        <v>36801.890000000596</v>
      </c>
      <c r="FP221" s="133">
        <v>26902.390000000596</v>
      </c>
      <c r="FQ221" s="133">
        <v>74288.390000000596</v>
      </c>
      <c r="FR221" s="133">
        <v>54286.849999997765</v>
      </c>
      <c r="FS221" s="133">
        <v>52272.109999999404</v>
      </c>
      <c r="FT221" s="133">
        <v>47928.719999998808</v>
      </c>
      <c r="FU221" s="133">
        <v>84303.89999999851</v>
      </c>
      <c r="FV221" s="133">
        <v>68627.689999999478</v>
      </c>
      <c r="FW221" s="133">
        <v>71524.539999999106</v>
      </c>
      <c r="FX221" s="133">
        <v>88220.400000002235</v>
      </c>
      <c r="FY221" s="133">
        <v>83985.309999998659</v>
      </c>
      <c r="FZ221" s="133">
        <v>114589.58999999985</v>
      </c>
      <c r="GA221" s="133">
        <v>112379.37999999896</v>
      </c>
      <c r="GB221" s="133">
        <v>105920.08999999985</v>
      </c>
      <c r="GC221" s="133">
        <v>173953.44999999925</v>
      </c>
      <c r="GD221" s="133">
        <v>177961.5</v>
      </c>
      <c r="GE221" s="133">
        <v>130829.69999999925</v>
      </c>
      <c r="GF221" s="133">
        <v>249423.6099999994</v>
      </c>
      <c r="GG221" s="133">
        <v>178394.6400000006</v>
      </c>
      <c r="GH221" s="133">
        <v>168069.28000000119</v>
      </c>
      <c r="GI221" s="133">
        <v>214079.66000000015</v>
      </c>
      <c r="GJ221" s="133">
        <v>206358.14999999851</v>
      </c>
      <c r="GK221" s="133">
        <v>207930.98000000045</v>
      </c>
      <c r="GL221" s="133">
        <v>238382.65000000224</v>
      </c>
      <c r="GM221" s="133">
        <v>309447.53999999911</v>
      </c>
      <c r="GN221" s="133">
        <v>313279.26999999955</v>
      </c>
    </row>
    <row r="222" spans="1:196" s="132" customFormat="1" ht="15" thickBot="1" x14ac:dyDescent="0.3">
      <c r="A222" s="134"/>
      <c r="B222" s="104" t="s">
        <v>88</v>
      </c>
      <c r="C222" s="119">
        <v>9226129</v>
      </c>
      <c r="D222" s="119">
        <v>9137567</v>
      </c>
      <c r="E222" s="119">
        <v>10839833</v>
      </c>
      <c r="F222" s="119">
        <v>9999621</v>
      </c>
      <c r="G222" s="119">
        <v>9582658</v>
      </c>
      <c r="H222" s="119">
        <v>10939593</v>
      </c>
      <c r="I222" s="119">
        <v>10263660</v>
      </c>
      <c r="J222" s="119">
        <v>9801554</v>
      </c>
      <c r="K222" s="119">
        <v>10166969</v>
      </c>
      <c r="L222" s="119">
        <v>10482089</v>
      </c>
      <c r="M222" s="119">
        <v>10037244</v>
      </c>
      <c r="N222" s="119">
        <v>10468939</v>
      </c>
      <c r="O222" s="119">
        <v>10195102</v>
      </c>
      <c r="P222" s="119">
        <v>9862082</v>
      </c>
      <c r="Q222" s="119">
        <v>11542124</v>
      </c>
      <c r="R222" s="119">
        <v>10235866</v>
      </c>
      <c r="S222" s="119">
        <v>11284357</v>
      </c>
      <c r="T222" s="119">
        <v>10048779</v>
      </c>
      <c r="U222" s="119">
        <v>10148207</v>
      </c>
      <c r="V222" s="119">
        <v>10052556</v>
      </c>
      <c r="W222" s="119">
        <v>10625591</v>
      </c>
      <c r="X222" s="119">
        <v>10699231</v>
      </c>
      <c r="Y222" s="119">
        <v>10410107</v>
      </c>
      <c r="Z222" s="119">
        <v>10724309</v>
      </c>
      <c r="AA222" s="119">
        <v>10741157</v>
      </c>
      <c r="AB222" s="119">
        <v>9818457</v>
      </c>
      <c r="AC222" s="119">
        <v>11085651</v>
      </c>
      <c r="AD222" s="119">
        <v>10407000</v>
      </c>
      <c r="AE222" s="119">
        <v>10003174</v>
      </c>
      <c r="AF222" s="119">
        <v>11221727</v>
      </c>
      <c r="AG222" s="119">
        <v>11668151</v>
      </c>
      <c r="AH222" s="119">
        <v>9866833</v>
      </c>
      <c r="AI222" s="119">
        <v>9895582</v>
      </c>
      <c r="AJ222" s="119">
        <v>11861984</v>
      </c>
      <c r="AK222" s="119">
        <v>10903044</v>
      </c>
      <c r="AL222" s="119">
        <v>10178056</v>
      </c>
      <c r="AM222" s="119">
        <v>11305812</v>
      </c>
      <c r="AN222" s="119">
        <v>10537614</v>
      </c>
      <c r="AO222" s="119">
        <v>10744208</v>
      </c>
      <c r="AP222" s="119">
        <v>11099495</v>
      </c>
      <c r="AQ222" s="119">
        <v>10888156</v>
      </c>
      <c r="AR222" s="119">
        <v>10962578</v>
      </c>
      <c r="AS222" s="119">
        <v>12234483</v>
      </c>
      <c r="AT222" s="119">
        <v>10180648</v>
      </c>
      <c r="AU222" s="119">
        <v>11143382</v>
      </c>
      <c r="AV222" s="119">
        <v>11810754</v>
      </c>
      <c r="AW222" s="119">
        <v>10814504</v>
      </c>
      <c r="AX222" s="119">
        <v>11473937</v>
      </c>
      <c r="AY222" s="119">
        <v>11583830</v>
      </c>
      <c r="AZ222" s="119">
        <v>11195428</v>
      </c>
      <c r="BA222" s="119">
        <v>11318463</v>
      </c>
      <c r="BB222" s="119">
        <v>11498811</v>
      </c>
      <c r="BC222" s="119">
        <v>10676741</v>
      </c>
      <c r="BD222" s="119">
        <v>12068928</v>
      </c>
      <c r="BE222" s="119">
        <v>12134971</v>
      </c>
      <c r="BF222" s="119">
        <v>10283812</v>
      </c>
      <c r="BG222" s="119">
        <v>12067523</v>
      </c>
      <c r="BH222" s="119">
        <v>12697240</v>
      </c>
      <c r="BI222" s="119">
        <v>11359464</v>
      </c>
      <c r="BJ222" s="119">
        <v>12565202</v>
      </c>
      <c r="BK222" s="119">
        <v>11677887</v>
      </c>
      <c r="BL222" s="119">
        <v>11251420</v>
      </c>
      <c r="BM222" s="119">
        <v>12919064</v>
      </c>
      <c r="BN222" s="119">
        <v>12469054</v>
      </c>
      <c r="BO222" s="119">
        <v>10840953</v>
      </c>
      <c r="BP222" s="119">
        <v>12867034</v>
      </c>
      <c r="BQ222" s="119">
        <v>12959225</v>
      </c>
      <c r="BR222" s="119">
        <v>11271590</v>
      </c>
      <c r="BS222" s="119">
        <v>12549940</v>
      </c>
      <c r="BT222" s="119">
        <v>12702955</v>
      </c>
      <c r="BU222" s="119">
        <v>12792426</v>
      </c>
      <c r="BV222" s="119">
        <v>12932265</v>
      </c>
      <c r="BW222" s="119">
        <v>12681720</v>
      </c>
      <c r="BX222" s="119">
        <v>12798493</v>
      </c>
      <c r="BY222" s="119">
        <v>12895834</v>
      </c>
      <c r="BZ222" s="119">
        <v>12461242</v>
      </c>
      <c r="CA222" s="119">
        <v>13063289</v>
      </c>
      <c r="CB222" s="119">
        <v>13429532</v>
      </c>
      <c r="CC222" s="119">
        <v>12447311</v>
      </c>
      <c r="CD222" s="119">
        <v>12673505</v>
      </c>
      <c r="CE222" s="119">
        <v>13133850</v>
      </c>
      <c r="CF222" s="119">
        <v>13124724</v>
      </c>
      <c r="CG222" s="119">
        <v>13468045</v>
      </c>
      <c r="CH222" s="119">
        <v>13722171</v>
      </c>
      <c r="CI222" s="119">
        <v>13749668</v>
      </c>
      <c r="CJ222" s="119">
        <v>12320279</v>
      </c>
      <c r="CK222" s="119">
        <v>15027369</v>
      </c>
      <c r="CL222" s="119">
        <v>12470852</v>
      </c>
      <c r="CM222" s="119">
        <v>13480049</v>
      </c>
      <c r="CN222" s="119">
        <v>14291105</v>
      </c>
      <c r="CO222" s="119">
        <v>13374149</v>
      </c>
      <c r="CP222" s="119">
        <v>13289461</v>
      </c>
      <c r="CQ222" s="119">
        <v>13344149</v>
      </c>
      <c r="CR222" s="119">
        <v>14530218</v>
      </c>
      <c r="CS222" s="119">
        <v>14267520</v>
      </c>
      <c r="CT222" s="119">
        <v>13691667</v>
      </c>
      <c r="CU222" s="119">
        <v>13800480</v>
      </c>
      <c r="CV222" s="119">
        <v>13328618</v>
      </c>
      <c r="CW222" s="119">
        <v>13796041</v>
      </c>
      <c r="CX222" s="119">
        <v>13787657</v>
      </c>
      <c r="CY222" s="119">
        <v>13503863</v>
      </c>
      <c r="CZ222" s="119">
        <v>14311523</v>
      </c>
      <c r="DA222" s="119">
        <v>14449059</v>
      </c>
      <c r="DB222" s="119">
        <v>13448850</v>
      </c>
      <c r="DC222" s="119">
        <v>12903084</v>
      </c>
      <c r="DD222" s="119">
        <v>15388864</v>
      </c>
      <c r="DE222" s="119">
        <v>14641258</v>
      </c>
      <c r="DF222" s="119">
        <v>14575304</v>
      </c>
      <c r="DG222" s="119">
        <v>14749761</v>
      </c>
      <c r="DH222" s="119">
        <v>13579354</v>
      </c>
      <c r="DI222" s="119">
        <v>14853525</v>
      </c>
      <c r="DJ222" s="119">
        <v>14573458</v>
      </c>
      <c r="DK222" s="119">
        <v>14455072</v>
      </c>
      <c r="DL222" s="119">
        <v>14431644</v>
      </c>
      <c r="DM222" s="119">
        <v>15817781</v>
      </c>
      <c r="DN222" s="119">
        <v>13046275</v>
      </c>
      <c r="DO222" s="119">
        <v>14376799</v>
      </c>
      <c r="DP222" s="119">
        <v>16090938</v>
      </c>
      <c r="DQ222" s="119">
        <v>14739793</v>
      </c>
      <c r="DR222" s="119">
        <v>15510890</v>
      </c>
      <c r="DS222" s="119">
        <v>14847875</v>
      </c>
      <c r="DT222" s="119">
        <v>13839479</v>
      </c>
      <c r="DU222" s="119">
        <v>12774304</v>
      </c>
      <c r="DV222" s="119">
        <v>12774304</v>
      </c>
      <c r="DW222" s="119">
        <v>11915190</v>
      </c>
      <c r="DX222" s="119">
        <v>15187943</v>
      </c>
      <c r="DY222" s="119">
        <v>14999365</v>
      </c>
      <c r="DZ222" s="119">
        <v>13721062</v>
      </c>
      <c r="EA222" s="119">
        <v>15019417</v>
      </c>
      <c r="EB222" s="119">
        <v>15689315</v>
      </c>
      <c r="EC222" s="119">
        <v>15552822</v>
      </c>
      <c r="ED222" s="119">
        <v>16438954</v>
      </c>
      <c r="EE222" s="119">
        <v>15033115</v>
      </c>
      <c r="EF222" s="119">
        <v>14974246</v>
      </c>
      <c r="EG222" s="119">
        <v>17330510</v>
      </c>
      <c r="EH222" s="119">
        <v>16226729</v>
      </c>
      <c r="EI222" s="119">
        <v>15621029</v>
      </c>
      <c r="EJ222" s="119">
        <v>16899326</v>
      </c>
      <c r="EK222" s="119">
        <v>15665374</v>
      </c>
      <c r="EL222" s="119">
        <v>14655982</v>
      </c>
      <c r="EM222" s="119">
        <v>16166673</v>
      </c>
      <c r="EN222" s="119">
        <v>15964884</v>
      </c>
      <c r="EO222" s="119">
        <v>16066071</v>
      </c>
      <c r="EP222" s="119">
        <v>16660275</v>
      </c>
      <c r="EQ222" s="119">
        <v>15379849</v>
      </c>
      <c r="ER222" s="119">
        <v>15675805</v>
      </c>
      <c r="ES222" s="119">
        <v>17173254</v>
      </c>
      <c r="ET222" s="119">
        <v>15965219</v>
      </c>
      <c r="EU222" s="119">
        <v>16630694</v>
      </c>
      <c r="EV222" s="119">
        <v>16789709</v>
      </c>
      <c r="EW222" s="119">
        <v>15805730</v>
      </c>
      <c r="EX222" s="119">
        <v>16153625</v>
      </c>
      <c r="EY222" s="119">
        <v>16658047</v>
      </c>
      <c r="EZ222" s="119">
        <v>16313294</v>
      </c>
      <c r="FA222" s="119">
        <v>17008070</v>
      </c>
      <c r="FB222" s="119">
        <v>17298667</v>
      </c>
      <c r="FC222" s="119">
        <v>17535633</v>
      </c>
      <c r="FD222" s="119">
        <v>16406637</v>
      </c>
      <c r="FE222" s="119">
        <v>18435964</v>
      </c>
      <c r="FF222" s="119">
        <v>15681785</v>
      </c>
      <c r="FG222" s="119">
        <v>16219308</v>
      </c>
      <c r="FH222" s="119">
        <v>18075488</v>
      </c>
      <c r="FI222" s="119">
        <v>17103413</v>
      </c>
      <c r="FJ222" s="119">
        <v>15871731</v>
      </c>
      <c r="FK222" s="119">
        <v>16474249</v>
      </c>
      <c r="FL222" s="119">
        <v>18010690</v>
      </c>
      <c r="FM222" s="119">
        <v>17283631</v>
      </c>
      <c r="FN222" s="119">
        <v>17801087</v>
      </c>
      <c r="FO222" s="119">
        <v>17376950.300000001</v>
      </c>
      <c r="FP222" s="119">
        <v>18042209.98</v>
      </c>
      <c r="FQ222" s="119">
        <v>17648139.789999999</v>
      </c>
      <c r="FR222" s="119">
        <v>18585707.059999999</v>
      </c>
      <c r="FS222" s="119">
        <v>17791964.170000002</v>
      </c>
      <c r="FT222" s="119">
        <v>17667161.489999998</v>
      </c>
      <c r="FU222" s="119">
        <v>19619820.379999999</v>
      </c>
      <c r="FV222" s="119">
        <v>16678839.619999999</v>
      </c>
      <c r="FW222" s="119">
        <v>18061861.390000001</v>
      </c>
      <c r="FX222" s="119">
        <v>18828897.780000001</v>
      </c>
      <c r="FY222" s="119">
        <v>18094405.710000001</v>
      </c>
      <c r="FZ222" s="119">
        <v>19779786.300000001</v>
      </c>
      <c r="GA222" s="119">
        <v>19149024.870000001</v>
      </c>
      <c r="GB222" s="119">
        <v>18432729.649999999</v>
      </c>
      <c r="GC222" s="119">
        <v>19376415.109999999</v>
      </c>
      <c r="GD222" s="119">
        <v>18874572.379999999</v>
      </c>
      <c r="GE222" s="119">
        <v>18336839.48</v>
      </c>
      <c r="GF222" s="119">
        <v>19886886.899999999</v>
      </c>
      <c r="GG222" s="119">
        <v>20175239.379999999</v>
      </c>
      <c r="GH222" s="119">
        <v>17475621.210000001</v>
      </c>
      <c r="GI222" s="119">
        <v>19865601.190000001</v>
      </c>
      <c r="GJ222" s="119">
        <v>21275171.809999999</v>
      </c>
      <c r="GK222" s="119">
        <v>19402641.48</v>
      </c>
      <c r="GL222" s="119">
        <v>21547128.25</v>
      </c>
      <c r="GM222" s="119">
        <v>19028701.399999999</v>
      </c>
      <c r="GN222" s="119">
        <v>19360099.66</v>
      </c>
    </row>
    <row r="223" spans="1:196" ht="15" thickBot="1" x14ac:dyDescent="0.3">
      <c r="A223" s="134"/>
      <c r="B223" s="104" t="s">
        <v>89</v>
      </c>
      <c r="C223" s="119">
        <v>142980585</v>
      </c>
      <c r="D223" s="119">
        <v>143550726</v>
      </c>
      <c r="E223" s="119">
        <v>171083178</v>
      </c>
      <c r="F223" s="119">
        <v>152520508</v>
      </c>
      <c r="G223" s="119">
        <v>141986245</v>
      </c>
      <c r="H223" s="119">
        <v>167202301</v>
      </c>
      <c r="I223" s="119">
        <v>150058988</v>
      </c>
      <c r="J223" s="119">
        <v>139849787</v>
      </c>
      <c r="K223" s="119">
        <v>153474892</v>
      </c>
      <c r="L223" s="119">
        <v>151735215</v>
      </c>
      <c r="M223" s="119">
        <v>153627052</v>
      </c>
      <c r="N223" s="119">
        <v>161064988</v>
      </c>
      <c r="O223" s="119">
        <v>155383836</v>
      </c>
      <c r="P223" s="119">
        <v>146585293</v>
      </c>
      <c r="Q223" s="119">
        <v>172638490</v>
      </c>
      <c r="R223" s="119">
        <v>147896850</v>
      </c>
      <c r="S223" s="119">
        <v>167401632</v>
      </c>
      <c r="T223" s="119">
        <v>154321065</v>
      </c>
      <c r="U223" s="119">
        <v>145623642</v>
      </c>
      <c r="V223" s="119">
        <v>144313537</v>
      </c>
      <c r="W223" s="119">
        <v>155884256</v>
      </c>
      <c r="X223" s="119">
        <v>154978048</v>
      </c>
      <c r="Y223" s="119">
        <v>157212064</v>
      </c>
      <c r="Z223" s="119">
        <v>160956102</v>
      </c>
      <c r="AA223" s="119">
        <v>160110704</v>
      </c>
      <c r="AB223" s="119">
        <v>152207109</v>
      </c>
      <c r="AC223" s="119">
        <v>161293722</v>
      </c>
      <c r="AD223" s="119">
        <v>149408850</v>
      </c>
      <c r="AE223" s="119">
        <v>151047364</v>
      </c>
      <c r="AF223" s="119">
        <v>160086335</v>
      </c>
      <c r="AG223" s="119">
        <v>162220121</v>
      </c>
      <c r="AH223" s="119">
        <v>140833597</v>
      </c>
      <c r="AI223" s="119">
        <v>143655551</v>
      </c>
      <c r="AJ223" s="119">
        <v>172961446</v>
      </c>
      <c r="AK223" s="119">
        <v>156007152</v>
      </c>
      <c r="AL223" s="119">
        <v>151732383</v>
      </c>
      <c r="AM223" s="119">
        <v>165314652</v>
      </c>
      <c r="AN223" s="119">
        <v>152886755</v>
      </c>
      <c r="AO223" s="119">
        <v>156349189</v>
      </c>
      <c r="AP223" s="119">
        <v>160945553</v>
      </c>
      <c r="AQ223" s="119">
        <v>154909230</v>
      </c>
      <c r="AR223" s="119">
        <v>155486895</v>
      </c>
      <c r="AS223" s="119">
        <v>168965420</v>
      </c>
      <c r="AT223" s="119">
        <v>134968706</v>
      </c>
      <c r="AU223" s="119">
        <v>155550374</v>
      </c>
      <c r="AV223" s="119">
        <v>167766562</v>
      </c>
      <c r="AW223" s="119">
        <v>150623735</v>
      </c>
      <c r="AX223" s="119">
        <v>163033226</v>
      </c>
      <c r="AY223" s="119">
        <v>167259453</v>
      </c>
      <c r="AZ223" s="119">
        <v>155046123</v>
      </c>
      <c r="BA223" s="119">
        <v>162082549</v>
      </c>
      <c r="BB223" s="119">
        <v>161668092</v>
      </c>
      <c r="BC223" s="119">
        <v>152434070</v>
      </c>
      <c r="BD223" s="119">
        <v>167911455</v>
      </c>
      <c r="BE223" s="119">
        <v>169622709</v>
      </c>
      <c r="BF223" s="119">
        <v>136641883</v>
      </c>
      <c r="BG223" s="119">
        <v>169647231</v>
      </c>
      <c r="BH223" s="119">
        <v>179198559</v>
      </c>
      <c r="BI223" s="119">
        <v>153169997</v>
      </c>
      <c r="BJ223" s="119">
        <v>179168804</v>
      </c>
      <c r="BK223" s="119">
        <v>166157052</v>
      </c>
      <c r="BL223" s="119">
        <v>158427641</v>
      </c>
      <c r="BM223" s="119">
        <v>180297524</v>
      </c>
      <c r="BN223" s="119">
        <v>173637115</v>
      </c>
      <c r="BO223" s="119">
        <v>148205685</v>
      </c>
      <c r="BP223" s="119">
        <v>183543871</v>
      </c>
      <c r="BQ223" s="119">
        <v>176458066</v>
      </c>
      <c r="BR223" s="119">
        <v>145252451</v>
      </c>
      <c r="BS223" s="119">
        <v>168979722</v>
      </c>
      <c r="BT223" s="119">
        <v>174410660</v>
      </c>
      <c r="BU223" s="119">
        <v>169036945</v>
      </c>
      <c r="BV223" s="119">
        <v>178963936</v>
      </c>
      <c r="BW223" s="119">
        <v>169473350</v>
      </c>
      <c r="BX223" s="119">
        <v>171115766</v>
      </c>
      <c r="BY223" s="119">
        <v>181724900</v>
      </c>
      <c r="BZ223" s="119">
        <v>172296355</v>
      </c>
      <c r="CA223" s="119">
        <v>175649828</v>
      </c>
      <c r="CB223" s="119">
        <v>181114426</v>
      </c>
      <c r="CC223" s="119">
        <v>166314788</v>
      </c>
      <c r="CD223" s="119">
        <v>162082521</v>
      </c>
      <c r="CE223" s="119">
        <v>172307799</v>
      </c>
      <c r="CF223" s="119">
        <v>176201354</v>
      </c>
      <c r="CG223" s="119">
        <v>175831013</v>
      </c>
      <c r="CH223" s="119">
        <v>181193829</v>
      </c>
      <c r="CI223" s="119">
        <v>189324481</v>
      </c>
      <c r="CJ223" s="119">
        <v>161927537</v>
      </c>
      <c r="CK223" s="119">
        <v>195537819</v>
      </c>
      <c r="CL223" s="119">
        <v>162316108</v>
      </c>
      <c r="CM223" s="119">
        <v>184997132</v>
      </c>
      <c r="CN223" s="119">
        <v>184755754</v>
      </c>
      <c r="CO223" s="119">
        <v>178935507</v>
      </c>
      <c r="CP223" s="119">
        <v>164914001</v>
      </c>
      <c r="CQ223" s="119">
        <v>172744270</v>
      </c>
      <c r="CR223" s="119">
        <v>196642017</v>
      </c>
      <c r="CS223" s="119">
        <v>182841359</v>
      </c>
      <c r="CT223" s="119">
        <v>178805097</v>
      </c>
      <c r="CU223" s="119">
        <v>191699352</v>
      </c>
      <c r="CV223" s="119">
        <v>175387307</v>
      </c>
      <c r="CW223" s="119">
        <v>188693127</v>
      </c>
      <c r="CX223" s="119">
        <v>181741159</v>
      </c>
      <c r="CY223" s="119">
        <v>177523978</v>
      </c>
      <c r="CZ223" s="119">
        <v>186622209</v>
      </c>
      <c r="DA223" s="119">
        <v>185423708</v>
      </c>
      <c r="DB223" s="119">
        <v>167239333</v>
      </c>
      <c r="DC223" s="119">
        <v>170033610</v>
      </c>
      <c r="DD223" s="119">
        <v>204714415</v>
      </c>
      <c r="DE223" s="119">
        <v>190698613</v>
      </c>
      <c r="DF223" s="119">
        <v>180413198</v>
      </c>
      <c r="DG223" s="119">
        <v>196216141</v>
      </c>
      <c r="DH223" s="119">
        <v>178949454</v>
      </c>
      <c r="DI223" s="119">
        <v>188955812</v>
      </c>
      <c r="DJ223" s="119">
        <v>193087433</v>
      </c>
      <c r="DK223" s="119">
        <v>184884554</v>
      </c>
      <c r="DL223" s="119">
        <v>182822112</v>
      </c>
      <c r="DM223" s="119">
        <v>204554771</v>
      </c>
      <c r="DN223" s="119">
        <v>160646630</v>
      </c>
      <c r="DO223" s="119">
        <v>187982495</v>
      </c>
      <c r="DP223" s="119">
        <v>206171126</v>
      </c>
      <c r="DQ223" s="119">
        <v>185728315</v>
      </c>
      <c r="DR223" s="119">
        <v>203641205</v>
      </c>
      <c r="DS223" s="119">
        <v>197734178</v>
      </c>
      <c r="DT223" s="119">
        <v>184598512</v>
      </c>
      <c r="DU223" s="119">
        <v>173048928</v>
      </c>
      <c r="DV223" s="119">
        <v>173048928</v>
      </c>
      <c r="DW223" s="119">
        <v>172700100</v>
      </c>
      <c r="DX223" s="119">
        <v>208460547</v>
      </c>
      <c r="DY223" s="119">
        <v>199355034</v>
      </c>
      <c r="DZ223" s="119">
        <v>174046018</v>
      </c>
      <c r="EA223" s="119">
        <v>204887547</v>
      </c>
      <c r="EB223" s="119">
        <v>211758023</v>
      </c>
      <c r="EC223" s="119">
        <v>217668686</v>
      </c>
      <c r="ED223" s="119">
        <v>222043632</v>
      </c>
      <c r="EE223" s="119">
        <v>199387033</v>
      </c>
      <c r="EF223" s="119">
        <v>198552909</v>
      </c>
      <c r="EG223" s="119">
        <v>234496831</v>
      </c>
      <c r="EH223" s="119">
        <v>217809775</v>
      </c>
      <c r="EI223" s="119">
        <v>207526034</v>
      </c>
      <c r="EJ223" s="119">
        <v>226832235</v>
      </c>
      <c r="EK223" s="119">
        <v>208503115</v>
      </c>
      <c r="EL223" s="119">
        <v>199656202</v>
      </c>
      <c r="EM223" s="119">
        <v>216420401</v>
      </c>
      <c r="EN223" s="119">
        <v>217111455</v>
      </c>
      <c r="EO223" s="119">
        <v>219244456</v>
      </c>
      <c r="EP223" s="119">
        <v>240565853</v>
      </c>
      <c r="EQ223" s="119">
        <v>235244281</v>
      </c>
      <c r="ER223" s="119">
        <v>216583859</v>
      </c>
      <c r="ES223" s="119">
        <v>244102824</v>
      </c>
      <c r="ET223" s="119">
        <v>213968051</v>
      </c>
      <c r="EU223" s="119">
        <v>229337616</v>
      </c>
      <c r="EV223" s="119">
        <v>229373955</v>
      </c>
      <c r="EW223" s="119">
        <v>208805785</v>
      </c>
      <c r="EX223" s="119">
        <v>206621324</v>
      </c>
      <c r="EY223" s="119">
        <v>223206963</v>
      </c>
      <c r="EZ223" s="119">
        <v>225869854</v>
      </c>
      <c r="FA223" s="119">
        <v>222982833</v>
      </c>
      <c r="FB223" s="119">
        <v>231459281</v>
      </c>
      <c r="FC223" s="119">
        <v>231175164</v>
      </c>
      <c r="FD223" s="119">
        <v>208246191</v>
      </c>
      <c r="FE223" s="119">
        <v>240464600</v>
      </c>
      <c r="FF223" s="119">
        <v>203584533</v>
      </c>
      <c r="FG223" s="119">
        <v>218627872</v>
      </c>
      <c r="FH223" s="119">
        <v>246324037</v>
      </c>
      <c r="FI223" s="119">
        <v>218294325</v>
      </c>
      <c r="FJ223" s="119">
        <v>203073905</v>
      </c>
      <c r="FK223" s="119">
        <v>215686857</v>
      </c>
      <c r="FL223" s="119">
        <v>239273675</v>
      </c>
      <c r="FM223" s="119">
        <v>232557458</v>
      </c>
      <c r="FN223" s="119">
        <v>233685581</v>
      </c>
      <c r="FO223" s="119">
        <v>234765515.78999999</v>
      </c>
      <c r="FP223" s="119">
        <v>232044163.58999997</v>
      </c>
      <c r="FQ223" s="119">
        <v>224808680.72000003</v>
      </c>
      <c r="FR223" s="119">
        <v>235345317.03</v>
      </c>
      <c r="FS223" s="119">
        <v>229362222.89000005</v>
      </c>
      <c r="FT223" s="119">
        <v>230144533.19</v>
      </c>
      <c r="FU223" s="119">
        <v>252710277.67999998</v>
      </c>
      <c r="FV223" s="119">
        <v>200532957.19999996</v>
      </c>
      <c r="FW223" s="119">
        <v>228802389.75</v>
      </c>
      <c r="FX223" s="119">
        <v>249741104.09</v>
      </c>
      <c r="FY223" s="119">
        <v>230124036.09</v>
      </c>
      <c r="FZ223" s="119">
        <v>253768475.10000002</v>
      </c>
      <c r="GA223" s="119">
        <v>246536025.01999998</v>
      </c>
      <c r="GB223" s="119">
        <v>230793159.34999999</v>
      </c>
      <c r="GC223" s="119">
        <v>245530093.92000002</v>
      </c>
      <c r="GD223" s="119">
        <v>232822341.13999999</v>
      </c>
      <c r="GE223" s="119">
        <v>249786686.47</v>
      </c>
      <c r="GF223" s="119">
        <v>251756177.63999999</v>
      </c>
      <c r="GG223" s="119">
        <v>256049165.75999999</v>
      </c>
      <c r="GH223" s="119">
        <v>207252934.19</v>
      </c>
      <c r="GI223" s="119">
        <v>252886636.94</v>
      </c>
      <c r="GJ223" s="119">
        <v>268405534.33999997</v>
      </c>
      <c r="GK223" s="119">
        <v>234036353.89999998</v>
      </c>
      <c r="GL223" s="119">
        <v>269790119.20999998</v>
      </c>
      <c r="GM223" s="119">
        <v>234206588.31</v>
      </c>
      <c r="GN223" s="119">
        <v>240588677.86000001</v>
      </c>
    </row>
    <row r="224" spans="1:196" x14ac:dyDescent="0.2">
      <c r="B224" s="161" t="s">
        <v>39</v>
      </c>
      <c r="C224" s="162"/>
      <c r="D224" s="162"/>
      <c r="E224" s="162"/>
      <c r="F224" s="162"/>
      <c r="G224" s="162"/>
      <c r="H224" s="162"/>
      <c r="I224" s="162"/>
      <c r="J224" s="162"/>
      <c r="K224" s="162"/>
      <c r="L224" s="162"/>
      <c r="M224" s="162"/>
      <c r="N224" s="162"/>
      <c r="O224" s="162"/>
      <c r="P224" s="162"/>
      <c r="Q224" s="162"/>
      <c r="R224" s="162"/>
      <c r="S224" s="162"/>
      <c r="T224" s="162"/>
      <c r="U224" s="162"/>
      <c r="V224" s="162"/>
      <c r="W224" s="162"/>
      <c r="X224" s="162"/>
      <c r="Y224" s="162"/>
      <c r="Z224" s="162"/>
      <c r="AA224" s="162"/>
      <c r="AB224" s="162"/>
      <c r="AC224" s="162"/>
      <c r="AD224" s="162"/>
      <c r="AE224" s="162"/>
      <c r="AF224" s="162"/>
      <c r="AG224" s="162"/>
      <c r="AH224" s="162"/>
      <c r="AI224" s="162"/>
      <c r="AJ224" s="162"/>
      <c r="AK224" s="162"/>
      <c r="AL224" s="162"/>
      <c r="AM224" s="162"/>
      <c r="AN224" s="162"/>
      <c r="AO224" s="162"/>
      <c r="AP224" s="162"/>
      <c r="AQ224" s="162"/>
      <c r="AR224" s="162"/>
      <c r="AS224" s="162"/>
      <c r="AT224" s="162"/>
      <c r="AU224" s="162"/>
      <c r="AV224" s="162"/>
      <c r="AW224" s="162"/>
      <c r="AX224" s="162"/>
      <c r="AY224" s="162"/>
      <c r="AZ224" s="162"/>
      <c r="BA224" s="162"/>
      <c r="BB224" s="162"/>
      <c r="BC224" s="162"/>
      <c r="BD224" s="162"/>
      <c r="BE224" s="162"/>
      <c r="BF224" s="162"/>
      <c r="BG224" s="162"/>
      <c r="BH224" s="162"/>
      <c r="BI224" s="162"/>
      <c r="BJ224" s="162"/>
      <c r="BK224" s="162"/>
      <c r="BL224" s="162"/>
      <c r="BM224" s="162"/>
      <c r="BN224" s="162"/>
      <c r="BO224" s="162"/>
      <c r="BP224" s="162"/>
      <c r="BQ224" s="162"/>
      <c r="BR224" s="162"/>
      <c r="BS224" s="162"/>
      <c r="BT224" s="162"/>
      <c r="BU224" s="162"/>
      <c r="BV224" s="162"/>
      <c r="BW224" s="162"/>
      <c r="BX224" s="162"/>
      <c r="BY224" s="162"/>
      <c r="BZ224" s="162"/>
      <c r="CA224" s="162"/>
      <c r="CB224" s="162"/>
      <c r="CC224" s="162"/>
      <c r="CD224" s="162"/>
      <c r="CE224" s="162"/>
      <c r="CF224" s="162"/>
      <c r="CG224" s="162"/>
      <c r="CH224" s="162"/>
      <c r="CI224" s="162"/>
      <c r="CJ224" s="162"/>
      <c r="CK224" s="162"/>
      <c r="CL224" s="162"/>
      <c r="CM224" s="162"/>
      <c r="CN224" s="162"/>
      <c r="CO224" s="162"/>
      <c r="CP224" s="162"/>
      <c r="CQ224" s="162"/>
      <c r="CR224" s="162"/>
      <c r="CS224" s="162"/>
      <c r="CT224" s="162"/>
      <c r="CU224" s="162"/>
      <c r="CV224" s="162"/>
      <c r="CW224" s="162"/>
      <c r="CX224" s="162"/>
      <c r="CY224" s="162"/>
      <c r="CZ224" s="162"/>
      <c r="DA224" s="162"/>
      <c r="DB224" s="162"/>
      <c r="DC224" s="162"/>
      <c r="DD224" s="162"/>
      <c r="DE224" s="162"/>
      <c r="DF224" s="162"/>
      <c r="DG224" s="162"/>
      <c r="DH224" s="162"/>
      <c r="DI224" s="162"/>
      <c r="DJ224" s="162"/>
      <c r="DK224" s="162"/>
      <c r="DL224" s="162"/>
      <c r="DM224" s="162"/>
      <c r="DN224" s="162"/>
      <c r="DO224" s="162"/>
      <c r="DP224" s="162"/>
      <c r="DQ224" s="162"/>
      <c r="DR224" s="162"/>
      <c r="DS224" s="162"/>
      <c r="DT224" s="162"/>
      <c r="DU224" s="162"/>
      <c r="DV224" s="162"/>
      <c r="DW224" s="162"/>
      <c r="DX224" s="162"/>
      <c r="DY224" s="162"/>
      <c r="DZ224" s="162"/>
      <c r="EA224" s="162"/>
      <c r="EB224" s="162"/>
      <c r="EC224" s="162"/>
      <c r="ED224" s="162"/>
      <c r="EE224" s="162"/>
      <c r="EF224" s="162"/>
      <c r="EG224" s="162"/>
      <c r="EH224" s="162"/>
      <c r="EI224" s="162"/>
      <c r="EJ224" s="162"/>
      <c r="EK224" s="162"/>
      <c r="EL224" s="162"/>
      <c r="EM224" s="162"/>
      <c r="EN224" s="162"/>
      <c r="EO224" s="162"/>
      <c r="EP224" s="162"/>
      <c r="EQ224" s="162"/>
      <c r="ER224" s="162"/>
      <c r="ES224" s="162"/>
      <c r="ET224" s="162"/>
      <c r="EU224" s="162"/>
      <c r="EV224" s="162"/>
      <c r="EW224" s="162"/>
      <c r="EX224" s="162"/>
      <c r="EY224" s="162"/>
      <c r="EZ224" s="162"/>
      <c r="FA224" s="162"/>
      <c r="FB224" s="162"/>
      <c r="FC224" s="162"/>
      <c r="FD224" s="162"/>
      <c r="FE224" s="162"/>
      <c r="FF224" s="162"/>
      <c r="FG224" s="162"/>
      <c r="FH224" s="162"/>
      <c r="FI224" s="162"/>
      <c r="FJ224" s="162"/>
      <c r="FK224" s="162"/>
      <c r="FL224" s="162"/>
      <c r="FM224" s="162"/>
      <c r="FN224" s="162"/>
      <c r="FO224" s="162"/>
      <c r="FP224" s="162"/>
      <c r="FQ224" s="162"/>
      <c r="FR224" s="162"/>
      <c r="FS224" s="162"/>
      <c r="FT224" s="162"/>
      <c r="FU224" s="162"/>
      <c r="FV224" s="162"/>
      <c r="FW224" s="162"/>
      <c r="FX224" s="162"/>
      <c r="FY224" s="162"/>
      <c r="FZ224" s="162"/>
      <c r="GA224" s="162"/>
      <c r="GB224" s="162"/>
      <c r="GC224" s="162"/>
      <c r="GD224" s="162"/>
      <c r="GE224" s="162"/>
      <c r="GF224" s="162"/>
      <c r="GG224" s="162"/>
      <c r="GH224" s="162"/>
      <c r="GI224" s="162"/>
      <c r="GJ224" s="162"/>
      <c r="GK224" s="162"/>
      <c r="GL224" s="162"/>
      <c r="GM224" s="162"/>
      <c r="GN224" s="162"/>
    </row>
  </sheetData>
  <pageMargins left="0.15748031496062992" right="0.70866141732283472" top="0.15748031496062992" bottom="0.15748031496062992" header="0.15748031496062992" footer="0.15748031496062992"/>
  <pageSetup paperSize="9" scale="83"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6">
    <tabColor rgb="FF0000FF"/>
  </sheetPr>
  <dimension ref="A1:EP45"/>
  <sheetViews>
    <sheetView showGridLines="0" zoomScale="80" zoomScaleNormal="80" workbookViewId="0">
      <pane xSplit="2" ySplit="14" topLeftCell="DZ24" activePane="bottomRight" state="frozenSplit"/>
      <selection activeCell="GN41" sqref="GN41"/>
      <selection pane="topRight" activeCell="GN41" sqref="GN41"/>
      <selection pane="bottomLeft" activeCell="GN41" sqref="GN41"/>
      <selection pane="bottomRight" activeCell="EM9" sqref="EM9"/>
    </sheetView>
  </sheetViews>
  <sheetFormatPr baseColWidth="10" defaultColWidth="11.42578125" defaultRowHeight="14.25" x14ac:dyDescent="0.2"/>
  <cols>
    <col min="1" max="1" width="1.5703125" style="123" customWidth="1"/>
    <col min="2" max="2" width="60.5703125" style="124" customWidth="1"/>
    <col min="3" max="61" width="15.28515625" style="123" bestFit="1" customWidth="1"/>
    <col min="62" max="146" width="12" style="123" bestFit="1" customWidth="1"/>
    <col min="147" max="16384" width="11.42578125" style="123"/>
  </cols>
  <sheetData>
    <row r="1" spans="1:146" s="97" customFormat="1" x14ac:dyDescent="0.2">
      <c r="A1" s="94"/>
      <c r="B1" s="95"/>
      <c r="C1" s="96"/>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96"/>
      <c r="AX1" s="96"/>
      <c r="AY1" s="96"/>
      <c r="AZ1" s="96"/>
      <c r="BA1" s="96"/>
      <c r="BB1" s="96"/>
      <c r="BC1" s="96"/>
      <c r="BD1" s="96"/>
      <c r="BE1" s="96"/>
      <c r="BF1" s="96"/>
      <c r="BG1" s="96"/>
      <c r="BH1" s="96"/>
      <c r="BI1" s="96"/>
    </row>
    <row r="2" spans="1:146" s="97" customFormat="1" x14ac:dyDescent="0.2">
      <c r="A2" s="94"/>
      <c r="B2" s="95"/>
      <c r="C2" s="96"/>
      <c r="D2" s="96"/>
      <c r="E2" s="96"/>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c r="AW2" s="96"/>
      <c r="AX2" s="96"/>
      <c r="AY2" s="96"/>
      <c r="AZ2" s="96"/>
      <c r="BA2" s="96"/>
      <c r="BB2" s="96"/>
      <c r="BC2" s="96"/>
      <c r="BD2" s="96"/>
      <c r="BE2" s="96"/>
      <c r="BF2" s="96"/>
      <c r="BG2" s="96"/>
      <c r="BH2" s="96"/>
      <c r="BI2" s="96"/>
    </row>
    <row r="3" spans="1:146" s="97" customFormat="1" x14ac:dyDescent="0.2">
      <c r="A3" s="94"/>
      <c r="B3" s="95"/>
      <c r="C3" s="96"/>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c r="BI3" s="96"/>
    </row>
    <row r="4" spans="1:146" s="97" customFormat="1" x14ac:dyDescent="0.2">
      <c r="A4" s="94"/>
      <c r="B4" s="95"/>
      <c r="C4" s="96"/>
      <c r="D4" s="96"/>
      <c r="E4" s="96"/>
      <c r="F4" s="96"/>
      <c r="G4" s="96"/>
      <c r="H4" s="96"/>
      <c r="I4" s="96"/>
      <c r="J4" s="96"/>
      <c r="K4" s="96"/>
      <c r="L4" s="96"/>
      <c r="M4" s="96"/>
      <c r="N4" s="96"/>
      <c r="O4" s="96"/>
      <c r="P4" s="96"/>
      <c r="Q4" s="96"/>
      <c r="R4" s="96"/>
      <c r="S4" s="96"/>
      <c r="T4" s="96"/>
      <c r="U4" s="96"/>
      <c r="V4" s="96"/>
      <c r="W4" s="96"/>
      <c r="X4" s="96"/>
      <c r="Y4" s="96"/>
      <c r="Z4" s="96"/>
      <c r="AA4" s="96"/>
      <c r="AB4" s="96"/>
      <c r="AC4" s="96"/>
      <c r="AD4" s="96"/>
      <c r="AE4" s="96"/>
      <c r="AF4" s="96"/>
      <c r="AG4" s="96"/>
      <c r="AH4" s="96"/>
      <c r="AI4" s="96"/>
      <c r="AJ4" s="96"/>
      <c r="AK4" s="96"/>
      <c r="AL4" s="96"/>
      <c r="AM4" s="96"/>
      <c r="AN4" s="96"/>
      <c r="AO4" s="96"/>
      <c r="AP4" s="96"/>
      <c r="AQ4" s="96"/>
      <c r="AR4" s="96"/>
      <c r="AS4" s="96"/>
      <c r="AT4" s="96"/>
      <c r="AU4" s="96"/>
      <c r="AV4" s="96"/>
      <c r="AW4" s="96"/>
      <c r="AX4" s="96"/>
      <c r="AY4" s="96"/>
      <c r="AZ4" s="96"/>
      <c r="BA4" s="96"/>
      <c r="BB4" s="96"/>
      <c r="BC4" s="96"/>
      <c r="BD4" s="96"/>
      <c r="BE4" s="96"/>
      <c r="BF4" s="96"/>
      <c r="BG4" s="96"/>
      <c r="BH4" s="96"/>
      <c r="BI4" s="96"/>
    </row>
    <row r="5" spans="1:146" s="97" customFormat="1" x14ac:dyDescent="0.2">
      <c r="A5" s="94"/>
      <c r="B5" s="95"/>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row>
    <row r="6" spans="1:146" s="97" customFormat="1" x14ac:dyDescent="0.2">
      <c r="A6" s="94"/>
      <c r="B6" s="95"/>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row>
    <row r="7" spans="1:146" s="97" customFormat="1" x14ac:dyDescent="0.2">
      <c r="A7" s="94"/>
      <c r="B7" s="95"/>
      <c r="C7" s="96"/>
      <c r="D7" s="96"/>
      <c r="E7" s="96"/>
      <c r="F7" s="96"/>
      <c r="G7" s="96"/>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row>
    <row r="8" spans="1:146" s="97" customFormat="1" x14ac:dyDescent="0.2">
      <c r="A8" s="94"/>
      <c r="B8" s="95"/>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96"/>
      <c r="AH8" s="96"/>
      <c r="AI8" s="96"/>
      <c r="AJ8" s="96"/>
      <c r="AK8" s="96"/>
      <c r="AL8" s="96"/>
      <c r="AM8" s="96"/>
      <c r="AN8" s="96"/>
      <c r="AO8" s="96"/>
      <c r="AP8" s="96"/>
      <c r="AQ8" s="96"/>
      <c r="AR8" s="96"/>
      <c r="AS8" s="96"/>
      <c r="AT8" s="96"/>
      <c r="AU8" s="96"/>
      <c r="AV8" s="96"/>
      <c r="AW8" s="96"/>
      <c r="AX8" s="96"/>
      <c r="AY8" s="96"/>
      <c r="AZ8" s="96"/>
      <c r="BA8" s="96"/>
      <c r="BB8" s="96"/>
      <c r="BC8" s="96"/>
      <c r="BD8" s="96"/>
      <c r="BE8" s="96"/>
      <c r="BF8" s="96"/>
      <c r="BG8" s="96"/>
      <c r="BH8" s="96"/>
      <c r="BI8" s="96"/>
    </row>
    <row r="9" spans="1:146" s="97" customFormat="1" x14ac:dyDescent="0.2">
      <c r="A9" s="94"/>
      <c r="B9" s="95"/>
      <c r="C9" s="96"/>
      <c r="D9" s="96"/>
      <c r="E9" s="96"/>
      <c r="F9" s="96"/>
      <c r="G9" s="96"/>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row>
    <row r="10" spans="1:146" s="97" customFormat="1" x14ac:dyDescent="0.2">
      <c r="A10" s="94"/>
      <c r="B10" s="95"/>
      <c r="C10" s="96"/>
      <c r="D10" s="96"/>
      <c r="E10" s="96"/>
      <c r="F10" s="96"/>
      <c r="G10" s="96"/>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row>
    <row r="11" spans="1:146" s="97" customFormat="1" x14ac:dyDescent="0.2">
      <c r="A11" s="94"/>
      <c r="B11" s="95"/>
      <c r="C11" s="96"/>
      <c r="D11" s="96"/>
      <c r="E11" s="96"/>
      <c r="F11" s="96"/>
      <c r="G11" s="96"/>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row>
    <row r="12" spans="1:146" s="98" customFormat="1" ht="72.75" customHeight="1" x14ac:dyDescent="0.25">
      <c r="B12" s="99" t="s">
        <v>2568</v>
      </c>
      <c r="C12" s="100"/>
      <c r="D12" s="100"/>
      <c r="E12" s="100"/>
      <c r="F12" s="100"/>
      <c r="G12" s="100"/>
      <c r="H12" s="100"/>
      <c r="I12" s="100"/>
      <c r="J12" s="100"/>
      <c r="K12" s="100"/>
      <c r="L12" s="100"/>
      <c r="M12" s="100"/>
      <c r="N12" s="100"/>
      <c r="O12" s="100"/>
      <c r="P12" s="100"/>
      <c r="Q12" s="100"/>
      <c r="R12" s="100"/>
      <c r="S12" s="100"/>
      <c r="T12" s="100"/>
      <c r="U12" s="100"/>
      <c r="V12" s="100"/>
      <c r="W12" s="100"/>
      <c r="X12" s="100"/>
      <c r="Y12" s="100"/>
      <c r="Z12" s="100"/>
      <c r="AA12" s="100"/>
      <c r="AB12" s="100"/>
      <c r="AC12" s="100"/>
      <c r="AD12" s="100"/>
      <c r="AE12" s="100"/>
      <c r="AF12" s="100"/>
      <c r="AG12" s="100"/>
      <c r="AH12" s="100"/>
      <c r="AI12" s="100"/>
      <c r="AJ12" s="100"/>
      <c r="AK12" s="100"/>
      <c r="AL12" s="100"/>
      <c r="AM12" s="100"/>
      <c r="AN12" s="100"/>
      <c r="AO12" s="100"/>
      <c r="AP12" s="100"/>
      <c r="AQ12" s="100"/>
      <c r="AR12" s="100"/>
      <c r="AS12" s="100"/>
      <c r="AT12" s="100"/>
      <c r="AU12" s="100"/>
      <c r="AV12" s="100"/>
      <c r="AW12" s="100"/>
      <c r="AX12" s="100"/>
      <c r="AY12" s="100"/>
      <c r="AZ12" s="100"/>
      <c r="BA12" s="100"/>
      <c r="BB12" s="100"/>
      <c r="BC12" s="100"/>
      <c r="BD12" s="100"/>
      <c r="BE12" s="100"/>
      <c r="BF12" s="100"/>
      <c r="BG12" s="100"/>
      <c r="BH12" s="100"/>
      <c r="BI12" s="100"/>
    </row>
    <row r="13" spans="1:146" s="98" customFormat="1" ht="26.25" thickBot="1" x14ac:dyDescent="0.25">
      <c r="B13" s="101" t="s">
        <v>116</v>
      </c>
      <c r="C13" s="102"/>
      <c r="D13" s="102"/>
      <c r="E13" s="102"/>
      <c r="F13" s="102"/>
      <c r="G13" s="102"/>
      <c r="H13" s="102"/>
      <c r="I13" s="102"/>
      <c r="J13" s="102"/>
      <c r="K13" s="102"/>
      <c r="L13" s="102"/>
      <c r="M13" s="102"/>
      <c r="N13" s="102"/>
      <c r="O13" s="102"/>
      <c r="P13" s="102"/>
      <c r="Q13" s="102"/>
      <c r="R13" s="102"/>
      <c r="S13" s="102"/>
      <c r="T13" s="102"/>
      <c r="U13" s="102"/>
      <c r="V13" s="102"/>
      <c r="W13" s="102"/>
      <c r="X13" s="102"/>
      <c r="Y13" s="102"/>
      <c r="Z13" s="102"/>
      <c r="AA13" s="102"/>
      <c r="AB13" s="102"/>
      <c r="AC13" s="102"/>
      <c r="AD13" s="102"/>
      <c r="AE13" s="102"/>
      <c r="AF13" s="102"/>
      <c r="AG13" s="102"/>
      <c r="AH13" s="102"/>
      <c r="AI13" s="102"/>
      <c r="AJ13" s="102"/>
      <c r="AK13" s="102"/>
      <c r="AL13" s="102"/>
      <c r="AM13" s="102"/>
      <c r="AN13" s="102"/>
      <c r="AO13" s="102"/>
      <c r="AP13" s="102"/>
      <c r="AQ13" s="102"/>
      <c r="AR13" s="102"/>
      <c r="AS13" s="102"/>
      <c r="AT13" s="102"/>
      <c r="AU13" s="102"/>
      <c r="AV13" s="102"/>
      <c r="AW13" s="102"/>
      <c r="AX13" s="102"/>
      <c r="AY13" s="102"/>
      <c r="AZ13" s="102"/>
      <c r="BA13" s="102"/>
      <c r="BB13" s="102"/>
      <c r="BC13" s="102"/>
      <c r="BD13" s="102"/>
      <c r="BE13" s="102"/>
      <c r="BF13" s="102"/>
      <c r="BG13" s="102"/>
      <c r="BH13" s="102"/>
      <c r="BI13" s="102"/>
    </row>
    <row r="14" spans="1:146" s="106" customFormat="1" ht="24.75" customHeight="1" thickBot="1" x14ac:dyDescent="0.25">
      <c r="A14" s="103"/>
      <c r="B14" s="104" t="s">
        <v>33</v>
      </c>
      <c r="C14" s="105">
        <v>41640</v>
      </c>
      <c r="D14" s="105">
        <v>41671</v>
      </c>
      <c r="E14" s="105">
        <v>41699</v>
      </c>
      <c r="F14" s="105">
        <v>41730</v>
      </c>
      <c r="G14" s="105">
        <v>41760</v>
      </c>
      <c r="H14" s="105">
        <v>41791</v>
      </c>
      <c r="I14" s="105">
        <v>41821</v>
      </c>
      <c r="J14" s="105">
        <v>41852</v>
      </c>
      <c r="K14" s="105">
        <v>41883</v>
      </c>
      <c r="L14" s="105">
        <v>41913</v>
      </c>
      <c r="M14" s="105">
        <v>41944</v>
      </c>
      <c r="N14" s="105">
        <v>41974</v>
      </c>
      <c r="O14" s="105">
        <v>42005</v>
      </c>
      <c r="P14" s="105">
        <v>42036</v>
      </c>
      <c r="Q14" s="105">
        <v>42064</v>
      </c>
      <c r="R14" s="105">
        <v>42095</v>
      </c>
      <c r="S14" s="105">
        <v>42125</v>
      </c>
      <c r="T14" s="105">
        <v>42156</v>
      </c>
      <c r="U14" s="105">
        <v>42186</v>
      </c>
      <c r="V14" s="105">
        <v>42217</v>
      </c>
      <c r="W14" s="105">
        <v>42248</v>
      </c>
      <c r="X14" s="105">
        <v>42278</v>
      </c>
      <c r="Y14" s="105">
        <v>42309</v>
      </c>
      <c r="Z14" s="105">
        <v>42339</v>
      </c>
      <c r="AA14" s="105">
        <v>42370</v>
      </c>
      <c r="AB14" s="105">
        <v>42401</v>
      </c>
      <c r="AC14" s="105">
        <v>42430</v>
      </c>
      <c r="AD14" s="105">
        <v>42461</v>
      </c>
      <c r="AE14" s="105">
        <v>42491</v>
      </c>
      <c r="AF14" s="105">
        <v>42522</v>
      </c>
      <c r="AG14" s="105">
        <v>42552</v>
      </c>
      <c r="AH14" s="105">
        <v>42583</v>
      </c>
      <c r="AI14" s="105">
        <v>42614</v>
      </c>
      <c r="AJ14" s="105">
        <v>42644</v>
      </c>
      <c r="AK14" s="105">
        <v>42675</v>
      </c>
      <c r="AL14" s="105">
        <v>42705</v>
      </c>
      <c r="AM14" s="105">
        <v>42736</v>
      </c>
      <c r="AN14" s="105">
        <v>42767</v>
      </c>
      <c r="AO14" s="105">
        <v>42795</v>
      </c>
      <c r="AP14" s="105">
        <v>42826</v>
      </c>
      <c r="AQ14" s="105">
        <v>42856</v>
      </c>
      <c r="AR14" s="105">
        <v>42887</v>
      </c>
      <c r="AS14" s="105">
        <v>42917</v>
      </c>
      <c r="AT14" s="105">
        <v>42948</v>
      </c>
      <c r="AU14" s="105">
        <v>42979</v>
      </c>
      <c r="AV14" s="105">
        <v>43009</v>
      </c>
      <c r="AW14" s="105">
        <v>43040</v>
      </c>
      <c r="AX14" s="105">
        <v>43070</v>
      </c>
      <c r="AY14" s="105">
        <v>43101</v>
      </c>
      <c r="AZ14" s="105">
        <v>43132</v>
      </c>
      <c r="BA14" s="105">
        <v>43160</v>
      </c>
      <c r="BB14" s="105">
        <v>43191</v>
      </c>
      <c r="BC14" s="105">
        <v>43221</v>
      </c>
      <c r="BD14" s="105">
        <v>43252</v>
      </c>
      <c r="BE14" s="105">
        <v>43282</v>
      </c>
      <c r="BF14" s="105">
        <v>43313</v>
      </c>
      <c r="BG14" s="105">
        <v>43344</v>
      </c>
      <c r="BH14" s="105">
        <v>43374</v>
      </c>
      <c r="BI14" s="105">
        <v>43405</v>
      </c>
      <c r="BJ14" s="105">
        <v>43435</v>
      </c>
      <c r="BK14" s="105">
        <v>43466</v>
      </c>
      <c r="BL14" s="105">
        <v>43497</v>
      </c>
      <c r="BM14" s="105">
        <v>43525</v>
      </c>
      <c r="BN14" s="105">
        <v>43556</v>
      </c>
      <c r="BO14" s="105">
        <v>43586</v>
      </c>
      <c r="BP14" s="105">
        <v>43617</v>
      </c>
      <c r="BQ14" s="105">
        <v>43647</v>
      </c>
      <c r="BR14" s="105">
        <v>43678</v>
      </c>
      <c r="BS14" s="105">
        <v>43709</v>
      </c>
      <c r="BT14" s="105">
        <v>43739</v>
      </c>
      <c r="BU14" s="105">
        <v>43770</v>
      </c>
      <c r="BV14" s="105">
        <v>43800</v>
      </c>
      <c r="BW14" s="105">
        <v>43831</v>
      </c>
      <c r="BX14" s="105">
        <v>43862</v>
      </c>
      <c r="BY14" s="105">
        <v>43891</v>
      </c>
      <c r="BZ14" s="105">
        <v>43922</v>
      </c>
      <c r="CA14" s="105">
        <v>43952</v>
      </c>
      <c r="CB14" s="105">
        <v>43983</v>
      </c>
      <c r="CC14" s="105">
        <v>44013</v>
      </c>
      <c r="CD14" s="105">
        <v>44044</v>
      </c>
      <c r="CE14" s="105">
        <v>44075</v>
      </c>
      <c r="CF14" s="105">
        <v>44105</v>
      </c>
      <c r="CG14" s="105">
        <v>44136</v>
      </c>
      <c r="CH14" s="105">
        <v>44166</v>
      </c>
      <c r="CI14" s="105">
        <v>44197</v>
      </c>
      <c r="CJ14" s="105">
        <v>44228</v>
      </c>
      <c r="CK14" s="105">
        <v>44256</v>
      </c>
      <c r="CL14" s="105">
        <v>44287</v>
      </c>
      <c r="CM14" s="105">
        <v>44317</v>
      </c>
      <c r="CN14" s="105">
        <v>44348</v>
      </c>
      <c r="CO14" s="105">
        <v>44378</v>
      </c>
      <c r="CP14" s="105">
        <v>44409</v>
      </c>
      <c r="CQ14" s="105">
        <v>44440</v>
      </c>
      <c r="CR14" s="105">
        <v>44470</v>
      </c>
      <c r="CS14" s="105">
        <v>44501</v>
      </c>
      <c r="CT14" s="105">
        <v>44531</v>
      </c>
      <c r="CU14" s="105">
        <v>44562</v>
      </c>
      <c r="CV14" s="105">
        <v>44593</v>
      </c>
      <c r="CW14" s="105">
        <v>44621</v>
      </c>
      <c r="CX14" s="105">
        <v>44652</v>
      </c>
      <c r="CY14" s="105">
        <v>44682</v>
      </c>
      <c r="CZ14" s="105">
        <v>44713</v>
      </c>
      <c r="DA14" s="105">
        <v>44743</v>
      </c>
      <c r="DB14" s="105">
        <v>44774</v>
      </c>
      <c r="DC14" s="105">
        <v>44805</v>
      </c>
      <c r="DD14" s="105">
        <v>44835</v>
      </c>
      <c r="DE14" s="105">
        <v>44866</v>
      </c>
      <c r="DF14" s="105">
        <v>44896</v>
      </c>
      <c r="DG14" s="105">
        <v>44927</v>
      </c>
      <c r="DH14" s="105">
        <v>44958</v>
      </c>
      <c r="DI14" s="105">
        <v>44986</v>
      </c>
      <c r="DJ14" s="105">
        <v>45017</v>
      </c>
      <c r="DK14" s="105">
        <v>45047</v>
      </c>
      <c r="DL14" s="105">
        <v>45078</v>
      </c>
      <c r="DM14" s="105">
        <v>45108</v>
      </c>
      <c r="DN14" s="105">
        <v>45139</v>
      </c>
      <c r="DO14" s="105">
        <v>45170</v>
      </c>
      <c r="DP14" s="105">
        <v>45200</v>
      </c>
      <c r="DQ14" s="105">
        <v>45231</v>
      </c>
      <c r="DR14" s="105">
        <v>45261</v>
      </c>
      <c r="DS14" s="105">
        <v>45292</v>
      </c>
      <c r="DT14" s="105">
        <v>45323</v>
      </c>
      <c r="DU14" s="105">
        <v>45352</v>
      </c>
      <c r="DV14" s="105">
        <v>45383</v>
      </c>
      <c r="DW14" s="105">
        <v>45413</v>
      </c>
      <c r="DX14" s="105">
        <v>45444</v>
      </c>
      <c r="DY14" s="105">
        <v>45474</v>
      </c>
      <c r="DZ14" s="105">
        <v>45505</v>
      </c>
      <c r="EA14" s="105">
        <v>45536</v>
      </c>
      <c r="EB14" s="105">
        <v>45566</v>
      </c>
      <c r="EC14" s="105">
        <v>45597</v>
      </c>
      <c r="ED14" s="105">
        <v>45627</v>
      </c>
      <c r="EE14" s="105">
        <v>45658</v>
      </c>
      <c r="EF14" s="105">
        <v>45689</v>
      </c>
      <c r="EG14" s="105">
        <v>45717</v>
      </c>
      <c r="EH14" s="105">
        <v>45748</v>
      </c>
      <c r="EI14" s="105">
        <v>45778</v>
      </c>
      <c r="EJ14" s="105">
        <v>45809</v>
      </c>
      <c r="EK14" s="105">
        <v>45839</v>
      </c>
      <c r="EL14" s="105">
        <v>45870</v>
      </c>
      <c r="EM14" s="105">
        <v>45901</v>
      </c>
      <c r="EN14" s="105">
        <v>45931</v>
      </c>
      <c r="EO14" s="105">
        <v>45962</v>
      </c>
      <c r="EP14" s="105">
        <v>45992</v>
      </c>
    </row>
    <row r="15" spans="1:146" s="107" customFormat="1" ht="12.75" x14ac:dyDescent="0.2">
      <c r="B15" s="108" t="s">
        <v>50</v>
      </c>
      <c r="C15" s="109">
        <v>8970566.2330889255</v>
      </c>
      <c r="D15" s="109">
        <v>9116990.9064048771</v>
      </c>
      <c r="E15" s="109">
        <v>8903502.7830437962</v>
      </c>
      <c r="F15" s="109">
        <v>9029973.2371861581</v>
      </c>
      <c r="G15" s="109">
        <v>9039654.3515735492</v>
      </c>
      <c r="H15" s="109">
        <v>9137614.4071254469</v>
      </c>
      <c r="I15" s="109">
        <v>8982682.3729470167</v>
      </c>
      <c r="J15" s="109">
        <v>9030199.7979565151</v>
      </c>
      <c r="K15" s="109">
        <v>8861512.5518132448</v>
      </c>
      <c r="L15" s="109">
        <v>8757693.0112388469</v>
      </c>
      <c r="M15" s="109">
        <v>8865392.297333613</v>
      </c>
      <c r="N15" s="109">
        <v>8505431.2859310005</v>
      </c>
      <c r="O15" s="109">
        <v>8806446.361810267</v>
      </c>
      <c r="P15" s="109">
        <v>8949132.5846988503</v>
      </c>
      <c r="Q15" s="109">
        <v>8703989.7555086445</v>
      </c>
      <c r="R15" s="109">
        <v>8701936.0538559128</v>
      </c>
      <c r="S15" s="109">
        <v>8667049.2616989203</v>
      </c>
      <c r="T15" s="109">
        <v>8607534.6956653409</v>
      </c>
      <c r="U15" s="109">
        <v>8723966.5458041597</v>
      </c>
      <c r="V15" s="109">
        <v>8529404.7404219769</v>
      </c>
      <c r="W15" s="109">
        <v>8478898.0786953662</v>
      </c>
      <c r="X15" s="109">
        <v>8422068.7553289142</v>
      </c>
      <c r="Y15" s="109">
        <v>8351407.2321793158</v>
      </c>
      <c r="Z15" s="109">
        <v>8255161.5797458002</v>
      </c>
      <c r="AA15" s="109">
        <v>8348291.5676718308</v>
      </c>
      <c r="AB15" s="109">
        <v>8256284.262571184</v>
      </c>
      <c r="AC15" s="109">
        <v>8483157.8309281226</v>
      </c>
      <c r="AD15" s="109">
        <v>8444712.9265971147</v>
      </c>
      <c r="AE15" s="109">
        <v>8367437.3417428089</v>
      </c>
      <c r="AF15" s="109">
        <v>8292045.2376190135</v>
      </c>
      <c r="AG15" s="109">
        <v>8311555.222552564</v>
      </c>
      <c r="AH15" s="109">
        <v>8301286.2629464213</v>
      </c>
      <c r="AI15" s="109">
        <v>8183932.0923545752</v>
      </c>
      <c r="AJ15" s="109">
        <v>8227744.8848464414</v>
      </c>
      <c r="AK15" s="109">
        <v>8318385.3977112398</v>
      </c>
      <c r="AL15" s="109">
        <v>8177697.2723151082</v>
      </c>
      <c r="AM15" s="109">
        <v>8004677.1035336228</v>
      </c>
      <c r="AN15" s="109">
        <v>8028946.644457899</v>
      </c>
      <c r="AO15" s="109">
        <v>7892891.6257051891</v>
      </c>
      <c r="AP15" s="109">
        <v>7749077.7379018702</v>
      </c>
      <c r="AQ15" s="109">
        <v>8696626.3905226756</v>
      </c>
      <c r="AR15" s="109">
        <v>8702654.7022287492</v>
      </c>
      <c r="AS15" s="109">
        <v>8812431.7205643542</v>
      </c>
      <c r="AT15" s="109">
        <v>8696814.8606925048</v>
      </c>
      <c r="AU15" s="109">
        <v>8666937.7576690875</v>
      </c>
      <c r="AV15" s="109">
        <v>8673819.6338947471</v>
      </c>
      <c r="AW15" s="109">
        <v>8297900.15479712</v>
      </c>
      <c r="AX15" s="109">
        <v>8585504.0833769105</v>
      </c>
      <c r="AY15" s="109">
        <v>8435374.5247644447</v>
      </c>
      <c r="AZ15" s="109">
        <v>8365965.3680264167</v>
      </c>
      <c r="BA15" s="109">
        <v>8667830.6078127455</v>
      </c>
      <c r="BB15" s="109">
        <v>8476737.7306099478</v>
      </c>
      <c r="BC15" s="109">
        <v>8575839.5012295265</v>
      </c>
      <c r="BD15" s="109">
        <v>8255679.2231152253</v>
      </c>
      <c r="BE15" s="109">
        <v>8158418.3239737386</v>
      </c>
      <c r="BF15" s="109">
        <v>8229910.3226128155</v>
      </c>
      <c r="BG15" s="109">
        <v>8044709.2382945903</v>
      </c>
      <c r="BH15" s="109">
        <v>8210623.8766733548</v>
      </c>
      <c r="BI15" s="109">
        <v>8001479.7519751377</v>
      </c>
      <c r="BJ15" s="109">
        <v>8170758.4863126427</v>
      </c>
      <c r="BK15" s="109">
        <v>8127244.303889554</v>
      </c>
      <c r="BL15" s="109">
        <v>8179238.2823172808</v>
      </c>
      <c r="BM15" s="109">
        <v>7922362.9159006253</v>
      </c>
      <c r="BN15" s="109">
        <v>8044673.3258835673</v>
      </c>
      <c r="BO15" s="109">
        <v>7981127.4759802381</v>
      </c>
      <c r="BP15" s="109">
        <v>7914684.6017586961</v>
      </c>
      <c r="BQ15" s="109">
        <v>7915734.0087826541</v>
      </c>
      <c r="BR15" s="109">
        <v>7889453.3796843346</v>
      </c>
      <c r="BS15" s="109">
        <v>7830296.6732188519</v>
      </c>
      <c r="BT15" s="109">
        <v>7648636.0557509111</v>
      </c>
      <c r="BU15" s="109">
        <v>7802782.3993917983</v>
      </c>
      <c r="BV15" s="109">
        <v>7650340.7747781575</v>
      </c>
      <c r="BW15" s="109">
        <v>7607025.7563176462</v>
      </c>
      <c r="BX15" s="109">
        <v>7500413.4665714577</v>
      </c>
      <c r="BY15" s="109">
        <v>5404298.5591449318</v>
      </c>
      <c r="BZ15" s="109">
        <v>4284984.7850768166</v>
      </c>
      <c r="CA15" s="109">
        <v>6709879.4827502398</v>
      </c>
      <c r="CB15" s="109">
        <v>7677322.4545511389</v>
      </c>
      <c r="CC15" s="109">
        <v>7214839.873697008</v>
      </c>
      <c r="CD15" s="109">
        <v>7401423.8757235194</v>
      </c>
      <c r="CE15" s="109">
        <v>7068885.8970521465</v>
      </c>
      <c r="CF15" s="109">
        <v>6765281.2484317897</v>
      </c>
      <c r="CG15" s="109">
        <v>6821625.010534591</v>
      </c>
      <c r="CH15" s="109">
        <v>6504941.2935619531</v>
      </c>
      <c r="CI15" s="109">
        <v>7299569.3895242894</v>
      </c>
      <c r="CJ15" s="109">
        <v>7211643.3920662832</v>
      </c>
      <c r="CK15" s="109">
        <v>7201017.6180830682</v>
      </c>
      <c r="CL15" s="109">
        <v>6999440.019808175</v>
      </c>
      <c r="CM15" s="109">
        <v>6986963.1575946603</v>
      </c>
      <c r="CN15" s="109">
        <v>6644346.8195726061</v>
      </c>
      <c r="CO15" s="109">
        <v>6742890.5822257353</v>
      </c>
      <c r="CP15" s="109">
        <v>6595604.0521008158</v>
      </c>
      <c r="CQ15" s="109">
        <v>6571344.359183142</v>
      </c>
      <c r="CR15" s="109">
        <v>6591210.9799932959</v>
      </c>
      <c r="CS15" s="109">
        <v>6759781.3068286581</v>
      </c>
      <c r="CT15" s="109">
        <v>6332625.3483255161</v>
      </c>
      <c r="CU15" s="109">
        <v>6436192.4409426227</v>
      </c>
      <c r="CV15" s="109">
        <v>6351569.8427565135</v>
      </c>
      <c r="CW15" s="109">
        <v>6416933.3299011197</v>
      </c>
      <c r="CX15" s="109">
        <v>6542111.0226484342</v>
      </c>
      <c r="CY15" s="109">
        <v>6443009.4432349876</v>
      </c>
      <c r="CZ15" s="109">
        <v>6542917.6920939991</v>
      </c>
      <c r="DA15" s="109">
        <v>6480286.9504434438</v>
      </c>
      <c r="DB15" s="109">
        <v>6501841.5364579549</v>
      </c>
      <c r="DC15" s="109">
        <v>6376503.8063694555</v>
      </c>
      <c r="DD15" s="109">
        <v>6522690.3187687071</v>
      </c>
      <c r="DE15" s="109">
        <v>6653306.3691709507</v>
      </c>
      <c r="DF15" s="109">
        <v>6384823.1674996773</v>
      </c>
      <c r="DG15" s="109">
        <v>6290279.1350021251</v>
      </c>
      <c r="DH15" s="109">
        <v>6165132.2990871146</v>
      </c>
      <c r="DI15" s="109">
        <v>6245279.7584167682</v>
      </c>
      <c r="DJ15" s="109">
        <v>6167591.5882167909</v>
      </c>
      <c r="DK15" s="109">
        <v>6241153.6485218601</v>
      </c>
      <c r="DL15" s="109">
        <v>6262966.8497951068</v>
      </c>
      <c r="DM15" s="109">
        <v>6268991.3274311116</v>
      </c>
      <c r="DN15" s="109">
        <v>6323981.3652096698</v>
      </c>
      <c r="DO15" s="109">
        <v>6119261.8554626135</v>
      </c>
      <c r="DP15" s="109">
        <v>6136489.6413036464</v>
      </c>
      <c r="DQ15" s="109">
        <v>6505016.1611266499</v>
      </c>
      <c r="DR15" s="109">
        <v>6604339.1998692695</v>
      </c>
      <c r="DS15" s="109">
        <v>6434072.0029443372</v>
      </c>
      <c r="DT15" s="109">
        <v>6491097.3372376421</v>
      </c>
      <c r="DU15" s="109">
        <v>6283550.7936358685</v>
      </c>
      <c r="DV15" s="109">
        <v>6552109.2763578007</v>
      </c>
      <c r="DW15" s="109">
        <v>6573745.7352231666</v>
      </c>
      <c r="DX15" s="109">
        <v>6253687.7194324862</v>
      </c>
      <c r="DY15" s="109">
        <v>6355453.8266591942</v>
      </c>
      <c r="DZ15" s="109">
        <v>6256465.529528196</v>
      </c>
      <c r="EA15" s="109">
        <v>6390435.8718600404</v>
      </c>
      <c r="EB15" s="109">
        <v>6245821.7865274455</v>
      </c>
      <c r="EC15" s="109">
        <v>6145788.5918552103</v>
      </c>
      <c r="ED15" s="109">
        <v>6350059.4715001509</v>
      </c>
      <c r="EE15" s="109">
        <v>7222075.8091470795</v>
      </c>
      <c r="EF15" s="109">
        <v>7037870.6155836955</v>
      </c>
      <c r="EG15" s="109">
        <v>6940535.8755807299</v>
      </c>
      <c r="EH15" s="109">
        <v>6824125.4007292138</v>
      </c>
      <c r="EI15" s="109">
        <v>6826186.6849324703</v>
      </c>
      <c r="EJ15" s="109">
        <v>6877054.3621272016</v>
      </c>
      <c r="EK15" s="109">
        <v>6849524.6855820259</v>
      </c>
      <c r="EL15" s="109">
        <v>6716265.2798538795</v>
      </c>
      <c r="EM15" s="109">
        <v>6834119.3805279238</v>
      </c>
      <c r="EN15" s="109">
        <v>6692897.7296952298</v>
      </c>
      <c r="EO15" s="109">
        <v>6686909.5844420502</v>
      </c>
      <c r="EP15" s="109">
        <v>6771426.4045050135</v>
      </c>
    </row>
    <row r="16" spans="1:146" s="107" customFormat="1" ht="12.75" x14ac:dyDescent="0.2">
      <c r="B16" s="108" t="s">
        <v>51</v>
      </c>
      <c r="C16" s="109">
        <v>6084628.1314042155</v>
      </c>
      <c r="D16" s="109">
        <v>6126356.3903981773</v>
      </c>
      <c r="E16" s="109">
        <v>6154584.9356871117</v>
      </c>
      <c r="F16" s="109">
        <v>6179665.4159550769</v>
      </c>
      <c r="G16" s="109">
        <v>6158639.3447981905</v>
      </c>
      <c r="H16" s="109">
        <v>6216142.6600218061</v>
      </c>
      <c r="I16" s="109">
        <v>6063886.1814057902</v>
      </c>
      <c r="J16" s="109">
        <v>6059349.2969402438</v>
      </c>
      <c r="K16" s="109">
        <v>5990343.1665066201</v>
      </c>
      <c r="L16" s="109">
        <v>5847406.1671921182</v>
      </c>
      <c r="M16" s="109">
        <v>5901802.0612715427</v>
      </c>
      <c r="N16" s="109">
        <v>5869345.5413866416</v>
      </c>
      <c r="O16" s="109">
        <v>5960579.8210923038</v>
      </c>
      <c r="P16" s="109">
        <v>6142301.6468442939</v>
      </c>
      <c r="Q16" s="109">
        <v>5864963.8198028617</v>
      </c>
      <c r="R16" s="109">
        <v>5787464.4087664578</v>
      </c>
      <c r="S16" s="109">
        <v>5764382.6780607142</v>
      </c>
      <c r="T16" s="109">
        <v>5694198.0942689879</v>
      </c>
      <c r="U16" s="109">
        <v>5855069.9944909578</v>
      </c>
      <c r="V16" s="109">
        <v>5553008.8791077156</v>
      </c>
      <c r="W16" s="109">
        <v>5542385.9597005351</v>
      </c>
      <c r="X16" s="109">
        <v>5549058.5729788691</v>
      </c>
      <c r="Y16" s="109">
        <v>5413724.5406085867</v>
      </c>
      <c r="Z16" s="109">
        <v>5337063.4258965282</v>
      </c>
      <c r="AA16" s="109">
        <v>5347883.8865167415</v>
      </c>
      <c r="AB16" s="109">
        <v>5398264.3724730322</v>
      </c>
      <c r="AC16" s="109">
        <v>5417289.5164749082</v>
      </c>
      <c r="AD16" s="109">
        <v>5418264.4558046395</v>
      </c>
      <c r="AE16" s="109">
        <v>5373912.2381251231</v>
      </c>
      <c r="AF16" s="109">
        <v>5278358.1990364017</v>
      </c>
      <c r="AG16" s="109">
        <v>5298573.0397708695</v>
      </c>
      <c r="AH16" s="109">
        <v>5256253.6909429803</v>
      </c>
      <c r="AI16" s="109">
        <v>5163589.7597759841</v>
      </c>
      <c r="AJ16" s="109">
        <v>5231237.2676527845</v>
      </c>
      <c r="AK16" s="109">
        <v>5214540.7779304404</v>
      </c>
      <c r="AL16" s="109">
        <v>5206250.6771894498</v>
      </c>
      <c r="AM16" s="109">
        <v>5335451.791904103</v>
      </c>
      <c r="AN16" s="109">
        <v>5032056.6182955652</v>
      </c>
      <c r="AO16" s="109">
        <v>4926304.7624952029</v>
      </c>
      <c r="AP16" s="109">
        <v>4821995.8328019818</v>
      </c>
      <c r="AQ16" s="109">
        <v>5115174.4225918027</v>
      </c>
      <c r="AR16" s="109">
        <v>5154455.4667210318</v>
      </c>
      <c r="AS16" s="109">
        <v>5194475.2609748617</v>
      </c>
      <c r="AT16" s="109">
        <v>5172377.2656692406</v>
      </c>
      <c r="AU16" s="109">
        <v>5104751.2930811718</v>
      </c>
      <c r="AV16" s="109">
        <v>5022906.8793009203</v>
      </c>
      <c r="AW16" s="109">
        <v>4862886.7683780743</v>
      </c>
      <c r="AX16" s="109">
        <v>5047328.9113900634</v>
      </c>
      <c r="AY16" s="109">
        <v>4928530.3072973406</v>
      </c>
      <c r="AZ16" s="109">
        <v>4895276.3150558053</v>
      </c>
      <c r="BA16" s="109">
        <v>5123464.0696478393</v>
      </c>
      <c r="BB16" s="109">
        <v>4877941.478357492</v>
      </c>
      <c r="BC16" s="109">
        <v>4908320.8713117037</v>
      </c>
      <c r="BD16" s="109">
        <v>4724241.5038053216</v>
      </c>
      <c r="BE16" s="109">
        <v>4676381.294214475</v>
      </c>
      <c r="BF16" s="109">
        <v>4717843.1433752486</v>
      </c>
      <c r="BG16" s="109">
        <v>4626641.8826866178</v>
      </c>
      <c r="BH16" s="109">
        <v>4640024.2661878848</v>
      </c>
      <c r="BI16" s="109">
        <v>4439547.3674743986</v>
      </c>
      <c r="BJ16" s="109">
        <v>4586124.5194120472</v>
      </c>
      <c r="BK16" s="109">
        <v>4582610.2465802189</v>
      </c>
      <c r="BL16" s="109">
        <v>4559170.8692405066</v>
      </c>
      <c r="BM16" s="109">
        <v>4434892.5084446874</v>
      </c>
      <c r="BN16" s="109">
        <v>4419035.0543475775</v>
      </c>
      <c r="BO16" s="109">
        <v>4380016.2331153937</v>
      </c>
      <c r="BP16" s="109">
        <v>4368711.0836065263</v>
      </c>
      <c r="BQ16" s="109">
        <v>4360292.7777549392</v>
      </c>
      <c r="BR16" s="109">
        <v>4259649.6136169815</v>
      </c>
      <c r="BS16" s="109">
        <v>4241232.698244472</v>
      </c>
      <c r="BT16" s="109">
        <v>4134435.6545973769</v>
      </c>
      <c r="BU16" s="109">
        <v>4150169.5910101207</v>
      </c>
      <c r="BV16" s="109">
        <v>4092088.2445741962</v>
      </c>
      <c r="BW16" s="109">
        <v>4000324.1965345377</v>
      </c>
      <c r="BX16" s="109">
        <v>4032587.0190152461</v>
      </c>
      <c r="BY16" s="109">
        <v>3489621.0634649517</v>
      </c>
      <c r="BZ16" s="109">
        <v>3516983.9199599219</v>
      </c>
      <c r="CA16" s="109">
        <v>4304752.0624367595</v>
      </c>
      <c r="CB16" s="109">
        <v>4177810.3556241356</v>
      </c>
      <c r="CC16" s="109">
        <v>4138662.3689166745</v>
      </c>
      <c r="CD16" s="109">
        <v>4164041.4426766783</v>
      </c>
      <c r="CE16" s="109">
        <v>4091995.7069518911</v>
      </c>
      <c r="CF16" s="109">
        <v>4052935.386625574</v>
      </c>
      <c r="CG16" s="109">
        <v>4258219.8486132892</v>
      </c>
      <c r="CH16" s="109">
        <v>4121032.0480034561</v>
      </c>
      <c r="CI16" s="109">
        <v>4255344.9864968713</v>
      </c>
      <c r="CJ16" s="109">
        <v>4100266.7646332039</v>
      </c>
      <c r="CK16" s="109">
        <v>4059622.7823759904</v>
      </c>
      <c r="CL16" s="109">
        <v>3998148.0116695226</v>
      </c>
      <c r="CM16" s="109">
        <v>3919326.7067560889</v>
      </c>
      <c r="CN16" s="109">
        <v>3761685.6401865417</v>
      </c>
      <c r="CO16" s="109">
        <v>3677732.565518315</v>
      </c>
      <c r="CP16" s="109">
        <v>3632451.1019329038</v>
      </c>
      <c r="CQ16" s="109">
        <v>3653443.8397360598</v>
      </c>
      <c r="CR16" s="109">
        <v>3566460.3710162872</v>
      </c>
      <c r="CS16" s="109">
        <v>3543503.4619736238</v>
      </c>
      <c r="CT16" s="109">
        <v>3324350.5161521384</v>
      </c>
      <c r="CU16" s="109">
        <v>3411849.0130211669</v>
      </c>
      <c r="CV16" s="109">
        <v>3415504.3895030771</v>
      </c>
      <c r="CW16" s="109">
        <v>3376576.0203768644</v>
      </c>
      <c r="CX16" s="109">
        <v>3780132.0654867939</v>
      </c>
      <c r="CY16" s="109">
        <v>3662689.2938638213</v>
      </c>
      <c r="CZ16" s="109">
        <v>3653712.9226991991</v>
      </c>
      <c r="DA16" s="109">
        <v>3687111.59219481</v>
      </c>
      <c r="DB16" s="109">
        <v>3628329.784394417</v>
      </c>
      <c r="DC16" s="109">
        <v>3521530.3302095793</v>
      </c>
      <c r="DD16" s="109">
        <v>3589484.4231788102</v>
      </c>
      <c r="DE16" s="109">
        <v>3518298.3144413577</v>
      </c>
      <c r="DF16" s="109">
        <v>3422071.1693463624</v>
      </c>
      <c r="DG16" s="109">
        <v>3514280.0938717476</v>
      </c>
      <c r="DH16" s="109">
        <v>3328482.6492210329</v>
      </c>
      <c r="DI16" s="109">
        <v>3359628.6439378331</v>
      </c>
      <c r="DJ16" s="109">
        <v>3400986.3130531525</v>
      </c>
      <c r="DK16" s="109">
        <v>3375388.0985697131</v>
      </c>
      <c r="DL16" s="109">
        <v>3297596.9626951572</v>
      </c>
      <c r="DM16" s="109">
        <v>3328729.5205442435</v>
      </c>
      <c r="DN16" s="109">
        <v>3280100.0369347362</v>
      </c>
      <c r="DO16" s="109">
        <v>3224277.411897603</v>
      </c>
      <c r="DP16" s="109">
        <v>3236622.5161555614</v>
      </c>
      <c r="DQ16" s="109">
        <v>3169241.7170407334</v>
      </c>
      <c r="DR16" s="109">
        <v>3200682.5489986762</v>
      </c>
      <c r="DS16" s="109">
        <v>3271249.5047090841</v>
      </c>
      <c r="DT16" s="109">
        <v>3150063.962961297</v>
      </c>
      <c r="DU16" s="109">
        <v>3019792.1396434684</v>
      </c>
      <c r="DV16" s="109">
        <v>3169122.9766500872</v>
      </c>
      <c r="DW16" s="109">
        <v>3073239.4352584225</v>
      </c>
      <c r="DX16" s="109">
        <v>2919794.3844114738</v>
      </c>
      <c r="DY16" s="109">
        <v>3038237.2507191715</v>
      </c>
      <c r="DZ16" s="109">
        <v>2883560.9447589982</v>
      </c>
      <c r="EA16" s="109">
        <v>2915469.3748781299</v>
      </c>
      <c r="EB16" s="109">
        <v>2892503.0534738251</v>
      </c>
      <c r="EC16" s="109">
        <v>2787135.8207423994</v>
      </c>
      <c r="ED16" s="109">
        <v>2685529.7191828336</v>
      </c>
      <c r="EE16" s="109">
        <v>3100642.2605266403</v>
      </c>
      <c r="EF16" s="109">
        <v>2841645.9347970169</v>
      </c>
      <c r="EG16" s="109">
        <v>2805272.6370088933</v>
      </c>
      <c r="EH16" s="109">
        <v>2871678.2201286005</v>
      </c>
      <c r="EI16" s="109">
        <v>2730298.3707140521</v>
      </c>
      <c r="EJ16" s="109">
        <v>2752125.3703226745</v>
      </c>
      <c r="EK16" s="109">
        <v>2771040.2686324473</v>
      </c>
      <c r="EL16" s="109">
        <v>2610481.5418966394</v>
      </c>
      <c r="EM16" s="109">
        <v>2649494.7945498736</v>
      </c>
      <c r="EN16" s="109">
        <v>2633283.174333957</v>
      </c>
      <c r="EO16" s="109">
        <v>2535927.8051473349</v>
      </c>
      <c r="EP16" s="109">
        <v>2506601.1184538007</v>
      </c>
    </row>
    <row r="17" spans="2:146" s="107" customFormat="1" ht="12.75" x14ac:dyDescent="0.2">
      <c r="B17" s="108" t="s">
        <v>96</v>
      </c>
      <c r="C17" s="109">
        <v>3037174.9521027021</v>
      </c>
      <c r="D17" s="109">
        <v>3085739.8861186937</v>
      </c>
      <c r="E17" s="109">
        <v>3122464.0377604142</v>
      </c>
      <c r="F17" s="109">
        <v>3169824.4411439179</v>
      </c>
      <c r="G17" s="109">
        <v>3215429.1982655167</v>
      </c>
      <c r="H17" s="109">
        <v>3276689.97898011</v>
      </c>
      <c r="I17" s="109">
        <v>3376786.5135894553</v>
      </c>
      <c r="J17" s="109">
        <v>3438938.2418649737</v>
      </c>
      <c r="K17" s="109">
        <v>3479828.8487963737</v>
      </c>
      <c r="L17" s="109">
        <v>3494227.680058443</v>
      </c>
      <c r="M17" s="109">
        <v>3494769.3392855292</v>
      </c>
      <c r="N17" s="109">
        <v>3519723.4431651621</v>
      </c>
      <c r="O17" s="109">
        <v>3567607.6358830808</v>
      </c>
      <c r="P17" s="109">
        <v>3600656.231191684</v>
      </c>
      <c r="Q17" s="109">
        <v>3628608.4548029518</v>
      </c>
      <c r="R17" s="109">
        <v>3616915.1531425803</v>
      </c>
      <c r="S17" s="109">
        <v>3598596.6193498406</v>
      </c>
      <c r="T17" s="109">
        <v>3584418.6280018697</v>
      </c>
      <c r="U17" s="109">
        <v>3520633.2430187655</v>
      </c>
      <c r="V17" s="109">
        <v>3492012.2534835655</v>
      </c>
      <c r="W17" s="109">
        <v>3496340.2460395559</v>
      </c>
      <c r="X17" s="109">
        <v>3513588.5493471962</v>
      </c>
      <c r="Y17" s="109">
        <v>3530526.5149918199</v>
      </c>
      <c r="Z17" s="109">
        <v>3525929.3170842966</v>
      </c>
      <c r="AA17" s="109">
        <v>3505663.1370157916</v>
      </c>
      <c r="AB17" s="109">
        <v>3494566.3562685568</v>
      </c>
      <c r="AC17" s="109">
        <v>3494829.4258359056</v>
      </c>
      <c r="AD17" s="109">
        <v>3523724.3438653778</v>
      </c>
      <c r="AE17" s="109">
        <v>3541439.8531339723</v>
      </c>
      <c r="AF17" s="109">
        <v>3522833.1721665962</v>
      </c>
      <c r="AG17" s="109">
        <v>3493368.9293113998</v>
      </c>
      <c r="AH17" s="109">
        <v>3474414.5193225578</v>
      </c>
      <c r="AI17" s="109">
        <v>3464245.522184575</v>
      </c>
      <c r="AJ17" s="109">
        <v>3463799.2250497704</v>
      </c>
      <c r="AK17" s="109">
        <v>3464457.4988475535</v>
      </c>
      <c r="AL17" s="109">
        <v>3480223.3415375091</v>
      </c>
      <c r="AM17" s="109">
        <v>3515573.3912000284</v>
      </c>
      <c r="AN17" s="109">
        <v>3524735.9391204328</v>
      </c>
      <c r="AO17" s="109">
        <v>3497159.9420365556</v>
      </c>
      <c r="AP17" s="109">
        <v>3416413.3781483951</v>
      </c>
      <c r="AQ17" s="109">
        <v>3379919.6717743762</v>
      </c>
      <c r="AR17" s="109">
        <v>3350986.0661132191</v>
      </c>
      <c r="AS17" s="109">
        <v>3307938.2563647064</v>
      </c>
      <c r="AT17" s="109">
        <v>3297526.2197551657</v>
      </c>
      <c r="AU17" s="109">
        <v>3289333.0045761336</v>
      </c>
      <c r="AV17" s="109">
        <v>3269965.8021273287</v>
      </c>
      <c r="AW17" s="109">
        <v>3258147.9098170847</v>
      </c>
      <c r="AX17" s="109">
        <v>3243358.9904923602</v>
      </c>
      <c r="AY17" s="109">
        <v>526229.29997898266</v>
      </c>
      <c r="AZ17" s="109">
        <v>528497.43785446452</v>
      </c>
      <c r="BA17" s="109">
        <v>547378.62846575398</v>
      </c>
      <c r="BB17" s="109">
        <v>594468.76647812605</v>
      </c>
      <c r="BC17" s="109">
        <v>605089.71314265975</v>
      </c>
      <c r="BD17" s="109">
        <v>631247.23687996855</v>
      </c>
      <c r="BE17" s="109">
        <v>664697.62846883445</v>
      </c>
      <c r="BF17" s="109">
        <v>677386.44450021384</v>
      </c>
      <c r="BG17" s="109">
        <v>687791.32872180815</v>
      </c>
      <c r="BH17" s="109">
        <v>696320.98837471288</v>
      </c>
      <c r="BI17" s="109">
        <v>695579.88357234839</v>
      </c>
      <c r="BJ17" s="109">
        <v>680070.05501147429</v>
      </c>
      <c r="BK17" s="109">
        <v>656637.93083221</v>
      </c>
      <c r="BL17" s="109">
        <v>645416.81529708765</v>
      </c>
      <c r="BM17" s="109">
        <v>625996.66332968359</v>
      </c>
      <c r="BN17" s="109">
        <v>596122.64639157034</v>
      </c>
      <c r="BO17" s="109">
        <v>571239.94211149425</v>
      </c>
      <c r="BP17" s="109">
        <v>583636.56566083501</v>
      </c>
      <c r="BQ17" s="109">
        <v>640051.65222382557</v>
      </c>
      <c r="BR17" s="109">
        <v>681204.09960599325</v>
      </c>
      <c r="BS17" s="109">
        <v>701303.65316319105</v>
      </c>
      <c r="BT17" s="109">
        <v>702666.8478322092</v>
      </c>
      <c r="BU17" s="109">
        <v>675596.60831721744</v>
      </c>
      <c r="BV17" s="109">
        <v>673440.45893146726</v>
      </c>
      <c r="BW17" s="109">
        <v>673124.03187727695</v>
      </c>
      <c r="BX17" s="109">
        <v>698700.65518549434</v>
      </c>
      <c r="BY17" s="109">
        <v>766923.53731274873</v>
      </c>
      <c r="BZ17" s="109">
        <v>1605499.2825513287</v>
      </c>
      <c r="CA17" s="109">
        <v>935180.18043525016</v>
      </c>
      <c r="CB17" s="109">
        <v>936466.81009551347</v>
      </c>
      <c r="CC17" s="109">
        <v>906898.595037953</v>
      </c>
      <c r="CD17" s="109">
        <v>888063.65887079318</v>
      </c>
      <c r="CE17" s="109">
        <v>900772.27229380014</v>
      </c>
      <c r="CF17" s="109">
        <v>939218.74236046197</v>
      </c>
      <c r="CG17" s="109">
        <v>1002784.8030096439</v>
      </c>
      <c r="CH17" s="109">
        <v>1045444.6405877402</v>
      </c>
      <c r="CI17" s="109">
        <v>1087447.1420000473</v>
      </c>
      <c r="CJ17" s="109">
        <v>1118804.5195991017</v>
      </c>
      <c r="CK17" s="109">
        <v>1919723.9026023049</v>
      </c>
      <c r="CL17" s="109">
        <v>1656279.6088179916</v>
      </c>
      <c r="CM17" s="109">
        <v>1010089.5855047242</v>
      </c>
      <c r="CN17" s="109">
        <v>1346058.1565998904</v>
      </c>
      <c r="CO17" s="109">
        <v>1222862.0664823379</v>
      </c>
      <c r="CP17" s="109">
        <v>1128040.1502071819</v>
      </c>
      <c r="CQ17" s="109">
        <v>1075512.0855720781</v>
      </c>
      <c r="CR17" s="109">
        <v>1058597.2030856952</v>
      </c>
      <c r="CS17" s="109">
        <v>1051114.5458082694</v>
      </c>
      <c r="CT17" s="109">
        <v>1472693.132671166</v>
      </c>
      <c r="CU17" s="109">
        <v>975631.99911804625</v>
      </c>
      <c r="CV17" s="109">
        <v>900753.93927725544</v>
      </c>
      <c r="CW17" s="109">
        <v>853277.14723029779</v>
      </c>
      <c r="CX17" s="109">
        <v>832514.23742110108</v>
      </c>
      <c r="CY17" s="109">
        <v>813361.45052056061</v>
      </c>
      <c r="CZ17" s="109">
        <v>816526.12412457785</v>
      </c>
      <c r="DA17" s="109">
        <v>846195.89424224279</v>
      </c>
      <c r="DB17" s="109">
        <v>862225.79180897982</v>
      </c>
      <c r="DC17" s="109">
        <v>852950.9527604864</v>
      </c>
      <c r="DD17" s="109">
        <v>811650.51496187248</v>
      </c>
      <c r="DE17" s="109">
        <v>771151.29047730204</v>
      </c>
      <c r="DF17" s="109">
        <v>764940.50686146831</v>
      </c>
      <c r="DG17" s="109">
        <v>767375.22197918757</v>
      </c>
      <c r="DH17" s="109">
        <v>776156.12385627383</v>
      </c>
      <c r="DI17" s="109">
        <v>788291.99038297357</v>
      </c>
      <c r="DJ17" s="109">
        <v>794019.87314434419</v>
      </c>
      <c r="DK17" s="109">
        <v>824118.3795507676</v>
      </c>
      <c r="DL17" s="109">
        <v>831908.7465034863</v>
      </c>
      <c r="DM17" s="109">
        <v>797323.84344234515</v>
      </c>
      <c r="DN17" s="109">
        <v>785734.35778869339</v>
      </c>
      <c r="DO17" s="109">
        <v>775725.70754813496</v>
      </c>
      <c r="DP17" s="109">
        <v>774664.11877912551</v>
      </c>
      <c r="DQ17" s="109">
        <v>760022.45875417255</v>
      </c>
      <c r="DR17" s="109">
        <v>739158.94192641554</v>
      </c>
      <c r="DS17" s="109">
        <v>752941.28567008628</v>
      </c>
      <c r="DT17" s="109">
        <v>760042.88140555343</v>
      </c>
      <c r="DU17" s="109">
        <v>732991.00561653776</v>
      </c>
      <c r="DV17" s="109">
        <v>669516.5773011198</v>
      </c>
      <c r="DW17" s="109">
        <v>565745.73712294293</v>
      </c>
      <c r="DX17" s="109">
        <v>515388.22479852219</v>
      </c>
      <c r="DY17" s="109">
        <v>511424.17662765639</v>
      </c>
      <c r="DZ17" s="109">
        <v>496249.44140686694</v>
      </c>
      <c r="EA17" s="109">
        <v>492722.72183741402</v>
      </c>
      <c r="EB17" s="109">
        <v>482680.54448479315</v>
      </c>
      <c r="EC17" s="109">
        <v>469251.40126997698</v>
      </c>
      <c r="ED17" s="109">
        <v>441754.77566978027</v>
      </c>
      <c r="EE17" s="109">
        <v>387632.12507390388</v>
      </c>
      <c r="EF17" s="109">
        <v>358337.51172650291</v>
      </c>
      <c r="EG17" s="109">
        <v>354774.50613563444</v>
      </c>
      <c r="EH17" s="109">
        <v>371971.49627503956</v>
      </c>
      <c r="EI17" s="109">
        <v>403937.31217430794</v>
      </c>
      <c r="EJ17" s="109">
        <v>411059.20623958588</v>
      </c>
      <c r="EK17" s="109">
        <v>402101.33321915666</v>
      </c>
      <c r="EL17" s="109">
        <v>397076.27414202777</v>
      </c>
      <c r="EM17" s="109">
        <v>396977.75802230317</v>
      </c>
      <c r="EN17" s="109">
        <v>393064.70059686201</v>
      </c>
      <c r="EO17" s="109">
        <v>388006.69931702374</v>
      </c>
      <c r="EP17" s="109">
        <v>387148.42273148504</v>
      </c>
    </row>
    <row r="18" spans="2:146" s="107" customFormat="1" ht="12.75" x14ac:dyDescent="0.2">
      <c r="B18" s="110" t="s">
        <v>92</v>
      </c>
      <c r="C18" s="111">
        <v>18092369.316595841</v>
      </c>
      <c r="D18" s="111">
        <v>18329087.182921749</v>
      </c>
      <c r="E18" s="111">
        <v>18180551.756491322</v>
      </c>
      <c r="F18" s="111">
        <v>18379463.094285153</v>
      </c>
      <c r="G18" s="111">
        <v>18413722.894637257</v>
      </c>
      <c r="H18" s="111">
        <v>18630447.046127364</v>
      </c>
      <c r="I18" s="111">
        <v>18423355.067942262</v>
      </c>
      <c r="J18" s="111">
        <v>18528487.336761732</v>
      </c>
      <c r="K18" s="111">
        <v>18331684.567116238</v>
      </c>
      <c r="L18" s="111">
        <v>18099326.858489409</v>
      </c>
      <c r="M18" s="111">
        <v>18261963.697890684</v>
      </c>
      <c r="N18" s="111">
        <v>17894500.270482805</v>
      </c>
      <c r="O18" s="111">
        <v>18334633.818785653</v>
      </c>
      <c r="P18" s="111">
        <v>18692090.46273483</v>
      </c>
      <c r="Q18" s="111">
        <v>18197562.030114457</v>
      </c>
      <c r="R18" s="111">
        <v>18106315.615764949</v>
      </c>
      <c r="S18" s="111">
        <v>18030028.559109472</v>
      </c>
      <c r="T18" s="111">
        <v>17886151.417936198</v>
      </c>
      <c r="U18" s="111">
        <v>18099669.783313882</v>
      </c>
      <c r="V18" s="111">
        <v>17574425.873013258</v>
      </c>
      <c r="W18" s="111">
        <v>17517624.284435455</v>
      </c>
      <c r="X18" s="111">
        <v>17484715.877654977</v>
      </c>
      <c r="Y18" s="111">
        <v>17295658.287779722</v>
      </c>
      <c r="Z18" s="111">
        <v>17118154.322726626</v>
      </c>
      <c r="AA18" s="111">
        <v>17201838.591204364</v>
      </c>
      <c r="AB18" s="111">
        <v>17149114.991312772</v>
      </c>
      <c r="AC18" s="111">
        <v>17395276.773238938</v>
      </c>
      <c r="AD18" s="111">
        <v>17386701.726267133</v>
      </c>
      <c r="AE18" s="111">
        <v>17282789.433001906</v>
      </c>
      <c r="AF18" s="111">
        <v>17093236.60882201</v>
      </c>
      <c r="AG18" s="111">
        <v>17103497.191634834</v>
      </c>
      <c r="AH18" s="111">
        <v>17031954.473211963</v>
      </c>
      <c r="AI18" s="111">
        <v>16811767.374315135</v>
      </c>
      <c r="AJ18" s="111">
        <v>16922781.377548996</v>
      </c>
      <c r="AK18" s="111">
        <v>16997383.674489234</v>
      </c>
      <c r="AL18" s="111">
        <v>16864171.291042067</v>
      </c>
      <c r="AM18" s="111">
        <v>16855702.286637757</v>
      </c>
      <c r="AN18" s="111">
        <v>16585739.201873897</v>
      </c>
      <c r="AO18" s="111">
        <v>16316356.330236947</v>
      </c>
      <c r="AP18" s="111">
        <v>15987486.948852245</v>
      </c>
      <c r="AQ18" s="111">
        <v>17191720.484888855</v>
      </c>
      <c r="AR18" s="111">
        <v>17208096.235063002</v>
      </c>
      <c r="AS18" s="111">
        <v>17314845.237903923</v>
      </c>
      <c r="AT18" s="111">
        <v>17166718.346116912</v>
      </c>
      <c r="AU18" s="111">
        <v>17061022.055326395</v>
      </c>
      <c r="AV18" s="111">
        <v>16966692.315322995</v>
      </c>
      <c r="AW18" s="111">
        <v>16418934.83299228</v>
      </c>
      <c r="AX18" s="111">
        <v>16876191.985259335</v>
      </c>
      <c r="AY18" s="111">
        <v>13890134.132040769</v>
      </c>
      <c r="AZ18" s="111">
        <v>13789739.120936686</v>
      </c>
      <c r="BA18" s="111">
        <v>14338673.30592634</v>
      </c>
      <c r="BB18" s="111">
        <v>13949147.975445567</v>
      </c>
      <c r="BC18" s="111">
        <v>14089250.08568389</v>
      </c>
      <c r="BD18" s="111">
        <v>13611167.963800516</v>
      </c>
      <c r="BE18" s="111">
        <v>13499497.246657047</v>
      </c>
      <c r="BF18" s="111">
        <v>13625139.910488278</v>
      </c>
      <c r="BG18" s="111">
        <v>13359142.449703017</v>
      </c>
      <c r="BH18" s="111">
        <v>13546969.131235952</v>
      </c>
      <c r="BI18" s="111">
        <v>13136607.003021885</v>
      </c>
      <c r="BJ18" s="111">
        <v>13436953.060736164</v>
      </c>
      <c r="BK18" s="111">
        <v>13366492.481301982</v>
      </c>
      <c r="BL18" s="111">
        <v>13383825.966854874</v>
      </c>
      <c r="BM18" s="111">
        <v>12983252.087674996</v>
      </c>
      <c r="BN18" s="111">
        <v>13059831.026622716</v>
      </c>
      <c r="BO18" s="111">
        <v>12932383.651207125</v>
      </c>
      <c r="BP18" s="111">
        <v>12867032.251026055</v>
      </c>
      <c r="BQ18" s="111">
        <v>12916078.438761419</v>
      </c>
      <c r="BR18" s="111">
        <v>12830307.09290731</v>
      </c>
      <c r="BS18" s="111">
        <v>12772833.024626514</v>
      </c>
      <c r="BT18" s="111">
        <v>12485738.5581805</v>
      </c>
      <c r="BU18" s="111">
        <v>12628548.598719135</v>
      </c>
      <c r="BV18" s="111">
        <v>12415869.478283821</v>
      </c>
      <c r="BW18" s="111">
        <v>12280473.98472946</v>
      </c>
      <c r="BX18" s="111">
        <v>12231701.140772197</v>
      </c>
      <c r="BY18" s="111">
        <v>9660843.1599226315</v>
      </c>
      <c r="BZ18" s="111">
        <v>9407467.9875880666</v>
      </c>
      <c r="CA18" s="111">
        <v>11949811.72562225</v>
      </c>
      <c r="CB18" s="111">
        <v>12791599.620270789</v>
      </c>
      <c r="CC18" s="111">
        <v>12260400.837651636</v>
      </c>
      <c r="CD18" s="111">
        <v>12453528.977270991</v>
      </c>
      <c r="CE18" s="111">
        <v>12061653.876297837</v>
      </c>
      <c r="CF18" s="111">
        <v>11757435.377417827</v>
      </c>
      <c r="CG18" s="111">
        <v>12082629.662157526</v>
      </c>
      <c r="CH18" s="111">
        <v>11671417.982153149</v>
      </c>
      <c r="CI18" s="111">
        <v>12642361.518021207</v>
      </c>
      <c r="CJ18" s="111">
        <v>12430714.676298589</v>
      </c>
      <c r="CK18" s="111">
        <v>13180364.303061364</v>
      </c>
      <c r="CL18" s="111">
        <v>12653867.640295688</v>
      </c>
      <c r="CM18" s="111">
        <v>11916379.449855473</v>
      </c>
      <c r="CN18" s="111">
        <v>11752090.616359038</v>
      </c>
      <c r="CO18" s="111">
        <v>11643485.214226387</v>
      </c>
      <c r="CP18" s="111">
        <v>11356095.304240899</v>
      </c>
      <c r="CQ18" s="111">
        <v>11300300.284491278</v>
      </c>
      <c r="CR18" s="111">
        <v>11216268.554095279</v>
      </c>
      <c r="CS18" s="111">
        <v>11354399.314610552</v>
      </c>
      <c r="CT18" s="111">
        <v>11129668.997148819</v>
      </c>
      <c r="CU18" s="111">
        <v>10823673.453081835</v>
      </c>
      <c r="CV18" s="111">
        <v>10667828.171536846</v>
      </c>
      <c r="CW18" s="111">
        <v>10646786.497508282</v>
      </c>
      <c r="CX18" s="111">
        <v>11154757.325556329</v>
      </c>
      <c r="CY18" s="111">
        <v>10919060.187619371</v>
      </c>
      <c r="CZ18" s="111">
        <v>11013156.738917774</v>
      </c>
      <c r="DA18" s="111">
        <v>11013594.436880495</v>
      </c>
      <c r="DB18" s="111">
        <v>10992397.112661352</v>
      </c>
      <c r="DC18" s="111">
        <v>10750985.089339521</v>
      </c>
      <c r="DD18" s="111">
        <v>10923825.256909389</v>
      </c>
      <c r="DE18" s="111">
        <v>10942755.974089611</v>
      </c>
      <c r="DF18" s="111">
        <v>10571834.843707507</v>
      </c>
      <c r="DG18" s="111">
        <v>10571934.450853061</v>
      </c>
      <c r="DH18" s="111">
        <v>10269771.072164422</v>
      </c>
      <c r="DI18" s="111">
        <v>10393200.392737575</v>
      </c>
      <c r="DJ18" s="111">
        <v>10362597.774414288</v>
      </c>
      <c r="DK18" s="111">
        <v>10440660.126642343</v>
      </c>
      <c r="DL18" s="111">
        <v>10392472.558993751</v>
      </c>
      <c r="DM18" s="111">
        <v>10395044.691417702</v>
      </c>
      <c r="DN18" s="111">
        <v>10389815.759933099</v>
      </c>
      <c r="DO18" s="111">
        <v>10119264.974908352</v>
      </c>
      <c r="DP18" s="111">
        <v>10147776.276238332</v>
      </c>
      <c r="DQ18" s="111">
        <v>10434280.336921556</v>
      </c>
      <c r="DR18" s="111">
        <v>10544180.690794362</v>
      </c>
      <c r="DS18" s="111">
        <v>10458262.793323508</v>
      </c>
      <c r="DT18" s="111">
        <v>10401204.181604493</v>
      </c>
      <c r="DU18" s="111">
        <v>10036333.938895874</v>
      </c>
      <c r="DV18" s="111">
        <v>10390748.830309009</v>
      </c>
      <c r="DW18" s="111">
        <v>10212730.90760453</v>
      </c>
      <c r="DX18" s="111">
        <v>9688870.3286424819</v>
      </c>
      <c r="DY18" s="111">
        <v>9905115.2540060207</v>
      </c>
      <c r="DZ18" s="111">
        <v>9636275.9156940635</v>
      </c>
      <c r="EA18" s="111">
        <v>9798627.9685755838</v>
      </c>
      <c r="EB18" s="111">
        <v>9621005.3844860625</v>
      </c>
      <c r="EC18" s="111">
        <v>9402175.8138675876</v>
      </c>
      <c r="ED18" s="111">
        <v>9477343.9663527645</v>
      </c>
      <c r="EE18" s="111">
        <v>10710350.194747623</v>
      </c>
      <c r="EF18" s="111">
        <v>10237854.062107213</v>
      </c>
      <c r="EG18" s="111">
        <v>10100583.018725257</v>
      </c>
      <c r="EH18" s="111">
        <v>10067775.117132854</v>
      </c>
      <c r="EI18" s="111">
        <v>9960422.367820831</v>
      </c>
      <c r="EJ18" s="111">
        <v>10040238.938689463</v>
      </c>
      <c r="EK18" s="111">
        <v>10022666.287433628</v>
      </c>
      <c r="EL18" s="111">
        <v>9723823.0958925467</v>
      </c>
      <c r="EM18" s="111">
        <v>9880591.9331001006</v>
      </c>
      <c r="EN18" s="111">
        <v>9719245.6046260484</v>
      </c>
      <c r="EO18" s="111">
        <v>9610844.0889064092</v>
      </c>
      <c r="EP18" s="111">
        <v>9665175.9456902985</v>
      </c>
    </row>
    <row r="19" spans="2:146" s="107" customFormat="1" ht="12.75" x14ac:dyDescent="0.2">
      <c r="B19" s="108" t="s">
        <v>50</v>
      </c>
      <c r="C19" s="109">
        <v>3783454.4542502332</v>
      </c>
      <c r="D19" s="109">
        <v>4002065.3737947163</v>
      </c>
      <c r="E19" s="109">
        <v>3591400.0421763007</v>
      </c>
      <c r="F19" s="109">
        <v>3828732.7064876761</v>
      </c>
      <c r="G19" s="109">
        <v>3725373.7506243349</v>
      </c>
      <c r="H19" s="109">
        <v>3715632.7503418168</v>
      </c>
      <c r="I19" s="109">
        <v>3710933.8760744012</v>
      </c>
      <c r="J19" s="109">
        <v>3716586.2727526175</v>
      </c>
      <c r="K19" s="109">
        <v>3700352.303664811</v>
      </c>
      <c r="L19" s="109">
        <v>3655799.2007744848</v>
      </c>
      <c r="M19" s="109">
        <v>3631693.2365998523</v>
      </c>
      <c r="N19" s="109">
        <v>3656582.8119825353</v>
      </c>
      <c r="O19" s="109">
        <v>3585255.1813276527</v>
      </c>
      <c r="P19" s="109">
        <v>3586663.9365005819</v>
      </c>
      <c r="Q19" s="109">
        <v>3564804.5312309419</v>
      </c>
      <c r="R19" s="109">
        <v>3592472.5987429544</v>
      </c>
      <c r="S19" s="109">
        <v>3553829.5277133612</v>
      </c>
      <c r="T19" s="109">
        <v>3584540.8915727949</v>
      </c>
      <c r="U19" s="109">
        <v>3534874.9975920222</v>
      </c>
      <c r="V19" s="109">
        <v>3540126.4716151883</v>
      </c>
      <c r="W19" s="109">
        <v>3505848.6564569594</v>
      </c>
      <c r="X19" s="109">
        <v>3509097.0053038169</v>
      </c>
      <c r="Y19" s="109">
        <v>3480943.7440135637</v>
      </c>
      <c r="Z19" s="109">
        <v>3462754.2467781221</v>
      </c>
      <c r="AA19" s="109">
        <v>3547511.8338043201</v>
      </c>
      <c r="AB19" s="109">
        <v>3430782.1233119746</v>
      </c>
      <c r="AC19" s="109">
        <v>3455269.7860737322</v>
      </c>
      <c r="AD19" s="109">
        <v>3347008.7736170762</v>
      </c>
      <c r="AE19" s="109">
        <v>3473495.3935069153</v>
      </c>
      <c r="AF19" s="109">
        <v>3418402.5173707809</v>
      </c>
      <c r="AG19" s="109">
        <v>3326118.6952163042</v>
      </c>
      <c r="AH19" s="109">
        <v>3419294.8155562999</v>
      </c>
      <c r="AI19" s="109">
        <v>3399801.2577002617</v>
      </c>
      <c r="AJ19" s="109">
        <v>3314885.4587536282</v>
      </c>
      <c r="AK19" s="109">
        <v>3342501.3933333298</v>
      </c>
      <c r="AL19" s="109">
        <v>3268389.0198706854</v>
      </c>
      <c r="AM19" s="109">
        <v>3284029.0409794166</v>
      </c>
      <c r="AN19" s="109">
        <v>3280634.5470540319</v>
      </c>
      <c r="AO19" s="109">
        <v>3293641.7472706991</v>
      </c>
      <c r="AP19" s="109">
        <v>3177731.3512110431</v>
      </c>
      <c r="AQ19" s="109">
        <v>3318084.4524297938</v>
      </c>
      <c r="AR19" s="109">
        <v>3282486.5396353146</v>
      </c>
      <c r="AS19" s="109">
        <v>3377964.467358659</v>
      </c>
      <c r="AT19" s="109">
        <v>3391396.5082610841</v>
      </c>
      <c r="AU19" s="109">
        <v>3346763.7785370224</v>
      </c>
      <c r="AV19" s="109">
        <v>3413658.9798084362</v>
      </c>
      <c r="AW19" s="109">
        <v>3381352.7612340064</v>
      </c>
      <c r="AX19" s="109">
        <v>3472230.6371262488</v>
      </c>
      <c r="AY19" s="109">
        <v>3283344.9072394376</v>
      </c>
      <c r="AZ19" s="109">
        <v>3393892.3220297354</v>
      </c>
      <c r="BA19" s="109">
        <v>3352097.541020053</v>
      </c>
      <c r="BB19" s="109">
        <v>3362965.1250402415</v>
      </c>
      <c r="BC19" s="109">
        <v>3306837.9153991356</v>
      </c>
      <c r="BD19" s="109">
        <v>3401444.2202047389</v>
      </c>
      <c r="BE19" s="109">
        <v>3362139.1953616249</v>
      </c>
      <c r="BF19" s="109">
        <v>3349104.8252958716</v>
      </c>
      <c r="BG19" s="109">
        <v>3333291.2147114929</v>
      </c>
      <c r="BH19" s="109">
        <v>3360084.0282101203</v>
      </c>
      <c r="BI19" s="109">
        <v>3351177.3761866842</v>
      </c>
      <c r="BJ19" s="109">
        <v>3372677.5117556616</v>
      </c>
      <c r="BK19" s="109">
        <v>3257311.7969426499</v>
      </c>
      <c r="BL19" s="109">
        <v>3288920.2171335239</v>
      </c>
      <c r="BM19" s="109">
        <v>3275187.7106842594</v>
      </c>
      <c r="BN19" s="109">
        <v>3305804.541003305</v>
      </c>
      <c r="BO19" s="109">
        <v>3276557.9344946244</v>
      </c>
      <c r="BP19" s="109">
        <v>3218490.8833812564</v>
      </c>
      <c r="BQ19" s="109">
        <v>3225178.5545727257</v>
      </c>
      <c r="BR19" s="109">
        <v>3265017.1039427156</v>
      </c>
      <c r="BS19" s="109">
        <v>3255024.4413105608</v>
      </c>
      <c r="BT19" s="109">
        <v>3182701.1955707902</v>
      </c>
      <c r="BU19" s="109">
        <v>3236342.2206658171</v>
      </c>
      <c r="BV19" s="109">
        <v>3182349.4212087928</v>
      </c>
      <c r="BW19" s="109">
        <v>3134302.8011456844</v>
      </c>
      <c r="BX19" s="109">
        <v>3101682.1467332463</v>
      </c>
      <c r="BY19" s="109">
        <v>1844761.3147845322</v>
      </c>
      <c r="BZ19" s="109">
        <v>1120690.6669891111</v>
      </c>
      <c r="CA19" s="109">
        <v>2493593.2521167803</v>
      </c>
      <c r="CB19" s="109">
        <v>3057471.5467592324</v>
      </c>
      <c r="CC19" s="109">
        <v>3147428.7158966637</v>
      </c>
      <c r="CD19" s="109">
        <v>3125300.5653824336</v>
      </c>
      <c r="CE19" s="109">
        <v>2961188.2039959575</v>
      </c>
      <c r="CF19" s="109">
        <v>2880204.2405307144</v>
      </c>
      <c r="CG19" s="109">
        <v>2839434.3677463429</v>
      </c>
      <c r="CH19" s="109">
        <v>2827670.2408474814</v>
      </c>
      <c r="CI19" s="109">
        <v>2885151.3989414778</v>
      </c>
      <c r="CJ19" s="109">
        <v>2838798.8974202736</v>
      </c>
      <c r="CK19" s="109">
        <v>2815957.7012153366</v>
      </c>
      <c r="CL19" s="109">
        <v>2790919.7808664669</v>
      </c>
      <c r="CM19" s="109">
        <v>2834598.3841462499</v>
      </c>
      <c r="CN19" s="109">
        <v>2837534.1255795201</v>
      </c>
      <c r="CO19" s="109">
        <v>2845066.5471524773</v>
      </c>
      <c r="CP19" s="109">
        <v>2836588.8744260496</v>
      </c>
      <c r="CQ19" s="109">
        <v>2873588.0782874785</v>
      </c>
      <c r="CR19" s="109">
        <v>2869198.5836556191</v>
      </c>
      <c r="CS19" s="109">
        <v>2766739.0899452707</v>
      </c>
      <c r="CT19" s="109">
        <v>2698687.9657675195</v>
      </c>
      <c r="CU19" s="109">
        <v>2804963.4361024699</v>
      </c>
      <c r="CV19" s="109">
        <v>2745310.0577154206</v>
      </c>
      <c r="CW19" s="109">
        <v>2766001.5119798076</v>
      </c>
      <c r="CX19" s="109">
        <v>2878072.4347546771</v>
      </c>
      <c r="CY19" s="109">
        <v>2939600.2663697181</v>
      </c>
      <c r="CZ19" s="109">
        <v>2936634.6755141714</v>
      </c>
      <c r="DA19" s="109">
        <v>2832057.9855596344</v>
      </c>
      <c r="DB19" s="109">
        <v>2975787.3386742771</v>
      </c>
      <c r="DC19" s="109">
        <v>2992672.9675615299</v>
      </c>
      <c r="DD19" s="109">
        <v>2990376.2309234105</v>
      </c>
      <c r="DE19" s="109">
        <v>2922736.3910155054</v>
      </c>
      <c r="DF19" s="109">
        <v>2836065.4086280088</v>
      </c>
      <c r="DG19" s="109">
        <v>2952593.0486919982</v>
      </c>
      <c r="DH19" s="109">
        <v>2897441.688794584</v>
      </c>
      <c r="DI19" s="109">
        <v>2961467.5296312012</v>
      </c>
      <c r="DJ19" s="109">
        <v>2869344.4335393482</v>
      </c>
      <c r="DK19" s="109">
        <v>2887465.3015855318</v>
      </c>
      <c r="DL19" s="109">
        <v>2950304.7651456706</v>
      </c>
      <c r="DM19" s="109">
        <v>2900320.1284216526</v>
      </c>
      <c r="DN19" s="109">
        <v>2948971.897161982</v>
      </c>
      <c r="DO19" s="109">
        <v>2865047.455172379</v>
      </c>
      <c r="DP19" s="109">
        <v>2875126.2113344069</v>
      </c>
      <c r="DQ19" s="109">
        <v>2966258.716282316</v>
      </c>
      <c r="DR19" s="109">
        <v>3037570.7447228692</v>
      </c>
      <c r="DS19" s="109">
        <v>2836520.9187947516</v>
      </c>
      <c r="DT19" s="109">
        <v>2966255.0243374575</v>
      </c>
      <c r="DU19" s="109">
        <v>2897769.799359859</v>
      </c>
      <c r="DV19" s="109">
        <v>2952954.2843245938</v>
      </c>
      <c r="DW19" s="109">
        <v>2910048.9772437513</v>
      </c>
      <c r="DX19" s="109">
        <v>2889397.3043994014</v>
      </c>
      <c r="DY19" s="109">
        <v>2896604.7250363478</v>
      </c>
      <c r="DZ19" s="109">
        <v>2909088.3943421808</v>
      </c>
      <c r="EA19" s="109">
        <v>2910395.3680094113</v>
      </c>
      <c r="EB19" s="109">
        <v>2850717.1220346331</v>
      </c>
      <c r="EC19" s="109">
        <v>2889407.4132538396</v>
      </c>
      <c r="ED19" s="109">
        <v>2855082.7182382992</v>
      </c>
      <c r="EE19" s="109">
        <v>3034603.0403013104</v>
      </c>
      <c r="EF19" s="109">
        <v>3025221.4910400975</v>
      </c>
      <c r="EG19" s="109">
        <v>3054049.6141481833</v>
      </c>
      <c r="EH19" s="109">
        <v>3006121.0929506337</v>
      </c>
      <c r="EI19" s="109">
        <v>3007117.5493763611</v>
      </c>
      <c r="EJ19" s="109">
        <v>3004600.1576270889</v>
      </c>
      <c r="EK19" s="109">
        <v>2966348.859078892</v>
      </c>
      <c r="EL19" s="109">
        <v>2914764.8049680432</v>
      </c>
      <c r="EM19" s="109">
        <v>3006636.3032648317</v>
      </c>
      <c r="EN19" s="109">
        <v>2945458.7449078136</v>
      </c>
      <c r="EO19" s="109">
        <v>2943416.4147875886</v>
      </c>
      <c r="EP19" s="109">
        <v>2961528.9328460321</v>
      </c>
    </row>
    <row r="20" spans="2:146" s="107" customFormat="1" ht="12.75" x14ac:dyDescent="0.2">
      <c r="B20" s="108" t="s">
        <v>40</v>
      </c>
      <c r="C20" s="109">
        <v>15076133.282104019</v>
      </c>
      <c r="D20" s="109">
        <v>16097620.303034876</v>
      </c>
      <c r="E20" s="109">
        <v>14191911.401886342</v>
      </c>
      <c r="F20" s="109">
        <v>15276568.892628664</v>
      </c>
      <c r="G20" s="109">
        <v>14951916.617684646</v>
      </c>
      <c r="H20" s="109">
        <v>14955929.019791394</v>
      </c>
      <c r="I20" s="109">
        <v>15173665.859374082</v>
      </c>
      <c r="J20" s="109">
        <v>14909750.360071369</v>
      </c>
      <c r="K20" s="109">
        <v>15115414.154057896</v>
      </c>
      <c r="L20" s="109">
        <v>14931154.990342418</v>
      </c>
      <c r="M20" s="109">
        <v>14918095.985343548</v>
      </c>
      <c r="N20" s="109">
        <v>14874215.487038122</v>
      </c>
      <c r="O20" s="109">
        <v>14935511.045966452</v>
      </c>
      <c r="P20" s="109">
        <v>15072902.346647892</v>
      </c>
      <c r="Q20" s="109">
        <v>14975297.642948162</v>
      </c>
      <c r="R20" s="109">
        <v>15156873.688846406</v>
      </c>
      <c r="S20" s="109">
        <v>14696477.821444251</v>
      </c>
      <c r="T20" s="109">
        <v>15195646.962057255</v>
      </c>
      <c r="U20" s="109">
        <v>15121512.125510853</v>
      </c>
      <c r="V20" s="109">
        <v>14791017.165259574</v>
      </c>
      <c r="W20" s="109">
        <v>14888453.752587384</v>
      </c>
      <c r="X20" s="109">
        <v>14925401.139854563</v>
      </c>
      <c r="Y20" s="109">
        <v>15088307.708957659</v>
      </c>
      <c r="Z20" s="109">
        <v>14247252.550989971</v>
      </c>
      <c r="AA20" s="109">
        <v>15578722.76360961</v>
      </c>
      <c r="AB20" s="109">
        <v>14875328.011620695</v>
      </c>
      <c r="AC20" s="109">
        <v>14987956.954849264</v>
      </c>
      <c r="AD20" s="109">
        <v>14852171.530503631</v>
      </c>
      <c r="AE20" s="109">
        <v>15177043.222740537</v>
      </c>
      <c r="AF20" s="109">
        <v>14808300.303161863</v>
      </c>
      <c r="AG20" s="109">
        <v>14668570.783548351</v>
      </c>
      <c r="AH20" s="109">
        <v>15208791.937287649</v>
      </c>
      <c r="AI20" s="109">
        <v>14823656.054067815</v>
      </c>
      <c r="AJ20" s="109">
        <v>14850806.950226065</v>
      </c>
      <c r="AK20" s="109">
        <v>14748100.376569545</v>
      </c>
      <c r="AL20" s="109">
        <v>14082034.569890201</v>
      </c>
      <c r="AM20" s="109">
        <v>15181206.522334523</v>
      </c>
      <c r="AN20" s="109">
        <v>14789348.505976191</v>
      </c>
      <c r="AO20" s="109">
        <v>14759866.306777321</v>
      </c>
      <c r="AP20" s="109">
        <v>14546644.119976271</v>
      </c>
      <c r="AQ20" s="109">
        <v>14975305.663035542</v>
      </c>
      <c r="AR20" s="109">
        <v>14961001.768143998</v>
      </c>
      <c r="AS20" s="109">
        <v>14935354.76159418</v>
      </c>
      <c r="AT20" s="109">
        <v>14871284.913810322</v>
      </c>
      <c r="AU20" s="109">
        <v>15004511.650980907</v>
      </c>
      <c r="AV20" s="109">
        <v>15318182.283050759</v>
      </c>
      <c r="AW20" s="109">
        <v>15004803.080098722</v>
      </c>
      <c r="AX20" s="109">
        <v>15284999.403665865</v>
      </c>
      <c r="AY20" s="109">
        <v>14828243.000084093</v>
      </c>
      <c r="AZ20" s="109">
        <v>15233165.491545882</v>
      </c>
      <c r="BA20" s="109">
        <v>15020863.048046602</v>
      </c>
      <c r="BB20" s="109">
        <v>15559916.003985567</v>
      </c>
      <c r="BC20" s="109">
        <v>14686822.189582141</v>
      </c>
      <c r="BD20" s="109">
        <v>14741576.527202439</v>
      </c>
      <c r="BE20" s="109">
        <v>14663134.320559541</v>
      </c>
      <c r="BF20" s="109">
        <v>14814220.359491548</v>
      </c>
      <c r="BG20" s="109">
        <v>14646056.931132063</v>
      </c>
      <c r="BH20" s="109">
        <v>14464633.85389298</v>
      </c>
      <c r="BI20" s="109">
        <v>14625694.557117213</v>
      </c>
      <c r="BJ20" s="109">
        <v>14749689.726245664</v>
      </c>
      <c r="BK20" s="109">
        <v>14343609.569265904</v>
      </c>
      <c r="BL20" s="109">
        <v>14456237.482157525</v>
      </c>
      <c r="BM20" s="109">
        <v>14789776.150438765</v>
      </c>
      <c r="BN20" s="109">
        <v>14793710.071830539</v>
      </c>
      <c r="BO20" s="109">
        <v>14832319.520498944</v>
      </c>
      <c r="BP20" s="109">
        <v>14515414.083609957</v>
      </c>
      <c r="BQ20" s="109">
        <v>14713434.904748254</v>
      </c>
      <c r="BR20" s="109">
        <v>14329122.569257002</v>
      </c>
      <c r="BS20" s="109">
        <v>14657397.359048966</v>
      </c>
      <c r="BT20" s="109">
        <v>14581230.141551558</v>
      </c>
      <c r="BU20" s="109">
        <v>14776776.832788719</v>
      </c>
      <c r="BV20" s="109">
        <v>14644022.560577542</v>
      </c>
      <c r="BW20" s="109">
        <v>14587470.392875372</v>
      </c>
      <c r="BX20" s="109">
        <v>14372577.222874248</v>
      </c>
      <c r="BY20" s="109">
        <v>9110864.5137598645</v>
      </c>
      <c r="BZ20" s="109">
        <v>6098744.8380856579</v>
      </c>
      <c r="CA20" s="109">
        <v>10749874.465409016</v>
      </c>
      <c r="CB20" s="109">
        <v>13567300.031540319</v>
      </c>
      <c r="CC20" s="109">
        <v>14893769.296993693</v>
      </c>
      <c r="CD20" s="109">
        <v>14482032.082515381</v>
      </c>
      <c r="CE20" s="109">
        <v>13794651.551428672</v>
      </c>
      <c r="CF20" s="109">
        <v>13549328.176397612</v>
      </c>
      <c r="CG20" s="109">
        <v>13003782.152738772</v>
      </c>
      <c r="CH20" s="109">
        <v>13424661.80104237</v>
      </c>
      <c r="CI20" s="109">
        <v>13769513.081087001</v>
      </c>
      <c r="CJ20" s="109">
        <v>13647833.573748177</v>
      </c>
      <c r="CK20" s="109">
        <v>13359120.422592318</v>
      </c>
      <c r="CL20" s="109">
        <v>13455234.829126542</v>
      </c>
      <c r="CM20" s="109">
        <v>13413245.853367969</v>
      </c>
      <c r="CN20" s="109">
        <v>13742306.558050448</v>
      </c>
      <c r="CO20" s="109">
        <v>13554312.250671344</v>
      </c>
      <c r="CP20" s="109">
        <v>13344404.174111258</v>
      </c>
      <c r="CQ20" s="109">
        <v>13628501.212787395</v>
      </c>
      <c r="CR20" s="109">
        <v>13894871.170439679</v>
      </c>
      <c r="CS20" s="109">
        <v>13374412.410349002</v>
      </c>
      <c r="CT20" s="109">
        <v>12975505.065134929</v>
      </c>
      <c r="CU20" s="109">
        <v>13395709.18303662</v>
      </c>
      <c r="CV20" s="109">
        <v>13316525.182872547</v>
      </c>
      <c r="CW20" s="109">
        <v>13491613.043474842</v>
      </c>
      <c r="CX20" s="109">
        <v>13237428.663535712</v>
      </c>
      <c r="CY20" s="109">
        <v>13562702.951936878</v>
      </c>
      <c r="CZ20" s="109">
        <v>13608641.005966742</v>
      </c>
      <c r="DA20" s="109">
        <v>13213739.748012381</v>
      </c>
      <c r="DB20" s="109">
        <v>13808468.737716567</v>
      </c>
      <c r="DC20" s="109">
        <v>13773641.440662403</v>
      </c>
      <c r="DD20" s="109">
        <v>13861479.641265791</v>
      </c>
      <c r="DE20" s="109">
        <v>13473870.99457773</v>
      </c>
      <c r="DF20" s="109">
        <v>13514603.262213284</v>
      </c>
      <c r="DG20" s="109">
        <v>13922802.117853854</v>
      </c>
      <c r="DH20" s="109">
        <v>13236373.89913909</v>
      </c>
      <c r="DI20" s="109">
        <v>13839415.59341919</v>
      </c>
      <c r="DJ20" s="109">
        <v>13653438.102110311</v>
      </c>
      <c r="DK20" s="109">
        <v>13870206.992931033</v>
      </c>
      <c r="DL20" s="109">
        <v>13652594.227087554</v>
      </c>
      <c r="DM20" s="109">
        <v>13989548.852175033</v>
      </c>
      <c r="DN20" s="109">
        <v>13833196.016396878</v>
      </c>
      <c r="DO20" s="109">
        <v>13578896.579336137</v>
      </c>
      <c r="DP20" s="109">
        <v>13760048.591842175</v>
      </c>
      <c r="DQ20" s="109">
        <v>13817780.304263452</v>
      </c>
      <c r="DR20" s="109">
        <v>14528965.481313167</v>
      </c>
      <c r="DS20" s="109">
        <v>12989597.603354042</v>
      </c>
      <c r="DT20" s="109">
        <v>13933508.234969443</v>
      </c>
      <c r="DU20" s="109">
        <v>12978607.831888542</v>
      </c>
      <c r="DV20" s="109">
        <v>13967434.61240921</v>
      </c>
      <c r="DW20" s="109">
        <v>13654533.594697371</v>
      </c>
      <c r="DX20" s="109">
        <v>13486898.985026084</v>
      </c>
      <c r="DY20" s="109">
        <v>13775658.900622342</v>
      </c>
      <c r="DZ20" s="109">
        <v>13839641.468087727</v>
      </c>
      <c r="EA20" s="109">
        <v>13712863.902451897</v>
      </c>
      <c r="EB20" s="109">
        <v>13473311.097975075</v>
      </c>
      <c r="EC20" s="109">
        <v>14054335.827135541</v>
      </c>
      <c r="ED20" s="109">
        <v>14044305.676526891</v>
      </c>
      <c r="EE20" s="109">
        <v>13891179.340501588</v>
      </c>
      <c r="EF20" s="109">
        <v>14181329.605996506</v>
      </c>
      <c r="EG20" s="109">
        <v>14280194.64041047</v>
      </c>
      <c r="EH20" s="109">
        <v>14198692.420679895</v>
      </c>
      <c r="EI20" s="109">
        <v>14031134.184684323</v>
      </c>
      <c r="EJ20" s="109">
        <v>14210935.616236195</v>
      </c>
      <c r="EK20" s="109">
        <v>14140905.792772239</v>
      </c>
      <c r="EL20" s="109">
        <v>13604114.94397104</v>
      </c>
      <c r="EM20" s="109">
        <v>14193024.331402674</v>
      </c>
      <c r="EN20" s="109">
        <v>14093052.40678364</v>
      </c>
      <c r="EO20" s="109">
        <v>14193581.187974608</v>
      </c>
      <c r="EP20" s="109">
        <v>14334686.371737454</v>
      </c>
    </row>
    <row r="21" spans="2:146" s="107" customFormat="1" ht="12.75" x14ac:dyDescent="0.2">
      <c r="B21" s="108" t="s">
        <v>41</v>
      </c>
      <c r="C21" s="109">
        <v>3896977.9809608129</v>
      </c>
      <c r="D21" s="109">
        <v>4034291.6523290677</v>
      </c>
      <c r="E21" s="109">
        <v>3717918.6902203914</v>
      </c>
      <c r="F21" s="109">
        <v>3871238.129866791</v>
      </c>
      <c r="G21" s="109">
        <v>3806877.2173684891</v>
      </c>
      <c r="H21" s="109">
        <v>3826107.6742780637</v>
      </c>
      <c r="I21" s="109">
        <v>3803741.0218702205</v>
      </c>
      <c r="J21" s="109">
        <v>3708000.2678223564</v>
      </c>
      <c r="K21" s="109">
        <v>3781912.3459186195</v>
      </c>
      <c r="L21" s="109">
        <v>3746718.0053307009</v>
      </c>
      <c r="M21" s="109">
        <v>3751047.7654878143</v>
      </c>
      <c r="N21" s="109">
        <v>3693335.4402357191</v>
      </c>
      <c r="O21" s="109">
        <v>3651762.3599675633</v>
      </c>
      <c r="P21" s="109">
        <v>3650279.7601740048</v>
      </c>
      <c r="Q21" s="109">
        <v>3691165.2723895754</v>
      </c>
      <c r="R21" s="109">
        <v>3751830.7036690954</v>
      </c>
      <c r="S21" s="109">
        <v>3685875.9198659468</v>
      </c>
      <c r="T21" s="109">
        <v>3761216.42698817</v>
      </c>
      <c r="U21" s="109">
        <v>3584728.1234836648</v>
      </c>
      <c r="V21" s="109">
        <v>3562341.5614869045</v>
      </c>
      <c r="W21" s="109">
        <v>3588377.483590221</v>
      </c>
      <c r="X21" s="109">
        <v>3569238.0193012473</v>
      </c>
      <c r="Y21" s="109">
        <v>3589556.787501174</v>
      </c>
      <c r="Z21" s="109">
        <v>3555854.6677731094</v>
      </c>
      <c r="AA21" s="109">
        <v>3624244.3678488471</v>
      </c>
      <c r="AB21" s="109">
        <v>3564827.6109622698</v>
      </c>
      <c r="AC21" s="109">
        <v>3549957.869427301</v>
      </c>
      <c r="AD21" s="109">
        <v>3523822.1678805468</v>
      </c>
      <c r="AE21" s="109">
        <v>3530298.0583214867</v>
      </c>
      <c r="AF21" s="109">
        <v>3511333.6175965015</v>
      </c>
      <c r="AG21" s="109">
        <v>3470831.717206256</v>
      </c>
      <c r="AH21" s="109">
        <v>3517570.8393387268</v>
      </c>
      <c r="AI21" s="109">
        <v>3477710.3137231451</v>
      </c>
      <c r="AJ21" s="109">
        <v>3465283.4492880194</v>
      </c>
      <c r="AK21" s="109">
        <v>3474431.283959066</v>
      </c>
      <c r="AL21" s="109">
        <v>3459051.6570320847</v>
      </c>
      <c r="AM21" s="109">
        <v>3468083.6404560581</v>
      </c>
      <c r="AN21" s="109">
        <v>3450937.9917885591</v>
      </c>
      <c r="AO21" s="109">
        <v>3502627.6720722411</v>
      </c>
      <c r="AP21" s="109">
        <v>3387880.2269192683</v>
      </c>
      <c r="AQ21" s="109">
        <v>3393141.373145191</v>
      </c>
      <c r="AR21" s="109">
        <v>3382826.157011406</v>
      </c>
      <c r="AS21" s="109">
        <v>3420938.0291376472</v>
      </c>
      <c r="AT21" s="109">
        <v>3401267.6380439894</v>
      </c>
      <c r="AU21" s="109">
        <v>3389085.2470110604</v>
      </c>
      <c r="AV21" s="109">
        <v>3386109.357906206</v>
      </c>
      <c r="AW21" s="109">
        <v>3366372.1939317076</v>
      </c>
      <c r="AX21" s="109">
        <v>3459583.648121445</v>
      </c>
      <c r="AY21" s="109">
        <v>3308822.3475387967</v>
      </c>
      <c r="AZ21" s="109">
        <v>3357739.9340157798</v>
      </c>
      <c r="BA21" s="109">
        <v>3324510.8670177422</v>
      </c>
      <c r="BB21" s="109">
        <v>3429253.6865122132</v>
      </c>
      <c r="BC21" s="109">
        <v>3289821.7682870268</v>
      </c>
      <c r="BD21" s="109">
        <v>3290390.4509408865</v>
      </c>
      <c r="BE21" s="109">
        <v>3259504.752205098</v>
      </c>
      <c r="BF21" s="109">
        <v>3243577.1986770621</v>
      </c>
      <c r="BG21" s="109">
        <v>3228746.4651899803</v>
      </c>
      <c r="BH21" s="109">
        <v>3244521.5297203548</v>
      </c>
      <c r="BI21" s="109">
        <v>3212157.1860886607</v>
      </c>
      <c r="BJ21" s="109">
        <v>3215932.6602139315</v>
      </c>
      <c r="BK21" s="109">
        <v>3211187.3524989309</v>
      </c>
      <c r="BL21" s="109">
        <v>3200737.6070081596</v>
      </c>
      <c r="BM21" s="109">
        <v>3206220.6472794404</v>
      </c>
      <c r="BN21" s="109">
        <v>3214159.2730912725</v>
      </c>
      <c r="BO21" s="109">
        <v>3249862.4470138699</v>
      </c>
      <c r="BP21" s="109">
        <v>3195522.1561887586</v>
      </c>
      <c r="BQ21" s="109">
        <v>3205996.6156389778</v>
      </c>
      <c r="BR21" s="109">
        <v>3185572.3973607537</v>
      </c>
      <c r="BS21" s="109">
        <v>3236686.8686573156</v>
      </c>
      <c r="BT21" s="109">
        <v>3139680.0440171026</v>
      </c>
      <c r="BU21" s="109">
        <v>3174202.4964002422</v>
      </c>
      <c r="BV21" s="109">
        <v>3168925.3560578283</v>
      </c>
      <c r="BW21" s="109">
        <v>3145027.3409005404</v>
      </c>
      <c r="BX21" s="109">
        <v>3140190.0459087519</v>
      </c>
      <c r="BY21" s="109">
        <v>1909352.6837847882</v>
      </c>
      <c r="BZ21" s="109">
        <v>1136752.5309334008</v>
      </c>
      <c r="CA21" s="109">
        <v>2428520.4522104585</v>
      </c>
      <c r="CB21" s="109">
        <v>3045082.181198224</v>
      </c>
      <c r="CC21" s="109">
        <v>3200729.6545266868</v>
      </c>
      <c r="CD21" s="109">
        <v>3134950.3471190408</v>
      </c>
      <c r="CE21" s="109">
        <v>3044614.8159070592</v>
      </c>
      <c r="CF21" s="109">
        <v>2883721.6041153194</v>
      </c>
      <c r="CG21" s="109">
        <v>2803025.5529605886</v>
      </c>
      <c r="CH21" s="109">
        <v>2873904.7864706204</v>
      </c>
      <c r="CI21" s="109">
        <v>2945215.1032895795</v>
      </c>
      <c r="CJ21" s="109">
        <v>2842233.7270311909</v>
      </c>
      <c r="CK21" s="109">
        <v>2831160.8712472729</v>
      </c>
      <c r="CL21" s="109">
        <v>2803576.8077055332</v>
      </c>
      <c r="CM21" s="109">
        <v>2827549.1236713524</v>
      </c>
      <c r="CN21" s="109">
        <v>2941225.4986117431</v>
      </c>
      <c r="CO21" s="109">
        <v>2894254.7934951549</v>
      </c>
      <c r="CP21" s="109">
        <v>2857123.0615431508</v>
      </c>
      <c r="CQ21" s="109">
        <v>2866949.6706916327</v>
      </c>
      <c r="CR21" s="109">
        <v>2895806.526051024</v>
      </c>
      <c r="CS21" s="109">
        <v>2908403.8208866809</v>
      </c>
      <c r="CT21" s="109">
        <v>2806318.7572942278</v>
      </c>
      <c r="CU21" s="109">
        <v>2839814.0331174112</v>
      </c>
      <c r="CV21" s="109">
        <v>2858506.7957560509</v>
      </c>
      <c r="CW21" s="109">
        <v>2876183.4628535183</v>
      </c>
      <c r="CX21" s="109">
        <v>2876552.0580367851</v>
      </c>
      <c r="CY21" s="109">
        <v>2907623.638896375</v>
      </c>
      <c r="CZ21" s="109">
        <v>2901857.7310959664</v>
      </c>
      <c r="DA21" s="109">
        <v>2873603.2162534343</v>
      </c>
      <c r="DB21" s="109">
        <v>2870119.0520006455</v>
      </c>
      <c r="DC21" s="109">
        <v>2955427.0443404936</v>
      </c>
      <c r="DD21" s="109">
        <v>2887972.1691343798</v>
      </c>
      <c r="DE21" s="109">
        <v>2852783.4283227995</v>
      </c>
      <c r="DF21" s="109">
        <v>2897625.1260996549</v>
      </c>
      <c r="DG21" s="109">
        <v>2976411.1359536913</v>
      </c>
      <c r="DH21" s="109">
        <v>2892780.3310450306</v>
      </c>
      <c r="DI21" s="109">
        <v>2897391.1291938708</v>
      </c>
      <c r="DJ21" s="109">
        <v>2880662.4068073835</v>
      </c>
      <c r="DK21" s="109">
        <v>2897463.8805061039</v>
      </c>
      <c r="DL21" s="109">
        <v>2915745.8659970732</v>
      </c>
      <c r="DM21" s="109">
        <v>2898371.70971752</v>
      </c>
      <c r="DN21" s="109">
        <v>2976768.2939808457</v>
      </c>
      <c r="DO21" s="109">
        <v>2870889.4491710342</v>
      </c>
      <c r="DP21" s="109">
        <v>2892433.8977990467</v>
      </c>
      <c r="DQ21" s="109">
        <v>2931196.3982952861</v>
      </c>
      <c r="DR21" s="109">
        <v>3041070.0019854675</v>
      </c>
      <c r="DS21" s="109">
        <v>2884129.1329117226</v>
      </c>
      <c r="DT21" s="109">
        <v>2914816.0223681736</v>
      </c>
      <c r="DU21" s="109">
        <v>2901344.8896461967</v>
      </c>
      <c r="DV21" s="109">
        <v>2949199.6651074933</v>
      </c>
      <c r="DW21" s="109">
        <v>2845117.5590928146</v>
      </c>
      <c r="DX21" s="109">
        <v>2834097.4768820885</v>
      </c>
      <c r="DY21" s="109">
        <v>2891159.6149189421</v>
      </c>
      <c r="DZ21" s="109">
        <v>2850839.3466021065</v>
      </c>
      <c r="EA21" s="109">
        <v>2918815.7134811967</v>
      </c>
      <c r="EB21" s="109">
        <v>2805678.1095568128</v>
      </c>
      <c r="EC21" s="109">
        <v>2911810.7897833157</v>
      </c>
      <c r="ED21" s="109">
        <v>2881370.7969118999</v>
      </c>
      <c r="EE21" s="109">
        <v>2901415.5398062658</v>
      </c>
      <c r="EF21" s="109">
        <v>2918724.6568544027</v>
      </c>
      <c r="EG21" s="109">
        <v>2922481.7640366247</v>
      </c>
      <c r="EH21" s="109">
        <v>2941358.9506009468</v>
      </c>
      <c r="EI21" s="109">
        <v>2932077.3776807138</v>
      </c>
      <c r="EJ21" s="109">
        <v>2951337.5726678106</v>
      </c>
      <c r="EK21" s="109">
        <v>2904639.8765826211</v>
      </c>
      <c r="EL21" s="109">
        <v>2916513.2406826112</v>
      </c>
      <c r="EM21" s="109">
        <v>2903759.8743639775</v>
      </c>
      <c r="EN21" s="109">
        <v>2924477.8298915718</v>
      </c>
      <c r="EO21" s="109">
        <v>2877453.0561516108</v>
      </c>
      <c r="EP21" s="109">
        <v>2934418.9385070349</v>
      </c>
    </row>
    <row r="22" spans="2:146" s="107" customFormat="1" ht="12.75" x14ac:dyDescent="0.2">
      <c r="B22" s="108" t="s">
        <v>96</v>
      </c>
      <c r="C22" s="109">
        <v>1395024.3514724267</v>
      </c>
      <c r="D22" s="109">
        <v>1410602.9717450025</v>
      </c>
      <c r="E22" s="109">
        <v>1367968.0030510088</v>
      </c>
      <c r="F22" s="109">
        <v>1403002.1902916925</v>
      </c>
      <c r="G22" s="109">
        <v>1368896.3883312973</v>
      </c>
      <c r="H22" s="109">
        <v>1504000.2374801505</v>
      </c>
      <c r="I22" s="109">
        <v>1436292.5411621416</v>
      </c>
      <c r="J22" s="109">
        <v>1422261.3717459363</v>
      </c>
      <c r="K22" s="109">
        <v>1427303.9086336531</v>
      </c>
      <c r="L22" s="109">
        <v>1402626.9834972946</v>
      </c>
      <c r="M22" s="109">
        <v>1459147.4187129303</v>
      </c>
      <c r="N22" s="109">
        <v>1410217.7740572751</v>
      </c>
      <c r="O22" s="109">
        <v>1410169.6532608864</v>
      </c>
      <c r="P22" s="109">
        <v>1414104.9456032827</v>
      </c>
      <c r="Q22" s="109">
        <v>1432196.0970681249</v>
      </c>
      <c r="R22" s="109">
        <v>1518474.4542774544</v>
      </c>
      <c r="S22" s="109">
        <v>1457969.3960282572</v>
      </c>
      <c r="T22" s="109">
        <v>1413511.8273463096</v>
      </c>
      <c r="U22" s="109">
        <v>1404590.0726849092</v>
      </c>
      <c r="V22" s="109">
        <v>1435168.2059761549</v>
      </c>
      <c r="W22" s="109">
        <v>1431744.8896936411</v>
      </c>
      <c r="X22" s="109">
        <v>1452705.2621977103</v>
      </c>
      <c r="Y22" s="109">
        <v>1407718.0237136169</v>
      </c>
      <c r="Z22" s="109">
        <v>1446395.4207308355</v>
      </c>
      <c r="AA22" s="109">
        <v>1529844.8061268411</v>
      </c>
      <c r="AB22" s="109">
        <v>1543606.5078300259</v>
      </c>
      <c r="AC22" s="109">
        <v>1562277.3613288992</v>
      </c>
      <c r="AD22" s="109">
        <v>1590898.8634436142</v>
      </c>
      <c r="AE22" s="109">
        <v>1596311.8787096806</v>
      </c>
      <c r="AF22" s="109">
        <v>1540310.8595953984</v>
      </c>
      <c r="AG22" s="109">
        <v>1522626.2015896325</v>
      </c>
      <c r="AH22" s="109">
        <v>1535689.1962721965</v>
      </c>
      <c r="AI22" s="109">
        <v>1519750.4606174598</v>
      </c>
      <c r="AJ22" s="109">
        <v>1541432.1347819644</v>
      </c>
      <c r="AK22" s="109">
        <v>1532012.5955067875</v>
      </c>
      <c r="AL22" s="109">
        <v>1569572.0510674797</v>
      </c>
      <c r="AM22" s="109">
        <v>1600939.9158257712</v>
      </c>
      <c r="AN22" s="109">
        <v>1570843.3112554629</v>
      </c>
      <c r="AO22" s="109">
        <v>1586229.5011193007</v>
      </c>
      <c r="AP22" s="109">
        <v>1562032.3825527008</v>
      </c>
      <c r="AQ22" s="109">
        <v>1586061.9226620579</v>
      </c>
      <c r="AR22" s="109">
        <v>1637654.3520417451</v>
      </c>
      <c r="AS22" s="109">
        <v>1660521.034831807</v>
      </c>
      <c r="AT22" s="109">
        <v>1675005.3029579916</v>
      </c>
      <c r="AU22" s="109">
        <v>1646462.4249886251</v>
      </c>
      <c r="AV22" s="109">
        <v>1621738.1189667759</v>
      </c>
      <c r="AW22" s="109">
        <v>1563944.9793978175</v>
      </c>
      <c r="AX22" s="109">
        <v>1657186.2559134292</v>
      </c>
      <c r="AY22" s="109">
        <v>1566702.5904367503</v>
      </c>
      <c r="AZ22" s="109">
        <v>1629549.6740614402</v>
      </c>
      <c r="BA22" s="109">
        <v>1638365.1328613425</v>
      </c>
      <c r="BB22" s="109">
        <v>1647616.5256448223</v>
      </c>
      <c r="BC22" s="109">
        <v>1615855.6233865577</v>
      </c>
      <c r="BD22" s="109">
        <v>1684326.086487378</v>
      </c>
      <c r="BE22" s="109">
        <v>1656296.6791257111</v>
      </c>
      <c r="BF22" s="109">
        <v>1627885.6145084903</v>
      </c>
      <c r="BG22" s="109">
        <v>1649259.4704453836</v>
      </c>
      <c r="BH22" s="109">
        <v>1649602.3454028659</v>
      </c>
      <c r="BI22" s="109">
        <v>1629436.4136463525</v>
      </c>
      <c r="BJ22" s="109">
        <v>1570995.407809176</v>
      </c>
      <c r="BK22" s="109">
        <v>1611964.1832171157</v>
      </c>
      <c r="BL22" s="109">
        <v>1644877.8550293811</v>
      </c>
      <c r="BM22" s="109">
        <v>1646281.9457413519</v>
      </c>
      <c r="BN22" s="109">
        <v>1652579.3265902</v>
      </c>
      <c r="BO22" s="109">
        <v>1676415.555311258</v>
      </c>
      <c r="BP22" s="109">
        <v>1634672.9460863955</v>
      </c>
      <c r="BQ22" s="109">
        <v>1671153.1787670078</v>
      </c>
      <c r="BR22" s="109">
        <v>1700106.286082854</v>
      </c>
      <c r="BS22" s="109">
        <v>1812813.5077064363</v>
      </c>
      <c r="BT22" s="109">
        <v>1813365.941594091</v>
      </c>
      <c r="BU22" s="109">
        <v>1824141.2022497179</v>
      </c>
      <c r="BV22" s="109">
        <v>1827468.7133412028</v>
      </c>
      <c r="BW22" s="109">
        <v>1746710.7057736376</v>
      </c>
      <c r="BX22" s="109">
        <v>1771594.1744763097</v>
      </c>
      <c r="BY22" s="109">
        <v>1185798.6387938615</v>
      </c>
      <c r="BZ22" s="109">
        <v>980270.4860076271</v>
      </c>
      <c r="CA22" s="109">
        <v>1545589.4985250477</v>
      </c>
      <c r="CB22" s="109">
        <v>1831638.9056324707</v>
      </c>
      <c r="CC22" s="109">
        <v>1947680.7872856765</v>
      </c>
      <c r="CD22" s="109">
        <v>1996980.3743681365</v>
      </c>
      <c r="CE22" s="109">
        <v>1893533.7563947756</v>
      </c>
      <c r="CF22" s="109">
        <v>1796812.8019222063</v>
      </c>
      <c r="CG22" s="109">
        <v>1751947.3300760081</v>
      </c>
      <c r="CH22" s="109">
        <v>1756537.2539849444</v>
      </c>
      <c r="CI22" s="109">
        <v>1756864.9072686976</v>
      </c>
      <c r="CJ22" s="109">
        <v>1717613.4762962249</v>
      </c>
      <c r="CK22" s="109">
        <v>1731967.9352082252</v>
      </c>
      <c r="CL22" s="109">
        <v>1739785.8694503137</v>
      </c>
      <c r="CM22" s="109">
        <v>1746650.036576435</v>
      </c>
      <c r="CN22" s="109">
        <v>1785609.5514251913</v>
      </c>
      <c r="CO22" s="109">
        <v>1796806.1795545781</v>
      </c>
      <c r="CP22" s="109">
        <v>1761749.9115825002</v>
      </c>
      <c r="CQ22" s="109">
        <v>1790626.7626502544</v>
      </c>
      <c r="CR22" s="109">
        <v>1823931.3581477846</v>
      </c>
      <c r="CS22" s="109">
        <v>1809883.2837192251</v>
      </c>
      <c r="CT22" s="109">
        <v>1816756.95184056</v>
      </c>
      <c r="CU22" s="109">
        <v>1791372.9071560942</v>
      </c>
      <c r="CV22" s="109">
        <v>1814687.7172747946</v>
      </c>
      <c r="CW22" s="109">
        <v>1827374.4800352557</v>
      </c>
      <c r="CX22" s="109">
        <v>1842307.801520508</v>
      </c>
      <c r="CY22" s="109">
        <v>1867337.802493515</v>
      </c>
      <c r="CZ22" s="109">
        <v>1849242.3433643545</v>
      </c>
      <c r="DA22" s="109">
        <v>1857331.7925862363</v>
      </c>
      <c r="DB22" s="109">
        <v>1859836.0524470157</v>
      </c>
      <c r="DC22" s="109">
        <v>1877492.2294138516</v>
      </c>
      <c r="DD22" s="109">
        <v>1855882.51821507</v>
      </c>
      <c r="DE22" s="109">
        <v>1950451.5923857708</v>
      </c>
      <c r="DF22" s="109">
        <v>1851168.0464258967</v>
      </c>
      <c r="DG22" s="109">
        <v>1963019.560130032</v>
      </c>
      <c r="DH22" s="109">
        <v>1921720.9873336521</v>
      </c>
      <c r="DI22" s="109">
        <v>1927261.4937064811</v>
      </c>
      <c r="DJ22" s="109">
        <v>1927735.919462641</v>
      </c>
      <c r="DK22" s="109">
        <v>1949403.0656139252</v>
      </c>
      <c r="DL22" s="109">
        <v>1973976.3814203565</v>
      </c>
      <c r="DM22" s="109">
        <v>1948430.1114580762</v>
      </c>
      <c r="DN22" s="109">
        <v>2016545.180352727</v>
      </c>
      <c r="DO22" s="109">
        <v>2018370.4373038604</v>
      </c>
      <c r="DP22" s="109">
        <v>2023424.4047041177</v>
      </c>
      <c r="DQ22" s="109">
        <v>2116486.7573479535</v>
      </c>
      <c r="DR22" s="109">
        <v>2115181.7811017525</v>
      </c>
      <c r="DS22" s="109">
        <v>2111278.8926676889</v>
      </c>
      <c r="DT22" s="109">
        <v>2143125.1295238836</v>
      </c>
      <c r="DU22" s="109">
        <v>2186957.1337593021</v>
      </c>
      <c r="DV22" s="109">
        <v>2066310.1105152178</v>
      </c>
      <c r="DW22" s="109">
        <v>1885046.7810125705</v>
      </c>
      <c r="DX22" s="109">
        <v>1481670.4475406988</v>
      </c>
      <c r="DY22" s="109">
        <v>1968954.0434517602</v>
      </c>
      <c r="DZ22" s="109">
        <v>1947611.8130197411</v>
      </c>
      <c r="EA22" s="109">
        <v>1921988.1425869234</v>
      </c>
      <c r="EB22" s="109">
        <v>1958544.4150946147</v>
      </c>
      <c r="EC22" s="109">
        <v>1918394.1988436773</v>
      </c>
      <c r="ED22" s="109">
        <v>1992496.2941599316</v>
      </c>
      <c r="EE22" s="109">
        <v>2069074.7320616134</v>
      </c>
      <c r="EF22" s="109">
        <v>2036255.1852902996</v>
      </c>
      <c r="EG22" s="109">
        <v>2053703.7564107096</v>
      </c>
      <c r="EH22" s="109">
        <v>2077187.3985833323</v>
      </c>
      <c r="EI22" s="109">
        <v>2125065.0297717997</v>
      </c>
      <c r="EJ22" s="109">
        <v>2177937.8907497935</v>
      </c>
      <c r="EK22" s="109">
        <v>2166552.0659417082</v>
      </c>
      <c r="EL22" s="109">
        <v>2247937.9384033745</v>
      </c>
      <c r="EM22" s="109">
        <v>2286391.6066743978</v>
      </c>
      <c r="EN22" s="109">
        <v>2300426.482552751</v>
      </c>
      <c r="EO22" s="109">
        <v>2003802.8424792427</v>
      </c>
      <c r="EP22" s="109">
        <v>1984345.1096767129</v>
      </c>
    </row>
    <row r="23" spans="2:146" s="107" customFormat="1" ht="12.75" x14ac:dyDescent="0.2">
      <c r="B23" s="110" t="s">
        <v>93</v>
      </c>
      <c r="C23" s="111">
        <v>24151590.068787493</v>
      </c>
      <c r="D23" s="111">
        <v>25544580.300903663</v>
      </c>
      <c r="E23" s="111">
        <v>22869198.137334045</v>
      </c>
      <c r="F23" s="111">
        <v>24379541.919274822</v>
      </c>
      <c r="G23" s="111">
        <v>23853063.974008765</v>
      </c>
      <c r="H23" s="111">
        <v>24001669.681891426</v>
      </c>
      <c r="I23" s="111">
        <v>24124633.298480839</v>
      </c>
      <c r="J23" s="111">
        <v>23756598.27239228</v>
      </c>
      <c r="K23" s="111">
        <v>24024982.71227498</v>
      </c>
      <c r="L23" s="111">
        <v>23736299.179944899</v>
      </c>
      <c r="M23" s="111">
        <v>23759984.406144142</v>
      </c>
      <c r="N23" s="111">
        <v>23634351.513313655</v>
      </c>
      <c r="O23" s="111">
        <v>23582698.240522552</v>
      </c>
      <c r="P23" s="111">
        <v>23723950.988925762</v>
      </c>
      <c r="Q23" s="111">
        <v>23663463.543636803</v>
      </c>
      <c r="R23" s="111">
        <v>24019651.445535909</v>
      </c>
      <c r="S23" s="111">
        <v>23394152.665051818</v>
      </c>
      <c r="T23" s="111">
        <v>23954916.107964527</v>
      </c>
      <c r="U23" s="111">
        <v>23645705.319271449</v>
      </c>
      <c r="V23" s="111">
        <v>23328653.40433782</v>
      </c>
      <c r="W23" s="111">
        <v>23414424.782328207</v>
      </c>
      <c r="X23" s="111">
        <v>23456441.426657338</v>
      </c>
      <c r="Y23" s="111">
        <v>23566526.26418601</v>
      </c>
      <c r="Z23" s="111">
        <v>22712256.886272036</v>
      </c>
      <c r="AA23" s="111">
        <v>24280323.771389619</v>
      </c>
      <c r="AB23" s="111">
        <v>23414544.25372497</v>
      </c>
      <c r="AC23" s="111">
        <v>23555461.971679196</v>
      </c>
      <c r="AD23" s="111">
        <v>23313901.335444864</v>
      </c>
      <c r="AE23" s="111">
        <v>23777148.553278614</v>
      </c>
      <c r="AF23" s="111">
        <v>23278347.297724549</v>
      </c>
      <c r="AG23" s="111">
        <v>22988147.397560544</v>
      </c>
      <c r="AH23" s="111">
        <v>23681346.788454872</v>
      </c>
      <c r="AI23" s="111">
        <v>23220918.086108681</v>
      </c>
      <c r="AJ23" s="111">
        <v>23172407.993049674</v>
      </c>
      <c r="AK23" s="111">
        <v>23097045.649368726</v>
      </c>
      <c r="AL23" s="111">
        <v>22379047.297860451</v>
      </c>
      <c r="AM23" s="111">
        <v>23534259.119595774</v>
      </c>
      <c r="AN23" s="111">
        <v>23091764.356074248</v>
      </c>
      <c r="AO23" s="111">
        <v>23142365.227239564</v>
      </c>
      <c r="AP23" s="111">
        <v>22674288.080659281</v>
      </c>
      <c r="AQ23" s="111">
        <v>23272593.411272585</v>
      </c>
      <c r="AR23" s="111">
        <v>23263968.816832464</v>
      </c>
      <c r="AS23" s="111">
        <v>23394778.292922296</v>
      </c>
      <c r="AT23" s="111">
        <v>23338954.363073386</v>
      </c>
      <c r="AU23" s="111">
        <v>23386823.101517614</v>
      </c>
      <c r="AV23" s="111">
        <v>23739688.739732176</v>
      </c>
      <c r="AW23" s="111">
        <v>23316473.014662255</v>
      </c>
      <c r="AX23" s="111">
        <v>23873999.944826987</v>
      </c>
      <c r="AY23" s="111">
        <v>22987112.845299076</v>
      </c>
      <c r="AZ23" s="111">
        <v>23614347.421652839</v>
      </c>
      <c r="BA23" s="111">
        <v>23335836.588945739</v>
      </c>
      <c r="BB23" s="111">
        <v>23999751.341182843</v>
      </c>
      <c r="BC23" s="111">
        <v>22899337.496654861</v>
      </c>
      <c r="BD23" s="111">
        <v>23117737.284835443</v>
      </c>
      <c r="BE23" s="111">
        <v>22941074.947251976</v>
      </c>
      <c r="BF23" s="111">
        <v>23034787.997972973</v>
      </c>
      <c r="BG23" s="111">
        <v>22857354.08147892</v>
      </c>
      <c r="BH23" s="111">
        <v>22718841.757226322</v>
      </c>
      <c r="BI23" s="111">
        <v>22818465.53303891</v>
      </c>
      <c r="BJ23" s="111">
        <v>22909295.306024432</v>
      </c>
      <c r="BK23" s="111">
        <v>22424072.901924599</v>
      </c>
      <c r="BL23" s="111">
        <v>22590773.161328591</v>
      </c>
      <c r="BM23" s="111">
        <v>22917466.454143818</v>
      </c>
      <c r="BN23" s="111">
        <v>22966253.212515317</v>
      </c>
      <c r="BO23" s="111">
        <v>23035155.457318693</v>
      </c>
      <c r="BP23" s="111">
        <v>22564100.069266368</v>
      </c>
      <c r="BQ23" s="111">
        <v>22815763.253726963</v>
      </c>
      <c r="BR23" s="111">
        <v>22479818.356643327</v>
      </c>
      <c r="BS23" s="111">
        <v>22961922.176723279</v>
      </c>
      <c r="BT23" s="111">
        <v>22716977.32273354</v>
      </c>
      <c r="BU23" s="111">
        <v>23011462.752104498</v>
      </c>
      <c r="BV23" s="111">
        <v>22822766.051185369</v>
      </c>
      <c r="BW23" s="111">
        <v>22613511.240695231</v>
      </c>
      <c r="BX23" s="111">
        <v>22386043.589992553</v>
      </c>
      <c r="BY23" s="111">
        <v>14050777.151123045</v>
      </c>
      <c r="BZ23" s="111">
        <v>9336458.5220157951</v>
      </c>
      <c r="CA23" s="111">
        <v>17217577.668261304</v>
      </c>
      <c r="CB23" s="111">
        <v>21501492.665130246</v>
      </c>
      <c r="CC23" s="111">
        <v>23189608.454702716</v>
      </c>
      <c r="CD23" s="111">
        <v>22739263.369384993</v>
      </c>
      <c r="CE23" s="111">
        <v>21693988.327726465</v>
      </c>
      <c r="CF23" s="111">
        <v>21110066.822965853</v>
      </c>
      <c r="CG23" s="111">
        <v>20398189.403521713</v>
      </c>
      <c r="CH23" s="111">
        <v>20882774.082345419</v>
      </c>
      <c r="CI23" s="111">
        <v>21356744.490586758</v>
      </c>
      <c r="CJ23" s="111">
        <v>21046479.674495865</v>
      </c>
      <c r="CK23" s="111">
        <v>20738206.93026315</v>
      </c>
      <c r="CL23" s="111">
        <v>20789517.287148856</v>
      </c>
      <c r="CM23" s="111">
        <v>20822043.397762004</v>
      </c>
      <c r="CN23" s="111">
        <v>21306675.733666904</v>
      </c>
      <c r="CO23" s="111">
        <v>21090439.770873558</v>
      </c>
      <c r="CP23" s="111">
        <v>20799866.021662958</v>
      </c>
      <c r="CQ23" s="111">
        <v>21159665.724416763</v>
      </c>
      <c r="CR23" s="111">
        <v>21483807.638294108</v>
      </c>
      <c r="CS23" s="111">
        <v>20859438.604900178</v>
      </c>
      <c r="CT23" s="111">
        <v>20297268.740037236</v>
      </c>
      <c r="CU23" s="111">
        <v>20831859.559412595</v>
      </c>
      <c r="CV23" s="111">
        <v>20735029.753618814</v>
      </c>
      <c r="CW23" s="111">
        <v>20961172.498343423</v>
      </c>
      <c r="CX23" s="111">
        <v>20834360.957847681</v>
      </c>
      <c r="CY23" s="111">
        <v>21277264.65969649</v>
      </c>
      <c r="CZ23" s="111">
        <v>21296375.755941235</v>
      </c>
      <c r="DA23" s="111">
        <v>20776732.742411684</v>
      </c>
      <c r="DB23" s="111">
        <v>21514211.180838503</v>
      </c>
      <c r="DC23" s="111">
        <v>21599233.681978278</v>
      </c>
      <c r="DD23" s="111">
        <v>21595710.559538648</v>
      </c>
      <c r="DE23" s="111">
        <v>21199842.406301804</v>
      </c>
      <c r="DF23" s="111">
        <v>21099461.843366843</v>
      </c>
      <c r="DG23" s="111">
        <v>21814825.862629574</v>
      </c>
      <c r="DH23" s="111">
        <v>20948316.906312354</v>
      </c>
      <c r="DI23" s="111">
        <v>21625535.745950747</v>
      </c>
      <c r="DJ23" s="111">
        <v>21331180.861919682</v>
      </c>
      <c r="DK23" s="111">
        <v>21604539.240636595</v>
      </c>
      <c r="DL23" s="111">
        <v>21492621.239650652</v>
      </c>
      <c r="DM23" s="111">
        <v>21736670.801772282</v>
      </c>
      <c r="DN23" s="111">
        <v>21775481.387892433</v>
      </c>
      <c r="DO23" s="111">
        <v>21333203.920983411</v>
      </c>
      <c r="DP23" s="111">
        <v>21551033.105679743</v>
      </c>
      <c r="DQ23" s="111">
        <v>21831722.176189005</v>
      </c>
      <c r="DR23" s="111">
        <v>22722788.009123258</v>
      </c>
      <c r="DS23" s="111">
        <v>20821526.547728203</v>
      </c>
      <c r="DT23" s="111">
        <v>21957704.411198955</v>
      </c>
      <c r="DU23" s="111">
        <v>20964679.654653896</v>
      </c>
      <c r="DV23" s="111">
        <v>21935898.672356512</v>
      </c>
      <c r="DW23" s="111">
        <v>21294746.912046507</v>
      </c>
      <c r="DX23" s="111">
        <v>20692064.213848274</v>
      </c>
      <c r="DY23" s="111">
        <v>21532377.284029391</v>
      </c>
      <c r="DZ23" s="111">
        <v>21547181.022051759</v>
      </c>
      <c r="EA23" s="111">
        <v>21464063.126529433</v>
      </c>
      <c r="EB23" s="111">
        <v>21088250.744661134</v>
      </c>
      <c r="EC23" s="111">
        <v>21773948.229016375</v>
      </c>
      <c r="ED23" s="111">
        <v>21773255.48583702</v>
      </c>
      <c r="EE23" s="111">
        <v>21896272.652670778</v>
      </c>
      <c r="EF23" s="111">
        <v>22161530.939181305</v>
      </c>
      <c r="EG23" s="111">
        <v>22310429.775005985</v>
      </c>
      <c r="EH23" s="111">
        <v>22223359.86281481</v>
      </c>
      <c r="EI23" s="111">
        <v>22095394.141513195</v>
      </c>
      <c r="EJ23" s="111">
        <v>22344811.237280887</v>
      </c>
      <c r="EK23" s="111">
        <v>22178446.594375458</v>
      </c>
      <c r="EL23" s="111">
        <v>21683330.928025067</v>
      </c>
      <c r="EM23" s="111">
        <v>22389812.115705878</v>
      </c>
      <c r="EN23" s="111">
        <v>22263415.464135773</v>
      </c>
      <c r="EO23" s="111">
        <v>22018253.50139305</v>
      </c>
      <c r="EP23" s="111">
        <v>22214979.352767233</v>
      </c>
    </row>
    <row r="24" spans="2:146" s="107" customFormat="1" ht="12.75" x14ac:dyDescent="0.2">
      <c r="B24" s="125" t="s">
        <v>72</v>
      </c>
      <c r="C24" s="113">
        <v>54233.854879633116</v>
      </c>
      <c r="D24" s="113">
        <v>58068.651400209921</v>
      </c>
      <c r="E24" s="113">
        <v>54836.745560833246</v>
      </c>
      <c r="F24" s="113">
        <v>56609.095709835186</v>
      </c>
      <c r="G24" s="113">
        <v>54707.349865961427</v>
      </c>
      <c r="H24" s="113">
        <v>58688.017739135998</v>
      </c>
      <c r="I24" s="113">
        <v>57036.630374516317</v>
      </c>
      <c r="J24" s="113">
        <v>56313.320838012012</v>
      </c>
      <c r="K24" s="113">
        <v>62500.092014691181</v>
      </c>
      <c r="L24" s="113">
        <v>58135.002057950478</v>
      </c>
      <c r="M24" s="113">
        <v>60652.553180143288</v>
      </c>
      <c r="N24" s="113">
        <v>59080.141072023376</v>
      </c>
      <c r="O24" s="113">
        <v>60741.291946733312</v>
      </c>
      <c r="P24" s="113">
        <v>59815.960994805821</v>
      </c>
      <c r="Q24" s="113">
        <v>61936.664110511076</v>
      </c>
      <c r="R24" s="113">
        <v>62917.66287561565</v>
      </c>
      <c r="S24" s="113">
        <v>60479.200247477893</v>
      </c>
      <c r="T24" s="113">
        <v>61325.21554167178</v>
      </c>
      <c r="U24" s="113">
        <v>64694.016519740995</v>
      </c>
      <c r="V24" s="113">
        <v>62643.506500932279</v>
      </c>
      <c r="W24" s="113">
        <v>63937.970952714357</v>
      </c>
      <c r="X24" s="113">
        <v>63489.890574974488</v>
      </c>
      <c r="Y24" s="113">
        <v>65417.66785439002</v>
      </c>
      <c r="Z24" s="113">
        <v>67577.470012737438</v>
      </c>
      <c r="AA24" s="113">
        <v>68280.444438254228</v>
      </c>
      <c r="AB24" s="113">
        <v>66979.688630632794</v>
      </c>
      <c r="AC24" s="113">
        <v>66694.774111722552</v>
      </c>
      <c r="AD24" s="113">
        <v>68246.665311555102</v>
      </c>
      <c r="AE24" s="113">
        <v>72690.441343290891</v>
      </c>
      <c r="AF24" s="113">
        <v>70421.976739022852</v>
      </c>
      <c r="AG24" s="113">
        <v>69271.399053662157</v>
      </c>
      <c r="AH24" s="113">
        <v>76640.952828265421</v>
      </c>
      <c r="AI24" s="113">
        <v>76341.729924649902</v>
      </c>
      <c r="AJ24" s="113">
        <v>76237.205635978957</v>
      </c>
      <c r="AK24" s="113">
        <v>78600.905717008034</v>
      </c>
      <c r="AL24" s="113">
        <v>76409.722998446465</v>
      </c>
      <c r="AM24" s="113">
        <v>79369.190134084478</v>
      </c>
      <c r="AN24" s="113">
        <v>81527.731111411485</v>
      </c>
      <c r="AO24" s="113">
        <v>81650.924384387181</v>
      </c>
      <c r="AP24" s="113">
        <v>79023.05662695042</v>
      </c>
      <c r="AQ24" s="113">
        <v>82779.065071048157</v>
      </c>
      <c r="AR24" s="113">
        <v>82594.025257500572</v>
      </c>
      <c r="AS24" s="113">
        <v>76176.005887103238</v>
      </c>
      <c r="AT24" s="113">
        <v>80371.275821048432</v>
      </c>
      <c r="AU24" s="113">
        <v>79914.496336922632</v>
      </c>
      <c r="AV24" s="113">
        <v>86117.462567168317</v>
      </c>
      <c r="AW24" s="113">
        <v>80047.008475090101</v>
      </c>
      <c r="AX24" s="113">
        <v>93196.268337934263</v>
      </c>
      <c r="AY24" s="113">
        <v>82497.526592537746</v>
      </c>
      <c r="AZ24" s="113">
        <v>83467.805928060901</v>
      </c>
      <c r="BA24" s="113">
        <v>86449.325301307501</v>
      </c>
      <c r="BB24" s="113">
        <v>86230.696219639649</v>
      </c>
      <c r="BC24" s="113">
        <v>83963.508092919685</v>
      </c>
      <c r="BD24" s="113">
        <v>86569.48526672677</v>
      </c>
      <c r="BE24" s="113">
        <v>87641.249555322254</v>
      </c>
      <c r="BF24" s="113">
        <v>86598.505531423347</v>
      </c>
      <c r="BG24" s="113">
        <v>86419.261808699128</v>
      </c>
      <c r="BH24" s="113">
        <v>92420.092450771146</v>
      </c>
      <c r="BI24" s="113">
        <v>88404.141385658848</v>
      </c>
      <c r="BJ24" s="113">
        <v>95014.629302511661</v>
      </c>
      <c r="BK24" s="113">
        <v>91959.412752774966</v>
      </c>
      <c r="BL24" s="113">
        <v>95027.581041565529</v>
      </c>
      <c r="BM24" s="113">
        <v>95522.02308759265</v>
      </c>
      <c r="BN24" s="113">
        <v>101750.04903997364</v>
      </c>
      <c r="BO24" s="113">
        <v>105454.67882598529</v>
      </c>
      <c r="BP24" s="113">
        <v>105879.55306942295</v>
      </c>
      <c r="BQ24" s="113">
        <v>107799.78441619356</v>
      </c>
      <c r="BR24" s="113">
        <v>109302.25105669057</v>
      </c>
      <c r="BS24" s="113">
        <v>112539.17116059233</v>
      </c>
      <c r="BT24" s="113">
        <v>104418.36220280247</v>
      </c>
      <c r="BU24" s="113">
        <v>110959.00073902568</v>
      </c>
      <c r="BV24" s="113">
        <v>105241.68641778719</v>
      </c>
      <c r="BW24" s="113">
        <v>106218.00929036134</v>
      </c>
      <c r="BX24" s="113">
        <v>108025.23787185184</v>
      </c>
      <c r="BY24" s="113">
        <v>73880.015891162402</v>
      </c>
      <c r="BZ24" s="113">
        <v>60146.199983664032</v>
      </c>
      <c r="CA24" s="113">
        <v>79986.639668515301</v>
      </c>
      <c r="CB24" s="113">
        <v>104054.96500815396</v>
      </c>
      <c r="CC24" s="113">
        <v>111926.89434547556</v>
      </c>
      <c r="CD24" s="113">
        <v>112293.50656197767</v>
      </c>
      <c r="CE24" s="113">
        <v>111783.57573855821</v>
      </c>
      <c r="CF24" s="113">
        <v>112667.51894862605</v>
      </c>
      <c r="CG24" s="113">
        <v>115691.18359521446</v>
      </c>
      <c r="CH24" s="113">
        <v>121305.61247640345</v>
      </c>
      <c r="CI24" s="113">
        <v>126774.1361769794</v>
      </c>
      <c r="CJ24" s="113">
        <v>120162.93986369704</v>
      </c>
      <c r="CK24" s="113">
        <v>127225.59057699532</v>
      </c>
      <c r="CL24" s="113">
        <v>126128.44871634665</v>
      </c>
      <c r="CM24" s="113">
        <v>122695.18390955964</v>
      </c>
      <c r="CN24" s="113">
        <v>127958.19172155471</v>
      </c>
      <c r="CO24" s="113">
        <v>128712.94251319583</v>
      </c>
      <c r="CP24" s="113">
        <v>132818.32123355946</v>
      </c>
      <c r="CQ24" s="113">
        <v>129132.84198269351</v>
      </c>
      <c r="CR24" s="113">
        <v>139275.05001167642</v>
      </c>
      <c r="CS24" s="113">
        <v>128466.17312089924</v>
      </c>
      <c r="CT24" s="113">
        <v>127504.80725176954</v>
      </c>
      <c r="CU24" s="113">
        <v>134514.71904561698</v>
      </c>
      <c r="CV24" s="113">
        <v>135707.32318038508</v>
      </c>
      <c r="CW24" s="113">
        <v>136571.2904022166</v>
      </c>
      <c r="CX24" s="113">
        <v>132269.50919774387</v>
      </c>
      <c r="CY24" s="113">
        <v>132458.74365865189</v>
      </c>
      <c r="CZ24" s="113">
        <v>134118.97141436819</v>
      </c>
      <c r="DA24" s="113">
        <v>132055.5477316115</v>
      </c>
      <c r="DB24" s="113">
        <v>135490.35095829048</v>
      </c>
      <c r="DC24" s="113">
        <v>139476.23412964659</v>
      </c>
      <c r="DD24" s="113">
        <v>151259.05040527537</v>
      </c>
      <c r="DE24" s="113">
        <v>147797.30605593306</v>
      </c>
      <c r="DF24" s="113">
        <v>145398.74209419265</v>
      </c>
      <c r="DG24" s="113">
        <v>143353.3790586362</v>
      </c>
      <c r="DH24" s="113">
        <v>144515.36194791202</v>
      </c>
      <c r="DI24" s="113">
        <v>147829.79443952435</v>
      </c>
      <c r="DJ24" s="113">
        <v>141878.27520366665</v>
      </c>
      <c r="DK24" s="113">
        <v>153584.45249113225</v>
      </c>
      <c r="DL24" s="113">
        <v>160745.30950076354</v>
      </c>
      <c r="DM24" s="113">
        <v>150890.20838990572</v>
      </c>
      <c r="DN24" s="113">
        <v>152405.90989131897</v>
      </c>
      <c r="DO24" s="113">
        <v>157454.97574226939</v>
      </c>
      <c r="DP24" s="113">
        <v>155298.2892947814</v>
      </c>
      <c r="DQ24" s="113">
        <v>155537.12609862851</v>
      </c>
      <c r="DR24" s="113">
        <v>169434.47032615342</v>
      </c>
      <c r="DS24" s="113">
        <v>154004.78349148747</v>
      </c>
      <c r="DT24" s="113">
        <v>167353.64994413892</v>
      </c>
      <c r="DU24" s="113">
        <v>164293.87394515658</v>
      </c>
      <c r="DV24" s="113">
        <v>174816.47631082303</v>
      </c>
      <c r="DW24" s="113">
        <v>171178.59403345714</v>
      </c>
      <c r="DX24" s="113">
        <v>171884.01391902033</v>
      </c>
      <c r="DY24" s="113">
        <v>178290.19303474957</v>
      </c>
      <c r="DZ24" s="113">
        <v>175991.09258581343</v>
      </c>
      <c r="EA24" s="113">
        <v>180997.74645085738</v>
      </c>
      <c r="EB24" s="113">
        <v>180538.04783671565</v>
      </c>
      <c r="EC24" s="113">
        <v>188302.46007710582</v>
      </c>
      <c r="ED24" s="113">
        <v>180468.96309324855</v>
      </c>
      <c r="EE24" s="113">
        <v>181503.78372531681</v>
      </c>
      <c r="EF24" s="113">
        <v>184312.61908995418</v>
      </c>
      <c r="EG24" s="113">
        <v>181533.64977601744</v>
      </c>
      <c r="EH24" s="113">
        <v>180695.70989838062</v>
      </c>
      <c r="EI24" s="113">
        <v>183098.50014393</v>
      </c>
      <c r="EJ24" s="113">
        <v>185840.96696640496</v>
      </c>
      <c r="EK24" s="113">
        <v>188623.31745342168</v>
      </c>
      <c r="EL24" s="113">
        <v>187963.18585230754</v>
      </c>
      <c r="EM24" s="113">
        <v>189407.39391553387</v>
      </c>
      <c r="EN24" s="113">
        <v>186721.08893605976</v>
      </c>
      <c r="EO24" s="113">
        <v>190569.90863464333</v>
      </c>
      <c r="EP24" s="113">
        <v>199147.83171027727</v>
      </c>
    </row>
    <row r="25" spans="2:146" s="107" customFormat="1" ht="12.75" x14ac:dyDescent="0.2">
      <c r="B25" s="125" t="s">
        <v>73</v>
      </c>
      <c r="C25" s="113">
        <v>5638255.5404312164</v>
      </c>
      <c r="D25" s="113">
        <v>6098479.5075555136</v>
      </c>
      <c r="E25" s="113">
        <v>5349794.3670294331</v>
      </c>
      <c r="F25" s="113">
        <v>5941784.7317303894</v>
      </c>
      <c r="G25" s="113">
        <v>5630528.7954599513</v>
      </c>
      <c r="H25" s="113">
        <v>5344114.9658910325</v>
      </c>
      <c r="I25" s="113">
        <v>5519177.3731684154</v>
      </c>
      <c r="J25" s="113">
        <v>5422620.0951091396</v>
      </c>
      <c r="K25" s="113">
        <v>5173408.2972192829</v>
      </c>
      <c r="L25" s="113">
        <v>5607079.309228858</v>
      </c>
      <c r="M25" s="113">
        <v>5557835.9990629638</v>
      </c>
      <c r="N25" s="113">
        <v>5694250.5184554663</v>
      </c>
      <c r="O25" s="113">
        <v>5599132.5339588439</v>
      </c>
      <c r="P25" s="113">
        <v>5624692.3658544989</v>
      </c>
      <c r="Q25" s="113">
        <v>5606818.574504192</v>
      </c>
      <c r="R25" s="113">
        <v>5861487.6424803417</v>
      </c>
      <c r="S25" s="113">
        <v>5542628.687227238</v>
      </c>
      <c r="T25" s="113">
        <v>5713415.1843879055</v>
      </c>
      <c r="U25" s="113">
        <v>5592733.779873875</v>
      </c>
      <c r="V25" s="113">
        <v>5655264.5648532258</v>
      </c>
      <c r="W25" s="113">
        <v>5609248.0856701219</v>
      </c>
      <c r="X25" s="113">
        <v>5615376.256179072</v>
      </c>
      <c r="Y25" s="113">
        <v>5637105.6990808723</v>
      </c>
      <c r="Z25" s="113">
        <v>5697784.3476783186</v>
      </c>
      <c r="AA25" s="113">
        <v>5776518.6893008109</v>
      </c>
      <c r="AB25" s="113">
        <v>5552798.9019184308</v>
      </c>
      <c r="AC25" s="113">
        <v>5653830.1168849841</v>
      </c>
      <c r="AD25" s="113">
        <v>5533646.3611023389</v>
      </c>
      <c r="AE25" s="113">
        <v>5545979.9301517382</v>
      </c>
      <c r="AF25" s="113">
        <v>5490147.6849386711</v>
      </c>
      <c r="AG25" s="113">
        <v>5503155.7255708165</v>
      </c>
      <c r="AH25" s="113">
        <v>5511101.4386890205</v>
      </c>
      <c r="AI25" s="113">
        <v>5468098.2428447027</v>
      </c>
      <c r="AJ25" s="113">
        <v>5324573.0736894412</v>
      </c>
      <c r="AK25" s="113">
        <v>5394361.9358791774</v>
      </c>
      <c r="AL25" s="113">
        <v>5241250.7212803187</v>
      </c>
      <c r="AM25" s="113">
        <v>5384585.3441798603</v>
      </c>
      <c r="AN25" s="113">
        <v>5378805.6563521819</v>
      </c>
      <c r="AO25" s="113">
        <v>5410500.0842938367</v>
      </c>
      <c r="AP25" s="113">
        <v>5355344.5046427781</v>
      </c>
      <c r="AQ25" s="113">
        <v>5522293.3285897151</v>
      </c>
      <c r="AR25" s="113">
        <v>5444116.1622708412</v>
      </c>
      <c r="AS25" s="113">
        <v>5493340.6784983994</v>
      </c>
      <c r="AT25" s="113">
        <v>5500747.6820433</v>
      </c>
      <c r="AU25" s="113">
        <v>5463569.5608392479</v>
      </c>
      <c r="AV25" s="113">
        <v>5516248.4960036464</v>
      </c>
      <c r="AW25" s="113">
        <v>5450699.0990484357</v>
      </c>
      <c r="AX25" s="113">
        <v>5609592.4919746779</v>
      </c>
      <c r="AY25" s="113">
        <v>5293325.4993693056</v>
      </c>
      <c r="AZ25" s="113">
        <v>5486500.1690915059</v>
      </c>
      <c r="BA25" s="113">
        <v>5273994.5477936892</v>
      </c>
      <c r="BB25" s="113">
        <v>5529923.5566542493</v>
      </c>
      <c r="BC25" s="113">
        <v>5054707.7116813734</v>
      </c>
      <c r="BD25" s="113">
        <v>5274393.0099094212</v>
      </c>
      <c r="BE25" s="113">
        <v>5232671.1198025811</v>
      </c>
      <c r="BF25" s="113">
        <v>5238167.0477220723</v>
      </c>
      <c r="BG25" s="113">
        <v>5220322.9283500705</v>
      </c>
      <c r="BH25" s="113">
        <v>5303608.0153213562</v>
      </c>
      <c r="BI25" s="113">
        <v>5230080.8340773452</v>
      </c>
      <c r="BJ25" s="113">
        <v>5469440.2406985965</v>
      </c>
      <c r="BK25" s="113">
        <v>5106936.3989416463</v>
      </c>
      <c r="BL25" s="113">
        <v>5087608.792051387</v>
      </c>
      <c r="BM25" s="113">
        <v>5477000.5887326496</v>
      </c>
      <c r="BN25" s="113">
        <v>5154915.7484830897</v>
      </c>
      <c r="BO25" s="113">
        <v>5222094.7492236039</v>
      </c>
      <c r="BP25" s="113">
        <v>5204060.3783555049</v>
      </c>
      <c r="BQ25" s="113">
        <v>5206022.7142979028</v>
      </c>
      <c r="BR25" s="113">
        <v>5342570.027233474</v>
      </c>
      <c r="BS25" s="113">
        <v>5279469.0855387114</v>
      </c>
      <c r="BT25" s="113">
        <v>5186490.3014948154</v>
      </c>
      <c r="BU25" s="113">
        <v>5208771.4722632123</v>
      </c>
      <c r="BV25" s="113">
        <v>5191430.8101007957</v>
      </c>
      <c r="BW25" s="113">
        <v>5342162.6069367807</v>
      </c>
      <c r="BX25" s="113">
        <v>5414901.7250831965</v>
      </c>
      <c r="BY25" s="113">
        <v>2803861.323470349</v>
      </c>
      <c r="BZ25" s="113">
        <v>294441.97930789838</v>
      </c>
      <c r="CA25" s="113">
        <v>3796209.7333452785</v>
      </c>
      <c r="CB25" s="113">
        <v>5528290.3248094777</v>
      </c>
      <c r="CC25" s="113">
        <v>5786893.884144634</v>
      </c>
      <c r="CD25" s="113">
        <v>6143248.7154687196</v>
      </c>
      <c r="CE25" s="113">
        <v>5355964.6438792385</v>
      </c>
      <c r="CF25" s="113">
        <v>5264623.7995234607</v>
      </c>
      <c r="CG25" s="113">
        <v>5498305.0880742194</v>
      </c>
      <c r="CH25" s="113">
        <v>5427553.3842545282</v>
      </c>
      <c r="CI25" s="113">
        <v>5485495.3329499997</v>
      </c>
      <c r="CJ25" s="113">
        <v>5530887.4800941544</v>
      </c>
      <c r="CK25" s="113">
        <v>5324160.3396775145</v>
      </c>
      <c r="CL25" s="113">
        <v>5555530.2545325318</v>
      </c>
      <c r="CM25" s="113">
        <v>5497888.5939785829</v>
      </c>
      <c r="CN25" s="113">
        <v>5468984.9224723745</v>
      </c>
      <c r="CO25" s="113">
        <v>5560103.7414231775</v>
      </c>
      <c r="CP25" s="113">
        <v>5254795.433780943</v>
      </c>
      <c r="CQ25" s="113">
        <v>5515525.7197442334</v>
      </c>
      <c r="CR25" s="113">
        <v>5528260.4828279726</v>
      </c>
      <c r="CS25" s="113">
        <v>5441551.8860317003</v>
      </c>
      <c r="CT25" s="113">
        <v>5289540.4864551136</v>
      </c>
      <c r="CU25" s="113">
        <v>5576085.0707282946</v>
      </c>
      <c r="CV25" s="113">
        <v>5510556.8147246502</v>
      </c>
      <c r="CW25" s="113">
        <v>5610427.002210143</v>
      </c>
      <c r="CX25" s="113">
        <v>5492407.3582776347</v>
      </c>
      <c r="CY25" s="113">
        <v>5668220.0269705569</v>
      </c>
      <c r="CZ25" s="113">
        <v>5514509.4228931135</v>
      </c>
      <c r="DA25" s="113">
        <v>5464068.4500746373</v>
      </c>
      <c r="DB25" s="113">
        <v>5493809.0789755983</v>
      </c>
      <c r="DC25" s="113">
        <v>5636191.2621531636</v>
      </c>
      <c r="DD25" s="113">
        <v>5690433.2108967556</v>
      </c>
      <c r="DE25" s="113">
        <v>5633686.7265157774</v>
      </c>
      <c r="DF25" s="113">
        <v>5495493.0659199962</v>
      </c>
      <c r="DG25" s="113">
        <v>5651132.0901019638</v>
      </c>
      <c r="DH25" s="113">
        <v>5516604.5848006159</v>
      </c>
      <c r="DI25" s="113">
        <v>5778241.5829240233</v>
      </c>
      <c r="DJ25" s="113">
        <v>5570282.2862510169</v>
      </c>
      <c r="DK25" s="113">
        <v>5612697.2142109107</v>
      </c>
      <c r="DL25" s="113">
        <v>5736376.8234697413</v>
      </c>
      <c r="DM25" s="113">
        <v>5688649.6352454191</v>
      </c>
      <c r="DN25" s="113">
        <v>5772247.8658268359</v>
      </c>
      <c r="DO25" s="113">
        <v>5629553.5110262949</v>
      </c>
      <c r="DP25" s="113">
        <v>5296808.4430564279</v>
      </c>
      <c r="DQ25" s="113">
        <v>4985751.6505428459</v>
      </c>
      <c r="DR25" s="113">
        <v>5144751.6992313266</v>
      </c>
      <c r="DS25" s="113">
        <v>4653196.7680212753</v>
      </c>
      <c r="DT25" s="113">
        <v>4997295.8274559164</v>
      </c>
      <c r="DU25" s="113">
        <v>4860938.0007094881</v>
      </c>
      <c r="DV25" s="113">
        <v>5122672.8416628819</v>
      </c>
      <c r="DW25" s="113">
        <v>4898546.0968562225</v>
      </c>
      <c r="DX25" s="113">
        <v>4855050.7092847396</v>
      </c>
      <c r="DY25" s="113">
        <v>4910540.4999930579</v>
      </c>
      <c r="DZ25" s="113">
        <v>4899449.9744362272</v>
      </c>
      <c r="EA25" s="113">
        <v>4936750.0024542753</v>
      </c>
      <c r="EB25" s="113">
        <v>4926170.0718806973</v>
      </c>
      <c r="EC25" s="113">
        <v>5002799.1969078705</v>
      </c>
      <c r="ED25" s="113">
        <v>5006059.4660010925</v>
      </c>
      <c r="EE25" s="113">
        <v>4952063.3259069677</v>
      </c>
      <c r="EF25" s="113">
        <v>5004262.1682193419</v>
      </c>
      <c r="EG25" s="113">
        <v>5036876.4298084443</v>
      </c>
      <c r="EH25" s="113">
        <v>5076123.3294281662</v>
      </c>
      <c r="EI25" s="113">
        <v>4999768.3737759599</v>
      </c>
      <c r="EJ25" s="113">
        <v>5074032.8272880986</v>
      </c>
      <c r="EK25" s="113">
        <v>5188616.8169551603</v>
      </c>
      <c r="EL25" s="113">
        <v>5038959.3259034827</v>
      </c>
      <c r="EM25" s="113">
        <v>5124349.9685808439</v>
      </c>
      <c r="EN25" s="113">
        <v>4973015.8490312537</v>
      </c>
      <c r="EO25" s="113">
        <v>5081466.9474195102</v>
      </c>
      <c r="EP25" s="113">
        <v>5122586.4704490965</v>
      </c>
    </row>
    <row r="26" spans="2:146" s="107" customFormat="1" ht="12.75" x14ac:dyDescent="0.2">
      <c r="B26" s="110" t="s">
        <v>75</v>
      </c>
      <c r="C26" s="111">
        <v>39762075.809473686</v>
      </c>
      <c r="D26" s="111">
        <v>39703159.573343746</v>
      </c>
      <c r="E26" s="111">
        <v>39655238.024404973</v>
      </c>
      <c r="F26" s="111">
        <v>39739535.615041658</v>
      </c>
      <c r="G26" s="111">
        <v>39680492.172821842</v>
      </c>
      <c r="H26" s="111">
        <v>39720917.356646448</v>
      </c>
      <c r="I26" s="111">
        <v>39842649.79335963</v>
      </c>
      <c r="J26" s="111">
        <v>39782473.902058177</v>
      </c>
      <c r="K26" s="111">
        <v>40120185.464514606</v>
      </c>
      <c r="L26" s="111">
        <v>40382094.893771961</v>
      </c>
      <c r="M26" s="111">
        <v>40421109.44008594</v>
      </c>
      <c r="N26" s="111">
        <v>40591942.173799403</v>
      </c>
      <c r="O26" s="111">
        <v>40662579.056804173</v>
      </c>
      <c r="P26" s="111">
        <v>40804134.853997387</v>
      </c>
      <c r="Q26" s="111">
        <v>40893566.997163676</v>
      </c>
      <c r="R26" s="111">
        <v>40883361.59092366</v>
      </c>
      <c r="S26" s="111">
        <v>40831226.725206822</v>
      </c>
      <c r="T26" s="111">
        <v>40961046.046211168</v>
      </c>
      <c r="U26" s="111">
        <v>41022256.787698597</v>
      </c>
      <c r="V26" s="111">
        <v>40833456.342431113</v>
      </c>
      <c r="W26" s="111">
        <v>40888240.297596119</v>
      </c>
      <c r="X26" s="111">
        <v>40894088.582038283</v>
      </c>
      <c r="Y26" s="111">
        <v>40793489.440979742</v>
      </c>
      <c r="Z26" s="111">
        <v>40812602.421690322</v>
      </c>
      <c r="AA26" s="111">
        <v>40680787.338658981</v>
      </c>
      <c r="AB26" s="111">
        <v>40799316.240206517</v>
      </c>
      <c r="AC26" s="111">
        <v>40911090.206878327</v>
      </c>
      <c r="AD26" s="111">
        <v>40911529.892535448</v>
      </c>
      <c r="AE26" s="111">
        <v>41021186.349904351</v>
      </c>
      <c r="AF26" s="111">
        <v>40951712.497218616</v>
      </c>
      <c r="AG26" s="111">
        <v>40849458.589742109</v>
      </c>
      <c r="AH26" s="111">
        <v>40985613.480562255</v>
      </c>
      <c r="AI26" s="111">
        <v>40854488.440547332</v>
      </c>
      <c r="AJ26" s="111">
        <v>40753689.393269151</v>
      </c>
      <c r="AK26" s="111">
        <v>40948192.636361726</v>
      </c>
      <c r="AL26" s="111">
        <v>40786173.939250484</v>
      </c>
      <c r="AM26" s="111">
        <v>40887549.455620788</v>
      </c>
      <c r="AN26" s="111">
        <v>40732709.701097719</v>
      </c>
      <c r="AO26" s="111">
        <v>40578493.194677114</v>
      </c>
      <c r="AP26" s="111">
        <v>40499993.845187172</v>
      </c>
      <c r="AQ26" s="111">
        <v>40646410.129880473</v>
      </c>
      <c r="AR26" s="111">
        <v>40658664.351881094</v>
      </c>
      <c r="AS26" s="111">
        <v>40774170.498326585</v>
      </c>
      <c r="AT26" s="111">
        <v>40608691.143518887</v>
      </c>
      <c r="AU26" s="111">
        <v>40644502.055480391</v>
      </c>
      <c r="AV26" s="111">
        <v>40527348.664983168</v>
      </c>
      <c r="AW26" s="111">
        <v>40384590.856103152</v>
      </c>
      <c r="AX26" s="111">
        <v>40112629.74458573</v>
      </c>
      <c r="AY26" s="111">
        <v>40477882.177857935</v>
      </c>
      <c r="AZ26" s="111">
        <v>40436656.238956824</v>
      </c>
      <c r="BA26" s="111">
        <v>40391531.858205386</v>
      </c>
      <c r="BB26" s="111">
        <v>40260579.279256828</v>
      </c>
      <c r="BC26" s="111">
        <v>40220310.097097017</v>
      </c>
      <c r="BD26" s="111">
        <v>40262421.047072813</v>
      </c>
      <c r="BE26" s="111">
        <v>40284404.674250469</v>
      </c>
      <c r="BF26" s="111">
        <v>40505530.273685209</v>
      </c>
      <c r="BG26" s="111">
        <v>40348984.427054286</v>
      </c>
      <c r="BH26" s="111">
        <v>40344325.347134911</v>
      </c>
      <c r="BI26" s="111">
        <v>40216704.148657188</v>
      </c>
      <c r="BJ26" s="111">
        <v>40248301.568112276</v>
      </c>
      <c r="BK26" s="111">
        <v>40023943.342830062</v>
      </c>
      <c r="BL26" s="111">
        <v>39996862.010486647</v>
      </c>
      <c r="BM26" s="111">
        <v>39982755.884276509</v>
      </c>
      <c r="BN26" s="111">
        <v>39987721.65960414</v>
      </c>
      <c r="BO26" s="111">
        <v>40036752.686024815</v>
      </c>
      <c r="BP26" s="111">
        <v>40112831.175838657</v>
      </c>
      <c r="BQ26" s="111">
        <v>40074702.254094146</v>
      </c>
      <c r="BR26" s="111">
        <v>40027311.104928114</v>
      </c>
      <c r="BS26" s="111">
        <v>39950350.736601435</v>
      </c>
      <c r="BT26" s="111">
        <v>39728681.776158668</v>
      </c>
      <c r="BU26" s="111">
        <v>39770919.16821827</v>
      </c>
      <c r="BV26" s="111">
        <v>39566278.610176988</v>
      </c>
      <c r="BW26" s="111">
        <v>39740659.584728315</v>
      </c>
      <c r="BX26" s="111">
        <v>39909756.30026751</v>
      </c>
      <c r="BY26" s="111">
        <v>40441925.270416096</v>
      </c>
      <c r="BZ26" s="111">
        <v>40366185.044653907</v>
      </c>
      <c r="CA26" s="111">
        <v>41766797.957016066</v>
      </c>
      <c r="CB26" s="111">
        <v>41383694.563926041</v>
      </c>
      <c r="CC26" s="111">
        <v>40785628.616533756</v>
      </c>
      <c r="CD26" s="111">
        <v>41177641.847098388</v>
      </c>
      <c r="CE26" s="111">
        <v>41133049.962442651</v>
      </c>
      <c r="CF26" s="111">
        <v>41394647.138821967</v>
      </c>
      <c r="CG26" s="111">
        <v>41733632.349747397</v>
      </c>
      <c r="CH26" s="111">
        <v>41509733.946558036</v>
      </c>
      <c r="CI26" s="111">
        <v>41649958.151087649</v>
      </c>
      <c r="CJ26" s="111">
        <v>41417115.226487108</v>
      </c>
      <c r="CK26" s="111">
        <v>41382966.789049104</v>
      </c>
      <c r="CL26" s="111">
        <v>41149733.893665217</v>
      </c>
      <c r="CM26" s="111">
        <v>40664207.81086795</v>
      </c>
      <c r="CN26" s="111">
        <v>40393731.309676208</v>
      </c>
      <c r="CO26" s="111">
        <v>40135028.939335644</v>
      </c>
      <c r="CP26" s="111">
        <v>40127833.207722284</v>
      </c>
      <c r="CQ26" s="111">
        <v>39980706.285419375</v>
      </c>
      <c r="CR26" s="111">
        <v>39321973.124066643</v>
      </c>
      <c r="CS26" s="111">
        <v>39556228.206296034</v>
      </c>
      <c r="CT26" s="111">
        <v>39953331.720614634</v>
      </c>
      <c r="CU26" s="111">
        <v>40976621.641860642</v>
      </c>
      <c r="CV26" s="111">
        <v>39492256.418969654</v>
      </c>
      <c r="CW26" s="111">
        <v>39125037.341504894</v>
      </c>
      <c r="CX26" s="111">
        <v>39101066.897840828</v>
      </c>
      <c r="CY26" s="111">
        <v>38767065.143415011</v>
      </c>
      <c r="CZ26" s="111">
        <v>39007415.880092859</v>
      </c>
      <c r="DA26" s="111">
        <v>39101500.749096736</v>
      </c>
      <c r="DB26" s="111">
        <v>38674739.802944824</v>
      </c>
      <c r="DC26" s="111">
        <v>38719840.38382829</v>
      </c>
      <c r="DD26" s="111">
        <v>38578121.606928296</v>
      </c>
      <c r="DE26" s="111">
        <v>38402283.924319543</v>
      </c>
      <c r="DF26" s="111">
        <v>38247285.183179967</v>
      </c>
      <c r="DG26" s="111">
        <v>37727456.053055376</v>
      </c>
      <c r="DH26" s="111">
        <v>37304316.480371222</v>
      </c>
      <c r="DI26" s="111">
        <v>37293558.725090601</v>
      </c>
      <c r="DJ26" s="111">
        <v>37234839.757502325</v>
      </c>
      <c r="DK26" s="111">
        <v>37301722.347094126</v>
      </c>
      <c r="DL26" s="111">
        <v>37097864.360113293</v>
      </c>
      <c r="DM26" s="111">
        <v>37093417.28391923</v>
      </c>
      <c r="DN26" s="111">
        <v>36962325.423744082</v>
      </c>
      <c r="DO26" s="111">
        <v>36952632.106838167</v>
      </c>
      <c r="DP26" s="111">
        <v>37204731.055997416</v>
      </c>
      <c r="DQ26" s="111">
        <v>37016285.418672875</v>
      </c>
      <c r="DR26" s="111">
        <v>37082107.935429484</v>
      </c>
      <c r="DS26" s="111">
        <v>37007094.982045956</v>
      </c>
      <c r="DT26" s="111">
        <v>37094632.624168284</v>
      </c>
      <c r="DU26" s="111">
        <v>37036748.923121586</v>
      </c>
      <c r="DV26" s="111">
        <v>36840120.495620713</v>
      </c>
      <c r="DW26" s="111">
        <v>36711304.560583875</v>
      </c>
      <c r="DX26" s="111">
        <v>36698567.084975772</v>
      </c>
      <c r="DY26" s="111">
        <v>36490460.815591447</v>
      </c>
      <c r="DZ26" s="111">
        <v>36616683.354867302</v>
      </c>
      <c r="EA26" s="111">
        <v>36439961.926405385</v>
      </c>
      <c r="EB26" s="111">
        <v>36293467.889372975</v>
      </c>
      <c r="EC26" s="111">
        <v>36249769.825971395</v>
      </c>
      <c r="ED26" s="111">
        <v>35948900.968890019</v>
      </c>
      <c r="EE26" s="111">
        <v>36023698.106946722</v>
      </c>
      <c r="EF26" s="111">
        <v>35929440.455030777</v>
      </c>
      <c r="EG26" s="111">
        <v>35884682.19124981</v>
      </c>
      <c r="EH26" s="111">
        <v>35691618.679552495</v>
      </c>
      <c r="EI26" s="111">
        <v>35635481.36282859</v>
      </c>
      <c r="EJ26" s="111">
        <v>35553657.001856498</v>
      </c>
      <c r="EK26" s="111">
        <v>35404963.990898229</v>
      </c>
      <c r="EL26" s="111">
        <v>35234472.053702064</v>
      </c>
      <c r="EM26" s="111">
        <v>35043993.611629404</v>
      </c>
      <c r="EN26" s="111">
        <v>34782760.573415451</v>
      </c>
      <c r="EO26" s="111">
        <v>34637859.111994557</v>
      </c>
      <c r="EP26" s="111">
        <v>34580661.329300448</v>
      </c>
    </row>
    <row r="27" spans="2:146" s="107" customFormat="1" ht="12.75" x14ac:dyDescent="0.2">
      <c r="B27" s="112" t="s">
        <v>94</v>
      </c>
      <c r="C27" s="114">
        <v>11724930.157356761</v>
      </c>
      <c r="D27" s="114">
        <v>11869108.05618811</v>
      </c>
      <c r="E27" s="114">
        <v>11361121.613675565</v>
      </c>
      <c r="F27" s="114">
        <v>11781831.182127945</v>
      </c>
      <c r="G27" s="114">
        <v>11553072.619727185</v>
      </c>
      <c r="H27" s="114">
        <v>11508338.590698628</v>
      </c>
      <c r="I27" s="114">
        <v>11697874.952768696</v>
      </c>
      <c r="J27" s="114">
        <v>11621667.011782166</v>
      </c>
      <c r="K27" s="114">
        <v>11512228.938979002</v>
      </c>
      <c r="L27" s="114">
        <v>11642075.737398887</v>
      </c>
      <c r="M27" s="114">
        <v>11442933.936033893</v>
      </c>
      <c r="N27" s="114">
        <v>11781398.274216965</v>
      </c>
      <c r="O27" s="114">
        <v>11617486.563701034</v>
      </c>
      <c r="P27" s="114">
        <v>11507373.492273502</v>
      </c>
      <c r="Q27" s="114">
        <v>11752942.954435296</v>
      </c>
      <c r="R27" s="114">
        <v>11699165.028097875</v>
      </c>
      <c r="S27" s="114">
        <v>11398407.217990929</v>
      </c>
      <c r="T27" s="114">
        <v>11644890.149424979</v>
      </c>
      <c r="U27" s="114">
        <v>11498186.31958523</v>
      </c>
      <c r="V27" s="114">
        <v>11498588.764819363</v>
      </c>
      <c r="W27" s="114">
        <v>11570665.012497507</v>
      </c>
      <c r="X27" s="114">
        <v>11514774.820832394</v>
      </c>
      <c r="Y27" s="114">
        <v>11618308.672006931</v>
      </c>
      <c r="Z27" s="114">
        <v>11467426.860328397</v>
      </c>
      <c r="AA27" s="114">
        <v>11643122.178296534</v>
      </c>
      <c r="AB27" s="114">
        <v>11465786.653327761</v>
      </c>
      <c r="AC27" s="114">
        <v>11500267.546554087</v>
      </c>
      <c r="AD27" s="114">
        <v>11429392.597946301</v>
      </c>
      <c r="AE27" s="114">
        <v>11532927.322648445</v>
      </c>
      <c r="AF27" s="114">
        <v>11473001.687660722</v>
      </c>
      <c r="AG27" s="114">
        <v>11419557.313425012</v>
      </c>
      <c r="AH27" s="114">
        <v>11491127.273502184</v>
      </c>
      <c r="AI27" s="114">
        <v>11422820.315332318</v>
      </c>
      <c r="AJ27" s="114">
        <v>11279475.473536214</v>
      </c>
      <c r="AK27" s="114">
        <v>11434666.397306947</v>
      </c>
      <c r="AL27" s="114">
        <v>11231919.962159244</v>
      </c>
      <c r="AM27" s="114">
        <v>11375994.98151163</v>
      </c>
      <c r="AN27" s="114">
        <v>11265190.988901747</v>
      </c>
      <c r="AO27" s="114">
        <v>11419135.421468548</v>
      </c>
      <c r="AP27" s="114">
        <v>11123249.917775651</v>
      </c>
      <c r="AQ27" s="114">
        <v>11408614.156721264</v>
      </c>
      <c r="AR27" s="114">
        <v>11264046.88413501</v>
      </c>
      <c r="AS27" s="114">
        <v>11285453.171925837</v>
      </c>
      <c r="AT27" s="114">
        <v>11350421.176694553</v>
      </c>
      <c r="AU27" s="114">
        <v>11271941.713514917</v>
      </c>
      <c r="AV27" s="114">
        <v>11341745.395569645</v>
      </c>
      <c r="AW27" s="114">
        <v>11160150.916817406</v>
      </c>
      <c r="AX27" s="114">
        <v>11468746.160159258</v>
      </c>
      <c r="AY27" s="114">
        <v>11057473.58130878</v>
      </c>
      <c r="AZ27" s="114">
        <v>11254999.107191477</v>
      </c>
      <c r="BA27" s="114">
        <v>11113801.172834449</v>
      </c>
      <c r="BB27" s="114">
        <v>11244100.848500654</v>
      </c>
      <c r="BC27" s="114">
        <v>11108730.843646549</v>
      </c>
      <c r="BD27" s="114">
        <v>11223832.397499135</v>
      </c>
      <c r="BE27" s="114">
        <v>11097986.838818414</v>
      </c>
      <c r="BF27" s="114">
        <v>11009785.561803278</v>
      </c>
      <c r="BG27" s="114">
        <v>11089223.836501779</v>
      </c>
      <c r="BH27" s="114">
        <v>11149923.696077745</v>
      </c>
      <c r="BI27" s="114">
        <v>11133541.074266536</v>
      </c>
      <c r="BJ27" s="114">
        <v>11085076.285650477</v>
      </c>
      <c r="BK27" s="114">
        <v>11008826.751156215</v>
      </c>
      <c r="BL27" s="114">
        <v>10946972.531903345</v>
      </c>
      <c r="BM27" s="114">
        <v>11068259.173841354</v>
      </c>
      <c r="BN27" s="114">
        <v>10932973.561892198</v>
      </c>
      <c r="BO27" s="114">
        <v>11061292.365461949</v>
      </c>
      <c r="BP27" s="114">
        <v>10863391.529364662</v>
      </c>
      <c r="BQ27" s="114">
        <v>10848116.540726557</v>
      </c>
      <c r="BR27" s="114">
        <v>10961543.296000067</v>
      </c>
      <c r="BS27" s="114">
        <v>10938602.071208781</v>
      </c>
      <c r="BT27" s="114">
        <v>10977636.893821387</v>
      </c>
      <c r="BU27" s="114">
        <v>10915517.506521817</v>
      </c>
      <c r="BV27" s="114">
        <v>10896476.248816995</v>
      </c>
      <c r="BW27" s="114">
        <v>10869040.484676732</v>
      </c>
      <c r="BX27" s="114">
        <v>10891727.405751323</v>
      </c>
      <c r="BY27" s="114">
        <v>5222177.6133308914</v>
      </c>
      <c r="BZ27" s="114">
        <v>2521329.5231312532</v>
      </c>
      <c r="CA27" s="114">
        <v>7973424.7756238198</v>
      </c>
      <c r="CB27" s="114">
        <v>9997798.8831095751</v>
      </c>
      <c r="CC27" s="114">
        <v>10739724.977509065</v>
      </c>
      <c r="CD27" s="114">
        <v>10689281.929688774</v>
      </c>
      <c r="CE27" s="114">
        <v>10568272.561267756</v>
      </c>
      <c r="CF27" s="114">
        <v>10443599.129885163</v>
      </c>
      <c r="CG27" s="114">
        <v>10508132.179301005</v>
      </c>
      <c r="CH27" s="114">
        <v>10320281.590907391</v>
      </c>
      <c r="CI27" s="114">
        <v>10494738.188914062</v>
      </c>
      <c r="CJ27" s="114">
        <v>10420120.878566338</v>
      </c>
      <c r="CK27" s="114">
        <v>10361816.772233397</v>
      </c>
      <c r="CL27" s="114">
        <v>10473685.09859761</v>
      </c>
      <c r="CM27" s="114">
        <v>10301577.449970957</v>
      </c>
      <c r="CN27" s="114">
        <v>10428542.667010887</v>
      </c>
      <c r="CO27" s="114">
        <v>10421492.419570025</v>
      </c>
      <c r="CP27" s="114">
        <v>10273570.115790848</v>
      </c>
      <c r="CQ27" s="114">
        <v>10349220.064296672</v>
      </c>
      <c r="CR27" s="114">
        <v>10411510.417182606</v>
      </c>
      <c r="CS27" s="114">
        <v>10121229.967205089</v>
      </c>
      <c r="CT27" s="114">
        <v>9599331.0752021931</v>
      </c>
      <c r="CU27" s="114">
        <v>9956173.1406725571</v>
      </c>
      <c r="CV27" s="114">
        <v>9852687.998933794</v>
      </c>
      <c r="CW27" s="114">
        <v>10089774.084425773</v>
      </c>
      <c r="CX27" s="114">
        <v>9885060.149295684</v>
      </c>
      <c r="CY27" s="114">
        <v>10145300.377578564</v>
      </c>
      <c r="CZ27" s="114">
        <v>10150645.078423582</v>
      </c>
      <c r="DA27" s="114">
        <v>10113408.774086438</v>
      </c>
      <c r="DB27" s="114">
        <v>10179592.601583008</v>
      </c>
      <c r="DC27" s="114">
        <v>10296452.598471897</v>
      </c>
      <c r="DD27" s="114">
        <v>10243333.727300588</v>
      </c>
      <c r="DE27" s="114">
        <v>10284034.962956989</v>
      </c>
      <c r="DF27" s="114">
        <v>9977899.1952228732</v>
      </c>
      <c r="DG27" s="114">
        <v>10451441.583299698</v>
      </c>
      <c r="DH27" s="114">
        <v>10208378.853053268</v>
      </c>
      <c r="DI27" s="114">
        <v>10309019.934498699</v>
      </c>
      <c r="DJ27" s="114">
        <v>10205520.803530088</v>
      </c>
      <c r="DK27" s="114">
        <v>10300419.105277693</v>
      </c>
      <c r="DL27" s="114">
        <v>10289842.288584305</v>
      </c>
      <c r="DM27" s="114">
        <v>10308759.161148831</v>
      </c>
      <c r="DN27" s="114">
        <v>10296286.465585489</v>
      </c>
      <c r="DO27" s="114">
        <v>10150351.351575943</v>
      </c>
      <c r="DP27" s="114">
        <v>10261277.628730848</v>
      </c>
      <c r="DQ27" s="114">
        <v>10208293.418010985</v>
      </c>
      <c r="DR27" s="114">
        <v>10521568.108922264</v>
      </c>
      <c r="DS27" s="114">
        <v>9969003.6321316883</v>
      </c>
      <c r="DT27" s="114">
        <v>10373211.99876981</v>
      </c>
      <c r="DU27" s="114">
        <v>10238075.237240922</v>
      </c>
      <c r="DV27" s="114">
        <v>10322194.325733878</v>
      </c>
      <c r="DW27" s="114">
        <v>10214828.306776114</v>
      </c>
      <c r="DX27" s="114">
        <v>10167411.509184813</v>
      </c>
      <c r="DY27" s="114">
        <v>10146957.68749873</v>
      </c>
      <c r="DZ27" s="114">
        <v>10152548.492595438</v>
      </c>
      <c r="EA27" s="114">
        <v>10189083.344495283</v>
      </c>
      <c r="EB27" s="114">
        <v>10207327.80782984</v>
      </c>
      <c r="EC27" s="114">
        <v>10238564.88137041</v>
      </c>
      <c r="ED27" s="114">
        <v>10095455.643227816</v>
      </c>
      <c r="EE27" s="114">
        <v>10055487.147741253</v>
      </c>
      <c r="EF27" s="114">
        <v>10108412.338150453</v>
      </c>
      <c r="EG27" s="114">
        <v>10123297.870231975</v>
      </c>
      <c r="EH27" s="114">
        <v>10147483.848224936</v>
      </c>
      <c r="EI27" s="114">
        <v>10139657.719637608</v>
      </c>
      <c r="EJ27" s="114">
        <v>10106988.729946181</v>
      </c>
      <c r="EK27" s="114">
        <v>10133562.553018957</v>
      </c>
      <c r="EL27" s="114">
        <v>10050557.324661238</v>
      </c>
      <c r="EM27" s="114">
        <v>10067473.180589406</v>
      </c>
      <c r="EN27" s="114">
        <v>9854685.3000534158</v>
      </c>
      <c r="EO27" s="114">
        <v>10038324.703243647</v>
      </c>
      <c r="EP27" s="114">
        <v>9976116.1960373539</v>
      </c>
    </row>
    <row r="28" spans="2:146" s="107" customFormat="1" ht="12.75" x14ac:dyDescent="0.2">
      <c r="B28" s="112" t="s">
        <v>95</v>
      </c>
      <c r="C28" s="114">
        <v>1043416.7456304815</v>
      </c>
      <c r="D28" s="114">
        <v>1198416.7603377188</v>
      </c>
      <c r="E28" s="114">
        <v>931816.2390417339</v>
      </c>
      <c r="F28" s="114">
        <v>1145485.7379583186</v>
      </c>
      <c r="G28" s="114">
        <v>1015135.3092333263</v>
      </c>
      <c r="H28" s="114">
        <v>1034167.613838327</v>
      </c>
      <c r="I28" s="114">
        <v>1064236.9092425406</v>
      </c>
      <c r="J28" s="114">
        <v>995802.88318697922</v>
      </c>
      <c r="K28" s="114">
        <v>1042859.8978451437</v>
      </c>
      <c r="L28" s="114">
        <v>1031040.0802022289</v>
      </c>
      <c r="M28" s="114">
        <v>1042099.8546801482</v>
      </c>
      <c r="N28" s="114">
        <v>1071815.619565418</v>
      </c>
      <c r="O28" s="114">
        <v>1061140.471485913</v>
      </c>
      <c r="P28" s="114">
        <v>1053001.0654243729</v>
      </c>
      <c r="Q28" s="114">
        <v>1042313.5254298429</v>
      </c>
      <c r="R28" s="114">
        <v>1083860.355614142</v>
      </c>
      <c r="S28" s="114">
        <v>1037291.0986370373</v>
      </c>
      <c r="T28" s="114">
        <v>1062916.6490090394</v>
      </c>
      <c r="U28" s="114">
        <v>1045842.4089265199</v>
      </c>
      <c r="V28" s="114">
        <v>1026219.3543435426</v>
      </c>
      <c r="W28" s="114">
        <v>1061835.2140822094</v>
      </c>
      <c r="X28" s="114">
        <v>1051614.2866519876</v>
      </c>
      <c r="Y28" s="114">
        <v>1079385.5056685768</v>
      </c>
      <c r="Z28" s="114">
        <v>1059247.083774847</v>
      </c>
      <c r="AA28" s="114">
        <v>1095833.5011351211</v>
      </c>
      <c r="AB28" s="114">
        <v>1053484.3212274092</v>
      </c>
      <c r="AC28" s="114">
        <v>1069891.4620368637</v>
      </c>
      <c r="AD28" s="114">
        <v>1038209.0249177434</v>
      </c>
      <c r="AE28" s="114">
        <v>1096273.2072426791</v>
      </c>
      <c r="AF28" s="114">
        <v>1066201.1220965241</v>
      </c>
      <c r="AG28" s="114">
        <v>1059714.9481153607</v>
      </c>
      <c r="AH28" s="114">
        <v>1084116.0744384928</v>
      </c>
      <c r="AI28" s="114">
        <v>1090804.3698671639</v>
      </c>
      <c r="AJ28" s="114">
        <v>1079249.0274144507</v>
      </c>
      <c r="AK28" s="114">
        <v>1097670.7111132981</v>
      </c>
      <c r="AL28" s="114">
        <v>1044059.7502355393</v>
      </c>
      <c r="AM28" s="114">
        <v>1068751.6570342337</v>
      </c>
      <c r="AN28" s="114">
        <v>1067627.7291421276</v>
      </c>
      <c r="AO28" s="114">
        <v>1107846.5030522689</v>
      </c>
      <c r="AP28" s="114">
        <v>1029499.2609408934</v>
      </c>
      <c r="AQ28" s="114">
        <v>1112777.2444326668</v>
      </c>
      <c r="AR28" s="114">
        <v>1105043.9436300669</v>
      </c>
      <c r="AS28" s="114">
        <v>1084978.6878414429</v>
      </c>
      <c r="AT28" s="114">
        <v>1101357.9228263563</v>
      </c>
      <c r="AU28" s="114">
        <v>1083129.8351394294</v>
      </c>
      <c r="AV28" s="114">
        <v>1099934.0006723155</v>
      </c>
      <c r="AW28" s="114">
        <v>1055977.7168092381</v>
      </c>
      <c r="AX28" s="114">
        <v>1166178.680563384</v>
      </c>
      <c r="AY28" s="114">
        <v>1019928.4745266209</v>
      </c>
      <c r="AZ28" s="114">
        <v>1137622.1573693643</v>
      </c>
      <c r="BA28" s="114">
        <v>1054167.3491205773</v>
      </c>
      <c r="BB28" s="114">
        <v>1160577.6008267067</v>
      </c>
      <c r="BC28" s="114">
        <v>1095880.3967888744</v>
      </c>
      <c r="BD28" s="114">
        <v>1147709.2564647736</v>
      </c>
      <c r="BE28" s="114">
        <v>1128377.4483559001</v>
      </c>
      <c r="BF28" s="114">
        <v>1150847.7660677761</v>
      </c>
      <c r="BG28" s="114">
        <v>1143480.9599532168</v>
      </c>
      <c r="BH28" s="114">
        <v>1168791.1170101988</v>
      </c>
      <c r="BI28" s="114">
        <v>1147533.6111457997</v>
      </c>
      <c r="BJ28" s="114">
        <v>1204423.2402827682</v>
      </c>
      <c r="BK28" s="114">
        <v>1125225.3316625524</v>
      </c>
      <c r="BL28" s="114">
        <v>1149306.3283702689</v>
      </c>
      <c r="BM28" s="114">
        <v>1176428.7149265476</v>
      </c>
      <c r="BN28" s="114">
        <v>1176142.9422635867</v>
      </c>
      <c r="BO28" s="114">
        <v>1190780.4154867944</v>
      </c>
      <c r="BP28" s="114">
        <v>1145709.6235979055</v>
      </c>
      <c r="BQ28" s="114">
        <v>1193576.0194379932</v>
      </c>
      <c r="BR28" s="114">
        <v>1176474.3703451937</v>
      </c>
      <c r="BS28" s="114">
        <v>1188879.5619131399</v>
      </c>
      <c r="BT28" s="114">
        <v>1170874.5384475065</v>
      </c>
      <c r="BU28" s="114">
        <v>1186758.1691278054</v>
      </c>
      <c r="BV28" s="114">
        <v>1186105.1477265658</v>
      </c>
      <c r="BW28" s="114">
        <v>1170943.5261803218</v>
      </c>
      <c r="BX28" s="114">
        <v>1166076.3088325043</v>
      </c>
      <c r="BY28" s="114">
        <v>521045.57542957424</v>
      </c>
      <c r="BZ28" s="114">
        <v>132114.8066679654</v>
      </c>
      <c r="CA28" s="114">
        <v>736263.45237053931</v>
      </c>
      <c r="CB28" s="114">
        <v>1056892.216708954</v>
      </c>
      <c r="CC28" s="114">
        <v>1159796.7027449149</v>
      </c>
      <c r="CD28" s="114">
        <v>1203959.5792377843</v>
      </c>
      <c r="CE28" s="114">
        <v>1138137.6140923384</v>
      </c>
      <c r="CF28" s="114">
        <v>1095731.1804384447</v>
      </c>
      <c r="CG28" s="114">
        <v>1167625.8958186144</v>
      </c>
      <c r="CH28" s="114">
        <v>1158903.0230119354</v>
      </c>
      <c r="CI28" s="114">
        <v>1177757.0322288624</v>
      </c>
      <c r="CJ28" s="114">
        <v>1181653.4692864583</v>
      </c>
      <c r="CK28" s="114">
        <v>1140534.2542417734</v>
      </c>
      <c r="CL28" s="114">
        <v>1185536.4034387937</v>
      </c>
      <c r="CM28" s="114">
        <v>1130620.2853015536</v>
      </c>
      <c r="CN28" s="114">
        <v>1165802.1137849474</v>
      </c>
      <c r="CO28" s="114">
        <v>1173332.9794781199</v>
      </c>
      <c r="CP28" s="114">
        <v>1108466.7860018166</v>
      </c>
      <c r="CQ28" s="114">
        <v>1150962.7776553791</v>
      </c>
      <c r="CR28" s="114">
        <v>1172064.8336215569</v>
      </c>
      <c r="CS28" s="114">
        <v>1060631.4840999532</v>
      </c>
      <c r="CT28" s="114">
        <v>1050190.686262103</v>
      </c>
      <c r="CU28" s="114">
        <v>1106610.0141239599</v>
      </c>
      <c r="CV28" s="114">
        <v>1121597.6002653777</v>
      </c>
      <c r="CW28" s="114">
        <v>1154185.3336447699</v>
      </c>
      <c r="CX28" s="114">
        <v>1125373.6142859436</v>
      </c>
      <c r="CY28" s="114">
        <v>1170450.8083825542</v>
      </c>
      <c r="CZ28" s="114">
        <v>1168016.6479058794</v>
      </c>
      <c r="DA28" s="114">
        <v>1140548.1791214885</v>
      </c>
      <c r="DB28" s="114">
        <v>1193194.7336301731</v>
      </c>
      <c r="DC28" s="114">
        <v>1210717.8000678238</v>
      </c>
      <c r="DD28" s="114">
        <v>1212416.408411111</v>
      </c>
      <c r="DE28" s="114">
        <v>1168180.1871576104</v>
      </c>
      <c r="DF28" s="114">
        <v>1185080.7413566113</v>
      </c>
      <c r="DG28" s="114">
        <v>1233189.0161094824</v>
      </c>
      <c r="DH28" s="114">
        <v>1213669.1575675649</v>
      </c>
      <c r="DI28" s="114">
        <v>1251254.8141747033</v>
      </c>
      <c r="DJ28" s="114">
        <v>1212840.6239390285</v>
      </c>
      <c r="DK28" s="114">
        <v>1250386.0289480097</v>
      </c>
      <c r="DL28" s="114">
        <v>1268018.8541278921</v>
      </c>
      <c r="DM28" s="114">
        <v>1257392.559537902</v>
      </c>
      <c r="DN28" s="114">
        <v>1310207.7026774562</v>
      </c>
      <c r="DO28" s="114">
        <v>1247504.0517163298</v>
      </c>
      <c r="DP28" s="114">
        <v>1262761.63601395</v>
      </c>
      <c r="DQ28" s="114">
        <v>1209929.5764663981</v>
      </c>
      <c r="DR28" s="114">
        <v>1361069.5224806282</v>
      </c>
      <c r="DS28" s="114">
        <v>1194139.7888235017</v>
      </c>
      <c r="DT28" s="114">
        <v>1368234.3790264504</v>
      </c>
      <c r="DU28" s="114">
        <v>1291674.9089425646</v>
      </c>
      <c r="DV28" s="114">
        <v>1362485.6690785047</v>
      </c>
      <c r="DW28" s="114">
        <v>1329312.5997924078</v>
      </c>
      <c r="DX28" s="114">
        <v>1345031.3225614091</v>
      </c>
      <c r="DY28" s="114">
        <v>1382830.8925620967</v>
      </c>
      <c r="DZ28" s="114">
        <v>1412789.4486213529</v>
      </c>
      <c r="EA28" s="114">
        <v>1388048.5325641611</v>
      </c>
      <c r="EB28" s="114">
        <v>1401187.755070379</v>
      </c>
      <c r="EC28" s="114">
        <v>1432876.0855655344</v>
      </c>
      <c r="ED28" s="114">
        <v>1426894.1466005014</v>
      </c>
      <c r="EE28" s="114">
        <v>1417866.9400385518</v>
      </c>
      <c r="EF28" s="114">
        <v>1427098.6512885671</v>
      </c>
      <c r="EG28" s="114">
        <v>1431779.9955121092</v>
      </c>
      <c r="EH28" s="114">
        <v>1446185.711164183</v>
      </c>
      <c r="EI28" s="114">
        <v>1427755.609262526</v>
      </c>
      <c r="EJ28" s="114">
        <v>1427874.3830543777</v>
      </c>
      <c r="EK28" s="114">
        <v>1457411.110069881</v>
      </c>
      <c r="EL28" s="114">
        <v>1396097.7230534893</v>
      </c>
      <c r="EM28" s="114">
        <v>1465070.3710376429</v>
      </c>
      <c r="EN28" s="114">
        <v>1439863.0167402306</v>
      </c>
      <c r="EO28" s="114">
        <v>1456669.7245564905</v>
      </c>
      <c r="EP28" s="114">
        <v>1488213.4587896515</v>
      </c>
    </row>
    <row r="29" spans="2:146" s="107" customFormat="1" ht="12.75" x14ac:dyDescent="0.2">
      <c r="B29" s="112" t="s">
        <v>82</v>
      </c>
      <c r="C29" s="114">
        <v>9476526.5810684245</v>
      </c>
      <c r="D29" s="114">
        <v>9506110.495514404</v>
      </c>
      <c r="E29" s="114">
        <v>9197840.544404367</v>
      </c>
      <c r="F29" s="114">
        <v>9508137.0767715555</v>
      </c>
      <c r="G29" s="114">
        <v>9276833.305994723</v>
      </c>
      <c r="H29" s="114">
        <v>9216011.0064192694</v>
      </c>
      <c r="I29" s="114">
        <v>9276668.469646031</v>
      </c>
      <c r="J29" s="114">
        <v>9074699.647944998</v>
      </c>
      <c r="K29" s="114">
        <v>8844380.9596366994</v>
      </c>
      <c r="L29" s="114">
        <v>9150800.3899969626</v>
      </c>
      <c r="M29" s="114">
        <v>9184944.9511543848</v>
      </c>
      <c r="N29" s="114">
        <v>8969716.8880558498</v>
      </c>
      <c r="O29" s="114">
        <v>8822020.8495026957</v>
      </c>
      <c r="P29" s="114">
        <v>8834192.7996116448</v>
      </c>
      <c r="Q29" s="114">
        <v>8976221.517068265</v>
      </c>
      <c r="R29" s="114">
        <v>9312357.6637910176</v>
      </c>
      <c r="S29" s="114">
        <v>9214638.8116647061</v>
      </c>
      <c r="T29" s="114">
        <v>9032231.7526067514</v>
      </c>
      <c r="U29" s="114">
        <v>9009801.8441645931</v>
      </c>
      <c r="V29" s="114">
        <v>8938952.1362957563</v>
      </c>
      <c r="W29" s="114">
        <v>8763456.3447393104</v>
      </c>
      <c r="X29" s="114">
        <v>8763845.7148887757</v>
      </c>
      <c r="Y29" s="114">
        <v>8581364.6160028484</v>
      </c>
      <c r="Z29" s="114">
        <v>9068671.2947662678</v>
      </c>
      <c r="AA29" s="114">
        <v>8915886.364592744</v>
      </c>
      <c r="AB29" s="114">
        <v>8830887.958983371</v>
      </c>
      <c r="AC29" s="114">
        <v>8803144.1586778238</v>
      </c>
      <c r="AD29" s="114">
        <v>9114230.6727243345</v>
      </c>
      <c r="AE29" s="114">
        <v>8836553.4517621454</v>
      </c>
      <c r="AF29" s="114">
        <v>8801589.3067182247</v>
      </c>
      <c r="AG29" s="114">
        <v>8593551.2988924235</v>
      </c>
      <c r="AH29" s="114">
        <v>8515629.8849355057</v>
      </c>
      <c r="AI29" s="114">
        <v>8555159.3349779844</v>
      </c>
      <c r="AJ29" s="114">
        <v>8587789.7631538212</v>
      </c>
      <c r="AK29" s="114">
        <v>8340458.3759301752</v>
      </c>
      <c r="AL29" s="114">
        <v>7912151.5405007135</v>
      </c>
      <c r="AM29" s="114">
        <v>8348861.8707385557</v>
      </c>
      <c r="AN29" s="114">
        <v>8676755.7735594399</v>
      </c>
      <c r="AO29" s="114">
        <v>8680599.7536536343</v>
      </c>
      <c r="AP29" s="114">
        <v>8223891.5073047411</v>
      </c>
      <c r="AQ29" s="114">
        <v>8355272.4534670794</v>
      </c>
      <c r="AR29" s="114">
        <v>8376303.6232285099</v>
      </c>
      <c r="AS29" s="114">
        <v>8520312.3330812603</v>
      </c>
      <c r="AT29" s="114">
        <v>8349877.1809594221</v>
      </c>
      <c r="AU29" s="114">
        <v>8404209.1950151734</v>
      </c>
      <c r="AV29" s="114">
        <v>8257943.4377239654</v>
      </c>
      <c r="AW29" s="114">
        <v>8229283.3454302456</v>
      </c>
      <c r="AX29" s="114">
        <v>8286897.9015193395</v>
      </c>
      <c r="AY29" s="114">
        <v>8154826.7292986531</v>
      </c>
      <c r="AZ29" s="114">
        <v>8040788.731613717</v>
      </c>
      <c r="BA29" s="114">
        <v>8301038.8305299254</v>
      </c>
      <c r="BB29" s="114">
        <v>8176637.4567841478</v>
      </c>
      <c r="BC29" s="114">
        <v>8268749.9484744351</v>
      </c>
      <c r="BD29" s="114">
        <v>7921785.3370442744</v>
      </c>
      <c r="BE29" s="114">
        <v>7842733.6268912489</v>
      </c>
      <c r="BF29" s="114">
        <v>7682128.2683374062</v>
      </c>
      <c r="BG29" s="114">
        <v>7725321.8565800935</v>
      </c>
      <c r="BH29" s="114">
        <v>7745096.7248245701</v>
      </c>
      <c r="BI29" s="114">
        <v>7255897.7465964714</v>
      </c>
      <c r="BJ29" s="114">
        <v>7226868.5111779068</v>
      </c>
      <c r="BK29" s="114">
        <v>7704504.5280379755</v>
      </c>
      <c r="BL29" s="114">
        <v>7720804.4948002957</v>
      </c>
      <c r="BM29" s="114">
        <v>7806206.621633512</v>
      </c>
      <c r="BN29" s="114">
        <v>7660483.4725181451</v>
      </c>
      <c r="BO29" s="114">
        <v>7740490.6516732732</v>
      </c>
      <c r="BP29" s="114">
        <v>7636181.2822161708</v>
      </c>
      <c r="BQ29" s="114">
        <v>7424665.6876521744</v>
      </c>
      <c r="BR29" s="114">
        <v>7475155.5641440293</v>
      </c>
      <c r="BS29" s="114">
        <v>7464333.3923060168</v>
      </c>
      <c r="BT29" s="114">
        <v>7457493.0158333834</v>
      </c>
      <c r="BU29" s="114">
        <v>7449772.1162187066</v>
      </c>
      <c r="BV29" s="114">
        <v>7466559.6315563498</v>
      </c>
      <c r="BW29" s="114">
        <v>7437287.0825937185</v>
      </c>
      <c r="BX29" s="114">
        <v>7412302.1352089904</v>
      </c>
      <c r="BY29" s="114">
        <v>5558345.1834420525</v>
      </c>
      <c r="BZ29" s="114">
        <v>5667852.3051744578</v>
      </c>
      <c r="CA29" s="114">
        <v>8052355.5572287682</v>
      </c>
      <c r="CB29" s="114">
        <v>8432790.1185382903</v>
      </c>
      <c r="CC29" s="114">
        <v>8543679.2856220584</v>
      </c>
      <c r="CD29" s="114">
        <v>9124498.2109038662</v>
      </c>
      <c r="CE29" s="114">
        <v>9496287.7004427519</v>
      </c>
      <c r="CF29" s="114">
        <v>11302022.764440855</v>
      </c>
      <c r="CG29" s="114">
        <v>11925578.201143501</v>
      </c>
      <c r="CH29" s="114">
        <v>11405102.709583748</v>
      </c>
      <c r="CI29" s="114">
        <v>11385682.101447048</v>
      </c>
      <c r="CJ29" s="114">
        <v>11320938.587695381</v>
      </c>
      <c r="CK29" s="114">
        <v>10931758.658220444</v>
      </c>
      <c r="CL29" s="114">
        <v>10543923.879634483</v>
      </c>
      <c r="CM29" s="114">
        <v>10190365.866358003</v>
      </c>
      <c r="CN29" s="114">
        <v>8556312.8771916647</v>
      </c>
      <c r="CO29" s="114">
        <v>8614427.8591894098</v>
      </c>
      <c r="CP29" s="114">
        <v>8772874.8447390441</v>
      </c>
      <c r="CQ29" s="114">
        <v>8314909.5510181049</v>
      </c>
      <c r="CR29" s="114">
        <v>8036332.5547075616</v>
      </c>
      <c r="CS29" s="114">
        <v>8572201.6811067425</v>
      </c>
      <c r="CT29" s="114">
        <v>10912703.278592458</v>
      </c>
      <c r="CU29" s="114">
        <v>11245755.171666905</v>
      </c>
      <c r="CV29" s="114">
        <v>8752494.0425155517</v>
      </c>
      <c r="CW29" s="114">
        <v>8353237.6927631833</v>
      </c>
      <c r="CX29" s="114">
        <v>8626496.703022005</v>
      </c>
      <c r="CY29" s="114">
        <v>7432837.7699792339</v>
      </c>
      <c r="CZ29" s="114">
        <v>7770825.291960502</v>
      </c>
      <c r="DA29" s="114">
        <v>8038098.929104846</v>
      </c>
      <c r="DB29" s="114">
        <v>7112936.2081179293</v>
      </c>
      <c r="DC29" s="114">
        <v>7299637.5064157406</v>
      </c>
      <c r="DD29" s="114">
        <v>7497208.0012965882</v>
      </c>
      <c r="DE29" s="114">
        <v>7246639.8653501896</v>
      </c>
      <c r="DF29" s="114">
        <v>7278048.3593814736</v>
      </c>
      <c r="DG29" s="114">
        <v>6870495.3895766549</v>
      </c>
      <c r="DH29" s="114">
        <v>6549558.1317088241</v>
      </c>
      <c r="DI29" s="114">
        <v>6486036.8597337408</v>
      </c>
      <c r="DJ29" s="114">
        <v>6186183.2440711455</v>
      </c>
      <c r="DK29" s="114">
        <v>6166434.9743722584</v>
      </c>
      <c r="DL29" s="114">
        <v>6188783.3173244661</v>
      </c>
      <c r="DM29" s="114">
        <v>6095669.6235899394</v>
      </c>
      <c r="DN29" s="114">
        <v>5970959.9889642987</v>
      </c>
      <c r="DO29" s="114">
        <v>6079377.4124410711</v>
      </c>
      <c r="DP29" s="114">
        <v>5978613.653049536</v>
      </c>
      <c r="DQ29" s="114">
        <v>6055972.3413499054</v>
      </c>
      <c r="DR29" s="114">
        <v>6163052.9915393088</v>
      </c>
      <c r="DS29" s="114">
        <v>5812925.9011545852</v>
      </c>
      <c r="DT29" s="114">
        <v>5877951.670309999</v>
      </c>
      <c r="DU29" s="114">
        <v>5698510.9228973342</v>
      </c>
      <c r="DV29" s="114">
        <v>5549348.1367440987</v>
      </c>
      <c r="DW29" s="114">
        <v>5410865.4468430085</v>
      </c>
      <c r="DX29" s="114">
        <v>5372188.2899733791</v>
      </c>
      <c r="DY29" s="114">
        <v>5318577.9644862646</v>
      </c>
      <c r="DZ29" s="114">
        <v>5264761.7471269527</v>
      </c>
      <c r="EA29" s="114">
        <v>4967505.9591227397</v>
      </c>
      <c r="EB29" s="114">
        <v>4886299.2334604757</v>
      </c>
      <c r="EC29" s="114">
        <v>4820378.1375169158</v>
      </c>
      <c r="ED29" s="114">
        <v>4858050.7578719994</v>
      </c>
      <c r="EE29" s="114">
        <v>4799123.4105018796</v>
      </c>
      <c r="EF29" s="114">
        <v>4738161.0774849467</v>
      </c>
      <c r="EG29" s="114">
        <v>4861970.4523973893</v>
      </c>
      <c r="EH29" s="114">
        <v>4798759.7866229555</v>
      </c>
      <c r="EI29" s="114">
        <v>4893275.1941006128</v>
      </c>
      <c r="EJ29" s="114">
        <v>4974844.7695819307</v>
      </c>
      <c r="EK29" s="114">
        <v>4977402.3550373409</v>
      </c>
      <c r="EL29" s="114">
        <v>4883590.834368635</v>
      </c>
      <c r="EM29" s="114">
        <v>5033750.53419868</v>
      </c>
      <c r="EN29" s="114">
        <v>4981582.6575491307</v>
      </c>
      <c r="EO29" s="114">
        <v>4967056.1297846241</v>
      </c>
      <c r="EP29" s="114">
        <v>4950401.5342896841</v>
      </c>
    </row>
    <row r="30" spans="2:146" s="107" customFormat="1" ht="12.75" x14ac:dyDescent="0.2">
      <c r="B30" s="108" t="s">
        <v>42</v>
      </c>
      <c r="C30" s="109">
        <v>8743519.5059299693</v>
      </c>
      <c r="D30" s="109">
        <v>8712336.2608683202</v>
      </c>
      <c r="E30" s="109">
        <v>8658871.1477164086</v>
      </c>
      <c r="F30" s="109">
        <v>8723423.2612981461</v>
      </c>
      <c r="G30" s="109">
        <v>8672445.6294759475</v>
      </c>
      <c r="H30" s="109">
        <v>8672587.7999678496</v>
      </c>
      <c r="I30" s="109">
        <v>8646756.7280794848</v>
      </c>
      <c r="J30" s="109">
        <v>8667614.284249356</v>
      </c>
      <c r="K30" s="109">
        <v>8663155.4043850452</v>
      </c>
      <c r="L30" s="109">
        <v>8592709.4571758471</v>
      </c>
      <c r="M30" s="109">
        <v>8620455.3196662385</v>
      </c>
      <c r="N30" s="109">
        <v>8674222.9242551979</v>
      </c>
      <c r="O30" s="109">
        <v>8734565.5926035289</v>
      </c>
      <c r="P30" s="109">
        <v>8769337.3441156968</v>
      </c>
      <c r="Q30" s="109">
        <v>8743744.6233636644</v>
      </c>
      <c r="R30" s="109">
        <v>8775654.0651065521</v>
      </c>
      <c r="S30" s="109">
        <v>8719761.4733158331</v>
      </c>
      <c r="T30" s="109">
        <v>8804206.3973894119</v>
      </c>
      <c r="U30" s="109">
        <v>8895447.4052379187</v>
      </c>
      <c r="V30" s="109">
        <v>8757139.9300377239</v>
      </c>
      <c r="W30" s="109">
        <v>8809864.6930048168</v>
      </c>
      <c r="X30" s="109">
        <v>8860027.5726750027</v>
      </c>
      <c r="Y30" s="109">
        <v>8823077.1455941591</v>
      </c>
      <c r="Z30" s="109">
        <v>8738862.760267837</v>
      </c>
      <c r="AA30" s="109">
        <v>8676948.673864007</v>
      </c>
      <c r="AB30" s="109">
        <v>8714244.0374345817</v>
      </c>
      <c r="AC30" s="109">
        <v>8790461.4660552032</v>
      </c>
      <c r="AD30" s="109">
        <v>8741770.2375661973</v>
      </c>
      <c r="AE30" s="109">
        <v>8736069.4112739135</v>
      </c>
      <c r="AF30" s="109">
        <v>8718318.4739627186</v>
      </c>
      <c r="AG30" s="109">
        <v>8581487.559108682</v>
      </c>
      <c r="AH30" s="109">
        <v>8692746.2527439948</v>
      </c>
      <c r="AI30" s="109">
        <v>8664285.2388686053</v>
      </c>
      <c r="AJ30" s="109">
        <v>8657596.3419914991</v>
      </c>
      <c r="AK30" s="109">
        <v>8719613.0179176889</v>
      </c>
      <c r="AL30" s="109">
        <v>8673115.0529735293</v>
      </c>
      <c r="AM30" s="109">
        <v>8890211.1320710201</v>
      </c>
      <c r="AN30" s="109">
        <v>8709213.8773140367</v>
      </c>
      <c r="AO30" s="109">
        <v>8612259.3555191252</v>
      </c>
      <c r="AP30" s="109">
        <v>8516905.9837061875</v>
      </c>
      <c r="AQ30" s="109">
        <v>8618146.3903327771</v>
      </c>
      <c r="AR30" s="109">
        <v>8543525.89604632</v>
      </c>
      <c r="AS30" s="109">
        <v>8566012.3226977363</v>
      </c>
      <c r="AT30" s="109">
        <v>8501456.5361660104</v>
      </c>
      <c r="AU30" s="109">
        <v>8458241.9073492419</v>
      </c>
      <c r="AV30" s="109">
        <v>8563835.4319402818</v>
      </c>
      <c r="AW30" s="109">
        <v>8414756.9138785284</v>
      </c>
      <c r="AX30" s="109">
        <v>8498340.4778168742</v>
      </c>
      <c r="AY30" s="109">
        <v>8463012.1202895474</v>
      </c>
      <c r="AZ30" s="109">
        <v>8278418.9260003837</v>
      </c>
      <c r="BA30" s="109">
        <v>8363793.5631185649</v>
      </c>
      <c r="BB30" s="109">
        <v>8166154.6228616331</v>
      </c>
      <c r="BC30" s="109">
        <v>8160903.326366853</v>
      </c>
      <c r="BD30" s="109">
        <v>8003964.1270703683</v>
      </c>
      <c r="BE30" s="109">
        <v>7881050.9349163109</v>
      </c>
      <c r="BF30" s="109">
        <v>7858242.5409980938</v>
      </c>
      <c r="BG30" s="109">
        <v>7750889.4828238096</v>
      </c>
      <c r="BH30" s="109">
        <v>7521515.2578170495</v>
      </c>
      <c r="BI30" s="109">
        <v>7407717.3397489162</v>
      </c>
      <c r="BJ30" s="109">
        <v>7320173.6612419924</v>
      </c>
      <c r="BK30" s="109">
        <v>7122517.5686267</v>
      </c>
      <c r="BL30" s="109">
        <v>7244771.3112343196</v>
      </c>
      <c r="BM30" s="109">
        <v>7087077.6769515453</v>
      </c>
      <c r="BN30" s="109">
        <v>7155961.2283862466</v>
      </c>
      <c r="BO30" s="109">
        <v>7073665.2018947583</v>
      </c>
      <c r="BP30" s="109">
        <v>6927182.6961698979</v>
      </c>
      <c r="BQ30" s="109">
        <v>6915140.4990689885</v>
      </c>
      <c r="BR30" s="109">
        <v>6859429.0464687077</v>
      </c>
      <c r="BS30" s="109">
        <v>6914368.6343145184</v>
      </c>
      <c r="BT30" s="109">
        <v>6876111.7276799986</v>
      </c>
      <c r="BU30" s="109">
        <v>6979770.2471828638</v>
      </c>
      <c r="BV30" s="109">
        <v>6926883.7937933095</v>
      </c>
      <c r="BW30" s="109">
        <v>6716807.8498585112</v>
      </c>
      <c r="BX30" s="109">
        <v>6753536.4444505423</v>
      </c>
      <c r="BY30" s="109">
        <v>4781865.174019102</v>
      </c>
      <c r="BZ30" s="109">
        <v>4065502.7834509658</v>
      </c>
      <c r="CA30" s="109">
        <v>5669306.0190377124</v>
      </c>
      <c r="CB30" s="109">
        <v>6168387.7164474558</v>
      </c>
      <c r="CC30" s="109">
        <v>6389743.7650974877</v>
      </c>
      <c r="CD30" s="109">
        <v>6546858.7448752839</v>
      </c>
      <c r="CE30" s="109">
        <v>6432211.7931633685</v>
      </c>
      <c r="CF30" s="109">
        <v>6451424.1241471078</v>
      </c>
      <c r="CG30" s="109">
        <v>6448050.118392447</v>
      </c>
      <c r="CH30" s="109">
        <v>6484726.9071870055</v>
      </c>
      <c r="CI30" s="109">
        <v>6609806.0444503687</v>
      </c>
      <c r="CJ30" s="109">
        <v>6527025.9990581069</v>
      </c>
      <c r="CK30" s="109">
        <v>7266724.4008139176</v>
      </c>
      <c r="CL30" s="109">
        <v>7204534.4760750113</v>
      </c>
      <c r="CM30" s="109">
        <v>7155698.8378933556</v>
      </c>
      <c r="CN30" s="109">
        <v>7093572.8123514615</v>
      </c>
      <c r="CO30" s="109">
        <v>6999625.4854731597</v>
      </c>
      <c r="CP30" s="109">
        <v>6831916.3693439718</v>
      </c>
      <c r="CQ30" s="109">
        <v>6947682.831757131</v>
      </c>
      <c r="CR30" s="109">
        <v>6926055.7817402817</v>
      </c>
      <c r="CS30" s="109">
        <v>6837551.9843233246</v>
      </c>
      <c r="CT30" s="109">
        <v>6712751.848948813</v>
      </c>
      <c r="CU30" s="109">
        <v>6678764.6393493833</v>
      </c>
      <c r="CV30" s="109">
        <v>6721894.9726346293</v>
      </c>
      <c r="CW30" s="109">
        <v>6681740.047765715</v>
      </c>
      <c r="CX30" s="109">
        <v>6711834.4879426472</v>
      </c>
      <c r="CY30" s="109">
        <v>6707376.2840190269</v>
      </c>
      <c r="CZ30" s="109">
        <v>6671354.0489373393</v>
      </c>
      <c r="DA30" s="109">
        <v>6781523.4405906759</v>
      </c>
      <c r="DB30" s="109">
        <v>6832433.2597018741</v>
      </c>
      <c r="DC30" s="109">
        <v>6852611.6258528046</v>
      </c>
      <c r="DD30" s="109">
        <v>6938726.3679625867</v>
      </c>
      <c r="DE30" s="109">
        <v>6824149.3966372833</v>
      </c>
      <c r="DF30" s="109">
        <v>6766932.8923359932</v>
      </c>
      <c r="DG30" s="109">
        <v>6670832.2441884233</v>
      </c>
      <c r="DH30" s="109">
        <v>6681280.1600619657</v>
      </c>
      <c r="DI30" s="109">
        <v>6670664.9582241941</v>
      </c>
      <c r="DJ30" s="109">
        <v>6713940.6334081246</v>
      </c>
      <c r="DK30" s="109">
        <v>6697592.5402577231</v>
      </c>
      <c r="DL30" s="109">
        <v>6660631.4940384347</v>
      </c>
      <c r="DM30" s="109">
        <v>6668059.8464564392</v>
      </c>
      <c r="DN30" s="109">
        <v>6681446.8586558281</v>
      </c>
      <c r="DO30" s="109">
        <v>6584765.5415099626</v>
      </c>
      <c r="DP30" s="109">
        <v>6537820.7862922475</v>
      </c>
      <c r="DQ30" s="109">
        <v>6760850.8773147706</v>
      </c>
      <c r="DR30" s="109">
        <v>6860063.0019304808</v>
      </c>
      <c r="DS30" s="109">
        <v>6220577.8794030212</v>
      </c>
      <c r="DT30" s="109">
        <v>6397394.3810561216</v>
      </c>
      <c r="DU30" s="109">
        <v>6419399.3023887398</v>
      </c>
      <c r="DV30" s="109">
        <v>6599835.8933176706</v>
      </c>
      <c r="DW30" s="109">
        <v>6666526.8300835118</v>
      </c>
      <c r="DX30" s="109">
        <v>6729791.2592565063</v>
      </c>
      <c r="DY30" s="109">
        <v>6729582.0176039673</v>
      </c>
      <c r="DZ30" s="109">
        <v>6722252.1726860199</v>
      </c>
      <c r="EA30" s="109">
        <v>6783004.8079532506</v>
      </c>
      <c r="EB30" s="109">
        <v>6758150.5509890905</v>
      </c>
      <c r="EC30" s="109">
        <v>6687289.5211274652</v>
      </c>
      <c r="ED30" s="109">
        <v>6641897.5838587256</v>
      </c>
      <c r="EE30" s="109">
        <v>6706371.8496520128</v>
      </c>
      <c r="EF30" s="109">
        <v>6676200.6658803727</v>
      </c>
      <c r="EG30" s="109">
        <v>6760339.0822169818</v>
      </c>
      <c r="EH30" s="109">
        <v>6625499.8166116802</v>
      </c>
      <c r="EI30" s="109">
        <v>6637785.7560596</v>
      </c>
      <c r="EJ30" s="109">
        <v>6611082.2659195783</v>
      </c>
      <c r="EK30" s="109">
        <v>6537121.7272689119</v>
      </c>
      <c r="EL30" s="109">
        <v>6555015.7881981516</v>
      </c>
      <c r="EM30" s="109">
        <v>6509826.8805430913</v>
      </c>
      <c r="EN30" s="109">
        <v>6515562.0908637522</v>
      </c>
      <c r="EO30" s="109">
        <v>6479588.6628216524</v>
      </c>
      <c r="EP30" s="109">
        <v>6490250.2647688948</v>
      </c>
    </row>
    <row r="31" spans="2:146" s="107" customFormat="1" ht="12.75" x14ac:dyDescent="0.2">
      <c r="B31" s="108" t="s">
        <v>45</v>
      </c>
      <c r="C31" s="109">
        <v>6349944.3777848938</v>
      </c>
      <c r="D31" s="109">
        <v>6389498.6993473526</v>
      </c>
      <c r="E31" s="109">
        <v>5975896.9549018526</v>
      </c>
      <c r="F31" s="109">
        <v>6240100.3111117166</v>
      </c>
      <c r="G31" s="109">
        <v>6043378.6767664663</v>
      </c>
      <c r="H31" s="109">
        <v>6110341.0617382461</v>
      </c>
      <c r="I31" s="109">
        <v>6095983.020460641</v>
      </c>
      <c r="J31" s="109">
        <v>6078684.8396234922</v>
      </c>
      <c r="K31" s="109">
        <v>6036462.2767491518</v>
      </c>
      <c r="L31" s="109">
        <v>6112584.4226960493</v>
      </c>
      <c r="M31" s="109">
        <v>6094322.9902927727</v>
      </c>
      <c r="N31" s="109">
        <v>6234867.5857959669</v>
      </c>
      <c r="O31" s="109">
        <v>6205076.3190972963</v>
      </c>
      <c r="P31" s="109">
        <v>6144241.8174469126</v>
      </c>
      <c r="Q31" s="109">
        <v>6111050.0371200955</v>
      </c>
      <c r="R31" s="109">
        <v>6217071.7502289684</v>
      </c>
      <c r="S31" s="109">
        <v>6162183.4534292333</v>
      </c>
      <c r="T31" s="109">
        <v>6263269.7438633461</v>
      </c>
      <c r="U31" s="109">
        <v>6265995.8843160402</v>
      </c>
      <c r="V31" s="109">
        <v>6209631.6465063551</v>
      </c>
      <c r="W31" s="109">
        <v>6229263.1755131362</v>
      </c>
      <c r="X31" s="109">
        <v>6203415.7857761998</v>
      </c>
      <c r="Y31" s="109">
        <v>6218389.7715410953</v>
      </c>
      <c r="Z31" s="109">
        <v>6165521.1921487339</v>
      </c>
      <c r="AA31" s="109">
        <v>6330709.0198515775</v>
      </c>
      <c r="AB31" s="109">
        <v>6337291.1512909699</v>
      </c>
      <c r="AC31" s="109">
        <v>6302447.079475455</v>
      </c>
      <c r="AD31" s="109">
        <v>6296730.3726060279</v>
      </c>
      <c r="AE31" s="109">
        <v>6320648.5585707314</v>
      </c>
      <c r="AF31" s="109">
        <v>6311191.5258764839</v>
      </c>
      <c r="AG31" s="109">
        <v>6287468.5610962324</v>
      </c>
      <c r="AH31" s="109">
        <v>6415507.199174175</v>
      </c>
      <c r="AI31" s="109">
        <v>6503382.531980386</v>
      </c>
      <c r="AJ31" s="109">
        <v>6389540.0259591732</v>
      </c>
      <c r="AK31" s="109">
        <v>6526102.899932038</v>
      </c>
      <c r="AL31" s="109">
        <v>6391808.5341486391</v>
      </c>
      <c r="AM31" s="109">
        <v>6354002.5629920224</v>
      </c>
      <c r="AN31" s="109">
        <v>6246521.0576079236</v>
      </c>
      <c r="AO31" s="109">
        <v>6440261.426614807</v>
      </c>
      <c r="AP31" s="109">
        <v>6269727.5570308929</v>
      </c>
      <c r="AQ31" s="109">
        <v>6500719.2436590325</v>
      </c>
      <c r="AR31" s="109">
        <v>6406739.7585902372</v>
      </c>
      <c r="AS31" s="109">
        <v>6495022.5113984039</v>
      </c>
      <c r="AT31" s="109">
        <v>6398819.9038746599</v>
      </c>
      <c r="AU31" s="109">
        <v>6381910.5430204337</v>
      </c>
      <c r="AV31" s="109">
        <v>6465078.5959210312</v>
      </c>
      <c r="AW31" s="109">
        <v>6375601.6979874838</v>
      </c>
      <c r="AX31" s="109">
        <v>6650349.4962927811</v>
      </c>
      <c r="AY31" s="109">
        <v>6367844.0394496555</v>
      </c>
      <c r="AZ31" s="109">
        <v>6559333.0590102617</v>
      </c>
      <c r="BA31" s="109">
        <v>6556011.0419240268</v>
      </c>
      <c r="BB31" s="109">
        <v>6632977.4396104626</v>
      </c>
      <c r="BC31" s="109">
        <v>6623219.7654761635</v>
      </c>
      <c r="BD31" s="109">
        <v>6560364.2504449012</v>
      </c>
      <c r="BE31" s="109">
        <v>6501077.8391951034</v>
      </c>
      <c r="BF31" s="109">
        <v>6543836.7957351096</v>
      </c>
      <c r="BG31" s="109">
        <v>6482294.3341280436</v>
      </c>
      <c r="BH31" s="109">
        <v>6632812.2695107777</v>
      </c>
      <c r="BI31" s="109">
        <v>6495621.6220442178</v>
      </c>
      <c r="BJ31" s="109">
        <v>6697095.2835534411</v>
      </c>
      <c r="BK31" s="109">
        <v>6208083.6437113024</v>
      </c>
      <c r="BL31" s="109">
        <v>6547817.4237354798</v>
      </c>
      <c r="BM31" s="109">
        <v>6355105.5145344697</v>
      </c>
      <c r="BN31" s="109">
        <v>6390799.2555433335</v>
      </c>
      <c r="BO31" s="109">
        <v>6334525.4330662359</v>
      </c>
      <c r="BP31" s="109">
        <v>6143797.8293730915</v>
      </c>
      <c r="BQ31" s="109">
        <v>6331451.5344516281</v>
      </c>
      <c r="BR31" s="109">
        <v>6360989.838159983</v>
      </c>
      <c r="BS31" s="109">
        <v>6409716.9652441265</v>
      </c>
      <c r="BT31" s="109">
        <v>6356050.8713746816</v>
      </c>
      <c r="BU31" s="109">
        <v>6496094.2244664598</v>
      </c>
      <c r="BV31" s="109">
        <v>6503061.6202568766</v>
      </c>
      <c r="BW31" s="109">
        <v>6387668.5888789808</v>
      </c>
      <c r="BX31" s="109">
        <v>6351985.9772790819</v>
      </c>
      <c r="BY31" s="109">
        <v>4171158.4153759903</v>
      </c>
      <c r="BZ31" s="109">
        <v>2974008.6605351418</v>
      </c>
      <c r="CA31" s="109">
        <v>4576156.6172167463</v>
      </c>
      <c r="CB31" s="109">
        <v>5497037.4267571252</v>
      </c>
      <c r="CC31" s="109">
        <v>6140276.7458457425</v>
      </c>
      <c r="CD31" s="109">
        <v>6151062.4346429855</v>
      </c>
      <c r="CE31" s="109">
        <v>6077914.1591080679</v>
      </c>
      <c r="CF31" s="109">
        <v>5938130.7992908638</v>
      </c>
      <c r="CG31" s="109">
        <v>5856369.6354837837</v>
      </c>
      <c r="CH31" s="109">
        <v>6100965.4781281659</v>
      </c>
      <c r="CI31" s="109">
        <v>6274774.0684425263</v>
      </c>
      <c r="CJ31" s="109">
        <v>6174906.7886709003</v>
      </c>
      <c r="CK31" s="109">
        <v>6330087.1313218577</v>
      </c>
      <c r="CL31" s="109">
        <v>6167412.4092099182</v>
      </c>
      <c r="CM31" s="109">
        <v>6128181.4536363166</v>
      </c>
      <c r="CN31" s="109">
        <v>6241200.7406902965</v>
      </c>
      <c r="CO31" s="109">
        <v>6295677.0255494872</v>
      </c>
      <c r="CP31" s="109">
        <v>6214432.7735435199</v>
      </c>
      <c r="CQ31" s="109">
        <v>6338253.7627046965</v>
      </c>
      <c r="CR31" s="109">
        <v>6342888.9291983815</v>
      </c>
      <c r="CS31" s="109">
        <v>6288302.6218804708</v>
      </c>
      <c r="CT31" s="109">
        <v>6273413.1706617279</v>
      </c>
      <c r="CU31" s="109">
        <v>6364328.5140438545</v>
      </c>
      <c r="CV31" s="109">
        <v>6335338.3510055719</v>
      </c>
      <c r="CW31" s="109">
        <v>6370327.9708443973</v>
      </c>
      <c r="CX31" s="109">
        <v>6480981.0830387911</v>
      </c>
      <c r="CY31" s="109">
        <v>6636740.5726138903</v>
      </c>
      <c r="CZ31" s="109">
        <v>6681855.1166485548</v>
      </c>
      <c r="DA31" s="109">
        <v>6614646.34046249</v>
      </c>
      <c r="DB31" s="109">
        <v>6740023.596054093</v>
      </c>
      <c r="DC31" s="109">
        <v>6710956.5977441426</v>
      </c>
      <c r="DD31" s="109">
        <v>6794223.5764962081</v>
      </c>
      <c r="DE31" s="109">
        <v>6730618.4929649718</v>
      </c>
      <c r="DF31" s="109">
        <v>6665483.764424908</v>
      </c>
      <c r="DG31" s="109">
        <v>6809235.9074225798</v>
      </c>
      <c r="DH31" s="109">
        <v>6780736.6400645403</v>
      </c>
      <c r="DI31" s="109">
        <v>7280159.9693284538</v>
      </c>
      <c r="DJ31" s="109">
        <v>6903315.9507060442</v>
      </c>
      <c r="DK31" s="109">
        <v>6924366.9786662301</v>
      </c>
      <c r="DL31" s="109">
        <v>7145557.5925126402</v>
      </c>
      <c r="DM31" s="109">
        <v>6995870.2101464635</v>
      </c>
      <c r="DN31" s="109">
        <v>6954307.5373006947</v>
      </c>
      <c r="DO31" s="109">
        <v>6920840.6318801139</v>
      </c>
      <c r="DP31" s="109">
        <v>6994109.5739978869</v>
      </c>
      <c r="DQ31" s="109">
        <v>7012202.1635131789</v>
      </c>
      <c r="DR31" s="109">
        <v>7283265.2434929507</v>
      </c>
      <c r="DS31" s="109">
        <v>6903921.432901904</v>
      </c>
      <c r="DT31" s="109">
        <v>7028365.2599759102</v>
      </c>
      <c r="DU31" s="109">
        <v>7057310.4258413669</v>
      </c>
      <c r="DV31" s="109">
        <v>7060800.0323322527</v>
      </c>
      <c r="DW31" s="109">
        <v>7047633.0926454514</v>
      </c>
      <c r="DX31" s="109">
        <v>6812011.861709171</v>
      </c>
      <c r="DY31" s="109">
        <v>7017936.5475304341</v>
      </c>
      <c r="DZ31" s="109">
        <v>6996706.9501779117</v>
      </c>
      <c r="EA31" s="109">
        <v>7058957.3676984385</v>
      </c>
      <c r="EB31" s="109">
        <v>7090919.2912221989</v>
      </c>
      <c r="EC31" s="109">
        <v>7154056.6937099667</v>
      </c>
      <c r="ED31" s="109">
        <v>7121676.2438999033</v>
      </c>
      <c r="EE31" s="109">
        <v>7060156.1938934559</v>
      </c>
      <c r="EF31" s="109">
        <v>7110715.1503018029</v>
      </c>
      <c r="EG31" s="109">
        <v>7056313.3678736854</v>
      </c>
      <c r="EH31" s="109">
        <v>6940815.3632346503</v>
      </c>
      <c r="EI31" s="109">
        <v>6848388.7665160913</v>
      </c>
      <c r="EJ31" s="109">
        <v>6852737.0766216563</v>
      </c>
      <c r="EK31" s="109">
        <v>6817409.4481258001</v>
      </c>
      <c r="EL31" s="109">
        <v>6800763.9109910829</v>
      </c>
      <c r="EM31" s="109">
        <v>6883763.8702292666</v>
      </c>
      <c r="EN31" s="109">
        <v>6590129.1089344984</v>
      </c>
      <c r="EO31" s="109">
        <v>6519298.1844099695</v>
      </c>
      <c r="EP31" s="109">
        <v>6378352.0602149069</v>
      </c>
    </row>
    <row r="32" spans="2:146" s="107" customFormat="1" ht="12.75" x14ac:dyDescent="0.2">
      <c r="B32" s="110" t="s">
        <v>85</v>
      </c>
      <c r="C32" s="111">
        <f t="shared" ref="C32:AL32" si="0">C30+C31</f>
        <v>15093463.883714862</v>
      </c>
      <c r="D32" s="111">
        <f t="shared" si="0"/>
        <v>15101834.960215673</v>
      </c>
      <c r="E32" s="111">
        <f t="shared" si="0"/>
        <v>14634768.102618262</v>
      </c>
      <c r="F32" s="111">
        <f t="shared" si="0"/>
        <v>14963523.572409863</v>
      </c>
      <c r="G32" s="111">
        <f t="shared" si="0"/>
        <v>14715824.306242414</v>
      </c>
      <c r="H32" s="111">
        <f t="shared" si="0"/>
        <v>14782928.861706097</v>
      </c>
      <c r="I32" s="111">
        <f t="shared" si="0"/>
        <v>14742739.748540126</v>
      </c>
      <c r="J32" s="111">
        <f t="shared" si="0"/>
        <v>14746299.123872848</v>
      </c>
      <c r="K32" s="111">
        <f t="shared" si="0"/>
        <v>14699617.681134198</v>
      </c>
      <c r="L32" s="111">
        <f t="shared" si="0"/>
        <v>14705293.879871897</v>
      </c>
      <c r="M32" s="111">
        <f t="shared" si="0"/>
        <v>14714778.309959011</v>
      </c>
      <c r="N32" s="111">
        <f t="shared" si="0"/>
        <v>14909090.510051165</v>
      </c>
      <c r="O32" s="111">
        <f t="shared" si="0"/>
        <v>14939641.911700826</v>
      </c>
      <c r="P32" s="111">
        <f t="shared" si="0"/>
        <v>14913579.16156261</v>
      </c>
      <c r="Q32" s="111">
        <f t="shared" si="0"/>
        <v>14854794.660483759</v>
      </c>
      <c r="R32" s="111">
        <f t="shared" si="0"/>
        <v>14992725.81533552</v>
      </c>
      <c r="S32" s="111">
        <f t="shared" si="0"/>
        <v>14881944.926745066</v>
      </c>
      <c r="T32" s="111">
        <f t="shared" si="0"/>
        <v>15067476.141252758</v>
      </c>
      <c r="U32" s="111">
        <f t="shared" si="0"/>
        <v>15161443.289553959</v>
      </c>
      <c r="V32" s="111">
        <f t="shared" si="0"/>
        <v>14966771.57654408</v>
      </c>
      <c r="W32" s="111">
        <f t="shared" si="0"/>
        <v>15039127.868517954</v>
      </c>
      <c r="X32" s="111">
        <f t="shared" si="0"/>
        <v>15063443.358451203</v>
      </c>
      <c r="Y32" s="111">
        <f t="shared" si="0"/>
        <v>15041466.917135254</v>
      </c>
      <c r="Z32" s="111">
        <f t="shared" si="0"/>
        <v>14904383.952416571</v>
      </c>
      <c r="AA32" s="111">
        <f t="shared" si="0"/>
        <v>15007657.693715584</v>
      </c>
      <c r="AB32" s="111">
        <f t="shared" si="0"/>
        <v>15051535.188725552</v>
      </c>
      <c r="AC32" s="111">
        <f t="shared" si="0"/>
        <v>15092908.545530658</v>
      </c>
      <c r="AD32" s="111">
        <f t="shared" si="0"/>
        <v>15038500.610172225</v>
      </c>
      <c r="AE32" s="111">
        <f t="shared" si="0"/>
        <v>15056717.969844645</v>
      </c>
      <c r="AF32" s="111">
        <f t="shared" si="0"/>
        <v>15029509.999839202</v>
      </c>
      <c r="AG32" s="111">
        <f t="shared" si="0"/>
        <v>14868956.120204914</v>
      </c>
      <c r="AH32" s="111">
        <f t="shared" si="0"/>
        <v>15108253.45191817</v>
      </c>
      <c r="AI32" s="111">
        <f t="shared" si="0"/>
        <v>15167667.770848991</v>
      </c>
      <c r="AJ32" s="111">
        <f t="shared" si="0"/>
        <v>15047136.367950672</v>
      </c>
      <c r="AK32" s="111">
        <f t="shared" si="0"/>
        <v>15245715.917849727</v>
      </c>
      <c r="AL32" s="111">
        <f t="shared" si="0"/>
        <v>15064923.587122168</v>
      </c>
      <c r="AM32" s="111">
        <f t="shared" ref="AM32:BI32" si="1">AM30+AM31</f>
        <v>15244213.695063043</v>
      </c>
      <c r="AN32" s="111">
        <f t="shared" si="1"/>
        <v>14955734.934921961</v>
      </c>
      <c r="AO32" s="111">
        <f t="shared" si="1"/>
        <v>15052520.782133933</v>
      </c>
      <c r="AP32" s="111">
        <f t="shared" si="1"/>
        <v>14786633.540737081</v>
      </c>
      <c r="AQ32" s="111">
        <f t="shared" si="1"/>
        <v>15118865.63399181</v>
      </c>
      <c r="AR32" s="111">
        <f t="shared" si="1"/>
        <v>14950265.654636558</v>
      </c>
      <c r="AS32" s="111">
        <f t="shared" si="1"/>
        <v>15061034.834096141</v>
      </c>
      <c r="AT32" s="111">
        <f t="shared" si="1"/>
        <v>14900276.44004067</v>
      </c>
      <c r="AU32" s="111">
        <f t="shared" si="1"/>
        <v>14840152.450369675</v>
      </c>
      <c r="AV32" s="111">
        <f t="shared" si="1"/>
        <v>15028914.027861312</v>
      </c>
      <c r="AW32" s="111">
        <f t="shared" si="1"/>
        <v>14790358.611866012</v>
      </c>
      <c r="AX32" s="111">
        <f t="shared" si="1"/>
        <v>15148689.974109655</v>
      </c>
      <c r="AY32" s="111">
        <f t="shared" si="1"/>
        <v>14830856.159739204</v>
      </c>
      <c r="AZ32" s="111">
        <f t="shared" si="1"/>
        <v>14837751.985010646</v>
      </c>
      <c r="BA32" s="111">
        <f t="shared" si="1"/>
        <v>14919804.605042592</v>
      </c>
      <c r="BB32" s="111">
        <f t="shared" si="1"/>
        <v>14799132.062472096</v>
      </c>
      <c r="BC32" s="111">
        <f t="shared" si="1"/>
        <v>14784123.091843016</v>
      </c>
      <c r="BD32" s="111">
        <f t="shared" si="1"/>
        <v>14564328.377515269</v>
      </c>
      <c r="BE32" s="111">
        <f t="shared" si="1"/>
        <v>14382128.774111414</v>
      </c>
      <c r="BF32" s="111">
        <f t="shared" si="1"/>
        <v>14402079.336733203</v>
      </c>
      <c r="BG32" s="111">
        <f t="shared" si="1"/>
        <v>14233183.816951852</v>
      </c>
      <c r="BH32" s="111">
        <f t="shared" si="1"/>
        <v>14154327.527327828</v>
      </c>
      <c r="BI32" s="111">
        <f t="shared" si="1"/>
        <v>13903338.961793134</v>
      </c>
      <c r="BJ32" s="111">
        <f t="shared" ref="BJ32:CL32" si="2">BJ30+BJ31</f>
        <v>14017268.944795433</v>
      </c>
      <c r="BK32" s="111">
        <f t="shared" si="2"/>
        <v>13330601.212338002</v>
      </c>
      <c r="BL32" s="111">
        <f t="shared" si="2"/>
        <v>13792588.734969798</v>
      </c>
      <c r="BM32" s="111">
        <f t="shared" si="2"/>
        <v>13442183.191486016</v>
      </c>
      <c r="BN32" s="111">
        <f t="shared" si="2"/>
        <v>13546760.48392958</v>
      </c>
      <c r="BO32" s="111">
        <f t="shared" si="2"/>
        <v>13408190.634960994</v>
      </c>
      <c r="BP32" s="111">
        <f t="shared" si="2"/>
        <v>13070980.525542989</v>
      </c>
      <c r="BQ32" s="111">
        <f t="shared" si="2"/>
        <v>13246592.033520617</v>
      </c>
      <c r="BR32" s="111">
        <f t="shared" si="2"/>
        <v>13220418.884628691</v>
      </c>
      <c r="BS32" s="111">
        <f t="shared" si="2"/>
        <v>13324085.599558644</v>
      </c>
      <c r="BT32" s="111">
        <f t="shared" si="2"/>
        <v>13232162.599054679</v>
      </c>
      <c r="BU32" s="111">
        <f t="shared" si="2"/>
        <v>13475864.471649323</v>
      </c>
      <c r="BV32" s="111">
        <f t="shared" si="2"/>
        <v>13429945.414050186</v>
      </c>
      <c r="BW32" s="111">
        <f t="shared" si="2"/>
        <v>13104476.438737493</v>
      </c>
      <c r="BX32" s="111">
        <f t="shared" si="2"/>
        <v>13105522.421729624</v>
      </c>
      <c r="BY32" s="111">
        <f t="shared" si="2"/>
        <v>8953023.5893950928</v>
      </c>
      <c r="BZ32" s="111">
        <f t="shared" si="2"/>
        <v>7039511.4439861076</v>
      </c>
      <c r="CA32" s="111">
        <f t="shared" si="2"/>
        <v>10245462.63625446</v>
      </c>
      <c r="CB32" s="111">
        <f t="shared" si="2"/>
        <v>11665425.143204581</v>
      </c>
      <c r="CC32" s="111">
        <f t="shared" si="2"/>
        <v>12530020.51094323</v>
      </c>
      <c r="CD32" s="111">
        <f t="shared" si="2"/>
        <v>12697921.179518269</v>
      </c>
      <c r="CE32" s="111">
        <f t="shared" si="2"/>
        <v>12510125.952271435</v>
      </c>
      <c r="CF32" s="111">
        <f t="shared" si="2"/>
        <v>12389554.923437972</v>
      </c>
      <c r="CG32" s="111">
        <f t="shared" si="2"/>
        <v>12304419.753876232</v>
      </c>
      <c r="CH32" s="111">
        <f t="shared" si="2"/>
        <v>12585692.385315172</v>
      </c>
      <c r="CI32" s="111">
        <f t="shared" si="2"/>
        <v>12884580.112892896</v>
      </c>
      <c r="CJ32" s="111">
        <f t="shared" si="2"/>
        <v>12701932.787729006</v>
      </c>
      <c r="CK32" s="111">
        <f t="shared" si="2"/>
        <v>13596811.532135775</v>
      </c>
      <c r="CL32" s="111">
        <f t="shared" si="2"/>
        <v>13371946.88528493</v>
      </c>
      <c r="CM32" s="111">
        <f t="shared" ref="CM32:CN32" si="3">CM30+CM31</f>
        <v>13283880.291529672</v>
      </c>
      <c r="CN32" s="111">
        <f t="shared" si="3"/>
        <v>13334773.553041758</v>
      </c>
      <c r="CO32" s="111">
        <f t="shared" ref="CO32:CP32" si="4">CO30+CO31</f>
        <v>13295302.511022646</v>
      </c>
      <c r="CP32" s="111">
        <f t="shared" si="4"/>
        <v>13046349.142887492</v>
      </c>
      <c r="CQ32" s="111">
        <f t="shared" ref="CQ32:CR32" si="5">CQ30+CQ31</f>
        <v>13285936.594461828</v>
      </c>
      <c r="CR32" s="111">
        <f t="shared" si="5"/>
        <v>13268944.710938662</v>
      </c>
      <c r="CS32" s="111">
        <f t="shared" ref="CS32:CT32" si="6">CS30+CS31</f>
        <v>13125854.606203794</v>
      </c>
      <c r="CT32" s="111">
        <f t="shared" si="6"/>
        <v>12986165.019610541</v>
      </c>
      <c r="CU32" s="111">
        <f t="shared" ref="CU32:CV32" si="7">CU30+CU31</f>
        <v>13043093.153393239</v>
      </c>
      <c r="CV32" s="111">
        <f t="shared" si="7"/>
        <v>13057233.323640201</v>
      </c>
      <c r="CW32" s="111">
        <f t="shared" ref="CW32:CX32" si="8">CW30+CW31</f>
        <v>13052068.018610112</v>
      </c>
      <c r="CX32" s="111">
        <f t="shared" si="8"/>
        <v>13192815.570981439</v>
      </c>
      <c r="CY32" s="111">
        <f t="shared" ref="CY32:CZ32" si="9">CY30+CY31</f>
        <v>13344116.856632918</v>
      </c>
      <c r="CZ32" s="111">
        <f t="shared" si="9"/>
        <v>13353209.165585894</v>
      </c>
      <c r="DA32" s="111">
        <f t="shared" ref="DA32:DB32" si="10">DA30+DA31</f>
        <v>13396169.781053167</v>
      </c>
      <c r="DB32" s="111">
        <f t="shared" si="10"/>
        <v>13572456.855755966</v>
      </c>
      <c r="DC32" s="111">
        <f t="shared" ref="DC32:DD32" si="11">DC30+DC31</f>
        <v>13563568.223596947</v>
      </c>
      <c r="DD32" s="111">
        <f t="shared" si="11"/>
        <v>13732949.944458794</v>
      </c>
      <c r="DE32" s="111">
        <f t="shared" ref="DE32:DF32" si="12">DE30+DE31</f>
        <v>13554767.889602255</v>
      </c>
      <c r="DF32" s="111">
        <f t="shared" si="12"/>
        <v>13432416.656760901</v>
      </c>
      <c r="DG32" s="111">
        <f t="shared" ref="DG32:DH32" si="13">DG30+DG31</f>
        <v>13480068.151611004</v>
      </c>
      <c r="DH32" s="111">
        <f t="shared" si="13"/>
        <v>13462016.800126506</v>
      </c>
      <c r="DI32" s="111">
        <f t="shared" ref="DI32:DJ32" si="14">DI30+DI31</f>
        <v>13950824.927552648</v>
      </c>
      <c r="DJ32" s="111">
        <f t="shared" si="14"/>
        <v>13617256.584114168</v>
      </c>
      <c r="DK32" s="111">
        <f t="shared" ref="DK32:DL32" si="15">DK30+DK31</f>
        <v>13621959.518923953</v>
      </c>
      <c r="DL32" s="111">
        <f t="shared" si="15"/>
        <v>13806189.086551074</v>
      </c>
      <c r="DM32" s="111">
        <f t="shared" ref="DM32:DN32" si="16">DM30+DM31</f>
        <v>13663930.056602903</v>
      </c>
      <c r="DN32" s="111">
        <f t="shared" si="16"/>
        <v>13635754.395956524</v>
      </c>
      <c r="DO32" s="111">
        <f t="shared" ref="DO32:DP32" si="17">DO30+DO31</f>
        <v>13505606.173390076</v>
      </c>
      <c r="DP32" s="111">
        <f t="shared" si="17"/>
        <v>13531930.360290134</v>
      </c>
      <c r="DQ32" s="111">
        <f t="shared" ref="DQ32:DR32" si="18">DQ30+DQ31</f>
        <v>13773053.040827949</v>
      </c>
      <c r="DR32" s="111">
        <f t="shared" si="18"/>
        <v>14143328.245423432</v>
      </c>
      <c r="DS32" s="111">
        <f t="shared" ref="DS32:DT32" si="19">DS30+DS31</f>
        <v>13124499.312304925</v>
      </c>
      <c r="DT32" s="111">
        <f t="shared" si="19"/>
        <v>13425759.641032033</v>
      </c>
      <c r="DU32" s="111">
        <f t="shared" ref="DU32:DV32" si="20">DU30+DU31</f>
        <v>13476709.728230108</v>
      </c>
      <c r="DV32" s="111">
        <f t="shared" si="20"/>
        <v>13660635.925649922</v>
      </c>
      <c r="DW32" s="111">
        <f t="shared" ref="DW32:DX32" si="21">DW30+DW31</f>
        <v>13714159.922728963</v>
      </c>
      <c r="DX32" s="111">
        <f t="shared" si="21"/>
        <v>13541803.120965678</v>
      </c>
      <c r="DY32" s="111">
        <f t="shared" ref="DY32:DZ32" si="22">DY30+DY31</f>
        <v>13747518.565134402</v>
      </c>
      <c r="DZ32" s="111">
        <f t="shared" si="22"/>
        <v>13718959.122863932</v>
      </c>
      <c r="EA32" s="111">
        <f t="shared" ref="EA32:EB32" si="23">EA30+EA31</f>
        <v>13841962.175651688</v>
      </c>
      <c r="EB32" s="111">
        <f t="shared" si="23"/>
        <v>13849069.842211289</v>
      </c>
      <c r="EC32" s="111">
        <f t="shared" ref="EC32:ED32" si="24">EC30+EC31</f>
        <v>13841346.214837432</v>
      </c>
      <c r="ED32" s="111">
        <f t="shared" si="24"/>
        <v>13763573.827758629</v>
      </c>
      <c r="EE32" s="111">
        <f t="shared" ref="EE32:EF32" si="25">EE30+EE31</f>
        <v>13766528.04354547</v>
      </c>
      <c r="EF32" s="111">
        <f t="shared" si="25"/>
        <v>13786915.816182176</v>
      </c>
      <c r="EG32" s="111">
        <f t="shared" ref="EG32:EH32" si="26">EG30+EG31</f>
        <v>13816652.450090667</v>
      </c>
      <c r="EH32" s="111">
        <f t="shared" si="26"/>
        <v>13566315.179846331</v>
      </c>
      <c r="EI32" s="111">
        <f t="shared" ref="EI32:EJ32" si="27">EI30+EI31</f>
        <v>13486174.522575691</v>
      </c>
      <c r="EJ32" s="111">
        <f t="shared" si="27"/>
        <v>13463819.342541235</v>
      </c>
      <c r="EK32" s="111">
        <f t="shared" ref="EK32:EL32" si="28">EK30+EK31</f>
        <v>13354531.175394712</v>
      </c>
      <c r="EL32" s="111">
        <f t="shared" si="28"/>
        <v>13355779.699189235</v>
      </c>
      <c r="EM32" s="111">
        <f t="shared" ref="EM32:EN32" si="29">EM30+EM31</f>
        <v>13393590.750772357</v>
      </c>
      <c r="EN32" s="111">
        <f t="shared" si="29"/>
        <v>13105691.199798251</v>
      </c>
      <c r="EO32" s="111">
        <f t="shared" ref="EO32:EP32" si="30">EO30+EO31</f>
        <v>12998886.847231623</v>
      </c>
      <c r="EP32" s="111">
        <f t="shared" si="30"/>
        <v>12868602.324983802</v>
      </c>
    </row>
    <row r="33" spans="2:146" s="107" customFormat="1" ht="12.75" x14ac:dyDescent="0.2">
      <c r="B33" s="115" t="s">
        <v>52</v>
      </c>
      <c r="C33" s="109">
        <f t="shared" ref="C33:AL33" si="31">C35-C34</f>
        <v>-76324.425536356866</v>
      </c>
      <c r="D33" s="109">
        <f t="shared" si="31"/>
        <v>3690416.3435505149</v>
      </c>
      <c r="E33" s="109">
        <f t="shared" si="31"/>
        <v>3689257.2219262351</v>
      </c>
      <c r="F33" s="109">
        <f t="shared" si="31"/>
        <v>3584867.2876022127</v>
      </c>
      <c r="G33" s="109">
        <f t="shared" si="31"/>
        <v>3876043.3040369255</v>
      </c>
      <c r="H33" s="109">
        <f t="shared" si="31"/>
        <v>4067853.1363659897</v>
      </c>
      <c r="I33" s="109">
        <f t="shared" si="31"/>
        <v>4218123.8845156692</v>
      </c>
      <c r="J33" s="109">
        <f t="shared" si="31"/>
        <v>4342547.8737724824</v>
      </c>
      <c r="K33" s="109">
        <f t="shared" si="31"/>
        <v>4587116.8033153061</v>
      </c>
      <c r="L33" s="109">
        <f t="shared" si="31"/>
        <v>4495611.6836997084</v>
      </c>
      <c r="M33" s="109">
        <f t="shared" si="31"/>
        <v>4571145.5919574928</v>
      </c>
      <c r="N33" s="109">
        <f t="shared" si="31"/>
        <v>4872281.0478495639</v>
      </c>
      <c r="O33" s="109">
        <f t="shared" si="31"/>
        <v>5192546.7199222622</v>
      </c>
      <c r="P33" s="109">
        <f t="shared" si="31"/>
        <v>4893700.3473674729</v>
      </c>
      <c r="Q33" s="109">
        <f t="shared" si="31"/>
        <v>5790880.1905365661</v>
      </c>
      <c r="R33" s="109">
        <f t="shared" si="31"/>
        <v>3836416.2445223499</v>
      </c>
      <c r="S33" s="109">
        <f t="shared" si="31"/>
        <v>4986677.3666363228</v>
      </c>
      <c r="T33" s="109">
        <f t="shared" si="31"/>
        <v>5181312.9638424162</v>
      </c>
      <c r="U33" s="109">
        <f t="shared" si="31"/>
        <v>5108587.2893494871</v>
      </c>
      <c r="V33" s="109">
        <f t="shared" si="31"/>
        <v>5173285.881202912</v>
      </c>
      <c r="W33" s="109">
        <f t="shared" si="31"/>
        <v>5225638.9132476989</v>
      </c>
      <c r="X33" s="109">
        <f t="shared" si="31"/>
        <v>5302200.7778794486</v>
      </c>
      <c r="Y33" s="109">
        <f t="shared" si="31"/>
        <v>5287772.2432893477</v>
      </c>
      <c r="Z33" s="109">
        <f t="shared" si="31"/>
        <v>5470482.4410589077</v>
      </c>
      <c r="AA33" s="109">
        <f t="shared" si="31"/>
        <v>5285267.6247573746</v>
      </c>
      <c r="AB33" s="109">
        <f t="shared" si="31"/>
        <v>5360914.9260276994</v>
      </c>
      <c r="AC33" s="109">
        <f t="shared" si="31"/>
        <v>5423299.8050846606</v>
      </c>
      <c r="AD33" s="109">
        <f t="shared" si="31"/>
        <v>5424958.2372169457</v>
      </c>
      <c r="AE33" s="109">
        <f t="shared" si="31"/>
        <v>5534997.6248913109</v>
      </c>
      <c r="AF33" s="109">
        <f t="shared" si="31"/>
        <v>5464092.622233673</v>
      </c>
      <c r="AG33" s="109">
        <f t="shared" si="31"/>
        <v>5497982.3679895196</v>
      </c>
      <c r="AH33" s="109">
        <f t="shared" si="31"/>
        <v>5532316.6783818454</v>
      </c>
      <c r="AI33" s="109">
        <f t="shared" si="31"/>
        <v>5537476.2737069577</v>
      </c>
      <c r="AJ33" s="109">
        <f t="shared" si="31"/>
        <v>5546827.0578078637</v>
      </c>
      <c r="AK33" s="109">
        <f t="shared" si="31"/>
        <v>5608013.3870080179</v>
      </c>
      <c r="AL33" s="109">
        <f t="shared" si="31"/>
        <v>5607584.9896742236</v>
      </c>
      <c r="AM33" s="109">
        <f t="shared" ref="AM33:BI33" si="32">AM35-AM34</f>
        <v>5644114.9379825573</v>
      </c>
      <c r="AN33" s="109">
        <f t="shared" si="32"/>
        <v>5549449.4550395757</v>
      </c>
      <c r="AO33" s="109">
        <f t="shared" si="32"/>
        <v>5670968.5422416199</v>
      </c>
      <c r="AP33" s="109">
        <f t="shared" si="32"/>
        <v>5333404.0721159894</v>
      </c>
      <c r="AQ33" s="109">
        <f t="shared" si="32"/>
        <v>5522555.760182851</v>
      </c>
      <c r="AR33" s="109">
        <f t="shared" si="32"/>
        <v>5474739.7549085347</v>
      </c>
      <c r="AS33" s="109">
        <f t="shared" si="32"/>
        <v>5559815.9194341535</v>
      </c>
      <c r="AT33" s="109">
        <f t="shared" si="32"/>
        <v>5481751.3133795122</v>
      </c>
      <c r="AU33" s="109">
        <f t="shared" si="32"/>
        <v>5460893.7373108855</v>
      </c>
      <c r="AV33" s="109">
        <f t="shared" si="32"/>
        <v>5480967.7893725</v>
      </c>
      <c r="AW33" s="109">
        <f t="shared" si="32"/>
        <v>5465053.2488842104</v>
      </c>
      <c r="AX33" s="109">
        <f t="shared" si="32"/>
        <v>5493500.7993681533</v>
      </c>
      <c r="AY33" s="109">
        <f t="shared" si="32"/>
        <v>5415800.7889280757</v>
      </c>
      <c r="AZ33" s="109">
        <f t="shared" si="32"/>
        <v>5468262.3608005121</v>
      </c>
      <c r="BA33" s="109">
        <f t="shared" si="32"/>
        <v>5583550.785681555</v>
      </c>
      <c r="BB33" s="109">
        <f t="shared" si="32"/>
        <v>5451707.3172711516</v>
      </c>
      <c r="BC33" s="109">
        <f t="shared" si="32"/>
        <v>5327705.5374906249</v>
      </c>
      <c r="BD33" s="109">
        <f t="shared" si="32"/>
        <v>5407188.0775521845</v>
      </c>
      <c r="BE33" s="109">
        <f t="shared" si="32"/>
        <v>5356156.441064897</v>
      </c>
      <c r="BF33" s="109">
        <f t="shared" si="32"/>
        <v>5481754.646164367</v>
      </c>
      <c r="BG33" s="109">
        <f t="shared" si="32"/>
        <v>5528176.9345976915</v>
      </c>
      <c r="BH33" s="109">
        <f t="shared" si="32"/>
        <v>5521918.9220496379</v>
      </c>
      <c r="BI33" s="109">
        <f t="shared" si="32"/>
        <v>5489292.3673357684</v>
      </c>
      <c r="BJ33" s="109">
        <f t="shared" ref="BJ33:CL33" si="33">BJ35-BJ34</f>
        <v>5460821.65167748</v>
      </c>
      <c r="BK33" s="109">
        <f t="shared" si="33"/>
        <v>5460347.6552559705</v>
      </c>
      <c r="BL33" s="109">
        <f t="shared" si="33"/>
        <v>5320843.0456539243</v>
      </c>
      <c r="BM33" s="109">
        <f t="shared" si="33"/>
        <v>5312451.1850957656</v>
      </c>
      <c r="BN33" s="109">
        <f t="shared" si="33"/>
        <v>5322427.0778752901</v>
      </c>
      <c r="BO33" s="109">
        <f t="shared" si="33"/>
        <v>5343977.6388522349</v>
      </c>
      <c r="BP33" s="109">
        <f t="shared" si="33"/>
        <v>5338125.1843152912</v>
      </c>
      <c r="BQ33" s="109">
        <f t="shared" si="33"/>
        <v>5295318.9474165309</v>
      </c>
      <c r="BR33" s="109">
        <f t="shared" si="33"/>
        <v>5350105.8592810854</v>
      </c>
      <c r="BS33" s="109">
        <f t="shared" si="33"/>
        <v>5252753.1444882639</v>
      </c>
      <c r="BT33" s="109">
        <f t="shared" si="33"/>
        <v>5514034.7402493395</v>
      </c>
      <c r="BU33" s="109">
        <f t="shared" si="33"/>
        <v>5413243.2843924593</v>
      </c>
      <c r="BV33" s="109">
        <f t="shared" si="33"/>
        <v>5381553.8306822889</v>
      </c>
      <c r="BW33" s="109">
        <f t="shared" si="33"/>
        <v>5199802.4893085416</v>
      </c>
      <c r="BX33" s="109">
        <f t="shared" si="33"/>
        <v>5426635.3318877025</v>
      </c>
      <c r="BY33" s="109">
        <f t="shared" si="33"/>
        <v>7173172.8012622651</v>
      </c>
      <c r="BZ33" s="109">
        <f t="shared" si="33"/>
        <v>10386270.355880748</v>
      </c>
      <c r="CA33" s="109">
        <f t="shared" si="33"/>
        <v>7580122.8365636412</v>
      </c>
      <c r="CB33" s="109">
        <f t="shared" si="33"/>
        <v>6880785.0340679195</v>
      </c>
      <c r="CC33" s="109">
        <f t="shared" si="33"/>
        <v>5516307.2242472563</v>
      </c>
      <c r="CD33" s="109">
        <f t="shared" si="33"/>
        <v>5453665.2531589568</v>
      </c>
      <c r="CE33" s="109">
        <f t="shared" si="33"/>
        <v>5421516.817727196</v>
      </c>
      <c r="CF33" s="109">
        <f t="shared" si="33"/>
        <v>5385704.1174944919</v>
      </c>
      <c r="CG33" s="109">
        <f t="shared" si="33"/>
        <v>5470610.1703533474</v>
      </c>
      <c r="CH33" s="109">
        <f t="shared" si="33"/>
        <v>5410421.632546708</v>
      </c>
      <c r="CI33" s="109">
        <f t="shared" si="33"/>
        <v>5407505.0586455036</v>
      </c>
      <c r="CJ33" s="109">
        <f t="shared" si="33"/>
        <v>5552173.7505237106</v>
      </c>
      <c r="CK33" s="109">
        <f t="shared" si="33"/>
        <v>5534003.6604340253</v>
      </c>
      <c r="CL33" s="109">
        <f t="shared" si="33"/>
        <v>6652944.5062533692</v>
      </c>
      <c r="CM33" s="109">
        <f t="shared" ref="CM33:CN33" si="34">CM35-CM34</f>
        <v>5553547.9276534123</v>
      </c>
      <c r="CN33" s="109">
        <f t="shared" si="34"/>
        <v>5385180.0872573946</v>
      </c>
      <c r="CO33" s="109">
        <f t="shared" ref="CO33:CP33" si="35">CO35-CO34</f>
        <v>5329442.993276773</v>
      </c>
      <c r="CP33" s="109">
        <f t="shared" si="35"/>
        <v>5259917.5841464531</v>
      </c>
      <c r="CQ33" s="109">
        <f t="shared" ref="CQ33:CR33" si="36">CQ35-CQ34</f>
        <v>5316542.1192383152</v>
      </c>
      <c r="CR33" s="109">
        <f t="shared" si="36"/>
        <v>5304742.6212491533</v>
      </c>
      <c r="CS33" s="109">
        <f t="shared" ref="CS33:CT33" si="37">CS35-CS34</f>
        <v>5330091.3724268246</v>
      </c>
      <c r="CT33" s="109">
        <f t="shared" si="37"/>
        <v>5442445.2584043164</v>
      </c>
      <c r="CU33" s="109">
        <f t="shared" ref="CU33:CV33" si="38">CU35-CU34</f>
        <v>6304257.3214485627</v>
      </c>
      <c r="CV33" s="109">
        <f t="shared" si="38"/>
        <v>5752096.4957805006</v>
      </c>
      <c r="CW33" s="109">
        <f t="shared" ref="CW33:CX33" si="39">CW35-CW34</f>
        <v>5634302.4338129889</v>
      </c>
      <c r="CX33" s="109">
        <f t="shared" si="39"/>
        <v>5735432.6456706161</v>
      </c>
      <c r="CY33" s="109">
        <f t="shared" ref="CY33:CZ33" si="40">CY35-CY34</f>
        <v>5632925.888580583</v>
      </c>
      <c r="CZ33" s="109">
        <f t="shared" si="40"/>
        <v>5761212.4298740383</v>
      </c>
      <c r="DA33" s="109">
        <f t="shared" ref="DA33:DB33" si="41">DA35-DA34</f>
        <v>5729483.2861751327</v>
      </c>
      <c r="DB33" s="109">
        <f t="shared" si="41"/>
        <v>5695524.2688038368</v>
      </c>
      <c r="DC33" s="109">
        <f t="shared" ref="DC33:DD33" si="42">DC35-DC34</f>
        <v>5701236.1348214708</v>
      </c>
      <c r="DD33" s="109">
        <f t="shared" si="42"/>
        <v>5787611.6882180721</v>
      </c>
      <c r="DE33" s="109">
        <f t="shared" ref="DE33:DF33" si="43">DE35-DE34</f>
        <v>5676682.7737308433</v>
      </c>
      <c r="DF33" s="109">
        <f t="shared" si="43"/>
        <v>5643594.6959965266</v>
      </c>
      <c r="DG33" s="109">
        <f t="shared" ref="DG33:DH33" si="44">DG35-DG34</f>
        <v>5684539.6143248593</v>
      </c>
      <c r="DH33" s="109">
        <f t="shared" si="44"/>
        <v>5517608.9185694465</v>
      </c>
      <c r="DI33" s="109">
        <f t="shared" ref="DI33:DJ33" si="45">DI35-DI34</f>
        <v>5619813.4919769289</v>
      </c>
      <c r="DJ33" s="109">
        <f t="shared" si="45"/>
        <v>5615679.0198040213</v>
      </c>
      <c r="DK33" s="109">
        <f t="shared" ref="DK33:DL33" si="46">DK35-DK34</f>
        <v>5665941.3853598814</v>
      </c>
      <c r="DL33" s="109">
        <f t="shared" si="46"/>
        <v>5380273.0961532956</v>
      </c>
      <c r="DM33" s="109">
        <f t="shared" ref="DM33:DN33" si="47">DM35-DM34</f>
        <v>6767754.2831057319</v>
      </c>
      <c r="DN33" s="109">
        <f t="shared" si="47"/>
        <v>5930108.4692913815</v>
      </c>
      <c r="DO33" s="109">
        <f t="shared" ref="DO33:DP33" si="48">DO35-DO34</f>
        <v>6023942.0579379462</v>
      </c>
      <c r="DP33" s="109">
        <f t="shared" si="48"/>
        <v>5882001.8776931334</v>
      </c>
      <c r="DQ33" s="109">
        <f t="shared" ref="DQ33:DR33" si="49">DQ35-DQ34</f>
        <v>5866797.9183085617</v>
      </c>
      <c r="DR33" s="109">
        <f t="shared" si="49"/>
        <v>5995738.4200929143</v>
      </c>
      <c r="DS33" s="109">
        <f t="shared" ref="DS33:DT33" si="50">DS35-DS34</f>
        <v>6013450.4103804044</v>
      </c>
      <c r="DT33" s="109">
        <f t="shared" si="50"/>
        <v>5979668.4056370221</v>
      </c>
      <c r="DU33" s="109">
        <f t="shared" ref="DU33:DV33" si="51">DU35-DU34</f>
        <v>6035529.1099339034</v>
      </c>
      <c r="DV33" s="109">
        <f t="shared" si="51"/>
        <v>5993831.0405091848</v>
      </c>
      <c r="DW33" s="109">
        <f t="shared" ref="DW33:DX33" si="52">DW35-DW34</f>
        <v>6184004.7459704084</v>
      </c>
      <c r="DX33" s="109">
        <f t="shared" si="52"/>
        <v>6184343.7203591429</v>
      </c>
      <c r="DY33" s="109">
        <f t="shared" ref="DY33:DZ33" si="53">DY35-DY34</f>
        <v>6217818.4206038723</v>
      </c>
      <c r="DZ33" s="109">
        <f t="shared" si="53"/>
        <v>6385266.4629921773</v>
      </c>
      <c r="EA33" s="109">
        <f t="shared" ref="EA33:EB33" si="54">EA35-EA34</f>
        <v>6348490.565118419</v>
      </c>
      <c r="EB33" s="109">
        <f t="shared" si="54"/>
        <v>6382325.8452614676</v>
      </c>
      <c r="EC33" s="109">
        <f t="shared" ref="EC33:ED33" si="55">EC35-EC34</f>
        <v>6430009.7823055815</v>
      </c>
      <c r="ED33" s="109">
        <f t="shared" si="55"/>
        <v>6410170.7478492185</v>
      </c>
      <c r="EE33" s="109">
        <f t="shared" ref="EE33:EF33" si="56">EE35-EE34</f>
        <v>6448616.2473350465</v>
      </c>
      <c r="EF33" s="109">
        <f t="shared" si="56"/>
        <v>6454436.9836310819</v>
      </c>
      <c r="EG33" s="109">
        <f t="shared" ref="EG33:EH33" si="57">EG35-EG34</f>
        <v>6442271.1533003282</v>
      </c>
      <c r="EH33" s="109">
        <f t="shared" si="57"/>
        <v>6488961.8885548804</v>
      </c>
      <c r="EI33" s="109">
        <f t="shared" ref="EI33:EJ33" si="58">EI35-EI34</f>
        <v>6413038.9750059117</v>
      </c>
      <c r="EJ33" s="109">
        <f t="shared" si="58"/>
        <v>6381860.4709876971</v>
      </c>
      <c r="EK33" s="109">
        <f t="shared" ref="EK33:EL33" si="59">EK35-EK34</f>
        <v>6414791.8390412387</v>
      </c>
      <c r="EL33" s="109">
        <f t="shared" si="59"/>
        <v>6362595.1493779598</v>
      </c>
      <c r="EM33" s="109">
        <f t="shared" ref="EM33:EN33" si="60">EM35-EM34</f>
        <v>6440808.3295220546</v>
      </c>
      <c r="EN33" s="109">
        <f t="shared" si="60"/>
        <v>6430761.3195077125</v>
      </c>
      <c r="EO33" s="109">
        <f t="shared" ref="EO33:EP33" si="61">EO35-EO34</f>
        <v>6526050.9494926911</v>
      </c>
      <c r="EP33" s="109">
        <f t="shared" si="61"/>
        <v>6496947.5096803904</v>
      </c>
    </row>
    <row r="34" spans="2:146" s="117" customFormat="1" ht="12.75" x14ac:dyDescent="0.2">
      <c r="B34" s="115" t="s">
        <v>98</v>
      </c>
      <c r="C34" s="116">
        <v>3473521.1387674632</v>
      </c>
      <c r="D34" s="116">
        <v>3509681.4311903524</v>
      </c>
      <c r="E34" s="116">
        <v>3420747.2834769166</v>
      </c>
      <c r="F34" s="116">
        <v>3516317.7500449647</v>
      </c>
      <c r="G34" s="116">
        <v>3539877.3591322722</v>
      </c>
      <c r="H34" s="116">
        <v>3613524.2890874227</v>
      </c>
      <c r="I34" s="116">
        <v>3494589.8394410238</v>
      </c>
      <c r="J34" s="116">
        <v>3449079.4539302224</v>
      </c>
      <c r="K34" s="116">
        <v>3487204.0621696478</v>
      </c>
      <c r="L34" s="116">
        <v>3496562.8042870807</v>
      </c>
      <c r="M34" s="116">
        <v>3470810.6488098954</v>
      </c>
      <c r="N34" s="116">
        <v>3430740.8579247282</v>
      </c>
      <c r="O34" s="116">
        <v>3582513.1609709924</v>
      </c>
      <c r="P34" s="116">
        <v>3487157.843002832</v>
      </c>
      <c r="Q34" s="116">
        <v>3546436.4653115585</v>
      </c>
      <c r="R34" s="116">
        <v>2990896.2130486276</v>
      </c>
      <c r="S34" s="116">
        <v>3422889.9710153635</v>
      </c>
      <c r="T34" s="116">
        <v>3365197.2816526792</v>
      </c>
      <c r="U34" s="116">
        <v>3467172.4110586247</v>
      </c>
      <c r="V34" s="116">
        <v>3497008.7064041682</v>
      </c>
      <c r="W34" s="116">
        <v>3466140.372227814</v>
      </c>
      <c r="X34" s="116">
        <v>3471740.4776189555</v>
      </c>
      <c r="Y34" s="116">
        <v>3451758.7095531295</v>
      </c>
      <c r="Z34" s="116">
        <v>3450967.0473486097</v>
      </c>
      <c r="AA34" s="116">
        <v>3350972.1630235808</v>
      </c>
      <c r="AB34" s="116">
        <v>3437255.6717087971</v>
      </c>
      <c r="AC34" s="116">
        <v>3381908.5227036816</v>
      </c>
      <c r="AD34" s="116">
        <v>3409188.6136619318</v>
      </c>
      <c r="AE34" s="116">
        <v>3387477.3046305734</v>
      </c>
      <c r="AF34" s="116">
        <v>3425004.3494358314</v>
      </c>
      <c r="AG34" s="116">
        <v>3376095.3269994766</v>
      </c>
      <c r="AH34" s="116">
        <v>3376822.79042539</v>
      </c>
      <c r="AI34" s="116">
        <v>3387605.5272095283</v>
      </c>
      <c r="AJ34" s="116">
        <v>3346617.421686017</v>
      </c>
      <c r="AK34" s="116">
        <v>3387372.6009625411</v>
      </c>
      <c r="AL34" s="116">
        <v>3409129.5033855513</v>
      </c>
      <c r="AM34" s="116">
        <v>3394987.0625216174</v>
      </c>
      <c r="AN34" s="116">
        <v>3354930.1525567081</v>
      </c>
      <c r="AO34" s="116">
        <v>3364544.7977385349</v>
      </c>
      <c r="AP34" s="116">
        <v>3289932.1651708446</v>
      </c>
      <c r="AQ34" s="116">
        <v>3411620.1729744887</v>
      </c>
      <c r="AR34" s="116">
        <v>3297388.1050314391</v>
      </c>
      <c r="AS34" s="116">
        <v>3325607.7509512724</v>
      </c>
      <c r="AT34" s="116">
        <v>3321523.1595655708</v>
      </c>
      <c r="AU34" s="116">
        <v>3335240.2517092014</v>
      </c>
      <c r="AV34" s="116">
        <v>3311610.1632223078</v>
      </c>
      <c r="AW34" s="116">
        <v>3321454.7054195874</v>
      </c>
      <c r="AX34" s="116">
        <v>3349212.900042125</v>
      </c>
      <c r="AY34" s="116">
        <v>3305096.7013272373</v>
      </c>
      <c r="AZ34" s="116">
        <v>3356325.3174042641</v>
      </c>
      <c r="BA34" s="116">
        <v>3422682.8795136712</v>
      </c>
      <c r="BB34" s="116">
        <v>3463965.3736174563</v>
      </c>
      <c r="BC34" s="116">
        <v>3328940.4251146368</v>
      </c>
      <c r="BD34" s="116">
        <v>3454096.6631183773</v>
      </c>
      <c r="BE34" s="116">
        <v>3424616.3035222264</v>
      </c>
      <c r="BF34" s="116">
        <v>3402628.7239179849</v>
      </c>
      <c r="BG34" s="116">
        <v>3333114.0983414929</v>
      </c>
      <c r="BH34" s="116">
        <v>3445334.8345085601</v>
      </c>
      <c r="BI34" s="116">
        <v>3420333.7190175788</v>
      </c>
      <c r="BJ34" s="116">
        <v>3413389.8182155322</v>
      </c>
      <c r="BK34" s="116">
        <v>3435402.5526416553</v>
      </c>
      <c r="BL34" s="116">
        <v>3367450.4300401285</v>
      </c>
      <c r="BM34" s="116">
        <v>3348302.9952546405</v>
      </c>
      <c r="BN34" s="116">
        <v>3353138.7318083532</v>
      </c>
      <c r="BO34" s="116">
        <v>3413004.3618236152</v>
      </c>
      <c r="BP34" s="116">
        <v>3342876.3376939679</v>
      </c>
      <c r="BQ34" s="116">
        <v>3384943.7955365218</v>
      </c>
      <c r="BR34" s="116">
        <v>3421998.6395687517</v>
      </c>
      <c r="BS34" s="116">
        <v>3438008.5275440714</v>
      </c>
      <c r="BT34" s="116">
        <v>3368687.2049014554</v>
      </c>
      <c r="BU34" s="116">
        <v>3368221.3721456011</v>
      </c>
      <c r="BV34" s="116">
        <v>3338819.1450351565</v>
      </c>
      <c r="BW34" s="116">
        <v>3373300.4821652486</v>
      </c>
      <c r="BX34" s="116">
        <v>3350951.9417419052</v>
      </c>
      <c r="BY34" s="116">
        <v>3078588.1136181317</v>
      </c>
      <c r="BZ34" s="116">
        <v>3455384.9719058159</v>
      </c>
      <c r="CA34" s="116">
        <v>3317857.3722955002</v>
      </c>
      <c r="CB34" s="116">
        <v>3323946.3926840597</v>
      </c>
      <c r="CC34" s="116">
        <v>3343495.0408960637</v>
      </c>
      <c r="CD34" s="116">
        <v>3355367.5748479213</v>
      </c>
      <c r="CE34" s="116">
        <v>3375505.3656483563</v>
      </c>
      <c r="CF34" s="116">
        <v>3333923.2216958557</v>
      </c>
      <c r="CG34" s="116">
        <v>3368615.9910313021</v>
      </c>
      <c r="CH34" s="116">
        <v>3381041.016873809</v>
      </c>
      <c r="CI34" s="116">
        <v>3311048.7776360605</v>
      </c>
      <c r="CJ34" s="116">
        <v>3384554.7921148841</v>
      </c>
      <c r="CK34" s="116">
        <v>3364031.4808877641</v>
      </c>
      <c r="CL34" s="116">
        <v>3260131.2228593486</v>
      </c>
      <c r="CM34" s="116">
        <v>3317369.2484564008</v>
      </c>
      <c r="CN34" s="116">
        <v>3390461.6216633362</v>
      </c>
      <c r="CO34" s="116">
        <v>3264119.6365647563</v>
      </c>
      <c r="CP34" s="116">
        <v>3242779.6721698907</v>
      </c>
      <c r="CQ34" s="116">
        <v>3217014.4800468753</v>
      </c>
      <c r="CR34" s="116">
        <v>3249900.4753118539</v>
      </c>
      <c r="CS34" s="116">
        <v>3207248.5872177114</v>
      </c>
      <c r="CT34" s="116">
        <v>3215749.6417715386</v>
      </c>
      <c r="CU34" s="116">
        <v>3222104.236182204</v>
      </c>
      <c r="CV34" s="116">
        <v>3222158.94187574</v>
      </c>
      <c r="CW34" s="116">
        <v>3209840.679561995</v>
      </c>
      <c r="CX34" s="116">
        <v>3251849.9717939952</v>
      </c>
      <c r="CY34" s="116">
        <v>3490580.1653633569</v>
      </c>
      <c r="CZ34" s="116">
        <v>3378323.022502502</v>
      </c>
      <c r="DA34" s="116">
        <v>3378762.7136845412</v>
      </c>
      <c r="DB34" s="116">
        <v>3286280.7697908129</v>
      </c>
      <c r="DC34" s="116">
        <v>3261957.4538668613</v>
      </c>
      <c r="DD34" s="116">
        <v>3248073.817235122</v>
      </c>
      <c r="DE34" s="116">
        <v>3228728.2189572966</v>
      </c>
      <c r="DF34" s="116">
        <v>3157935.1563480608</v>
      </c>
      <c r="DG34" s="116">
        <v>3216850.0443656361</v>
      </c>
      <c r="DH34" s="116">
        <v>3138997.6668069502</v>
      </c>
      <c r="DI34" s="116">
        <v>3175749.3472432299</v>
      </c>
      <c r="DJ34" s="116">
        <v>3182386.6221002378</v>
      </c>
      <c r="DK34" s="116">
        <v>3164443.7765238211</v>
      </c>
      <c r="DL34" s="116">
        <v>3096921.848278367</v>
      </c>
      <c r="DM34" s="116">
        <v>4154624.0153099978</v>
      </c>
      <c r="DN34" s="116">
        <v>3228190.8248155634</v>
      </c>
      <c r="DO34" s="116">
        <v>3260985.6085586585</v>
      </c>
      <c r="DP34" s="116">
        <v>3264790.2008410576</v>
      </c>
      <c r="DQ34" s="116">
        <v>3236885.4893604368</v>
      </c>
      <c r="DR34" s="116">
        <v>3318631.4659421281</v>
      </c>
      <c r="DS34" s="116">
        <v>3251060.3914281931</v>
      </c>
      <c r="DT34" s="116">
        <v>3338113.3756200387</v>
      </c>
      <c r="DU34" s="116">
        <v>3299422.0103801317</v>
      </c>
      <c r="DV34" s="116">
        <v>3317444.150245979</v>
      </c>
      <c r="DW34" s="116">
        <v>3333918.0101581896</v>
      </c>
      <c r="DX34" s="116">
        <v>3412512.8325919486</v>
      </c>
      <c r="DY34" s="116">
        <v>3294013.6057267366</v>
      </c>
      <c r="DZ34" s="116">
        <v>3367757.1836663941</v>
      </c>
      <c r="EA34" s="116">
        <v>3343659.3848883752</v>
      </c>
      <c r="EB34" s="116">
        <v>3342558.0347079523</v>
      </c>
      <c r="EC34" s="116">
        <v>3351268.5753503344</v>
      </c>
      <c r="ED34" s="116">
        <v>3361834.5583477523</v>
      </c>
      <c r="EE34" s="116">
        <v>3372854.6574047343</v>
      </c>
      <c r="EF34" s="116">
        <v>3311688.1961716837</v>
      </c>
      <c r="EG34" s="116">
        <v>3322309.2972712275</v>
      </c>
      <c r="EH34" s="116">
        <v>3322922.0486065554</v>
      </c>
      <c r="EI34" s="116">
        <v>3315766.7904520477</v>
      </c>
      <c r="EJ34" s="116">
        <v>3283197.1799822943</v>
      </c>
      <c r="EK34" s="116">
        <v>3321381.7507308461</v>
      </c>
      <c r="EL34" s="116">
        <v>3243231.8368172338</v>
      </c>
      <c r="EM34" s="116">
        <v>3245544.9884413253</v>
      </c>
      <c r="EN34" s="116">
        <v>3229684.2091258448</v>
      </c>
      <c r="EO34" s="116">
        <v>3263153.9437271208</v>
      </c>
      <c r="EP34" s="116">
        <v>3200072.4712168477</v>
      </c>
    </row>
    <row r="35" spans="2:146" s="107" customFormat="1" ht="12.75" x14ac:dyDescent="0.2">
      <c r="B35" s="110" t="s">
        <v>86</v>
      </c>
      <c r="C35" s="111">
        <v>3397196.7132311063</v>
      </c>
      <c r="D35" s="111">
        <v>7200097.7747408673</v>
      </c>
      <c r="E35" s="111">
        <v>7110004.5054031517</v>
      </c>
      <c r="F35" s="111">
        <v>7101185.0376471775</v>
      </c>
      <c r="G35" s="111">
        <v>7415920.6631691977</v>
      </c>
      <c r="H35" s="111">
        <v>7681377.4254534123</v>
      </c>
      <c r="I35" s="111">
        <v>7712713.723956693</v>
      </c>
      <c r="J35" s="111">
        <v>7791627.3277027048</v>
      </c>
      <c r="K35" s="111">
        <v>8074320.8654849539</v>
      </c>
      <c r="L35" s="111">
        <v>7992174.4879867891</v>
      </c>
      <c r="M35" s="111">
        <v>8041956.2407673877</v>
      </c>
      <c r="N35" s="111">
        <v>8303021.9057742925</v>
      </c>
      <c r="O35" s="111">
        <v>8775059.8808932547</v>
      </c>
      <c r="P35" s="111">
        <v>8380858.1903703054</v>
      </c>
      <c r="Q35" s="111">
        <v>9337316.655848125</v>
      </c>
      <c r="R35" s="111">
        <v>6827312.4575709775</v>
      </c>
      <c r="S35" s="111">
        <v>8409567.3376516867</v>
      </c>
      <c r="T35" s="111">
        <v>8546510.2454950958</v>
      </c>
      <c r="U35" s="111">
        <v>8575759.7004081123</v>
      </c>
      <c r="V35" s="111">
        <v>8670294.5876070801</v>
      </c>
      <c r="W35" s="111">
        <v>8691779.285475513</v>
      </c>
      <c r="X35" s="111">
        <v>8773941.2554984037</v>
      </c>
      <c r="Y35" s="111">
        <v>8739530.9528424777</v>
      </c>
      <c r="Z35" s="111">
        <v>8921449.4884075169</v>
      </c>
      <c r="AA35" s="111">
        <v>8636239.7877809554</v>
      </c>
      <c r="AB35" s="111">
        <v>8798170.5977364965</v>
      </c>
      <c r="AC35" s="111">
        <v>8805208.3277883418</v>
      </c>
      <c r="AD35" s="111">
        <v>8834146.8508788776</v>
      </c>
      <c r="AE35" s="111">
        <v>8922474.9295218848</v>
      </c>
      <c r="AF35" s="111">
        <v>8889096.9716695044</v>
      </c>
      <c r="AG35" s="111">
        <v>8874077.6949889958</v>
      </c>
      <c r="AH35" s="111">
        <v>8909139.4688072354</v>
      </c>
      <c r="AI35" s="111">
        <v>8925081.8009164855</v>
      </c>
      <c r="AJ35" s="111">
        <v>8893444.4794938806</v>
      </c>
      <c r="AK35" s="111">
        <v>8995385.9879705589</v>
      </c>
      <c r="AL35" s="111">
        <v>9016714.4930597749</v>
      </c>
      <c r="AM35" s="111">
        <v>9039102.0005041752</v>
      </c>
      <c r="AN35" s="111">
        <v>8904379.6075962838</v>
      </c>
      <c r="AO35" s="111">
        <v>9035513.3399801552</v>
      </c>
      <c r="AP35" s="111">
        <v>8623336.237286834</v>
      </c>
      <c r="AQ35" s="111">
        <v>8934175.9331573397</v>
      </c>
      <c r="AR35" s="111">
        <v>8772127.8599399738</v>
      </c>
      <c r="AS35" s="111">
        <v>8885423.6703854259</v>
      </c>
      <c r="AT35" s="111">
        <v>8803274.4729450829</v>
      </c>
      <c r="AU35" s="111">
        <v>8796133.9890200868</v>
      </c>
      <c r="AV35" s="111">
        <v>8792577.9525948074</v>
      </c>
      <c r="AW35" s="111">
        <v>8786507.9543037973</v>
      </c>
      <c r="AX35" s="111">
        <v>8842713.6994102784</v>
      </c>
      <c r="AY35" s="111">
        <v>8720897.490255313</v>
      </c>
      <c r="AZ35" s="111">
        <v>8824587.6782047767</v>
      </c>
      <c r="BA35" s="111">
        <v>9006233.6651952267</v>
      </c>
      <c r="BB35" s="111">
        <v>8915672.6908886079</v>
      </c>
      <c r="BC35" s="111">
        <v>8656645.9626052622</v>
      </c>
      <c r="BD35" s="111">
        <v>8861284.7406705618</v>
      </c>
      <c r="BE35" s="111">
        <v>8780772.7445871234</v>
      </c>
      <c r="BF35" s="111">
        <v>8884383.3700823523</v>
      </c>
      <c r="BG35" s="111">
        <v>8861291.0329391845</v>
      </c>
      <c r="BH35" s="111">
        <v>8967253.7565581985</v>
      </c>
      <c r="BI35" s="111">
        <v>8909626.0863533467</v>
      </c>
      <c r="BJ35" s="111">
        <v>8874211.4698930122</v>
      </c>
      <c r="BK35" s="111">
        <v>8895750.2078976259</v>
      </c>
      <c r="BL35" s="111">
        <v>8688293.4756940529</v>
      </c>
      <c r="BM35" s="111">
        <v>8660754.1803504061</v>
      </c>
      <c r="BN35" s="111">
        <v>8675565.8096836433</v>
      </c>
      <c r="BO35" s="111">
        <v>8756982.0006758496</v>
      </c>
      <c r="BP35" s="111">
        <v>8681001.5220092591</v>
      </c>
      <c r="BQ35" s="111">
        <v>8680262.7429530527</v>
      </c>
      <c r="BR35" s="111">
        <v>8772104.4988498371</v>
      </c>
      <c r="BS35" s="111">
        <v>8690761.6720323358</v>
      </c>
      <c r="BT35" s="111">
        <v>8882721.9451507945</v>
      </c>
      <c r="BU35" s="111">
        <v>8781464.6565380599</v>
      </c>
      <c r="BV35" s="111">
        <v>8720372.9757174458</v>
      </c>
      <c r="BW35" s="111">
        <v>8573102.9714737907</v>
      </c>
      <c r="BX35" s="111">
        <v>8777587.2736296076</v>
      </c>
      <c r="BY35" s="111">
        <v>10251760.914880397</v>
      </c>
      <c r="BZ35" s="111">
        <v>13841655.327786565</v>
      </c>
      <c r="CA35" s="111">
        <v>10897980.208859142</v>
      </c>
      <c r="CB35" s="111">
        <v>10204731.426751979</v>
      </c>
      <c r="CC35" s="111">
        <v>8859802.26514332</v>
      </c>
      <c r="CD35" s="111">
        <v>8809032.8280068785</v>
      </c>
      <c r="CE35" s="111">
        <v>8797022.1833755523</v>
      </c>
      <c r="CF35" s="111">
        <v>8719627.3391903471</v>
      </c>
      <c r="CG35" s="111">
        <v>8839226.1613846496</v>
      </c>
      <c r="CH35" s="111">
        <v>8791462.6494205166</v>
      </c>
      <c r="CI35" s="111">
        <v>8718553.8362815641</v>
      </c>
      <c r="CJ35" s="111">
        <v>8936728.5426385943</v>
      </c>
      <c r="CK35" s="111">
        <v>8898035.1413217895</v>
      </c>
      <c r="CL35" s="111">
        <v>9913075.7291127183</v>
      </c>
      <c r="CM35" s="111">
        <v>8870917.1761098132</v>
      </c>
      <c r="CN35" s="111">
        <v>8775641.7089207303</v>
      </c>
      <c r="CO35" s="111">
        <v>8593562.6298415288</v>
      </c>
      <c r="CP35" s="111">
        <v>8502697.2563163433</v>
      </c>
      <c r="CQ35" s="111">
        <v>8533556.5992851909</v>
      </c>
      <c r="CR35" s="111">
        <v>8554643.0965610072</v>
      </c>
      <c r="CS35" s="111">
        <v>8537339.9596445356</v>
      </c>
      <c r="CT35" s="111">
        <v>8658194.9001758546</v>
      </c>
      <c r="CU35" s="111">
        <v>9526361.5576307662</v>
      </c>
      <c r="CV35" s="111">
        <v>8974255.4376562405</v>
      </c>
      <c r="CW35" s="111">
        <v>8844143.1133749839</v>
      </c>
      <c r="CX35" s="111">
        <v>8987282.6174646113</v>
      </c>
      <c r="CY35" s="111">
        <v>9123506.0539439395</v>
      </c>
      <c r="CZ35" s="111">
        <v>9139535.4523765408</v>
      </c>
      <c r="DA35" s="111">
        <v>9108245.9998596739</v>
      </c>
      <c r="DB35" s="111">
        <v>8981805.0385946501</v>
      </c>
      <c r="DC35" s="111">
        <v>8963193.5886883326</v>
      </c>
      <c r="DD35" s="111">
        <v>9035685.5054531936</v>
      </c>
      <c r="DE35" s="111">
        <v>8905410.9926881399</v>
      </c>
      <c r="DF35" s="111">
        <v>8801529.8523445874</v>
      </c>
      <c r="DG35" s="111">
        <v>8901389.6586904954</v>
      </c>
      <c r="DH35" s="111">
        <v>8656606.5853763968</v>
      </c>
      <c r="DI35" s="111">
        <v>8795562.8392201588</v>
      </c>
      <c r="DJ35" s="111">
        <v>8798065.6419042591</v>
      </c>
      <c r="DK35" s="111">
        <v>8830385.1618837025</v>
      </c>
      <c r="DL35" s="111">
        <v>8477194.9444316626</v>
      </c>
      <c r="DM35" s="111">
        <v>10922378.29841573</v>
      </c>
      <c r="DN35" s="111">
        <v>9158299.2941069454</v>
      </c>
      <c r="DO35" s="111">
        <v>9284927.6664966047</v>
      </c>
      <c r="DP35" s="111">
        <v>9146792.0785341915</v>
      </c>
      <c r="DQ35" s="111">
        <v>9103683.4076689985</v>
      </c>
      <c r="DR35" s="111">
        <v>9314369.8860350419</v>
      </c>
      <c r="DS35" s="111">
        <v>9264510.8018085975</v>
      </c>
      <c r="DT35" s="111">
        <v>9317781.7812570613</v>
      </c>
      <c r="DU35" s="111">
        <v>9334951.1203140356</v>
      </c>
      <c r="DV35" s="111">
        <v>9311275.1907551643</v>
      </c>
      <c r="DW35" s="111">
        <v>9517922.756128598</v>
      </c>
      <c r="DX35" s="111">
        <v>9596856.5529510919</v>
      </c>
      <c r="DY35" s="111">
        <v>9511832.0263306089</v>
      </c>
      <c r="DZ35" s="111">
        <v>9753023.6466585714</v>
      </c>
      <c r="EA35" s="111">
        <v>9692149.9500067942</v>
      </c>
      <c r="EB35" s="111">
        <v>9724883.8799694199</v>
      </c>
      <c r="EC35" s="111">
        <v>9781278.3576559164</v>
      </c>
      <c r="ED35" s="111">
        <v>9772005.3061969709</v>
      </c>
      <c r="EE35" s="111">
        <v>9821470.9047397804</v>
      </c>
      <c r="EF35" s="111">
        <v>9766125.1798027661</v>
      </c>
      <c r="EG35" s="111">
        <v>9764580.4505715556</v>
      </c>
      <c r="EH35" s="111">
        <v>9811883.9371614363</v>
      </c>
      <c r="EI35" s="111">
        <v>9728805.7654579598</v>
      </c>
      <c r="EJ35" s="111">
        <v>9665057.6509699915</v>
      </c>
      <c r="EK35" s="111">
        <v>9736173.5897720847</v>
      </c>
      <c r="EL35" s="111">
        <v>9605826.9861951936</v>
      </c>
      <c r="EM35" s="111">
        <v>9686353.3179633804</v>
      </c>
      <c r="EN35" s="111">
        <v>9660445.5286335573</v>
      </c>
      <c r="EO35" s="111">
        <v>9789204.8932198118</v>
      </c>
      <c r="EP35" s="111">
        <v>9697019.9808972385</v>
      </c>
    </row>
    <row r="36" spans="2:146" s="107" customFormat="1" ht="12.75" x14ac:dyDescent="0.2">
      <c r="B36" s="112" t="s">
        <v>1956</v>
      </c>
      <c r="C36" s="114">
        <v>2514362.9778031777</v>
      </c>
      <c r="D36" s="114">
        <v>2536657.5509935701</v>
      </c>
      <c r="E36" s="114">
        <v>2575654.4199431413</v>
      </c>
      <c r="F36" s="114">
        <v>2562749.3418386937</v>
      </c>
      <c r="G36" s="114">
        <v>2564299.0650263955</v>
      </c>
      <c r="H36" s="114">
        <v>2558417.8240450947</v>
      </c>
      <c r="I36" s="114">
        <v>2546915.7367423596</v>
      </c>
      <c r="J36" s="114">
        <v>2538898.8494126447</v>
      </c>
      <c r="K36" s="114">
        <v>2749890.9662837978</v>
      </c>
      <c r="L36" s="114">
        <v>2548517.0484187589</v>
      </c>
      <c r="M36" s="114">
        <v>2524298.485125483</v>
      </c>
      <c r="N36" s="114">
        <v>2510071.4745366727</v>
      </c>
      <c r="O36" s="114">
        <v>2495110.7510480508</v>
      </c>
      <c r="P36" s="114">
        <v>2490001.7034391966</v>
      </c>
      <c r="Q36" s="114">
        <v>2632530.9408585406</v>
      </c>
      <c r="R36" s="114">
        <v>2587313.4579141047</v>
      </c>
      <c r="S36" s="114">
        <v>2528651.816806538</v>
      </c>
      <c r="T36" s="114">
        <v>2540408.2945780694</v>
      </c>
      <c r="U36" s="114">
        <v>2492440.6599057964</v>
      </c>
      <c r="V36" s="114">
        <v>2520008.5774765634</v>
      </c>
      <c r="W36" s="114">
        <v>2489291.2955997922</v>
      </c>
      <c r="X36" s="114">
        <v>2461526.1902100076</v>
      </c>
      <c r="Y36" s="114">
        <v>2436703.5251190038</v>
      </c>
      <c r="Z36" s="114">
        <v>2392654.4923800183</v>
      </c>
      <c r="AA36" s="114">
        <v>2375296.0028507416</v>
      </c>
      <c r="AB36" s="114">
        <v>2339095.3134695864</v>
      </c>
      <c r="AC36" s="114">
        <v>2307179.9710208839</v>
      </c>
      <c r="AD36" s="114">
        <v>2280908.5935898251</v>
      </c>
      <c r="AE36" s="114">
        <v>2290534.8352317172</v>
      </c>
      <c r="AF36" s="114">
        <v>2250803.7106519281</v>
      </c>
      <c r="AG36" s="114">
        <v>2267595.6950580729</v>
      </c>
      <c r="AH36" s="114">
        <v>2227123.4470013045</v>
      </c>
      <c r="AI36" s="114">
        <v>2206069.9465235732</v>
      </c>
      <c r="AJ36" s="114">
        <v>2204633.1731770411</v>
      </c>
      <c r="AK36" s="114">
        <v>2226640.0541624934</v>
      </c>
      <c r="AL36" s="114">
        <v>2257779.5270263543</v>
      </c>
      <c r="AM36" s="114">
        <v>2271497.9680536427</v>
      </c>
      <c r="AN36" s="114">
        <v>2259432.8686782192</v>
      </c>
      <c r="AO36" s="114">
        <v>2230164.3734136694</v>
      </c>
      <c r="AP36" s="114">
        <v>2243834.1712493212</v>
      </c>
      <c r="AQ36" s="114">
        <v>2244673.8351080064</v>
      </c>
      <c r="AR36" s="114">
        <v>2233219.3169995602</v>
      </c>
      <c r="AS36" s="114">
        <v>2231541.4257555697</v>
      </c>
      <c r="AT36" s="114">
        <v>2233347.9583642911</v>
      </c>
      <c r="AU36" s="114">
        <v>2232961.6847097357</v>
      </c>
      <c r="AV36" s="114">
        <v>2232189.8854152234</v>
      </c>
      <c r="AW36" s="114">
        <v>2241973.3394235624</v>
      </c>
      <c r="AX36" s="114">
        <v>2222979.0377184688</v>
      </c>
      <c r="AY36" s="114">
        <v>2217898.9291053554</v>
      </c>
      <c r="AZ36" s="114">
        <v>2225503.9708609958</v>
      </c>
      <c r="BA36" s="114">
        <v>2218990.5314411465</v>
      </c>
      <c r="BB36" s="114">
        <v>2229460.8554773978</v>
      </c>
      <c r="BC36" s="114">
        <v>2206099.7216844112</v>
      </c>
      <c r="BD36" s="114">
        <v>2226613.7023750101</v>
      </c>
      <c r="BE36" s="114">
        <v>2210604.4864898487</v>
      </c>
      <c r="BF36" s="114">
        <v>2206295.6756653911</v>
      </c>
      <c r="BG36" s="114">
        <v>2208280.6880108113</v>
      </c>
      <c r="BH36" s="114">
        <v>2216472.8119715578</v>
      </c>
      <c r="BI36" s="114">
        <v>2193684.4697066136</v>
      </c>
      <c r="BJ36" s="114">
        <v>2211203.680933238</v>
      </c>
      <c r="BK36" s="114">
        <v>2214730.0037862328</v>
      </c>
      <c r="BL36" s="114">
        <v>2225380.0686795623</v>
      </c>
      <c r="BM36" s="114">
        <v>2256633.8468488688</v>
      </c>
      <c r="BN36" s="114">
        <v>2257713.9647981254</v>
      </c>
      <c r="BO36" s="114">
        <v>2250233.7940961509</v>
      </c>
      <c r="BP36" s="114">
        <v>2245564.2322734515</v>
      </c>
      <c r="BQ36" s="114">
        <v>2221102.0397485327</v>
      </c>
      <c r="BR36" s="114">
        <v>2188153.6860717162</v>
      </c>
      <c r="BS36" s="114">
        <v>2203848.7635907358</v>
      </c>
      <c r="BT36" s="114">
        <v>2195971.5437191855</v>
      </c>
      <c r="BU36" s="114">
        <v>2184851.8696998553</v>
      </c>
      <c r="BV36" s="114">
        <v>2202297.1523570134</v>
      </c>
      <c r="BW36" s="114">
        <v>2200469.418880356</v>
      </c>
      <c r="BX36" s="114">
        <v>2191841.9344525617</v>
      </c>
      <c r="BY36" s="114">
        <v>1987796.8770171937</v>
      </c>
      <c r="BZ36" s="114">
        <v>1743586.9803678589</v>
      </c>
      <c r="CA36" s="114">
        <v>1942737.0852583919</v>
      </c>
      <c r="CB36" s="114">
        <v>2150098.4963297104</v>
      </c>
      <c r="CC36" s="114">
        <v>2206502.1263395068</v>
      </c>
      <c r="CD36" s="114">
        <v>2231729.1030415534</v>
      </c>
      <c r="CE36" s="114">
        <v>2215506.6723153233</v>
      </c>
      <c r="CF36" s="114">
        <v>2079500.460260168</v>
      </c>
      <c r="CG36" s="114">
        <v>1945814.175217354</v>
      </c>
      <c r="CH36" s="114">
        <v>2189469.4905815898</v>
      </c>
      <c r="CI36" s="114">
        <v>2199862.9496143619</v>
      </c>
      <c r="CJ36" s="114">
        <v>2202646.972332391</v>
      </c>
      <c r="CK36" s="114">
        <v>2171451.7755942796</v>
      </c>
      <c r="CL36" s="114">
        <v>2184208.4523689197</v>
      </c>
      <c r="CM36" s="114">
        <v>2219667.2921501431</v>
      </c>
      <c r="CN36" s="114">
        <v>2495495.8178973161</v>
      </c>
      <c r="CO36" s="114">
        <v>2254165.9150008499</v>
      </c>
      <c r="CP36" s="114">
        <v>2285519.3480710476</v>
      </c>
      <c r="CQ36" s="114">
        <v>2278241.5164173543</v>
      </c>
      <c r="CR36" s="114">
        <v>2277392.3781649582</v>
      </c>
      <c r="CS36" s="114">
        <v>2310183.5578049724</v>
      </c>
      <c r="CT36" s="114">
        <v>2288399.1749315145</v>
      </c>
      <c r="CU36" s="114">
        <v>2280409.2181142825</v>
      </c>
      <c r="CV36" s="114">
        <v>2293262.6280298475</v>
      </c>
      <c r="CW36" s="114">
        <v>2324082.8373534787</v>
      </c>
      <c r="CX36" s="114">
        <v>2336876.8893309887</v>
      </c>
      <c r="CY36" s="114">
        <v>2327937.1081598508</v>
      </c>
      <c r="CZ36" s="114">
        <v>2357580.4288680754</v>
      </c>
      <c r="DA36" s="114">
        <v>2169113.2234081645</v>
      </c>
      <c r="DB36" s="114">
        <v>2314570.5439005862</v>
      </c>
      <c r="DC36" s="114">
        <v>2330241.9128121007</v>
      </c>
      <c r="DD36" s="114">
        <v>2329984.9803614509</v>
      </c>
      <c r="DE36" s="114">
        <v>2309370.5308569404</v>
      </c>
      <c r="DF36" s="114">
        <v>2295564.2706628828</v>
      </c>
      <c r="DG36" s="114">
        <v>2317399.1204701327</v>
      </c>
      <c r="DH36" s="114">
        <v>2331333.7357884781</v>
      </c>
      <c r="DI36" s="114">
        <v>2359729.1267361073</v>
      </c>
      <c r="DJ36" s="114">
        <v>2336497.1393548306</v>
      </c>
      <c r="DK36" s="114">
        <v>2365302.2005784642</v>
      </c>
      <c r="DL36" s="114">
        <v>2333021.3876867178</v>
      </c>
      <c r="DM36" s="114">
        <v>2342756.7373689399</v>
      </c>
      <c r="DN36" s="114">
        <v>2355128.6508257808</v>
      </c>
      <c r="DO36" s="114">
        <v>2319229.1006333982</v>
      </c>
      <c r="DP36" s="114">
        <v>2353628.2660743049</v>
      </c>
      <c r="DQ36" s="114">
        <v>2337839.966406073</v>
      </c>
      <c r="DR36" s="114">
        <v>2352696.4381454033</v>
      </c>
      <c r="DS36" s="114">
        <v>2346002.5241940324</v>
      </c>
      <c r="DT36" s="114">
        <v>2331718.5642069383</v>
      </c>
      <c r="DU36" s="114">
        <v>2309672.0882846965</v>
      </c>
      <c r="DV36" s="114">
        <v>2501021.2147804745</v>
      </c>
      <c r="DW36" s="114">
        <v>2322233.0130573371</v>
      </c>
      <c r="DX36" s="114">
        <v>2314474.3653845792</v>
      </c>
      <c r="DY36" s="114">
        <v>2349000.3115560254</v>
      </c>
      <c r="DZ36" s="114">
        <v>2340287.9927592985</v>
      </c>
      <c r="EA36" s="114">
        <v>2359903.128070686</v>
      </c>
      <c r="EB36" s="114">
        <v>2353393.7084365967</v>
      </c>
      <c r="EC36" s="114">
        <v>2372219.789381044</v>
      </c>
      <c r="ED36" s="114">
        <v>2369025.9349816428</v>
      </c>
      <c r="EE36" s="114">
        <v>2383594.0672563799</v>
      </c>
      <c r="EF36" s="114">
        <v>2396335.70062159</v>
      </c>
      <c r="EG36" s="114">
        <v>2413143.5181494639</v>
      </c>
      <c r="EH36" s="114">
        <v>2426257.5984926894</v>
      </c>
      <c r="EI36" s="114">
        <v>2392877.580302754</v>
      </c>
      <c r="EJ36" s="114">
        <v>2424023.4755363609</v>
      </c>
      <c r="EK36" s="114">
        <v>2384735.0469782897</v>
      </c>
      <c r="EL36" s="114">
        <v>2378200.1881433632</v>
      </c>
      <c r="EM36" s="114">
        <v>2411879.5700770463</v>
      </c>
      <c r="EN36" s="114">
        <v>2395640.6056198976</v>
      </c>
      <c r="EO36" s="114">
        <v>2384031.7736584293</v>
      </c>
      <c r="EP36" s="114">
        <v>2386912.1126030902</v>
      </c>
    </row>
    <row r="37" spans="2:146" s="107" customFormat="1" ht="12.75" x14ac:dyDescent="0.2">
      <c r="B37" s="115" t="s">
        <v>46</v>
      </c>
      <c r="C37" s="109">
        <v>39483938.666971706</v>
      </c>
      <c r="D37" s="109">
        <v>39795875.737567611</v>
      </c>
      <c r="E37" s="109">
        <v>39011842.232704334</v>
      </c>
      <c r="F37" s="109">
        <v>39585700.100748822</v>
      </c>
      <c r="G37" s="109">
        <v>39115793.742275827</v>
      </c>
      <c r="H37" s="109">
        <v>39228153.732617073</v>
      </c>
      <c r="I37" s="109">
        <v>38529713.207052805</v>
      </c>
      <c r="J37" s="109">
        <v>38828865.469672501</v>
      </c>
      <c r="K37" s="109">
        <v>37998130.645282164</v>
      </c>
      <c r="L37" s="109">
        <v>39172248.379195295</v>
      </c>
      <c r="M37" s="109">
        <v>37987920.774886042</v>
      </c>
      <c r="N37" s="109">
        <v>38309372.236337177</v>
      </c>
      <c r="O37" s="109">
        <v>38276726.657861017</v>
      </c>
      <c r="P37" s="109">
        <v>37886040.0867754</v>
      </c>
      <c r="Q37" s="109">
        <v>37800941.790474221</v>
      </c>
      <c r="R37" s="109">
        <v>37814309.794095293</v>
      </c>
      <c r="S37" s="109">
        <v>37726892.977173761</v>
      </c>
      <c r="T37" s="109">
        <v>37459179.735836111</v>
      </c>
      <c r="U37" s="109">
        <v>37889074.276405901</v>
      </c>
      <c r="V37" s="109">
        <v>36804963.897685207</v>
      </c>
      <c r="W37" s="109">
        <v>37048604.569993816</v>
      </c>
      <c r="X37" s="109">
        <v>36648918.344909206</v>
      </c>
      <c r="Y37" s="109">
        <v>36865271.281495444</v>
      </c>
      <c r="Z37" s="109">
        <v>36737412.42780637</v>
      </c>
      <c r="AA37" s="109">
        <v>36499315.770143248</v>
      </c>
      <c r="AB37" s="109">
        <v>36374703.768522024</v>
      </c>
      <c r="AC37" s="109">
        <v>36426729.140348949</v>
      </c>
      <c r="AD37" s="109">
        <v>36347833.381565735</v>
      </c>
      <c r="AE37" s="109">
        <v>36145553.901338838</v>
      </c>
      <c r="AF37" s="109">
        <v>35915978.035010077</v>
      </c>
      <c r="AG37" s="109">
        <v>36414129.519493505</v>
      </c>
      <c r="AH37" s="109">
        <v>36023257.489894375</v>
      </c>
      <c r="AI37" s="109">
        <v>36257013.808042802</v>
      </c>
      <c r="AJ37" s="109">
        <v>36066020.588418297</v>
      </c>
      <c r="AK37" s="109">
        <v>36679907.247772701</v>
      </c>
      <c r="AL37" s="109">
        <v>35328482.353435814</v>
      </c>
      <c r="AM37" s="109">
        <v>35902478.52325099</v>
      </c>
      <c r="AN37" s="109">
        <v>35622847.24246563</v>
      </c>
      <c r="AO37" s="109">
        <v>35826028.72286047</v>
      </c>
      <c r="AP37" s="109">
        <v>35296758.720547423</v>
      </c>
      <c r="AQ37" s="109">
        <v>35592762.530130588</v>
      </c>
      <c r="AR37" s="109">
        <v>36148440.968868867</v>
      </c>
      <c r="AS37" s="109">
        <v>35940773.481965251</v>
      </c>
      <c r="AT37" s="109">
        <v>36051100.717968911</v>
      </c>
      <c r="AU37" s="109">
        <v>36556615.043975309</v>
      </c>
      <c r="AV37" s="109">
        <v>36278199.08512798</v>
      </c>
      <c r="AW37" s="109">
        <v>36088843.83622504</v>
      </c>
      <c r="AX37" s="109">
        <v>35721983.020413972</v>
      </c>
      <c r="AY37" s="109">
        <v>36051951.915127873</v>
      </c>
      <c r="AZ37" s="109">
        <v>36726679.44811587</v>
      </c>
      <c r="BA37" s="109">
        <v>36953190.697287679</v>
      </c>
      <c r="BB37" s="109">
        <v>36874353.211947583</v>
      </c>
      <c r="BC37" s="109">
        <v>38076534.321478918</v>
      </c>
      <c r="BD37" s="109">
        <v>37014142.073684089</v>
      </c>
      <c r="BE37" s="109">
        <v>36976152.245682612</v>
      </c>
      <c r="BF37" s="109">
        <v>37348564.879706971</v>
      </c>
      <c r="BG37" s="109">
        <v>36814969.859008022</v>
      </c>
      <c r="BH37" s="109">
        <v>37341792.558419287</v>
      </c>
      <c r="BI37" s="109">
        <v>37034461.799628556</v>
      </c>
      <c r="BJ37" s="109">
        <v>37575312.298288047</v>
      </c>
      <c r="BK37" s="109">
        <v>37193028.182649858</v>
      </c>
      <c r="BL37" s="109">
        <v>37540453.15442425</v>
      </c>
      <c r="BM37" s="109">
        <v>36922740.490848251</v>
      </c>
      <c r="BN37" s="109">
        <v>37683051.940017357</v>
      </c>
      <c r="BO37" s="109">
        <v>37718965.78380771</v>
      </c>
      <c r="BP37" s="109">
        <v>37268333.70773834</v>
      </c>
      <c r="BQ37" s="109">
        <v>37466886.514454857</v>
      </c>
      <c r="BR37" s="109">
        <v>37939100.323037431</v>
      </c>
      <c r="BS37" s="109">
        <v>37954554.10220997</v>
      </c>
      <c r="BT37" s="109">
        <v>37634835.42911803</v>
      </c>
      <c r="BU37" s="109">
        <v>38076303.430284292</v>
      </c>
      <c r="BV37" s="109">
        <v>38254704.492205508</v>
      </c>
      <c r="BW37" s="109">
        <v>38403985.679182976</v>
      </c>
      <c r="BX37" s="109">
        <v>38056373.450763911</v>
      </c>
      <c r="BY37" s="109">
        <v>39835434.037305683</v>
      </c>
      <c r="BZ37" s="109">
        <v>35225309.230010122</v>
      </c>
      <c r="CA37" s="109">
        <v>37492997.182257511</v>
      </c>
      <c r="CB37" s="109">
        <v>38446972.51099214</v>
      </c>
      <c r="CC37" s="109">
        <v>38442340.837836467</v>
      </c>
      <c r="CD37" s="109">
        <v>38598701.873196259</v>
      </c>
      <c r="CE37" s="109">
        <v>38757648.817160644</v>
      </c>
      <c r="CF37" s="109">
        <v>39487185.45463039</v>
      </c>
      <c r="CG37" s="109">
        <v>39421531.85674119</v>
      </c>
      <c r="CH37" s="109">
        <v>39634470.442915268</v>
      </c>
      <c r="CI37" s="109">
        <v>39694419.882921904</v>
      </c>
      <c r="CJ37" s="109">
        <v>39555853.347441763</v>
      </c>
      <c r="CK37" s="109">
        <v>40317212.312649876</v>
      </c>
      <c r="CL37" s="109">
        <v>40259693.322406232</v>
      </c>
      <c r="CM37" s="109">
        <v>40151904.78653869</v>
      </c>
      <c r="CN37" s="109">
        <v>41065552.711133786</v>
      </c>
      <c r="CO37" s="109">
        <v>42597355.72588633</v>
      </c>
      <c r="CP37" s="109">
        <v>41417803.937048562</v>
      </c>
      <c r="CQ37" s="109">
        <v>42033779.708432369</v>
      </c>
      <c r="CR37" s="109">
        <v>42364765.102407426</v>
      </c>
      <c r="CS37" s="109">
        <v>43683981.899565987</v>
      </c>
      <c r="CT37" s="109">
        <v>42509819.958632402</v>
      </c>
      <c r="CU37" s="109">
        <v>43700013.462444372</v>
      </c>
      <c r="CV37" s="109">
        <v>44046961.891926892</v>
      </c>
      <c r="CW37" s="109">
        <v>44128167.770755023</v>
      </c>
      <c r="CX37" s="109">
        <v>44377777.290202744</v>
      </c>
      <c r="CY37" s="109">
        <v>43688097.674263388</v>
      </c>
      <c r="CZ37" s="109">
        <v>44813622.486705095</v>
      </c>
      <c r="DA37" s="109">
        <v>44784213.041836038</v>
      </c>
      <c r="DB37" s="109">
        <v>44603699.001219325</v>
      </c>
      <c r="DC37" s="109">
        <v>44803503.82989797</v>
      </c>
      <c r="DD37" s="109">
        <v>44602140.652314998</v>
      </c>
      <c r="DE37" s="109">
        <v>45377588.397031054</v>
      </c>
      <c r="DF37" s="109">
        <v>44140378.697017826</v>
      </c>
      <c r="DG37" s="109">
        <v>45234124.930990733</v>
      </c>
      <c r="DH37" s="109">
        <v>45934166.530362785</v>
      </c>
      <c r="DI37" s="109">
        <v>45797621.641425021</v>
      </c>
      <c r="DJ37" s="109">
        <v>46154333.59316577</v>
      </c>
      <c r="DK37" s="109">
        <v>46802499.020915121</v>
      </c>
      <c r="DL37" s="109">
        <v>46591212.214849763</v>
      </c>
      <c r="DM37" s="109">
        <v>47538291.867809646</v>
      </c>
      <c r="DN37" s="109">
        <v>47793211.074586086</v>
      </c>
      <c r="DO37" s="109">
        <v>47488562.92711442</v>
      </c>
      <c r="DP37" s="109">
        <v>47855889.287228838</v>
      </c>
      <c r="DQ37" s="109">
        <v>47733555.792193413</v>
      </c>
      <c r="DR37" s="109">
        <v>47562565.700554736</v>
      </c>
      <c r="DS37" s="109">
        <v>48731529.232827775</v>
      </c>
      <c r="DT37" s="109">
        <v>48404451.706242286</v>
      </c>
      <c r="DU37" s="109">
        <v>48867349.725980721</v>
      </c>
      <c r="DV37" s="109">
        <v>48287012.480801329</v>
      </c>
      <c r="DW37" s="109">
        <v>48968137.823854439</v>
      </c>
      <c r="DX37" s="109">
        <v>47336820.610556372</v>
      </c>
      <c r="DY37" s="109">
        <v>48534047.179264374</v>
      </c>
      <c r="DZ37" s="109">
        <v>49677643.261590794</v>
      </c>
      <c r="EA37" s="109">
        <v>49358753.961290836</v>
      </c>
      <c r="EB37" s="109">
        <v>49595665.161153652</v>
      </c>
      <c r="EC37" s="109">
        <v>49637137.114205338</v>
      </c>
      <c r="ED37" s="109">
        <v>50684119.061813846</v>
      </c>
      <c r="EE37" s="109">
        <v>48878740.086697891</v>
      </c>
      <c r="EF37" s="109">
        <v>50103313.368711777</v>
      </c>
      <c r="EG37" s="109">
        <v>50112745.184864402</v>
      </c>
      <c r="EH37" s="109">
        <v>51080773.241715997</v>
      </c>
      <c r="EI37" s="109">
        <v>50894931.091512449</v>
      </c>
      <c r="EJ37" s="109">
        <v>51647258.261272378</v>
      </c>
      <c r="EK37" s="109">
        <v>51281074.574137338</v>
      </c>
      <c r="EL37" s="109">
        <v>51259422.911393307</v>
      </c>
      <c r="EM37" s="109">
        <v>52770898.382966869</v>
      </c>
      <c r="EN37" s="109">
        <v>51817698.089169763</v>
      </c>
      <c r="EO37" s="109">
        <v>52034313.819158085</v>
      </c>
      <c r="EP37" s="109">
        <v>53122062.058391944</v>
      </c>
    </row>
    <row r="38" spans="2:146" s="107" customFormat="1" ht="12.75" x14ac:dyDescent="0.2">
      <c r="B38" s="108" t="s">
        <v>47</v>
      </c>
      <c r="C38" s="109">
        <v>20544243.183168877</v>
      </c>
      <c r="D38" s="109">
        <v>20640396.462766893</v>
      </c>
      <c r="E38" s="109">
        <v>20429513.875940375</v>
      </c>
      <c r="F38" s="109">
        <v>20546482.423643924</v>
      </c>
      <c r="G38" s="109">
        <v>20420289.661889583</v>
      </c>
      <c r="H38" s="109">
        <v>20343825.220802739</v>
      </c>
      <c r="I38" s="109">
        <v>19877927.979948446</v>
      </c>
      <c r="J38" s="109">
        <v>20072674.436457347</v>
      </c>
      <c r="K38" s="109">
        <v>19374878.663618606</v>
      </c>
      <c r="L38" s="109">
        <v>19828888.146567218</v>
      </c>
      <c r="M38" s="109">
        <v>19516659.61620295</v>
      </c>
      <c r="N38" s="109">
        <v>19528376.489650723</v>
      </c>
      <c r="O38" s="109">
        <v>19516762.521087669</v>
      </c>
      <c r="P38" s="109">
        <v>19676997.148337878</v>
      </c>
      <c r="Q38" s="109">
        <v>18972168.814520869</v>
      </c>
      <c r="R38" s="109">
        <v>18639146.974855535</v>
      </c>
      <c r="S38" s="109">
        <v>18518620.177566461</v>
      </c>
      <c r="T38" s="109">
        <v>18388664.70267212</v>
      </c>
      <c r="U38" s="109">
        <v>18270177.224258818</v>
      </c>
      <c r="V38" s="109">
        <v>17909448.18275385</v>
      </c>
      <c r="W38" s="109">
        <v>17988303.238351256</v>
      </c>
      <c r="X38" s="109">
        <v>17458933.984075531</v>
      </c>
      <c r="Y38" s="109">
        <v>17374147.306222469</v>
      </c>
      <c r="Z38" s="109">
        <v>17358671.837264221</v>
      </c>
      <c r="AA38" s="109">
        <v>17153126.699459631</v>
      </c>
      <c r="AB38" s="109">
        <v>17294192.911378644</v>
      </c>
      <c r="AC38" s="109">
        <v>17363036.391857699</v>
      </c>
      <c r="AD38" s="109">
        <v>17404725.646803182</v>
      </c>
      <c r="AE38" s="109">
        <v>17057934.877370682</v>
      </c>
      <c r="AF38" s="109">
        <v>16835092.313297529</v>
      </c>
      <c r="AG38" s="109">
        <v>16859500.562614195</v>
      </c>
      <c r="AH38" s="109">
        <v>16662467.344648972</v>
      </c>
      <c r="AI38" s="109">
        <v>16578383.794289662</v>
      </c>
      <c r="AJ38" s="109">
        <v>16471871.993570486</v>
      </c>
      <c r="AK38" s="109">
        <v>16304594.676138725</v>
      </c>
      <c r="AL38" s="109">
        <v>16213791.959140722</v>
      </c>
      <c r="AM38" s="109">
        <v>16189613.014829617</v>
      </c>
      <c r="AN38" s="109">
        <v>15811709.593597602</v>
      </c>
      <c r="AO38" s="109">
        <v>15710158.855410274</v>
      </c>
      <c r="AP38" s="109">
        <v>15592421.222894499</v>
      </c>
      <c r="AQ38" s="109">
        <v>15660311.825901706</v>
      </c>
      <c r="AR38" s="109">
        <v>15816174.75639463</v>
      </c>
      <c r="AS38" s="109">
        <v>15788241.940189421</v>
      </c>
      <c r="AT38" s="109">
        <v>15641997.815767676</v>
      </c>
      <c r="AU38" s="109">
        <v>15598355.754323872</v>
      </c>
      <c r="AV38" s="109">
        <v>15278243.154415322</v>
      </c>
      <c r="AW38" s="109">
        <v>14581126.751471313</v>
      </c>
      <c r="AX38" s="109">
        <v>15002424.135118868</v>
      </c>
      <c r="AY38" s="109">
        <v>14853081.043404324</v>
      </c>
      <c r="AZ38" s="109">
        <v>14846204.614794075</v>
      </c>
      <c r="BA38" s="109">
        <v>15171533.230445396</v>
      </c>
      <c r="BB38" s="109">
        <v>14740430.677964101</v>
      </c>
      <c r="BC38" s="109">
        <v>14724191.942242689</v>
      </c>
      <c r="BD38" s="109">
        <v>14459499.570843494</v>
      </c>
      <c r="BE38" s="109">
        <v>14315152.93046619</v>
      </c>
      <c r="BF38" s="109">
        <v>14207671.333149819</v>
      </c>
      <c r="BG38" s="109">
        <v>13884988.730194911</v>
      </c>
      <c r="BH38" s="109">
        <v>14451021.819191344</v>
      </c>
      <c r="BI38" s="109">
        <v>13691070.35121895</v>
      </c>
      <c r="BJ38" s="109">
        <v>13877980.740572702</v>
      </c>
      <c r="BK38" s="109">
        <v>13962663.250181638</v>
      </c>
      <c r="BL38" s="109">
        <v>13927790.46066322</v>
      </c>
      <c r="BM38" s="109">
        <v>13706625.126308305</v>
      </c>
      <c r="BN38" s="109">
        <v>13652593.406947872</v>
      </c>
      <c r="BO38" s="109">
        <v>13682198.329830676</v>
      </c>
      <c r="BP38" s="109">
        <v>13519379.630842805</v>
      </c>
      <c r="BQ38" s="109">
        <v>13377027.150144894</v>
      </c>
      <c r="BR38" s="109">
        <v>13315389.70791214</v>
      </c>
      <c r="BS38" s="109">
        <v>13272632.227276634</v>
      </c>
      <c r="BT38" s="109">
        <v>13300841.991332659</v>
      </c>
      <c r="BU38" s="109">
        <v>13187927.467524784</v>
      </c>
      <c r="BV38" s="109">
        <v>13078023.239095028</v>
      </c>
      <c r="BW38" s="109">
        <v>12969757.995257987</v>
      </c>
      <c r="BX38" s="109">
        <v>12856587.250578318</v>
      </c>
      <c r="BY38" s="109">
        <v>13217645.193471471</v>
      </c>
      <c r="BZ38" s="109">
        <v>11251460.614194686</v>
      </c>
      <c r="CA38" s="109">
        <v>12388355.662895398</v>
      </c>
      <c r="CB38" s="109">
        <v>12778444.867038319</v>
      </c>
      <c r="CC38" s="109">
        <v>12646370.044227706</v>
      </c>
      <c r="CD38" s="109">
        <v>12728433.257952239</v>
      </c>
      <c r="CE38" s="109">
        <v>12527104.564177491</v>
      </c>
      <c r="CF38" s="109">
        <v>14034871.399095517</v>
      </c>
      <c r="CG38" s="109">
        <v>12318314.048078716</v>
      </c>
      <c r="CH38" s="109">
        <v>12248401.741159163</v>
      </c>
      <c r="CI38" s="109">
        <v>12130510.92335959</v>
      </c>
      <c r="CJ38" s="109">
        <v>12059182.050306031</v>
      </c>
      <c r="CK38" s="109">
        <v>12668832.063809266</v>
      </c>
      <c r="CL38" s="109">
        <v>12687212.099378543</v>
      </c>
      <c r="CM38" s="109">
        <v>12522028.748341635</v>
      </c>
      <c r="CN38" s="109">
        <v>12421465.041447267</v>
      </c>
      <c r="CO38" s="109">
        <v>12855674.255358104</v>
      </c>
      <c r="CP38" s="109">
        <v>13658559.887954015</v>
      </c>
      <c r="CQ38" s="109">
        <v>13261142.552628366</v>
      </c>
      <c r="CR38" s="109">
        <v>12594710.131356243</v>
      </c>
      <c r="CS38" s="109">
        <v>13315019.087928532</v>
      </c>
      <c r="CT38" s="109">
        <v>13540560.083756048</v>
      </c>
      <c r="CU38" s="109">
        <v>15991744.828959787</v>
      </c>
      <c r="CV38" s="109">
        <v>13056902.697948618</v>
      </c>
      <c r="CW38" s="109">
        <v>12710406.352683088</v>
      </c>
      <c r="CX38" s="109">
        <v>12558583.492872577</v>
      </c>
      <c r="CY38" s="109">
        <v>11912549.885285005</v>
      </c>
      <c r="CZ38" s="109">
        <v>12199726.125802455</v>
      </c>
      <c r="DA38" s="109">
        <v>12478822.638639431</v>
      </c>
      <c r="DB38" s="109">
        <v>11861340.786075206</v>
      </c>
      <c r="DC38" s="109">
        <v>11842818.36335296</v>
      </c>
      <c r="DD38" s="109">
        <v>11887070.310719596</v>
      </c>
      <c r="DE38" s="109">
        <v>12508937.01189585</v>
      </c>
      <c r="DF38" s="109">
        <v>11784888.329130432</v>
      </c>
      <c r="DG38" s="109">
        <v>11514443.414092427</v>
      </c>
      <c r="DH38" s="109">
        <v>11345536.419516891</v>
      </c>
      <c r="DI38" s="109">
        <v>11483420.715479929</v>
      </c>
      <c r="DJ38" s="109">
        <v>11303728.22855928</v>
      </c>
      <c r="DK38" s="109">
        <v>11320001.48648043</v>
      </c>
      <c r="DL38" s="109">
        <v>11512446.381716199</v>
      </c>
      <c r="DM38" s="109">
        <v>11495713.39504876</v>
      </c>
      <c r="DN38" s="109">
        <v>11418046.776223242</v>
      </c>
      <c r="DO38" s="109">
        <v>11289499.942430563</v>
      </c>
      <c r="DP38" s="109">
        <v>11303897.024810841</v>
      </c>
      <c r="DQ38" s="109">
        <v>11599530.994294714</v>
      </c>
      <c r="DR38" s="109">
        <v>11121823.267589634</v>
      </c>
      <c r="DS38" s="109">
        <v>11070686.336286809</v>
      </c>
      <c r="DT38" s="109">
        <v>11116350.080996618</v>
      </c>
      <c r="DU38" s="109">
        <v>10909733.821518196</v>
      </c>
      <c r="DV38" s="109">
        <v>11009658.907442123</v>
      </c>
      <c r="DW38" s="109">
        <v>10955576.222346259</v>
      </c>
      <c r="DX38" s="109">
        <v>10832977.31360955</v>
      </c>
      <c r="DY38" s="109">
        <v>10879364.603105724</v>
      </c>
      <c r="DZ38" s="109">
        <v>10950680.953640508</v>
      </c>
      <c r="EA38" s="109">
        <v>10982551.119503198</v>
      </c>
      <c r="EB38" s="109">
        <v>10341093.588864706</v>
      </c>
      <c r="EC38" s="109">
        <v>10532335.923102029</v>
      </c>
      <c r="ED38" s="109">
        <v>10848989.089936446</v>
      </c>
      <c r="EE38" s="109">
        <v>11010394.232204458</v>
      </c>
      <c r="EF38" s="109">
        <v>11002587.987141769</v>
      </c>
      <c r="EG38" s="109">
        <v>11192961.843191758</v>
      </c>
      <c r="EH38" s="109">
        <v>11215077.570141818</v>
      </c>
      <c r="EI38" s="109">
        <v>11368188.590443535</v>
      </c>
      <c r="EJ38" s="109">
        <v>11432017.0751095</v>
      </c>
      <c r="EK38" s="109">
        <v>11393084.610595327</v>
      </c>
      <c r="EL38" s="109">
        <v>11421808.180473531</v>
      </c>
      <c r="EM38" s="109">
        <v>11710256.717370681</v>
      </c>
      <c r="EN38" s="109">
        <v>11506483.652699634</v>
      </c>
      <c r="EO38" s="109">
        <v>11546957.113067064</v>
      </c>
      <c r="EP38" s="109">
        <v>11529299.61193865</v>
      </c>
    </row>
    <row r="39" spans="2:146" s="107" customFormat="1" ht="12.75" x14ac:dyDescent="0.2">
      <c r="B39" s="108" t="s">
        <v>49</v>
      </c>
      <c r="C39" s="109">
        <v>60028181.850140579</v>
      </c>
      <c r="D39" s="109">
        <v>60436272.200334512</v>
      </c>
      <c r="E39" s="109">
        <v>59441356.108644716</v>
      </c>
      <c r="F39" s="109">
        <v>60132182.524392746</v>
      </c>
      <c r="G39" s="109">
        <v>59536083.40416541</v>
      </c>
      <c r="H39" s="109">
        <v>59571978.953419812</v>
      </c>
      <c r="I39" s="109">
        <v>58407641.187001251</v>
      </c>
      <c r="J39" s="109">
        <v>58901539.906129844</v>
      </c>
      <c r="K39" s="109">
        <v>57373009.308900774</v>
      </c>
      <c r="L39" s="109">
        <v>59001136.525762513</v>
      </c>
      <c r="M39" s="109">
        <v>57504580.391088992</v>
      </c>
      <c r="N39" s="109">
        <v>57837748.725987896</v>
      </c>
      <c r="O39" s="109">
        <v>57793489.178948686</v>
      </c>
      <c r="P39" s="109">
        <v>57563037.235113285</v>
      </c>
      <c r="Q39" s="109">
        <v>56773110.604995087</v>
      </c>
      <c r="R39" s="109">
        <v>56453456.768950827</v>
      </c>
      <c r="S39" s="109">
        <v>56245513.154740229</v>
      </c>
      <c r="T39" s="109">
        <v>55847844.438508235</v>
      </c>
      <c r="U39" s="109">
        <v>56159251.500664726</v>
      </c>
      <c r="V39" s="109">
        <v>54714412.080439053</v>
      </c>
      <c r="W39" s="109">
        <v>55036907.808345072</v>
      </c>
      <c r="X39" s="109">
        <v>54107852.328984737</v>
      </c>
      <c r="Y39" s="109">
        <v>54239418.587717913</v>
      </c>
      <c r="Z39" s="109">
        <v>54096084.265070587</v>
      </c>
      <c r="AA39" s="109">
        <v>53652442.469602883</v>
      </c>
      <c r="AB39" s="109">
        <v>53668896.679900676</v>
      </c>
      <c r="AC39" s="109">
        <v>53789765.532206647</v>
      </c>
      <c r="AD39" s="109">
        <v>53752559.028368905</v>
      </c>
      <c r="AE39" s="109">
        <v>53203488.778709523</v>
      </c>
      <c r="AF39" s="109">
        <v>52751070.34830761</v>
      </c>
      <c r="AG39" s="109">
        <v>53273630.0821077</v>
      </c>
      <c r="AH39" s="109">
        <v>52685724.834543347</v>
      </c>
      <c r="AI39" s="109">
        <v>52835397.602332465</v>
      </c>
      <c r="AJ39" s="109">
        <v>52537892.581988782</v>
      </c>
      <c r="AK39" s="109">
        <v>52984501.92391143</v>
      </c>
      <c r="AL39" s="109">
        <v>51542274.31257654</v>
      </c>
      <c r="AM39" s="109">
        <v>52092091.53808061</v>
      </c>
      <c r="AN39" s="109">
        <v>51434556.836063229</v>
      </c>
      <c r="AO39" s="109">
        <v>51536187.578270748</v>
      </c>
      <c r="AP39" s="109">
        <v>50889179.94344192</v>
      </c>
      <c r="AQ39" s="109">
        <v>51253074.356032297</v>
      </c>
      <c r="AR39" s="109">
        <v>51964615.725263499</v>
      </c>
      <c r="AS39" s="109">
        <v>51729015.42215468</v>
      </c>
      <c r="AT39" s="109">
        <v>51693098.533736587</v>
      </c>
      <c r="AU39" s="109">
        <v>52154970.798299178</v>
      </c>
      <c r="AV39" s="109">
        <v>51556442.239543296</v>
      </c>
      <c r="AW39" s="109">
        <v>50669970.587696351</v>
      </c>
      <c r="AX39" s="109">
        <v>50724407.155532844</v>
      </c>
      <c r="AY39" s="109">
        <v>50905032.958532199</v>
      </c>
      <c r="AZ39" s="109">
        <v>51572884.062909946</v>
      </c>
      <c r="BA39" s="109">
        <v>52124723.927733079</v>
      </c>
      <c r="BB39" s="109">
        <v>51614783.889911689</v>
      </c>
      <c r="BC39" s="109">
        <v>52800726.263721608</v>
      </c>
      <c r="BD39" s="109">
        <v>51473641.644527584</v>
      </c>
      <c r="BE39" s="109">
        <v>51291305.176148802</v>
      </c>
      <c r="BF39" s="109">
        <v>51556236.212856792</v>
      </c>
      <c r="BG39" s="109">
        <v>50699958.589202933</v>
      </c>
      <c r="BH39" s="109">
        <v>51792814.377610631</v>
      </c>
      <c r="BI39" s="109">
        <v>50725532.150847502</v>
      </c>
      <c r="BJ39" s="109">
        <v>51453293.038860746</v>
      </c>
      <c r="BK39" s="109">
        <v>51155691.432831503</v>
      </c>
      <c r="BL39" s="109">
        <v>51468243.615087472</v>
      </c>
      <c r="BM39" s="109">
        <v>50629365.61715655</v>
      </c>
      <c r="BN39" s="109">
        <v>51335645.346965231</v>
      </c>
      <c r="BO39" s="109">
        <v>51401164.113638386</v>
      </c>
      <c r="BP39" s="109">
        <v>50787713.338581145</v>
      </c>
      <c r="BQ39" s="109">
        <v>50843913.664599746</v>
      </c>
      <c r="BR39" s="109">
        <v>51254490.03094957</v>
      </c>
      <c r="BS39" s="109">
        <v>51227186.329486609</v>
      </c>
      <c r="BT39" s="109">
        <v>50935677.420450687</v>
      </c>
      <c r="BU39" s="109">
        <v>51264230.897809073</v>
      </c>
      <c r="BV39" s="109">
        <v>51332727.731300533</v>
      </c>
      <c r="BW39" s="109">
        <v>51373743.674440965</v>
      </c>
      <c r="BX39" s="109">
        <v>50912960.701342225</v>
      </c>
      <c r="BY39" s="109">
        <v>53053079.230777152</v>
      </c>
      <c r="BZ39" s="109">
        <v>46476769.844204806</v>
      </c>
      <c r="CA39" s="109">
        <v>49881352.845152907</v>
      </c>
      <c r="CB39" s="109">
        <v>51225417.378030464</v>
      </c>
      <c r="CC39" s="109">
        <v>51088710.882064171</v>
      </c>
      <c r="CD39" s="109">
        <v>51327135.131148495</v>
      </c>
      <c r="CE39" s="109">
        <v>51284753.381338134</v>
      </c>
      <c r="CF39" s="109">
        <v>53522056.853725903</v>
      </c>
      <c r="CG39" s="109">
        <v>51739845.904819898</v>
      </c>
      <c r="CH39" s="109">
        <v>51882872.184074432</v>
      </c>
      <c r="CI39" s="109">
        <v>51824930.8062815</v>
      </c>
      <c r="CJ39" s="109">
        <v>51615035.397747792</v>
      </c>
      <c r="CK39" s="109">
        <v>52986044.376459144</v>
      </c>
      <c r="CL39" s="109">
        <v>52946905.421784773</v>
      </c>
      <c r="CM39" s="109">
        <v>52673933.534880325</v>
      </c>
      <c r="CN39" s="109">
        <v>53487017.75258106</v>
      </c>
      <c r="CO39" s="109">
        <v>55453029.981244437</v>
      </c>
      <c r="CP39" s="109">
        <v>55076363.825002581</v>
      </c>
      <c r="CQ39" s="109">
        <v>55294922.26106073</v>
      </c>
      <c r="CR39" s="109">
        <v>54959475.233763672</v>
      </c>
      <c r="CS39" s="109">
        <v>56999000.987494521</v>
      </c>
      <c r="CT39" s="109">
        <v>56050380.042388454</v>
      </c>
      <c r="CU39" s="109">
        <v>59691758.291404165</v>
      </c>
      <c r="CV39" s="109">
        <v>57103864.589875504</v>
      </c>
      <c r="CW39" s="109">
        <v>56838574.123438112</v>
      </c>
      <c r="CX39" s="109">
        <v>56936360.783075318</v>
      </c>
      <c r="CY39" s="109">
        <v>55600647.559548393</v>
      </c>
      <c r="CZ39" s="109">
        <v>57013348.612507544</v>
      </c>
      <c r="DA39" s="109">
        <v>57263035.680475473</v>
      </c>
      <c r="DB39" s="109">
        <v>56465039.787294529</v>
      </c>
      <c r="DC39" s="109">
        <v>56646322.193250932</v>
      </c>
      <c r="DD39" s="109">
        <v>56489210.963034593</v>
      </c>
      <c r="DE39" s="109">
        <v>57886525.408926897</v>
      </c>
      <c r="DF39" s="109">
        <v>55925267.02614826</v>
      </c>
      <c r="DG39" s="109">
        <v>56748568.345083162</v>
      </c>
      <c r="DH39" s="109">
        <v>57279702.949879676</v>
      </c>
      <c r="DI39" s="109">
        <v>57281042.356904954</v>
      </c>
      <c r="DJ39" s="109">
        <v>57458061.821725056</v>
      </c>
      <c r="DK39" s="109">
        <v>58122500.507395558</v>
      </c>
      <c r="DL39" s="109">
        <v>58103658.596565962</v>
      </c>
      <c r="DM39" s="109">
        <v>59034005.262858406</v>
      </c>
      <c r="DN39" s="109">
        <v>59211257.850809328</v>
      </c>
      <c r="DO39" s="109">
        <v>58778062.869544983</v>
      </c>
      <c r="DP39" s="109">
        <v>59159786.312039681</v>
      </c>
      <c r="DQ39" s="109">
        <v>59333086.786488131</v>
      </c>
      <c r="DR39" s="109">
        <v>58684388.968144372</v>
      </c>
      <c r="DS39" s="109">
        <v>59802215.569114581</v>
      </c>
      <c r="DT39" s="109">
        <v>59520801.787238903</v>
      </c>
      <c r="DU39" s="109">
        <v>59777083.547498912</v>
      </c>
      <c r="DV39" s="109">
        <v>59296671.388243452</v>
      </c>
      <c r="DW39" s="109">
        <v>59923714.0462007</v>
      </c>
      <c r="DX39" s="109">
        <v>58169797.924165919</v>
      </c>
      <c r="DY39" s="109">
        <v>59413411.782370098</v>
      </c>
      <c r="DZ39" s="109">
        <v>60628324.215231299</v>
      </c>
      <c r="EA39" s="109">
        <v>60341305.080794029</v>
      </c>
      <c r="EB39" s="109">
        <v>59936758.750018358</v>
      </c>
      <c r="EC39" s="109">
        <v>60169473.037307367</v>
      </c>
      <c r="ED39" s="109">
        <v>61533108.151750296</v>
      </c>
      <c r="EE39" s="109">
        <v>59889134.318902351</v>
      </c>
      <c r="EF39" s="109">
        <v>61105901.35585355</v>
      </c>
      <c r="EG39" s="109">
        <v>61305707.02805616</v>
      </c>
      <c r="EH39" s="109">
        <v>62295850.81185782</v>
      </c>
      <c r="EI39" s="109">
        <v>62263119.681955986</v>
      </c>
      <c r="EJ39" s="109">
        <v>63079275.336381875</v>
      </c>
      <c r="EK39" s="109">
        <v>62674159.184732661</v>
      </c>
      <c r="EL39" s="109">
        <v>62681231.091866836</v>
      </c>
      <c r="EM39" s="109">
        <v>64481155.10033755</v>
      </c>
      <c r="EN39" s="109">
        <v>63324181.741869397</v>
      </c>
      <c r="EO39" s="109">
        <v>63581270.932225153</v>
      </c>
      <c r="EP39" s="109">
        <v>64651361.670330599</v>
      </c>
    </row>
    <row r="40" spans="2:146" s="107" customFormat="1" ht="12.75" x14ac:dyDescent="0.2">
      <c r="B40" s="108" t="s">
        <v>43</v>
      </c>
      <c r="C40" s="109">
        <v>3010650.7734106858</v>
      </c>
      <c r="D40" s="109">
        <v>2969887.1331467405</v>
      </c>
      <c r="E40" s="109">
        <v>3182435.7144344146</v>
      </c>
      <c r="F40" s="109">
        <v>3489164.2949736961</v>
      </c>
      <c r="G40" s="109">
        <v>3872365.6538031194</v>
      </c>
      <c r="H40" s="109">
        <v>4239181.2832193505</v>
      </c>
      <c r="I40" s="109">
        <v>4707110.5749532208</v>
      </c>
      <c r="J40" s="109">
        <v>4831016.0266805561</v>
      </c>
      <c r="K40" s="109">
        <v>5007731.1197749004</v>
      </c>
      <c r="L40" s="109">
        <v>4858292.7453642283</v>
      </c>
      <c r="M40" s="109">
        <v>4763823.1349252891</v>
      </c>
      <c r="N40" s="109">
        <v>4632359.5947371982</v>
      </c>
      <c r="O40" s="109">
        <v>4371323.1809697496</v>
      </c>
      <c r="P40" s="109">
        <v>4412286.1582748564</v>
      </c>
      <c r="Q40" s="109">
        <v>4365264.2603912568</v>
      </c>
      <c r="R40" s="109">
        <v>4458989.066918009</v>
      </c>
      <c r="S40" s="109">
        <v>4299691.455900155</v>
      </c>
      <c r="T40" s="109">
        <v>4243332.630124703</v>
      </c>
      <c r="U40" s="109">
        <v>3908399.340440386</v>
      </c>
      <c r="V40" s="109">
        <v>3954709.05529569</v>
      </c>
      <c r="W40" s="109">
        <v>3930757.6921995012</v>
      </c>
      <c r="X40" s="109">
        <v>4081213.9985704166</v>
      </c>
      <c r="Y40" s="109">
        <v>4078169.5860998104</v>
      </c>
      <c r="Z40" s="109">
        <v>4293285.8107992858</v>
      </c>
      <c r="AA40" s="109">
        <v>4325355.0624918221</v>
      </c>
      <c r="AB40" s="109">
        <v>4479814.355974447</v>
      </c>
      <c r="AC40" s="109">
        <v>4571516.2123997994</v>
      </c>
      <c r="AD40" s="109">
        <v>4888126.7802618509</v>
      </c>
      <c r="AE40" s="109">
        <v>4516047.5340584544</v>
      </c>
      <c r="AF40" s="109">
        <v>4559233.6472685365</v>
      </c>
      <c r="AG40" s="109">
        <v>4691865.1341170399</v>
      </c>
      <c r="AH40" s="109">
        <v>4754895.185038493</v>
      </c>
      <c r="AI40" s="109">
        <v>4922829.5871166252</v>
      </c>
      <c r="AJ40" s="109">
        <v>4888769.8440343961</v>
      </c>
      <c r="AK40" s="109">
        <v>5087031.9431048771</v>
      </c>
      <c r="AL40" s="109">
        <v>5005123.9545663213</v>
      </c>
      <c r="AM40" s="109">
        <v>5342546.6639350858</v>
      </c>
      <c r="AN40" s="109">
        <v>5268274.5503118634</v>
      </c>
      <c r="AO40" s="109">
        <v>5187552.689770231</v>
      </c>
      <c r="AP40" s="109">
        <v>5152636.2851198399</v>
      </c>
      <c r="AQ40" s="109">
        <v>5282026.7822191315</v>
      </c>
      <c r="AR40" s="109">
        <v>5510574.3794489391</v>
      </c>
      <c r="AS40" s="109">
        <v>5280277.1866556527</v>
      </c>
      <c r="AT40" s="109">
        <v>5118606.5191686032</v>
      </c>
      <c r="AU40" s="109">
        <v>4923943.1678428315</v>
      </c>
      <c r="AV40" s="109">
        <v>4982232.4147373037</v>
      </c>
      <c r="AW40" s="109">
        <v>4936121.8690976361</v>
      </c>
      <c r="AX40" s="109">
        <v>4877405.2101210998</v>
      </c>
      <c r="AY40" s="109">
        <v>5047010.7005879199</v>
      </c>
      <c r="AZ40" s="109">
        <v>4837593.190280294</v>
      </c>
      <c r="BA40" s="109">
        <v>4758100.4508621031</v>
      </c>
      <c r="BB40" s="109">
        <v>4360032.8062496884</v>
      </c>
      <c r="BC40" s="109">
        <v>4444507.12954068</v>
      </c>
      <c r="BD40" s="109">
        <v>4061427.015288983</v>
      </c>
      <c r="BE40" s="109">
        <v>3965562.7047387348</v>
      </c>
      <c r="BF40" s="109">
        <v>4740198.158072914</v>
      </c>
      <c r="BG40" s="109">
        <v>4523691.0347168008</v>
      </c>
      <c r="BH40" s="109">
        <v>4334307.8358695507</v>
      </c>
      <c r="BI40" s="109">
        <v>4074410.5756576299</v>
      </c>
      <c r="BJ40" s="109">
        <v>4360739.2216326986</v>
      </c>
      <c r="BK40" s="109">
        <v>3995287.0856465925</v>
      </c>
      <c r="BL40" s="109">
        <v>4255967.2672799518</v>
      </c>
      <c r="BM40" s="109">
        <v>4174474.9760799049</v>
      </c>
      <c r="BN40" s="109">
        <v>4304417.6070724772</v>
      </c>
      <c r="BO40" s="109">
        <v>4347444.2306149621</v>
      </c>
      <c r="BP40" s="109">
        <v>4331306.8625788428</v>
      </c>
      <c r="BQ40" s="109">
        <v>4492915.4578755358</v>
      </c>
      <c r="BR40" s="109">
        <v>4465642.4952850342</v>
      </c>
      <c r="BS40" s="109">
        <v>4176302.9114872268</v>
      </c>
      <c r="BT40" s="109">
        <v>4217960.1401987188</v>
      </c>
      <c r="BU40" s="109">
        <v>4369022.7227167534</v>
      </c>
      <c r="BV40" s="109">
        <v>4359983.8996174047</v>
      </c>
      <c r="BW40" s="109">
        <v>4084593.6340013961</v>
      </c>
      <c r="BX40" s="109">
        <v>4204501.9840137213</v>
      </c>
      <c r="BY40" s="109">
        <v>4411589.4350921456</v>
      </c>
      <c r="BZ40" s="109">
        <v>4150647.0049816342</v>
      </c>
      <c r="CA40" s="109">
        <v>4275616.634159036</v>
      </c>
      <c r="CB40" s="109">
        <v>4492925.3410991551</v>
      </c>
      <c r="CC40" s="109">
        <v>4519796.5830458933</v>
      </c>
      <c r="CD40" s="109">
        <v>4611593.022075789</v>
      </c>
      <c r="CE40" s="109">
        <v>4647780.3356176773</v>
      </c>
      <c r="CF40" s="109">
        <v>4889559.6170988297</v>
      </c>
      <c r="CG40" s="109">
        <v>4738395.6718630213</v>
      </c>
      <c r="CH40" s="109">
        <v>4537914.3697616728</v>
      </c>
      <c r="CI40" s="109">
        <v>4666083.4980810462</v>
      </c>
      <c r="CJ40" s="109">
        <v>4693678.2457963787</v>
      </c>
      <c r="CK40" s="109">
        <v>4849198.7344942363</v>
      </c>
      <c r="CL40" s="109">
        <v>5040342.0949665951</v>
      </c>
      <c r="CM40" s="109">
        <v>5084014.1733912183</v>
      </c>
      <c r="CN40" s="109">
        <v>4936526.7147983154</v>
      </c>
      <c r="CO40" s="109">
        <v>4473186.2580537451</v>
      </c>
      <c r="CP40" s="109">
        <v>4332441.6108893016</v>
      </c>
      <c r="CQ40" s="109">
        <v>4306522.1759899613</v>
      </c>
      <c r="CR40" s="109">
        <v>4067162.3174285246</v>
      </c>
      <c r="CS40" s="109">
        <v>4074509.7309904592</v>
      </c>
      <c r="CT40" s="109">
        <v>3965620.2590621351</v>
      </c>
      <c r="CU40" s="109">
        <v>3777873.69940648</v>
      </c>
      <c r="CV40" s="109">
        <v>3674287.058495542</v>
      </c>
      <c r="CW40" s="109">
        <v>3721902.2718510092</v>
      </c>
      <c r="CX40" s="109">
        <v>3740207.6805312578</v>
      </c>
      <c r="CY40" s="109">
        <v>3356350.0377313136</v>
      </c>
      <c r="CZ40" s="109">
        <v>3442763.0568740005</v>
      </c>
      <c r="DA40" s="109">
        <v>3515684.6634574775</v>
      </c>
      <c r="DB40" s="109">
        <v>3383051.6114562792</v>
      </c>
      <c r="DC40" s="109">
        <v>3670531.0245568878</v>
      </c>
      <c r="DD40" s="109">
        <v>3573941.024540097</v>
      </c>
      <c r="DE40" s="109">
        <v>3539220.3304029675</v>
      </c>
      <c r="DF40" s="109">
        <v>3432377.609683807</v>
      </c>
      <c r="DG40" s="109">
        <v>3628494.7879591198</v>
      </c>
      <c r="DH40" s="109">
        <v>3452695.1702965167</v>
      </c>
      <c r="DI40" s="109">
        <v>3322754.1815599627</v>
      </c>
      <c r="DJ40" s="109">
        <v>3025838.4325394435</v>
      </c>
      <c r="DK40" s="109">
        <v>3040885.285843486</v>
      </c>
      <c r="DL40" s="109">
        <v>3035377.6940731737</v>
      </c>
      <c r="DM40" s="109">
        <v>3180881.3611191069</v>
      </c>
      <c r="DN40" s="109">
        <v>3168908.3732361505</v>
      </c>
      <c r="DO40" s="109">
        <v>3014798.7331719133</v>
      </c>
      <c r="DP40" s="109">
        <v>3049789.0492833955</v>
      </c>
      <c r="DQ40" s="109">
        <v>2907922.4728328553</v>
      </c>
      <c r="DR40" s="109">
        <v>2924611.0248401929</v>
      </c>
      <c r="DS40" s="109">
        <v>3188996.8876889879</v>
      </c>
      <c r="DT40" s="109">
        <v>2930723.3213488683</v>
      </c>
      <c r="DU40" s="109">
        <v>2832571.6678051581</v>
      </c>
      <c r="DV40" s="109">
        <v>2660489.114897701</v>
      </c>
      <c r="DW40" s="109">
        <v>2920546.5793525139</v>
      </c>
      <c r="DX40" s="109">
        <v>2620653.2142416118</v>
      </c>
      <c r="DY40" s="109">
        <v>2594472.2502724258</v>
      </c>
      <c r="DZ40" s="109">
        <v>2600464.3838715125</v>
      </c>
      <c r="EA40" s="109">
        <v>2573029.8936100602</v>
      </c>
      <c r="EB40" s="109">
        <v>2611584.9755938905</v>
      </c>
      <c r="EC40" s="109">
        <v>2677504.0858884817</v>
      </c>
      <c r="ED40" s="109">
        <v>2670609.0266891448</v>
      </c>
      <c r="EE40" s="109">
        <v>2540771.7408899292</v>
      </c>
      <c r="EF40" s="109">
        <v>2643424.1914146258</v>
      </c>
      <c r="EG40" s="109">
        <v>2689420.0559411836</v>
      </c>
      <c r="EH40" s="109">
        <v>2854339.882737088</v>
      </c>
      <c r="EI40" s="109">
        <v>2702779.5468267878</v>
      </c>
      <c r="EJ40" s="109">
        <v>2743526.4859116478</v>
      </c>
      <c r="EK40" s="109">
        <v>2717832.0314965695</v>
      </c>
      <c r="EL40" s="109">
        <v>3062147.2190594184</v>
      </c>
      <c r="EM40" s="109">
        <v>2929365.7047056882</v>
      </c>
      <c r="EN40" s="109">
        <v>2697105.9927983265</v>
      </c>
      <c r="EO40" s="109">
        <v>2563906.853589809</v>
      </c>
      <c r="EP40" s="109">
        <v>2780711.604693118</v>
      </c>
    </row>
    <row r="41" spans="2:146" s="107" customFormat="1" ht="12.75" x14ac:dyDescent="0.2">
      <c r="B41" s="110" t="s">
        <v>67</v>
      </c>
      <c r="C41" s="111">
        <f t="shared" ref="C41:AL41" si="62">C39+C40</f>
        <v>63038832.623551264</v>
      </c>
      <c r="D41" s="111">
        <f t="shared" si="62"/>
        <v>63406159.333481252</v>
      </c>
      <c r="E41" s="111">
        <f t="shared" si="62"/>
        <v>62623791.823079132</v>
      </c>
      <c r="F41" s="111">
        <f t="shared" si="62"/>
        <v>63621346.81936644</v>
      </c>
      <c r="G41" s="111">
        <f t="shared" si="62"/>
        <v>63408449.057968527</v>
      </c>
      <c r="H41" s="111">
        <f t="shared" si="62"/>
        <v>63811160.236639164</v>
      </c>
      <c r="I41" s="111">
        <f t="shared" si="62"/>
        <v>63114751.761954471</v>
      </c>
      <c r="J41" s="111">
        <f t="shared" si="62"/>
        <v>63732555.932810403</v>
      </c>
      <c r="K41" s="111">
        <f t="shared" si="62"/>
        <v>62380740.428675674</v>
      </c>
      <c r="L41" s="111">
        <f t="shared" si="62"/>
        <v>63859429.27112674</v>
      </c>
      <c r="M41" s="111">
        <f t="shared" si="62"/>
        <v>62268403.526014283</v>
      </c>
      <c r="N41" s="111">
        <f t="shared" si="62"/>
        <v>62470108.320725098</v>
      </c>
      <c r="O41" s="111">
        <f t="shared" si="62"/>
        <v>62164812.359918438</v>
      </c>
      <c r="P41" s="111">
        <f t="shared" si="62"/>
        <v>61975323.393388145</v>
      </c>
      <c r="Q41" s="111">
        <f t="shared" si="62"/>
        <v>61138374.865386344</v>
      </c>
      <c r="R41" s="111">
        <f t="shared" si="62"/>
        <v>60912445.835868835</v>
      </c>
      <c r="S41" s="111">
        <f t="shared" si="62"/>
        <v>60545204.610640384</v>
      </c>
      <c r="T41" s="111">
        <f t="shared" si="62"/>
        <v>60091177.068632938</v>
      </c>
      <c r="U41" s="111">
        <f t="shared" si="62"/>
        <v>60067650.841105111</v>
      </c>
      <c r="V41" s="111">
        <f t="shared" si="62"/>
        <v>58669121.135734744</v>
      </c>
      <c r="W41" s="111">
        <f t="shared" si="62"/>
        <v>58967665.50054457</v>
      </c>
      <c r="X41" s="111">
        <f t="shared" si="62"/>
        <v>58189066.327555157</v>
      </c>
      <c r="Y41" s="111">
        <f t="shared" si="62"/>
        <v>58317588.173817724</v>
      </c>
      <c r="Z41" s="111">
        <f t="shared" si="62"/>
        <v>58389370.075869873</v>
      </c>
      <c r="AA41" s="111">
        <f t="shared" si="62"/>
        <v>57977797.532094702</v>
      </c>
      <c r="AB41" s="111">
        <f t="shared" si="62"/>
        <v>58148711.035875127</v>
      </c>
      <c r="AC41" s="111">
        <f t="shared" si="62"/>
        <v>58361281.74460645</v>
      </c>
      <c r="AD41" s="111">
        <f t="shared" si="62"/>
        <v>58640685.808630757</v>
      </c>
      <c r="AE41" s="111">
        <f t="shared" si="62"/>
        <v>57719536.312767975</v>
      </c>
      <c r="AF41" s="111">
        <f t="shared" si="62"/>
        <v>57310303.995576143</v>
      </c>
      <c r="AG41" s="111">
        <f t="shared" si="62"/>
        <v>57965495.216224737</v>
      </c>
      <c r="AH41" s="111">
        <f t="shared" si="62"/>
        <v>57440620.019581839</v>
      </c>
      <c r="AI41" s="111">
        <f t="shared" si="62"/>
        <v>57758227.189449087</v>
      </c>
      <c r="AJ41" s="111">
        <f t="shared" si="62"/>
        <v>57426662.426023178</v>
      </c>
      <c r="AK41" s="111">
        <f t="shared" si="62"/>
        <v>58071533.867016308</v>
      </c>
      <c r="AL41" s="111">
        <f t="shared" si="62"/>
        <v>56547398.267142862</v>
      </c>
      <c r="AM41" s="111">
        <f t="shared" ref="AM41:BI41" si="63">AM39+AM40</f>
        <v>57434638.202015698</v>
      </c>
      <c r="AN41" s="111">
        <f t="shared" si="63"/>
        <v>56702831.386375092</v>
      </c>
      <c r="AO41" s="111">
        <f t="shared" si="63"/>
        <v>56723740.268040977</v>
      </c>
      <c r="AP41" s="111">
        <f t="shared" si="63"/>
        <v>56041816.228561759</v>
      </c>
      <c r="AQ41" s="111">
        <f t="shared" si="63"/>
        <v>56535101.138251431</v>
      </c>
      <c r="AR41" s="111">
        <f t="shared" si="63"/>
        <v>57475190.104712442</v>
      </c>
      <c r="AS41" s="111">
        <f t="shared" si="63"/>
        <v>57009292.608810335</v>
      </c>
      <c r="AT41" s="111">
        <f t="shared" si="63"/>
        <v>56811705.052905187</v>
      </c>
      <c r="AU41" s="111">
        <f t="shared" si="63"/>
        <v>57078913.966142014</v>
      </c>
      <c r="AV41" s="111">
        <f t="shared" si="63"/>
        <v>56538674.654280603</v>
      </c>
      <c r="AW41" s="111">
        <f t="shared" si="63"/>
        <v>55606092.456793986</v>
      </c>
      <c r="AX41" s="111">
        <f t="shared" si="63"/>
        <v>55601812.365653947</v>
      </c>
      <c r="AY41" s="111">
        <f t="shared" si="63"/>
        <v>55952043.65912012</v>
      </c>
      <c r="AZ41" s="111">
        <f t="shared" si="63"/>
        <v>56410477.253190242</v>
      </c>
      <c r="BA41" s="111">
        <f t="shared" si="63"/>
        <v>56882824.378595181</v>
      </c>
      <c r="BB41" s="111">
        <f t="shared" si="63"/>
        <v>55974816.696161374</v>
      </c>
      <c r="BC41" s="111">
        <f t="shared" si="63"/>
        <v>57245233.393262289</v>
      </c>
      <c r="BD41" s="111">
        <f t="shared" si="63"/>
        <v>55535068.659816571</v>
      </c>
      <c r="BE41" s="111">
        <f t="shared" si="63"/>
        <v>55256867.880887538</v>
      </c>
      <c r="BF41" s="111">
        <f t="shared" si="63"/>
        <v>56296434.370929703</v>
      </c>
      <c r="BG41" s="111">
        <f t="shared" si="63"/>
        <v>55223649.623919733</v>
      </c>
      <c r="BH41" s="111">
        <f t="shared" si="63"/>
        <v>56127122.213480182</v>
      </c>
      <c r="BI41" s="111">
        <f t="shared" si="63"/>
        <v>54799942.726505131</v>
      </c>
      <c r="BJ41" s="111">
        <f t="shared" ref="BJ41:CL41" si="64">BJ39+BJ40</f>
        <v>55814032.260493442</v>
      </c>
      <c r="BK41" s="111">
        <f t="shared" si="64"/>
        <v>55150978.518478096</v>
      </c>
      <c r="BL41" s="111">
        <f t="shared" si="64"/>
        <v>55724210.882367425</v>
      </c>
      <c r="BM41" s="111">
        <f t="shared" si="64"/>
        <v>54803840.593236454</v>
      </c>
      <c r="BN41" s="111">
        <f t="shared" si="64"/>
        <v>55640062.954037711</v>
      </c>
      <c r="BO41" s="111">
        <f t="shared" si="64"/>
        <v>55748608.344253346</v>
      </c>
      <c r="BP41" s="111">
        <f t="shared" si="64"/>
        <v>55119020.201159984</v>
      </c>
      <c r="BQ41" s="111">
        <f t="shared" si="64"/>
        <v>55336829.122475281</v>
      </c>
      <c r="BR41" s="111">
        <f t="shared" si="64"/>
        <v>55720132.526234604</v>
      </c>
      <c r="BS41" s="111">
        <f t="shared" si="64"/>
        <v>55403489.240973838</v>
      </c>
      <c r="BT41" s="111">
        <f t="shared" si="64"/>
        <v>55153637.56064941</v>
      </c>
      <c r="BU41" s="111">
        <f t="shared" si="64"/>
        <v>55633253.620525829</v>
      </c>
      <c r="BV41" s="111">
        <f t="shared" si="64"/>
        <v>55692711.630917937</v>
      </c>
      <c r="BW41" s="111">
        <f t="shared" si="64"/>
        <v>55458337.308442362</v>
      </c>
      <c r="BX41" s="111">
        <f t="shared" si="64"/>
        <v>55117462.685355946</v>
      </c>
      <c r="BY41" s="111">
        <f t="shared" si="64"/>
        <v>57464668.665869296</v>
      </c>
      <c r="BZ41" s="111">
        <f t="shared" si="64"/>
        <v>50627416.849186443</v>
      </c>
      <c r="CA41" s="111">
        <f t="shared" si="64"/>
        <v>54156969.479311943</v>
      </c>
      <c r="CB41" s="111">
        <f t="shared" si="64"/>
        <v>55718342.719129622</v>
      </c>
      <c r="CC41" s="111">
        <f t="shared" si="64"/>
        <v>55608507.465110064</v>
      </c>
      <c r="CD41" s="111">
        <f t="shared" si="64"/>
        <v>55938728.153224282</v>
      </c>
      <c r="CE41" s="111">
        <f t="shared" si="64"/>
        <v>55932533.716955811</v>
      </c>
      <c r="CF41" s="111">
        <f t="shared" si="64"/>
        <v>58411616.470824733</v>
      </c>
      <c r="CG41" s="111">
        <f t="shared" si="64"/>
        <v>56478241.576682918</v>
      </c>
      <c r="CH41" s="111">
        <f t="shared" si="64"/>
        <v>56420786.553836107</v>
      </c>
      <c r="CI41" s="111">
        <f t="shared" si="64"/>
        <v>56491014.304362543</v>
      </c>
      <c r="CJ41" s="111">
        <f t="shared" si="64"/>
        <v>56308713.643544167</v>
      </c>
      <c r="CK41" s="111">
        <f t="shared" si="64"/>
        <v>57835243.110953383</v>
      </c>
      <c r="CL41" s="111">
        <f t="shared" si="64"/>
        <v>57987247.516751371</v>
      </c>
      <c r="CM41" s="111">
        <f t="shared" ref="CM41:CN41" si="65">CM39+CM40</f>
        <v>57757947.708271541</v>
      </c>
      <c r="CN41" s="111">
        <f t="shared" si="65"/>
        <v>58423544.467379376</v>
      </c>
      <c r="CO41" s="111">
        <f t="shared" ref="CO41:CP41" si="66">CO39+CO40</f>
        <v>59926216.23929818</v>
      </c>
      <c r="CP41" s="111">
        <f t="shared" si="66"/>
        <v>59408805.435891882</v>
      </c>
      <c r="CQ41" s="111">
        <f t="shared" ref="CQ41:CR41" si="67">CQ39+CQ40</f>
        <v>59601444.437050693</v>
      </c>
      <c r="CR41" s="111">
        <f t="shared" si="67"/>
        <v>59026637.551192194</v>
      </c>
      <c r="CS41" s="111">
        <f t="shared" ref="CS41:CT41" si="68">CS39+CS40</f>
        <v>61073510.718484983</v>
      </c>
      <c r="CT41" s="111">
        <f t="shared" si="68"/>
        <v>60016000.301450588</v>
      </c>
      <c r="CU41" s="111">
        <f t="shared" ref="CU41:CV41" si="69">CU39+CU40</f>
        <v>63469631.990810648</v>
      </c>
      <c r="CV41" s="111">
        <f t="shared" si="69"/>
        <v>60778151.648371048</v>
      </c>
      <c r="CW41" s="111">
        <f t="shared" ref="CW41:CX41" si="70">CW39+CW40</f>
        <v>60560476.395289123</v>
      </c>
      <c r="CX41" s="111">
        <f t="shared" si="70"/>
        <v>60676568.463606574</v>
      </c>
      <c r="CY41" s="111">
        <f t="shared" ref="CY41:CZ41" si="71">CY39+CY40</f>
        <v>58956997.597279705</v>
      </c>
      <c r="CZ41" s="111">
        <f t="shared" si="71"/>
        <v>60456111.669381544</v>
      </c>
      <c r="DA41" s="111">
        <f t="shared" ref="DA41:DB41" si="72">DA39+DA40</f>
        <v>60778720.343932949</v>
      </c>
      <c r="DB41" s="111">
        <f t="shared" si="72"/>
        <v>59848091.398750812</v>
      </c>
      <c r="DC41" s="111">
        <f t="shared" ref="DC41:DD41" si="73">DC39+DC40</f>
        <v>60316853.217807822</v>
      </c>
      <c r="DD41" s="111">
        <f t="shared" si="73"/>
        <v>60063151.987574689</v>
      </c>
      <c r="DE41" s="111">
        <f t="shared" ref="DE41:DF41" si="74">DE39+DE40</f>
        <v>61425745.739329867</v>
      </c>
      <c r="DF41" s="111">
        <f t="shared" si="74"/>
        <v>59357644.635832064</v>
      </c>
      <c r="DG41" s="111">
        <f t="shared" ref="DG41:DH41" si="75">DG39+DG40</f>
        <v>60377063.133042283</v>
      </c>
      <c r="DH41" s="111">
        <f t="shared" si="75"/>
        <v>60732398.120176196</v>
      </c>
      <c r="DI41" s="111">
        <f t="shared" ref="DI41:DJ41" si="76">DI39+DI40</f>
        <v>60603796.538464919</v>
      </c>
      <c r="DJ41" s="111">
        <f t="shared" si="76"/>
        <v>60483900.254264496</v>
      </c>
      <c r="DK41" s="111">
        <f t="shared" ref="DK41:DL41" si="77">DK39+DK40</f>
        <v>61163385.793239042</v>
      </c>
      <c r="DL41" s="111">
        <f t="shared" si="77"/>
        <v>61139036.290639132</v>
      </c>
      <c r="DM41" s="111">
        <f t="shared" ref="DM41:DN41" si="78">DM39+DM40</f>
        <v>62214886.623977512</v>
      </c>
      <c r="DN41" s="111">
        <f t="shared" si="78"/>
        <v>62380166.224045478</v>
      </c>
      <c r="DO41" s="111">
        <f t="shared" ref="DO41:DP41" si="79">DO39+DO40</f>
        <v>61792861.602716893</v>
      </c>
      <c r="DP41" s="111">
        <f t="shared" si="79"/>
        <v>62209575.361323074</v>
      </c>
      <c r="DQ41" s="111">
        <f t="shared" ref="DQ41:DR41" si="80">DQ39+DQ40</f>
        <v>62241009.259320989</v>
      </c>
      <c r="DR41" s="111">
        <f t="shared" si="80"/>
        <v>61608999.992984563</v>
      </c>
      <c r="DS41" s="111">
        <f t="shared" ref="DS41:DT41" si="81">DS39+DS40</f>
        <v>62991212.456803568</v>
      </c>
      <c r="DT41" s="111">
        <f t="shared" si="81"/>
        <v>62451525.108587772</v>
      </c>
      <c r="DU41" s="111">
        <f t="shared" ref="DU41:DV41" si="82">DU39+DU40</f>
        <v>62609655.215304069</v>
      </c>
      <c r="DV41" s="111">
        <f t="shared" si="82"/>
        <v>61957160.50314115</v>
      </c>
      <c r="DW41" s="111">
        <f t="shared" ref="DW41:DX41" si="83">DW39+DW40</f>
        <v>62844260.625553213</v>
      </c>
      <c r="DX41" s="111">
        <f t="shared" si="83"/>
        <v>60790451.138407528</v>
      </c>
      <c r="DY41" s="111">
        <f t="shared" ref="DY41:DZ41" si="84">DY39+DY40</f>
        <v>62007884.032642521</v>
      </c>
      <c r="DZ41" s="111">
        <f t="shared" si="84"/>
        <v>63228788.59910281</v>
      </c>
      <c r="EA41" s="111">
        <f t="shared" ref="EA41:EB41" si="85">EA39+EA40</f>
        <v>62914334.974404089</v>
      </c>
      <c r="EB41" s="111">
        <f t="shared" si="85"/>
        <v>62548343.725612246</v>
      </c>
      <c r="EC41" s="111">
        <f t="shared" ref="EC41:ED41" si="86">EC39+EC40</f>
        <v>62846977.123195849</v>
      </c>
      <c r="ED41" s="111">
        <f t="shared" si="86"/>
        <v>64203717.178439438</v>
      </c>
      <c r="EE41" s="111">
        <f t="shared" ref="EE41:EF41" si="87">EE39+EE40</f>
        <v>62429906.05979228</v>
      </c>
      <c r="EF41" s="111">
        <f t="shared" si="87"/>
        <v>63749325.547268175</v>
      </c>
      <c r="EG41" s="111">
        <f t="shared" ref="EG41:EH41" si="88">EG39+EG40</f>
        <v>63995127.083997346</v>
      </c>
      <c r="EH41" s="111">
        <f t="shared" si="88"/>
        <v>65150190.694594905</v>
      </c>
      <c r="EI41" s="111">
        <f t="shared" ref="EI41:EJ41" si="89">EI39+EI40</f>
        <v>64965899.228782773</v>
      </c>
      <c r="EJ41" s="111">
        <f t="shared" si="89"/>
        <v>65822801.82229352</v>
      </c>
      <c r="EK41" s="111">
        <f t="shared" ref="EK41:EL41" si="90">EK39+EK40</f>
        <v>65391991.21622923</v>
      </c>
      <c r="EL41" s="111">
        <f t="shared" si="90"/>
        <v>65743378.310926251</v>
      </c>
      <c r="EM41" s="111">
        <f t="shared" ref="EM41:EN41" si="91">EM39+EM40</f>
        <v>67410520.805043235</v>
      </c>
      <c r="EN41" s="111">
        <f t="shared" si="91"/>
        <v>66021287.734667726</v>
      </c>
      <c r="EO41" s="111">
        <f t="shared" ref="EO41:EP41" si="92">EO39+EO40</f>
        <v>66145177.785814963</v>
      </c>
      <c r="EP41" s="111">
        <f t="shared" si="92"/>
        <v>67432073.275023714</v>
      </c>
    </row>
    <row r="42" spans="2:146" s="107" customFormat="1" ht="13.5" thickBot="1" x14ac:dyDescent="0.25">
      <c r="B42" s="110" t="s">
        <v>88</v>
      </c>
      <c r="C42" s="109">
        <v>21098571.091820031</v>
      </c>
      <c r="D42" s="109">
        <v>22155423.161616825</v>
      </c>
      <c r="E42" s="109">
        <v>21725930.108864389</v>
      </c>
      <c r="F42" s="109">
        <v>20743528.029694743</v>
      </c>
      <c r="G42" s="109">
        <v>22464125.240903564</v>
      </c>
      <c r="H42" s="109">
        <v>21876482.762367707</v>
      </c>
      <c r="I42" s="109">
        <v>21498213.154190734</v>
      </c>
      <c r="J42" s="109">
        <v>22036295.055355813</v>
      </c>
      <c r="K42" s="109">
        <v>21693962.87124449</v>
      </c>
      <c r="L42" s="109">
        <v>21778236.280870143</v>
      </c>
      <c r="M42" s="109">
        <v>21840826.885030124</v>
      </c>
      <c r="N42" s="109">
        <v>22487603.616739035</v>
      </c>
      <c r="O42" s="109">
        <v>21388590.107543167</v>
      </c>
      <c r="P42" s="109">
        <v>22062852.73286815</v>
      </c>
      <c r="Q42" s="109">
        <v>22412278.977664992</v>
      </c>
      <c r="R42" s="109">
        <v>21678223.863541868</v>
      </c>
      <c r="S42" s="109">
        <v>22400550.517140538</v>
      </c>
      <c r="T42" s="109">
        <v>22998991.667893756</v>
      </c>
      <c r="U42" s="109">
        <v>21653439.069543149</v>
      </c>
      <c r="V42" s="109">
        <v>21639225.810453676</v>
      </c>
      <c r="W42" s="109">
        <v>21922305.577530932</v>
      </c>
      <c r="X42" s="109">
        <v>22300392.583222594</v>
      </c>
      <c r="Y42" s="109">
        <v>21880047.131535228</v>
      </c>
      <c r="Z42" s="109">
        <v>22752283.356162168</v>
      </c>
      <c r="AA42" s="109">
        <v>22224153.634239212</v>
      </c>
      <c r="AB42" s="109">
        <v>22115039.687224351</v>
      </c>
      <c r="AC42" s="109">
        <v>22466001.41674782</v>
      </c>
      <c r="AD42" s="109">
        <v>22156274.468462184</v>
      </c>
      <c r="AE42" s="109">
        <v>22160963.446526315</v>
      </c>
      <c r="AF42" s="109">
        <v>21930586.822030757</v>
      </c>
      <c r="AG42" s="109">
        <v>22040356.915515952</v>
      </c>
      <c r="AH42" s="109">
        <v>22517964.451759662</v>
      </c>
      <c r="AI42" s="109">
        <v>22076147.694514919</v>
      </c>
      <c r="AJ42" s="109">
        <v>21594278.924270254</v>
      </c>
      <c r="AK42" s="109">
        <v>23993074.213054575</v>
      </c>
      <c r="AL42" s="109">
        <v>22189023.235340066</v>
      </c>
      <c r="AM42" s="109">
        <v>21654864.883689296</v>
      </c>
      <c r="AN42" s="109">
        <v>22320925.754547935</v>
      </c>
      <c r="AO42" s="109">
        <v>21515206.635196403</v>
      </c>
      <c r="AP42" s="109">
        <v>22867977.943142172</v>
      </c>
      <c r="AQ42" s="109">
        <v>21896367.64666827</v>
      </c>
      <c r="AR42" s="109">
        <v>22118596.6806181</v>
      </c>
      <c r="AS42" s="109">
        <v>22656936.675649401</v>
      </c>
      <c r="AT42" s="109">
        <v>21579493.970963586</v>
      </c>
      <c r="AU42" s="109">
        <v>23011233.242737625</v>
      </c>
      <c r="AV42" s="109">
        <v>22103737.664497696</v>
      </c>
      <c r="AW42" s="109">
        <v>21888654.472609743</v>
      </c>
      <c r="AX42" s="109">
        <v>21608362.135138419</v>
      </c>
      <c r="AY42" s="109">
        <v>22209606.502447743</v>
      </c>
      <c r="AZ42" s="109">
        <v>21503308.929820117</v>
      </c>
      <c r="BA42" s="109">
        <v>22503078.345214512</v>
      </c>
      <c r="BB42" s="109">
        <v>21571453.345246326</v>
      </c>
      <c r="BC42" s="109">
        <v>21542746.158040345</v>
      </c>
      <c r="BD42" s="109">
        <v>21638197.777087633</v>
      </c>
      <c r="BE42" s="109">
        <v>21749812.008418109</v>
      </c>
      <c r="BF42" s="109">
        <v>21649002.230416924</v>
      </c>
      <c r="BG42" s="109">
        <v>21122409.618132968</v>
      </c>
      <c r="BH42" s="109">
        <v>22345783.275899544</v>
      </c>
      <c r="BI42" s="109">
        <v>21001651.701115165</v>
      </c>
      <c r="BJ42" s="109">
        <v>21202254.71620569</v>
      </c>
      <c r="BK42" s="109">
        <v>22236626.529614687</v>
      </c>
      <c r="BL42" s="109">
        <v>21639675.320688765</v>
      </c>
      <c r="BM42" s="109">
        <v>21818545.767858487</v>
      </c>
      <c r="BN42" s="109">
        <v>21686369.902687203</v>
      </c>
      <c r="BO42" s="109">
        <v>21769144.615567505</v>
      </c>
      <c r="BP42" s="109">
        <v>20939934.587533031</v>
      </c>
      <c r="BQ42" s="109">
        <v>22174121.601970069</v>
      </c>
      <c r="BR42" s="109">
        <v>21371823.180542175</v>
      </c>
      <c r="BS42" s="109">
        <v>21403491.607318915</v>
      </c>
      <c r="BT42" s="109">
        <v>21243837.137632769</v>
      </c>
      <c r="BU42" s="109">
        <v>21660549.090887107</v>
      </c>
      <c r="BV42" s="109">
        <v>20972333.449962806</v>
      </c>
      <c r="BW42" s="109">
        <v>21758787.863856543</v>
      </c>
      <c r="BX42" s="109">
        <v>21400971.227578621</v>
      </c>
      <c r="BY42" s="109">
        <v>20353492.255555797</v>
      </c>
      <c r="BZ42" s="109">
        <v>18234610.245387331</v>
      </c>
      <c r="CA42" s="109">
        <v>20831204.949538518</v>
      </c>
      <c r="CB42" s="109">
        <v>21516761.194545254</v>
      </c>
      <c r="CC42" s="109">
        <v>21605271.21309467</v>
      </c>
      <c r="CD42" s="109">
        <v>21306284.479977399</v>
      </c>
      <c r="CE42" s="109">
        <v>21217444.465469103</v>
      </c>
      <c r="CF42" s="109">
        <v>21600425.609430905</v>
      </c>
      <c r="CG42" s="109">
        <v>21330805.388215531</v>
      </c>
      <c r="CH42" s="109">
        <v>21789225.908488862</v>
      </c>
      <c r="CI42" s="109">
        <v>21805031.620034214</v>
      </c>
      <c r="CJ42" s="109">
        <v>21987547.600133874</v>
      </c>
      <c r="CK42" s="109">
        <v>22038141.15768503</v>
      </c>
      <c r="CL42" s="109">
        <v>22038599.92107958</v>
      </c>
      <c r="CM42" s="109">
        <v>21954791.307655487</v>
      </c>
      <c r="CN42" s="109">
        <v>22066968.200980298</v>
      </c>
      <c r="CO42" s="109">
        <v>21985430.025157843</v>
      </c>
      <c r="CP42" s="109">
        <v>20206043.928328075</v>
      </c>
      <c r="CQ42" s="109">
        <v>22471444.492250815</v>
      </c>
      <c r="CR42" s="109">
        <v>21539922.736232519</v>
      </c>
      <c r="CS42" s="109">
        <v>21661592.335702129</v>
      </c>
      <c r="CT42" s="109">
        <v>21114082.097187545</v>
      </c>
      <c r="CU42" s="109">
        <v>20344030.277300145</v>
      </c>
      <c r="CV42" s="109">
        <v>20163140.933187734</v>
      </c>
      <c r="CW42" s="109">
        <v>22614310.721615326</v>
      </c>
      <c r="CX42" s="109">
        <v>21208679.291831158</v>
      </c>
      <c r="CY42" s="109">
        <v>21014028.968929347</v>
      </c>
      <c r="CZ42" s="109">
        <v>21301224.209610038</v>
      </c>
      <c r="DA42" s="109">
        <v>21259514.382627986</v>
      </c>
      <c r="DB42" s="109">
        <v>21178457.871398535</v>
      </c>
      <c r="DC42" s="109">
        <v>21128924.350188814</v>
      </c>
      <c r="DD42" s="109">
        <v>21361055.629563764</v>
      </c>
      <c r="DE42" s="109">
        <v>21257109.774161663</v>
      </c>
      <c r="DF42" s="109">
        <v>20515394.514065169</v>
      </c>
      <c r="DG42" s="109">
        <v>20821591.967197455</v>
      </c>
      <c r="DH42" s="109">
        <v>20652785.289342437</v>
      </c>
      <c r="DI42" s="109">
        <v>21094954.129891079</v>
      </c>
      <c r="DJ42" s="109">
        <v>20285652.988433488</v>
      </c>
      <c r="DK42" s="109">
        <v>20694727.823403809</v>
      </c>
      <c r="DL42" s="109">
        <v>20790483.370139118</v>
      </c>
      <c r="DM42" s="109">
        <v>21234598.779521935</v>
      </c>
      <c r="DN42" s="109">
        <v>20577072.423605643</v>
      </c>
      <c r="DO42" s="109">
        <v>20793045.222034309</v>
      </c>
      <c r="DP42" s="109">
        <v>20642847.431400526</v>
      </c>
      <c r="DQ42" s="109">
        <v>20517998.480178494</v>
      </c>
      <c r="DR42" s="109">
        <v>20698410.416341957</v>
      </c>
      <c r="DS42" s="109">
        <v>20817846.818884641</v>
      </c>
      <c r="DT42" s="109">
        <v>20737973.636460412</v>
      </c>
      <c r="DU42" s="109">
        <v>20814796.947191816</v>
      </c>
      <c r="DV42" s="109">
        <v>20691273.919617012</v>
      </c>
      <c r="DW42" s="109">
        <v>20932378.001605045</v>
      </c>
      <c r="DX42" s="109">
        <v>20367656.777779248</v>
      </c>
      <c r="DY42" s="109">
        <v>19846172.496481031</v>
      </c>
      <c r="DZ42" s="109">
        <v>21299409.004628606</v>
      </c>
      <c r="EA42" s="109">
        <v>20490019.48716443</v>
      </c>
      <c r="EB42" s="109">
        <v>20828813.986782581</v>
      </c>
      <c r="EC42" s="109">
        <v>20663444.404673979</v>
      </c>
      <c r="ED42" s="109">
        <v>20917395.479816925</v>
      </c>
      <c r="EE42" s="109">
        <v>21035763.525876291</v>
      </c>
      <c r="EF42" s="109">
        <v>20637153.502347317</v>
      </c>
      <c r="EG42" s="109">
        <v>19960219.129621927</v>
      </c>
      <c r="EH42" s="109">
        <v>21559774.655661609</v>
      </c>
      <c r="EI42" s="109">
        <v>20634502.007804848</v>
      </c>
      <c r="EJ42" s="109">
        <v>20608479.214050062</v>
      </c>
      <c r="EK42" s="109">
        <v>20283661.922502369</v>
      </c>
      <c r="EL42" s="109">
        <v>21040564.828654397</v>
      </c>
      <c r="EM42" s="109">
        <v>20417853.466415726</v>
      </c>
      <c r="EN42" s="109">
        <v>20610724.157524575</v>
      </c>
      <c r="EO42" s="109">
        <v>21756086.755676415</v>
      </c>
      <c r="EP42" s="109">
        <v>20228407.982109591</v>
      </c>
    </row>
    <row r="43" spans="2:146" s="107" customFormat="1" ht="13.5" thickBot="1" x14ac:dyDescent="0.25">
      <c r="B43" s="104" t="s">
        <v>89</v>
      </c>
      <c r="C43" s="119">
        <v>215085825.364344</v>
      </c>
      <c r="D43" s="119">
        <v>222707183.30921331</v>
      </c>
      <c r="E43" s="119">
        <v>216270546.38785037</v>
      </c>
      <c r="F43" s="119">
        <v>219924721.2538566</v>
      </c>
      <c r="G43" s="119">
        <v>220046174.75505909</v>
      </c>
      <c r="H43" s="119">
        <v>220224721.38946313</v>
      </c>
      <c r="I43" s="119">
        <v>219620966.62036735</v>
      </c>
      <c r="J43" s="119">
        <v>220084338.7592279</v>
      </c>
      <c r="K43" s="119">
        <v>218710763.74242374</v>
      </c>
      <c r="L43" s="119">
        <v>220590502.4193655</v>
      </c>
      <c r="M43" s="119">
        <v>219121788.28512856</v>
      </c>
      <c r="N43" s="119">
        <v>220376951.22678787</v>
      </c>
      <c r="O43" s="119">
        <v>219503647.83781132</v>
      </c>
      <c r="P43" s="119">
        <v>220121867.17144519</v>
      </c>
      <c r="Q43" s="119">
        <v>220570121.90670478</v>
      </c>
      <c r="R43" s="119">
        <v>218027138.4353148</v>
      </c>
      <c r="S43" s="119">
        <v>218274772.17411971</v>
      </c>
      <c r="T43" s="119">
        <v>219561455.94093484</v>
      </c>
      <c r="U43" s="119">
        <v>217929623.81987</v>
      </c>
      <c r="V43" s="119">
        <v>215383625.63441119</v>
      </c>
      <c r="W43" s="119">
        <v>215999601.51997039</v>
      </c>
      <c r="X43" s="119">
        <v>215632716.57041517</v>
      </c>
      <c r="Y43" s="119">
        <v>215052592.85400876</v>
      </c>
      <c r="Z43" s="119">
        <v>215363862.05248567</v>
      </c>
      <c r="AA43" s="119">
        <v>215883735.52969766</v>
      </c>
      <c r="AB43" s="119">
        <v>214785464.83236298</v>
      </c>
      <c r="AC43" s="119">
        <v>215988237.01575607</v>
      </c>
      <c r="AD43" s="119">
        <v>215746374.60798362</v>
      </c>
      <c r="AE43" s="119">
        <v>215315776.18322572</v>
      </c>
      <c r="AF43" s="119">
        <v>213634959.68168586</v>
      </c>
      <c r="AG43" s="119">
        <v>213602835.50598747</v>
      </c>
      <c r="AH43" s="119">
        <v>214580631.20569077</v>
      </c>
      <c r="AI43" s="119">
        <v>213633592.29617107</v>
      </c>
      <c r="AJ43" s="119">
        <v>212362358.67821276</v>
      </c>
      <c r="AK43" s="119">
        <v>215920730.32621992</v>
      </c>
      <c r="AL43" s="119">
        <v>210611023.33501849</v>
      </c>
      <c r="AM43" s="119">
        <v>213179390.65477851</v>
      </c>
      <c r="AN43" s="119">
        <v>212023425.69023225</v>
      </c>
      <c r="AO43" s="119">
        <v>211294092.83777145</v>
      </c>
      <c r="AP43" s="119">
        <v>209536375.24296689</v>
      </c>
      <c r="AQ43" s="119">
        <v>212321644.46150053</v>
      </c>
      <c r="AR43" s="119">
        <v>212952233.65920508</v>
      </c>
      <c r="AS43" s="119">
        <v>213788284.12108368</v>
      </c>
      <c r="AT43" s="119">
        <v>211825236.98627266</v>
      </c>
      <c r="AU43" s="119">
        <v>213354507.34614924</v>
      </c>
      <c r="AV43" s="119">
        <v>212231812.69722474</v>
      </c>
      <c r="AW43" s="119">
        <v>209409743.62533522</v>
      </c>
      <c r="AX43" s="119">
        <v>210911990.3892574</v>
      </c>
      <c r="AY43" s="119">
        <v>206894483.70696142</v>
      </c>
      <c r="AZ43" s="119">
        <v>207645750.56982723</v>
      </c>
      <c r="BA43" s="119">
        <v>209426424.50414607</v>
      </c>
      <c r="BB43" s="119">
        <v>207897484.40511641</v>
      </c>
      <c r="BC43" s="119">
        <v>207255778.41555524</v>
      </c>
      <c r="BD43" s="119">
        <v>205471109.03935817</v>
      </c>
      <c r="BE43" s="119">
        <v>204494573.04607701</v>
      </c>
      <c r="BF43" s="119">
        <v>205771180.31543598</v>
      </c>
      <c r="BG43" s="119">
        <v>203479064.58138463</v>
      </c>
      <c r="BH43" s="119">
        <v>205880935.46651909</v>
      </c>
      <c r="BI43" s="119">
        <v>201835478.03766322</v>
      </c>
      <c r="BJ43" s="119">
        <v>203794343.91430593</v>
      </c>
      <c r="BK43" s="119">
        <v>202680647.62072244</v>
      </c>
      <c r="BL43" s="119">
        <v>203041329.34923655</v>
      </c>
      <c r="BM43" s="119">
        <v>202488849.12809721</v>
      </c>
      <c r="BN43" s="119">
        <v>202846544.78807542</v>
      </c>
      <c r="BO43" s="119">
        <v>203257564.04477608</v>
      </c>
      <c r="BP43" s="119">
        <v>200555686.93125346</v>
      </c>
      <c r="BQ43" s="119">
        <v>202245632.23378089</v>
      </c>
      <c r="BR43" s="119">
        <v>201675114.83958527</v>
      </c>
      <c r="BS43" s="119">
        <v>201694606.10355294</v>
      </c>
      <c r="BT43" s="119">
        <v>200536641.5550794</v>
      </c>
      <c r="BU43" s="119">
        <v>202018692.49321267</v>
      </c>
      <c r="BV43" s="119">
        <v>200668388.2872701</v>
      </c>
      <c r="BW43" s="119">
        <v>200655470.52122146</v>
      </c>
      <c r="BX43" s="119">
        <v>200113919.38652647</v>
      </c>
      <c r="BY43" s="119">
        <v>177343597.59574357</v>
      </c>
      <c r="BZ43" s="119">
        <v>159272777.21523732</v>
      </c>
      <c r="CA43" s="119">
        <v>189646781.868359</v>
      </c>
      <c r="CB43" s="119">
        <v>202051972.33746263</v>
      </c>
      <c r="CC43" s="119">
        <v>203387763.23388505</v>
      </c>
      <c r="CD43" s="119">
        <v>204627411.87938386</v>
      </c>
      <c r="CE43" s="119">
        <v>202231771.25227481</v>
      </c>
      <c r="CF43" s="119">
        <v>205681518.5355863</v>
      </c>
      <c r="CG43" s="119">
        <v>204328291.01873586</v>
      </c>
      <c r="CH43" s="119">
        <v>204273709.31893286</v>
      </c>
      <c r="CI43" s="119">
        <v>206418553.77459815</v>
      </c>
      <c r="CJ43" s="119">
        <v>205605642.47916564</v>
      </c>
      <c r="CK43" s="119">
        <v>207726716.355014</v>
      </c>
      <c r="CL43" s="119">
        <v>207973001.41062704</v>
      </c>
      <c r="CM43" s="119">
        <v>204732981.81372073</v>
      </c>
      <c r="CN43" s="119">
        <v>204296522.18010309</v>
      </c>
      <c r="CO43" s="119">
        <v>204821701.18693057</v>
      </c>
      <c r="CP43" s="119">
        <v>201275735.14666721</v>
      </c>
      <c r="CQ43" s="119">
        <v>204071046.88849041</v>
      </c>
      <c r="CR43" s="119">
        <v>201977033.12789679</v>
      </c>
      <c r="CS43" s="119">
        <v>203802628.49521157</v>
      </c>
      <c r="CT43" s="119">
        <v>203422381.28492036</v>
      </c>
      <c r="CU43" s="119">
        <v>209314818.96784148</v>
      </c>
      <c r="CV43" s="119">
        <v>201534202.09463015</v>
      </c>
      <c r="CW43" s="119">
        <v>203472272.82704571</v>
      </c>
      <c r="CX43" s="119">
        <v>202754015.34853864</v>
      </c>
      <c r="CY43" s="119">
        <v>200279244.30224618</v>
      </c>
      <c r="CZ43" s="119">
        <v>202662724.71337143</v>
      </c>
      <c r="DA43" s="119">
        <v>202491771.53938985</v>
      </c>
      <c r="DB43" s="119">
        <v>201191752.77811021</v>
      </c>
      <c r="DC43" s="119">
        <v>201955315.84947839</v>
      </c>
      <c r="DD43" s="119">
        <v>202415135.86909854</v>
      </c>
      <c r="DE43" s="119">
        <v>202477626.27938628</v>
      </c>
      <c r="DF43" s="119">
        <v>198403051.90389508</v>
      </c>
      <c r="DG43" s="119">
        <v>200361339.85569578</v>
      </c>
      <c r="DH43" s="119">
        <v>197990271.07873622</v>
      </c>
      <c r="DI43" s="119">
        <v>200089545.41141453</v>
      </c>
      <c r="DJ43" s="119">
        <v>197766696.23490247</v>
      </c>
      <c r="DK43" s="119">
        <v>199506203.98770204</v>
      </c>
      <c r="DL43" s="119">
        <v>199172649.83121258</v>
      </c>
      <c r="DM43" s="119">
        <v>203105044.46090823</v>
      </c>
      <c r="DN43" s="119">
        <v>200736151.4930554</v>
      </c>
      <c r="DO43" s="119">
        <v>199365012.07050312</v>
      </c>
      <c r="DP43" s="119">
        <v>199743073.58568329</v>
      </c>
      <c r="DQ43" s="119">
        <v>199871356.19865468</v>
      </c>
      <c r="DR43" s="119">
        <v>201826758.40677717</v>
      </c>
      <c r="DS43" s="119">
        <v>198614227.11071599</v>
      </c>
      <c r="DT43" s="119">
        <v>200502347.47402224</v>
      </c>
      <c r="DU43" s="119">
        <v>198837040.55973154</v>
      </c>
      <c r="DV43" s="119">
        <v>199819652.20176014</v>
      </c>
      <c r="DW43" s="119">
        <v>199574467.74360928</v>
      </c>
      <c r="DX43" s="119">
        <v>195602309.42787799</v>
      </c>
      <c r="DY43" s="119">
        <v>197327558.02334633</v>
      </c>
      <c r="DZ43" s="119">
        <v>200046149.41399214</v>
      </c>
      <c r="EA43" s="119">
        <v>198663408.32189539</v>
      </c>
      <c r="EB43" s="119">
        <v>197908752.0776104</v>
      </c>
      <c r="EC43" s="119">
        <v>198614080.52003741</v>
      </c>
      <c r="ED43" s="119">
        <v>199792147.12506807</v>
      </c>
      <c r="EE43" s="119">
        <v>199473628.16348928</v>
      </c>
      <c r="EF43" s="119">
        <v>200126928.05677462</v>
      </c>
      <c r="EG43" s="119">
        <v>199880876.01513794</v>
      </c>
      <c r="EH43" s="119">
        <v>202146424.11059576</v>
      </c>
      <c r="EI43" s="119">
        <v>200543112.37400725</v>
      </c>
      <c r="EJ43" s="119">
        <v>201692470.360055</v>
      </c>
      <c r="EK43" s="119">
        <v>200702785.97611874</v>
      </c>
      <c r="EL43" s="119">
        <v>200322544.48456728</v>
      </c>
      <c r="EM43" s="119">
        <v>202514647.01902926</v>
      </c>
      <c r="EN43" s="119">
        <v>199995078.78073135</v>
      </c>
      <c r="EO43" s="119">
        <v>201074432.17153415</v>
      </c>
      <c r="EP43" s="119">
        <v>200810297.79465148</v>
      </c>
    </row>
    <row r="44" spans="2:146" s="121" customFormat="1" ht="38.25" customHeight="1" x14ac:dyDescent="0.2">
      <c r="B44" s="243" t="s">
        <v>1957</v>
      </c>
    </row>
    <row r="45" spans="2:146" s="121" customFormat="1" x14ac:dyDescent="0.2">
      <c r="B45" s="122" t="s">
        <v>39</v>
      </c>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16</vt:i4>
      </vt:variant>
      <vt:variant>
        <vt:lpstr>Plages nommées</vt:lpstr>
      </vt:variant>
      <vt:variant>
        <vt:i4>2</vt:i4>
      </vt:variant>
    </vt:vector>
  </HeadingPairs>
  <TitlesOfParts>
    <vt:vector size="18" baseType="lpstr">
      <vt:lpstr>METADONNEES</vt:lpstr>
      <vt:lpstr>JOURNAL</vt:lpstr>
      <vt:lpstr>NOMENCLATURE</vt:lpstr>
      <vt:lpstr>LIBELLE ACTES</vt:lpstr>
      <vt:lpstr>HORS SDV NSA DR</vt:lpstr>
      <vt:lpstr>HORS SDV SA DR</vt:lpstr>
      <vt:lpstr>SDV NSA DR</vt:lpstr>
      <vt:lpstr>SDV SA DR</vt:lpstr>
      <vt:lpstr>SDV NSA DS</vt:lpstr>
      <vt:lpstr>SDV SA DS</vt:lpstr>
      <vt:lpstr>SDV NSA TAUX COMPLETUDE</vt:lpstr>
      <vt:lpstr>SDV SA TAUX COMPLETUDE</vt:lpstr>
      <vt:lpstr>SDV NSA TAUX REVISION</vt:lpstr>
      <vt:lpstr>SDV SA TAUX REVISION</vt:lpstr>
      <vt:lpstr>SDV NSA REVISION</vt:lpstr>
      <vt:lpstr>SDV SA REVISION</vt:lpstr>
      <vt:lpstr>JOURNAL!Impression_des_titres</vt:lpstr>
      <vt:lpstr>METADONNEES!OLE_LINK1</vt:lpstr>
    </vt:vector>
  </TitlesOfParts>
  <Company>CCMSA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Sabrina Hidouche</dc:creator>
  <cp:lastModifiedBy>Sabrina Hidouche</cp:lastModifiedBy>
  <cp:lastPrinted>2020-10-12T11:32:37Z</cp:lastPrinted>
  <dcterms:created xsi:type="dcterms:W3CDTF">2015-11-17T11:33:26Z</dcterms:created>
  <dcterms:modified xsi:type="dcterms:W3CDTF">2026-03-23T11:29:49Z</dcterms:modified>
</cp:coreProperties>
</file>