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93aatt\AppData\Local\Microsoft\Windows\INetCache\Content.Outlook\RF5DD73I\"/>
    </mc:Choice>
  </mc:AlternateContent>
  <xr:revisionPtr revIDLastSave="0" documentId="13_ncr:1_{095F85AA-CE1C-4679-99EF-87365FB83AE2}" xr6:coauthVersionLast="47" xr6:coauthVersionMax="47" xr10:uidLastSave="{00000000-0000-0000-0000-000000000000}"/>
  <bookViews>
    <workbookView xWindow="-120" yWindow="-120" windowWidth="29040" windowHeight="15720" activeTab="3" xr2:uid="{A2AF1F82-32C3-4831-9CF3-B10F586C3D97}"/>
  </bookViews>
  <sheets>
    <sheet name="Graphs_DTR" sheetId="1" r:id="rId1"/>
    <sheet name="Date_rbts" sheetId="2" r:id="rId2"/>
    <sheet name="Date_soins" sheetId="3" r:id="rId3"/>
    <sheet name="Révisions_date_soins" sheetId="4" r:id="rId4"/>
  </sheets>
  <definedNames>
    <definedName name="_xlnm.Print_Area" localSheetId="1">Date_rbts!$C$4:$M$104</definedName>
    <definedName name="_xlnm.Print_Area" localSheetId="2">Date_soins!$C$4:$M$105</definedName>
    <definedName name="_xlnm.Print_Area" localSheetId="0">Graphs_DTR!$A$1:$L$211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4" l="1"/>
  <c r="Q75" i="4" s="1"/>
  <c r="P74" i="4"/>
  <c r="Q74" i="4" s="1"/>
  <c r="P73" i="4"/>
  <c r="Q73" i="4" s="1"/>
  <c r="Q72" i="4"/>
  <c r="P72" i="4"/>
  <c r="P71" i="4"/>
  <c r="Q71" i="4" s="1"/>
  <c r="P70" i="4"/>
  <c r="Q70" i="4" s="1"/>
  <c r="O69" i="4"/>
  <c r="N69" i="4"/>
  <c r="M69" i="4"/>
  <c r="L69" i="4"/>
  <c r="K69" i="4"/>
  <c r="J69" i="4"/>
  <c r="I69" i="4"/>
  <c r="H69" i="4"/>
  <c r="G69" i="4"/>
  <c r="P69" i="4" s="1"/>
  <c r="F69" i="4"/>
  <c r="Q69" i="4" s="1"/>
  <c r="P68" i="4"/>
  <c r="Q68" i="4" s="1"/>
  <c r="Q67" i="4"/>
  <c r="P67" i="4"/>
  <c r="P66" i="4"/>
  <c r="Q66" i="4" s="1"/>
  <c r="P65" i="4"/>
  <c r="Q65" i="4" s="1"/>
  <c r="P64" i="4"/>
  <c r="Q64" i="4" s="1"/>
  <c r="Q63" i="4"/>
  <c r="P63" i="4"/>
  <c r="P62" i="4"/>
  <c r="Q62" i="4" s="1"/>
  <c r="P61" i="4"/>
  <c r="Q61" i="4" s="1"/>
  <c r="P60" i="4"/>
  <c r="Q60" i="4" s="1"/>
  <c r="Q59" i="4"/>
  <c r="P59" i="4"/>
  <c r="B59" i="4"/>
  <c r="B60" i="4" s="1"/>
  <c r="B61" i="4" s="1"/>
  <c r="B62" i="4" s="1"/>
  <c r="B63" i="4" s="1"/>
  <c r="B64" i="4" s="1"/>
  <c r="B65" i="4" s="1"/>
  <c r="B66" i="4" s="1"/>
  <c r="B67" i="4" s="1"/>
  <c r="B68" i="4" s="1"/>
  <c r="B70" i="4" s="1"/>
  <c r="B71" i="4" s="1"/>
  <c r="B72" i="4" s="1"/>
  <c r="B73" i="4" s="1"/>
  <c r="B74" i="4" s="1"/>
  <c r="B75" i="4" s="1"/>
  <c r="P58" i="4"/>
  <c r="Q58" i="4" s="1"/>
  <c r="Q57" i="4"/>
  <c r="P57" i="4"/>
  <c r="O56" i="4"/>
  <c r="N56" i="4"/>
  <c r="M56" i="4"/>
  <c r="L56" i="4"/>
  <c r="K56" i="4"/>
  <c r="J56" i="4"/>
  <c r="I56" i="4"/>
  <c r="H56" i="4"/>
  <c r="G56" i="4"/>
  <c r="P56" i="4" s="1"/>
  <c r="F56" i="4"/>
  <c r="E56" i="4"/>
  <c r="Q56" i="4" s="1"/>
  <c r="Q55" i="4"/>
  <c r="P55" i="4"/>
  <c r="P54" i="4"/>
  <c r="Q54" i="4" s="1"/>
  <c r="Q53" i="4"/>
  <c r="P53" i="4"/>
  <c r="Q52" i="4"/>
  <c r="P52" i="4"/>
  <c r="P51" i="4"/>
  <c r="Q51" i="4" s="1"/>
  <c r="P50" i="4"/>
  <c r="Q50" i="4" s="1"/>
  <c r="Q49" i="4"/>
  <c r="P49" i="4"/>
  <c r="P48" i="4"/>
  <c r="Q48" i="4" s="1"/>
  <c r="Q47" i="4"/>
  <c r="P47" i="4"/>
  <c r="Q46" i="4"/>
  <c r="P46" i="4"/>
  <c r="P45" i="4"/>
  <c r="Q45" i="4" s="1"/>
  <c r="P44" i="4"/>
  <c r="Q44" i="4" s="1"/>
  <c r="O43" i="4"/>
  <c r="N43" i="4"/>
  <c r="M43" i="4"/>
  <c r="L43" i="4"/>
  <c r="K43" i="4"/>
  <c r="J43" i="4"/>
  <c r="I43" i="4"/>
  <c r="H43" i="4"/>
  <c r="G43" i="4"/>
  <c r="P43" i="4" s="1"/>
  <c r="F43" i="4"/>
  <c r="E43" i="4"/>
  <c r="D43" i="4"/>
  <c r="P42" i="4"/>
  <c r="Q42" i="4" s="1"/>
  <c r="Q41" i="4"/>
  <c r="P41" i="4"/>
  <c r="Q40" i="4"/>
  <c r="P40" i="4"/>
  <c r="P39" i="4"/>
  <c r="Q39" i="4" s="1"/>
  <c r="P38" i="4"/>
  <c r="Q38" i="4" s="1"/>
  <c r="Q37" i="4"/>
  <c r="P37" i="4"/>
  <c r="P36" i="4"/>
  <c r="Q36" i="4" s="1"/>
  <c r="Q35" i="4"/>
  <c r="P35" i="4"/>
  <c r="Q34" i="4"/>
  <c r="P34" i="4"/>
  <c r="P33" i="4"/>
  <c r="Q33" i="4" s="1"/>
  <c r="P32" i="4"/>
  <c r="Q32" i="4" s="1"/>
  <c r="Q31" i="4"/>
  <c r="P31" i="4"/>
  <c r="H30" i="4"/>
  <c r="I30" i="4" s="1"/>
  <c r="J30" i="4" s="1"/>
  <c r="K30" i="4" s="1"/>
  <c r="L30" i="4" s="1"/>
  <c r="M30" i="4" s="1"/>
  <c r="N30" i="4" s="1"/>
  <c r="O30" i="4" s="1"/>
  <c r="E3" i="4"/>
  <c r="F3" i="4" s="1"/>
  <c r="G3" i="4" s="1"/>
  <c r="H3" i="4" s="1"/>
  <c r="I3" i="4" s="1"/>
  <c r="J3" i="4" s="1"/>
  <c r="K3" i="4" s="1"/>
  <c r="L3" i="4" s="1"/>
  <c r="M3" i="4" s="1"/>
  <c r="N3" i="4" s="1"/>
  <c r="O3" i="4" s="1"/>
  <c r="Q3" i="4" s="1"/>
  <c r="R3" i="4" s="1"/>
  <c r="S3" i="4" s="1"/>
  <c r="T3" i="4" s="1"/>
  <c r="U3" i="4" s="1"/>
  <c r="V3" i="4" s="1"/>
  <c r="L38" i="3"/>
  <c r="L71" i="3" s="1"/>
  <c r="J38" i="3"/>
  <c r="J71" i="3" s="1"/>
  <c r="I38" i="3"/>
  <c r="I71" i="3" s="1"/>
  <c r="H38" i="3"/>
  <c r="H71" i="3" s="1"/>
  <c r="G71" i="3"/>
  <c r="E38" i="3"/>
  <c r="E71" i="3" s="1"/>
  <c r="D38" i="3"/>
  <c r="D71" i="3" s="1"/>
  <c r="L38" i="2"/>
  <c r="L71" i="2" s="1"/>
  <c r="I38" i="2"/>
  <c r="I71" i="2" s="1"/>
  <c r="H38" i="2"/>
  <c r="H71" i="2" s="1"/>
  <c r="J38" i="2"/>
  <c r="J71" i="2" s="1"/>
  <c r="G71" i="2"/>
  <c r="E38" i="2"/>
  <c r="E71" i="2" s="1"/>
  <c r="D38" i="2"/>
  <c r="D71" i="2" s="1"/>
  <c r="Q43" i="4" l="1"/>
  <c r="G38" i="3"/>
  <c r="G38" i="2"/>
</calcChain>
</file>

<file path=xl/sharedStrings.xml><?xml version="1.0" encoding="utf-8"?>
<sst xmlns="http://schemas.openxmlformats.org/spreadsheetml/2006/main" count="289" uniqueCount="108">
  <si>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</si>
  <si>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</si>
  <si>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</si>
  <si>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</si>
  <si>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</si>
  <si>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</si>
  <si>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Données mensuelles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</si>
  <si>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</si>
  <si>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</si>
  <si>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</si>
  <si>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</si>
  <si>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</si>
  <si>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</si>
  <si>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</si>
  <si>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</si>
  <si>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</si>
  <si>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</si>
  <si>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</si>
  <si>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</si>
  <si>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</si>
  <si>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</si>
  <si>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</si>
  <si>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</si>
  <si>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</si>
  <si>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</si>
  <si>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</si>
  <si>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</si>
  <si>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</si>
  <si>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</si>
  <si>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</si>
  <si>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</si>
  <si>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</si>
  <si>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</si>
  <si>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</si>
  <si>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</si>
  <si>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</si>
  <si>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</si>
  <si>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</si>
  <si>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</si>
  <si>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</si>
  <si>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</si>
  <si>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</si>
  <si>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</si>
  <si>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Source : MSA</t>
  </si>
  <si>
    <t xml:space="preserve">Tableau 1 : Taux de révision de séries de remboursements de soins de ville (en date de soins) par rapport aux données publiées ce mois-ci </t>
  </si>
  <si>
    <r>
      <t xml:space="preserve">Révision du dernier mois
</t>
    </r>
    <r>
      <rPr>
        <i/>
        <sz val="10"/>
        <color theme="1"/>
        <rFont val="Arial"/>
        <family val="2"/>
      </rPr>
      <t>(en millions d'euros)</t>
    </r>
  </si>
  <si>
    <t>Cumul 2024</t>
  </si>
  <si>
    <t xml:space="preserve">TOTAL SOINS DE VILLE </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</si>
  <si>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</si>
  <si>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</si>
  <si>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</si>
  <si>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</si>
  <si>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</si>
  <si>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</si>
  <si>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</si>
  <si>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</si>
  <si>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</si>
  <si>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</si>
  <si>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</si>
  <si>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</si>
  <si>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</si>
  <si>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</si>
  <si>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</si>
  <si>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</si>
  <si>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</si>
  <si>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</si>
  <si>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</si>
  <si>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</si>
  <si>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septembre 2025</t>
  </si>
  <si>
    <t>Date de révision (montants en millions d'euros)</t>
  </si>
  <si>
    <t>Date de soins</t>
  </si>
  <si>
    <t>Référence</t>
  </si>
  <si>
    <t>2022</t>
  </si>
  <si>
    <t>2023</t>
  </si>
  <si>
    <t>2024</t>
  </si>
  <si>
    <t>2025</t>
  </si>
  <si>
    <t>TOTAL</t>
  </si>
  <si>
    <t>Total 2022</t>
  </si>
  <si>
    <t>Total 2023</t>
  </si>
  <si>
    <t>Total 2024</t>
  </si>
  <si>
    <t>Données brutes  septembre 2025</t>
  </si>
  <si>
    <t>Taux de croissance  sept 2025 / sept 2024</t>
  </si>
  <si>
    <t>Taux de croissance  sept 2025 / aout 2025</t>
  </si>
  <si>
    <t>Rappel :
Taux ACM CVS-CJO à fin septembre 2024</t>
  </si>
  <si>
    <t>Données brutes oct 2024 - sept 2025</t>
  </si>
  <si>
    <t>Taux ACM (oct 2024 - sept 2025 / oct 2023 - sept 2024)</t>
  </si>
  <si>
    <t>( janv à sept 2025 ) /
( janv à sept 2024 )</t>
  </si>
  <si>
    <t>Données brutes  juil 2025</t>
  </si>
  <si>
    <t>Taux de croissance  juil 2025 / juil 2024</t>
  </si>
  <si>
    <t>Taux de croissance  juil 2025 / juin 2025</t>
  </si>
  <si>
    <t>Rappel :
Taux ACM CVS-CJO à fin juil 2024</t>
  </si>
  <si>
    <t>Données brutes aout 2024 - juil 2025</t>
  </si>
  <si>
    <t>Taux ACM (aout 2024 - juil 2025 / aout 2023 - juil 2024)</t>
  </si>
  <si>
    <t>( janv à juil 2025 ) /
( janv à juil 2024 )</t>
  </si>
  <si>
    <t>TOTAL généralistes</t>
  </si>
  <si>
    <t>TOTAL spécialistes</t>
  </si>
  <si>
    <t>Honoraires de dentistes</t>
  </si>
  <si>
    <t>Montants masseurs-kiné</t>
  </si>
  <si>
    <t>TOTAL transports</t>
  </si>
  <si>
    <t>IJ AT</t>
  </si>
  <si>
    <t>Médicaments rétrocédés</t>
  </si>
  <si>
    <t>Produits de LPP</t>
  </si>
  <si>
    <t>TOTAL Infirmiers</t>
  </si>
  <si>
    <t>TOTAL Laboratoires</t>
  </si>
  <si>
    <t>IJ maladie</t>
  </si>
  <si>
    <t>Médicaments de ville</t>
  </si>
  <si>
    <t>TOTAL médicaments</t>
  </si>
  <si>
    <t xml:space="preserve">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</si>
</sst>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 _€_-;\-* #,##0.00\ _€_-;_-* &quot;-&quot;??\ _€_-;_-@_-"/>
    <numFmt numFmtId="166" formatCode="#,##0.0"/>
    <numFmt numFmtId="167" formatCode="#,##0.0_ ;\-#,##0.0\ "/>
    <numFmt numFmtId="168" formatCode="_-* #,##0.0\ _€_-;\-* #,##0.0\ _€_-;_-* &quot;-&quot;??\ _€_-;_-@_-"/>
    <numFmt numFmtId="169" formatCode="[$-40C]mmm\-yy;@"/>
    <numFmt numFmtId="170" formatCode="[$-40C]mmmm\-yy;@"/>
  </numFmts>
  <fonts count="31" x14ac:knownFonts="1">
    <font>
      <sz val="11"/>
      <color theme="1"/>
      <name val="Calibri"/>
      <family val="2"/>
      <scheme val="minor"/>
    </font>
    <font>
      <sz val="11"/>
      <color theme="1"/>
      <name val="Calibri"/>
      <family val="2"/>
      <scheme val="minor"/>
    </font>
    <font>
      <sz val="10"/>
      <name val="Arial"/>
      <family val="2"/>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sz val="9"/>
      <color theme="1"/>
      <name val="Cambria"/>
      <family val="1"/>
    </font>
    <font>
      <sz val="10"/>
      <name val="Cambria"/>
      <family val="1"/>
    </font>
    <font>
      <sz val="9"/>
      <name val="Cambria"/>
      <family val="1"/>
    </font>
    <font>
      <b/>
      <sz val="10"/>
      <color rgb="FFFF0000"/>
      <name val="Cambria"/>
      <family val="1"/>
    </font>
    <font>
      <sz val="9"/>
      <color rgb="FFFF00FF"/>
      <name val="Cambria"/>
      <family val="1"/>
    </font>
    <font>
      <b/>
      <sz val="11"/>
      <color theme="1"/>
      <name val="Cambria"/>
      <family val="1"/>
    </font>
    <font>
      <b/>
      <sz val="9"/>
      <color theme="1"/>
      <name val="Cambria"/>
      <family val="1"/>
    </font>
    <font>
      <b/>
      <sz val="11"/>
      <color theme="0"/>
      <name val="Cambria"/>
      <family val="1"/>
    </font>
    <font>
      <b/>
      <sz val="9"/>
      <name val="Cambria"/>
      <family val="1"/>
    </font>
    <font>
      <b/>
      <sz val="10"/>
      <color theme="0"/>
      <name val="Cambria"/>
      <family val="1"/>
    </font>
    <font>
      <b/>
      <i/>
      <sz val="8"/>
      <name val="Cambria"/>
      <family val="1"/>
    </font>
    <font>
      <sz val="8"/>
      <name val="Cambria"/>
      <family val="1"/>
    </font>
    <font>
      <b/>
      <sz val="12"/>
      <color rgb="FFFFFFFF"/>
      <name val="Arial"/>
      <family val="2"/>
    </font>
    <font>
      <sz val="10"/>
      <color theme="1"/>
      <name val="Arial"/>
      <family val="2"/>
    </font>
    <font>
      <sz val="11"/>
      <color theme="1"/>
      <name val="Arial"/>
      <family val="2"/>
    </font>
    <font>
      <b/>
      <sz val="11"/>
      <color theme="1"/>
      <name val="Arial"/>
      <family val="2"/>
    </font>
    <font>
      <i/>
      <sz val="10"/>
      <color theme="1"/>
      <name val="Arial"/>
      <family val="2"/>
    </font>
    <font>
      <b/>
      <sz val="11"/>
      <color theme="0"/>
      <name val="Arial"/>
      <family val="2"/>
    </font>
    <font>
      <b/>
      <sz val="10.5"/>
      <color theme="8" tint="-0.249977111117893"/>
      <name val="Arial"/>
      <family val="2"/>
    </font>
    <font>
      <sz val="11"/>
      <color theme="8" tint="-0.249977111117893"/>
      <name val="Arial"/>
      <family val="2"/>
    </font>
    <font>
      <b/>
      <sz val="11"/>
      <name val="Arial"/>
      <family val="2"/>
    </font>
    <font>
      <sz val="11"/>
      <name val="Arial"/>
      <family val="2"/>
    </font>
    <font>
      <i/>
      <sz val="11"/>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92CDDC"/>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1" fillId="0" borderId="0"/>
    <xf numFmtId="0" fontId="1" fillId="0" borderId="0"/>
    <xf numFmtId="0" fontId="1" fillId="0" borderId="0"/>
    <xf numFmtId="9" fontId="2" fillId="0" borderId="0" applyFont="0" applyFill="0" applyBorder="0" applyAlignment="0" applyProtection="0"/>
  </cellStyleXfs>
  <cellXfs count="259">
    <xf numFmtId="0" fontId="0" fillId="0" borderId="0" xfId="0"/>
    <xf numFmtId="0" fontId="3" fillId="2" borderId="0" xfId="2" applyFont="1" applyFill="1" applyAlignment="1">
      <alignment vertical="center"/>
    </xf>
    <xf numFmtId="0" fontId="3" fillId="2" borderId="0" xfId="2" applyFont="1" applyFill="1" applyAlignment="1">
      <alignment horizontal="left" vertical="center"/>
    </xf>
    <xf numFmtId="0" fontId="5" fillId="2" borderId="0" xfId="2" applyFont="1" applyFill="1" applyAlignment="1">
      <alignment horizontal="centerContinuous" vertical="center"/>
    </xf>
    <xf numFmtId="0" fontId="5" fillId="2" borderId="0" xfId="2" applyFont="1" applyFill="1" applyAlignment="1">
      <alignment vertical="center"/>
    </xf>
    <xf numFmtId="0" fontId="5" fillId="2" borderId="0" xfId="2" applyFont="1" applyFill="1" applyAlignment="1">
      <alignment horizontal="left" vertical="center"/>
    </xf>
    <xf numFmtId="0" fontId="5" fillId="2" borderId="0" xfId="2" applyFont="1" applyFill="1" applyAlignment="1">
      <alignment horizontal="center" vertical="center"/>
    </xf>
    <xf numFmtId="0" fontId="6" fillId="2" borderId="0" xfId="2" applyFont="1" applyFill="1" applyAlignment="1">
      <alignment vertical="center"/>
    </xf>
    <xf numFmtId="0" fontId="5" fillId="2" borderId="0" xfId="2" applyFont="1" applyFill="1" applyAlignment="1">
      <alignment horizontal="right" vertical="center"/>
    </xf>
    <xf numFmtId="0" fontId="7" fillId="2" borderId="0" xfId="2" applyFont="1" applyFill="1" applyAlignment="1">
      <alignment vertical="center"/>
    </xf>
    <xf numFmtId="0" fontId="8" fillId="2" borderId="0" xfId="2" applyFont="1" applyFill="1" applyAlignment="1">
      <alignment vertical="center"/>
    </xf>
    <xf numFmtId="0" fontId="9" fillId="2" borderId="0" xfId="2" applyFont="1" applyFill="1" applyAlignment="1">
      <alignment vertical="center"/>
    </xf>
    <xf numFmtId="0" fontId="5" fillId="0" borderId="0" xfId="2" applyFont="1"/>
    <xf numFmtId="0" fontId="10" fillId="2" borderId="0" xfId="2" applyFont="1" applyFill="1" applyAlignment="1">
      <alignment vertical="center"/>
    </xf>
    <xf numFmtId="0" fontId="5" fillId="0" borderId="0" xfId="2" applyFont="1" applyAlignment="1">
      <alignment vertical="center"/>
    </xf>
    <xf numFmtId="2" fontId="5" fillId="2"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9" fontId="11" fillId="2" borderId="0" xfId="1" applyFont="1" applyFill="1" applyAlignment="1">
      <alignment vertical="center"/>
    </xf>
    <xf numFmtId="9" fontId="11" fillId="2" borderId="0" xfId="1" applyFont="1" applyFill="1" applyBorder="1" applyAlignment="1">
      <alignment vertical="center"/>
    </xf>
    <xf numFmtId="0" fontId="5" fillId="2" borderId="0" xfId="2" applyFont="1" applyFill="1"/>
    <xf numFmtId="165" fontId="5" fillId="2" borderId="0" xfId="3" applyFont="1" applyFill="1" applyBorder="1" applyAlignment="1">
      <alignment horizontal="right" vertical="center" wrapText="1"/>
    </xf>
    <xf numFmtId="0" fontId="10" fillId="2" borderId="0" xfId="4" applyFont="1" applyFill="1"/>
    <xf numFmtId="0" fontId="10" fillId="3" borderId="0" xfId="4" applyFont="1" applyFill="1"/>
    <xf numFmtId="166" fontId="12" fillId="2" borderId="0" xfId="4" applyNumberFormat="1" applyFont="1" applyFill="1" applyAlignment="1">
      <alignment vertical="center"/>
    </xf>
    <xf numFmtId="0" fontId="10" fillId="4" borderId="0" xfId="4" applyFont="1" applyFill="1"/>
    <xf numFmtId="0" fontId="10" fillId="3" borderId="0" xfId="4" applyFont="1" applyFill="1" applyAlignment="1">
      <alignment horizontal="center"/>
    </xf>
    <xf numFmtId="0" fontId="10" fillId="4" borderId="0" xfId="4" applyFont="1" applyFill="1" applyAlignment="1">
      <alignment horizontal="center"/>
    </xf>
    <xf numFmtId="0" fontId="7" fillId="5" borderId="7"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15" fillId="6" borderId="7" xfId="5" applyFont="1" applyFill="1" applyBorder="1" applyAlignment="1">
      <alignment horizontal="left" vertical="center"/>
    </xf>
    <xf numFmtId="167" fontId="15" fillId="6" borderId="7" xfId="7" applyNumberFormat="1" applyFont="1" applyFill="1" applyBorder="1" applyAlignment="1">
      <alignment horizontal="right" vertical="center" indent="1"/>
    </xf>
    <xf numFmtId="164" fontId="15" fillId="6" borderId="7" xfId="8" applyNumberFormat="1" applyFont="1" applyFill="1" applyBorder="1" applyAlignment="1">
      <alignment horizontal="center" vertical="center"/>
    </xf>
    <xf numFmtId="164" fontId="15" fillId="6" borderId="2" xfId="1" applyNumberFormat="1" applyFont="1" applyFill="1" applyBorder="1" applyAlignment="1">
      <alignment horizontal="center" vertical="center"/>
    </xf>
    <xf numFmtId="164" fontId="15" fillId="6" borderId="7" xfId="1" applyNumberFormat="1" applyFont="1" applyFill="1" applyBorder="1" applyAlignment="1">
      <alignment horizontal="center" vertical="center"/>
    </xf>
    <xf numFmtId="164" fontId="15" fillId="6" borderId="4" xfId="8" applyNumberFormat="1" applyFont="1" applyFill="1" applyBorder="1" applyAlignment="1">
      <alignment horizontal="center" vertical="center"/>
    </xf>
    <xf numFmtId="167" fontId="15" fillId="6" borderId="4" xfId="7" applyNumberFormat="1" applyFont="1" applyFill="1" applyBorder="1" applyAlignment="1">
      <alignment horizontal="center" vertical="center"/>
    </xf>
    <xf numFmtId="0" fontId="16" fillId="4" borderId="14" xfId="4" applyFont="1" applyFill="1" applyBorder="1" applyAlignment="1">
      <alignment vertical="center"/>
    </xf>
    <xf numFmtId="166" fontId="16" fillId="2" borderId="5" xfId="4" applyNumberFormat="1" applyFont="1" applyFill="1" applyBorder="1" applyAlignment="1">
      <alignment horizontal="right" vertical="center" indent="1"/>
    </xf>
    <xf numFmtId="164" fontId="16" fillId="2" borderId="15" xfId="4" applyNumberFormat="1" applyFont="1" applyFill="1" applyBorder="1" applyAlignment="1">
      <alignment horizontal="right" vertical="center" indent="1"/>
    </xf>
    <xf numFmtId="164" fontId="16" fillId="2" borderId="0" xfId="4" applyNumberFormat="1" applyFont="1" applyFill="1" applyAlignment="1">
      <alignment horizontal="right" vertical="center" indent="1"/>
    </xf>
    <xf numFmtId="164" fontId="16" fillId="2" borderId="5" xfId="4" applyNumberFormat="1" applyFont="1" applyFill="1" applyBorder="1" applyAlignment="1">
      <alignment horizontal="right" vertical="center" indent="1"/>
    </xf>
    <xf numFmtId="164" fontId="16" fillId="2" borderId="8" xfId="4" applyNumberFormat="1" applyFont="1" applyFill="1" applyBorder="1" applyAlignment="1">
      <alignment horizontal="center" vertical="center"/>
    </xf>
    <xf numFmtId="166" fontId="16" fillId="2" borderId="0" xfId="4" applyNumberFormat="1" applyFont="1" applyFill="1" applyAlignment="1">
      <alignment horizontal="right" vertical="center" indent="1"/>
    </xf>
    <xf numFmtId="0" fontId="10" fillId="4" borderId="14" xfId="4" applyFont="1" applyFill="1" applyBorder="1" applyAlignment="1">
      <alignment horizontal="left" vertical="center" indent="1"/>
    </xf>
    <xf numFmtId="166" fontId="10" fillId="2" borderId="5" xfId="4" applyNumberFormat="1" applyFont="1" applyFill="1" applyBorder="1" applyAlignment="1">
      <alignment horizontal="right" vertical="center" indent="1"/>
    </xf>
    <xf numFmtId="164" fontId="10" fillId="2" borderId="15" xfId="4" applyNumberFormat="1" applyFont="1" applyFill="1" applyBorder="1" applyAlignment="1">
      <alignment horizontal="right" vertical="center" indent="1"/>
    </xf>
    <xf numFmtId="164" fontId="10" fillId="2" borderId="0" xfId="4" applyNumberFormat="1" applyFont="1" applyFill="1" applyAlignment="1">
      <alignment horizontal="right" vertical="center" indent="1"/>
    </xf>
    <xf numFmtId="164" fontId="10" fillId="2" borderId="5" xfId="4" applyNumberFormat="1" applyFont="1" applyFill="1" applyBorder="1" applyAlignment="1">
      <alignment horizontal="right" vertical="center" indent="1"/>
    </xf>
    <xf numFmtId="164" fontId="10" fillId="2" borderId="15" xfId="4" applyNumberFormat="1" applyFont="1" applyFill="1" applyBorder="1" applyAlignment="1">
      <alignment horizontal="center" vertical="center"/>
    </xf>
    <xf numFmtId="166" fontId="10" fillId="2" borderId="0" xfId="4" applyNumberFormat="1" applyFont="1" applyFill="1" applyAlignment="1">
      <alignment horizontal="right" vertical="center" indent="1"/>
    </xf>
    <xf numFmtId="49" fontId="10" fillId="4" borderId="14" xfId="4" applyNumberFormat="1" applyFont="1" applyFill="1" applyBorder="1" applyAlignment="1">
      <alignment horizontal="left" vertical="center" indent="3"/>
    </xf>
    <xf numFmtId="49" fontId="8" fillId="4" borderId="14" xfId="4" applyNumberFormat="1" applyFont="1" applyFill="1" applyBorder="1" applyAlignment="1">
      <alignment horizontal="left" vertical="center" indent="3"/>
    </xf>
    <xf numFmtId="0" fontId="9" fillId="4" borderId="0" xfId="4" applyFont="1" applyFill="1"/>
    <xf numFmtId="49" fontId="10" fillId="4" borderId="14" xfId="4" applyNumberFormat="1" applyFont="1" applyFill="1" applyBorder="1" applyAlignment="1">
      <alignment horizontal="left" indent="1"/>
    </xf>
    <xf numFmtId="49" fontId="10" fillId="4" borderId="14" xfId="4" applyNumberFormat="1" applyFont="1" applyFill="1" applyBorder="1" applyAlignment="1">
      <alignment horizontal="left" indent="3"/>
    </xf>
    <xf numFmtId="0" fontId="10" fillId="4" borderId="14" xfId="4" applyFont="1" applyFill="1" applyBorder="1" applyAlignment="1">
      <alignment horizontal="left" indent="1"/>
    </xf>
    <xf numFmtId="164" fontId="8" fillId="2" borderId="15" xfId="4" applyNumberFormat="1" applyFont="1" applyFill="1" applyBorder="1" applyAlignment="1">
      <alignment horizontal="center" vertical="center"/>
    </xf>
    <xf numFmtId="164" fontId="8" fillId="2" borderId="5" xfId="4" applyNumberFormat="1" applyFont="1" applyFill="1" applyBorder="1" applyAlignment="1">
      <alignment horizontal="right" vertical="center" indent="1"/>
    </xf>
    <xf numFmtId="0" fontId="16" fillId="4" borderId="5" xfId="4" applyFont="1" applyFill="1" applyBorder="1" applyAlignment="1">
      <alignment vertical="center"/>
    </xf>
    <xf numFmtId="164" fontId="16" fillId="2" borderId="15" xfId="4" applyNumberFormat="1" applyFont="1" applyFill="1" applyBorder="1" applyAlignment="1">
      <alignment horizontal="center" vertical="center"/>
    </xf>
    <xf numFmtId="0" fontId="10" fillId="4" borderId="5" xfId="4" applyFont="1" applyFill="1" applyBorder="1" applyAlignment="1">
      <alignment horizontal="left" vertical="center" indent="1"/>
    </xf>
    <xf numFmtId="49" fontId="10" fillId="4" borderId="5" xfId="4" applyNumberFormat="1" applyFont="1" applyFill="1" applyBorder="1" applyAlignment="1">
      <alignment horizontal="left" indent="3"/>
    </xf>
    <xf numFmtId="166" fontId="9" fillId="2" borderId="5" xfId="4" applyNumberFormat="1" applyFont="1" applyFill="1" applyBorder="1" applyAlignment="1">
      <alignment horizontal="right" vertical="center" indent="1"/>
    </xf>
    <xf numFmtId="0" fontId="16" fillId="4" borderId="16" xfId="4" applyFont="1" applyFill="1" applyBorder="1" applyAlignment="1">
      <alignment vertical="center"/>
    </xf>
    <xf numFmtId="166" fontId="10" fillId="2" borderId="17" xfId="4" applyNumberFormat="1" applyFont="1" applyFill="1" applyBorder="1" applyAlignment="1">
      <alignment horizontal="right" vertical="center" indent="1"/>
    </xf>
    <xf numFmtId="164" fontId="10" fillId="2" borderId="18" xfId="4" applyNumberFormat="1" applyFont="1" applyFill="1" applyBorder="1" applyAlignment="1">
      <alignment horizontal="right" vertical="center" indent="1"/>
    </xf>
    <xf numFmtId="164" fontId="10" fillId="2" borderId="19" xfId="4" applyNumberFormat="1" applyFont="1" applyFill="1" applyBorder="1" applyAlignment="1">
      <alignment horizontal="right" vertical="center" indent="1"/>
    </xf>
    <xf numFmtId="164" fontId="10" fillId="2" borderId="17" xfId="4" applyNumberFormat="1" applyFont="1" applyFill="1" applyBorder="1" applyAlignment="1">
      <alignment horizontal="right" vertical="center" indent="1"/>
    </xf>
    <xf numFmtId="164" fontId="10" fillId="2" borderId="20" xfId="4" applyNumberFormat="1" applyFont="1" applyFill="1" applyBorder="1" applyAlignment="1">
      <alignment horizontal="center" vertical="center"/>
    </xf>
    <xf numFmtId="166" fontId="10" fillId="2" borderId="19" xfId="4" applyNumberFormat="1" applyFont="1" applyFill="1" applyBorder="1" applyAlignment="1">
      <alignment horizontal="right" vertical="center" indent="1"/>
    </xf>
    <xf numFmtId="164" fontId="10" fillId="3" borderId="12" xfId="4" applyNumberFormat="1" applyFont="1" applyFill="1" applyBorder="1" applyAlignment="1">
      <alignment horizontal="center" vertical="center"/>
    </xf>
    <xf numFmtId="166" fontId="10" fillId="3" borderId="0" xfId="4" applyNumberFormat="1" applyFont="1" applyFill="1" applyAlignment="1">
      <alignment horizontal="right" vertical="center" indent="1"/>
    </xf>
    <xf numFmtId="164" fontId="10" fillId="3" borderId="5" xfId="4" applyNumberFormat="1" applyFont="1" applyFill="1" applyBorder="1" applyAlignment="1">
      <alignment horizontal="right" vertical="center" indent="1"/>
    </xf>
    <xf numFmtId="164" fontId="10" fillId="3" borderId="0" xfId="4" applyNumberFormat="1" applyFont="1" applyFill="1" applyAlignment="1">
      <alignment horizontal="right" vertical="center" indent="1"/>
    </xf>
    <xf numFmtId="0" fontId="15" fillId="6" borderId="2" xfId="5" applyFont="1" applyFill="1" applyBorder="1" applyAlignment="1">
      <alignment horizontal="left" vertical="center"/>
    </xf>
    <xf numFmtId="164" fontId="15" fillId="6" borderId="2" xfId="8" applyNumberFormat="1" applyFont="1" applyFill="1" applyBorder="1" applyAlignment="1">
      <alignment horizontal="center" vertical="center"/>
    </xf>
    <xf numFmtId="167" fontId="15" fillId="6" borderId="4" xfId="7" applyNumberFormat="1" applyFont="1" applyFill="1" applyBorder="1" applyAlignment="1">
      <alignment horizontal="right" vertical="center" indent="1"/>
    </xf>
    <xf numFmtId="164" fontId="15" fillId="6" borderId="3" xfId="8" applyNumberFormat="1" applyFont="1" applyFill="1" applyBorder="1" applyAlignment="1">
      <alignment horizontal="center" vertical="center"/>
    </xf>
    <xf numFmtId="0" fontId="10" fillId="2" borderId="5" xfId="4" applyFont="1" applyFill="1" applyBorder="1" applyAlignment="1">
      <alignment horizontal="left" vertical="center" indent="1"/>
    </xf>
    <xf numFmtId="166" fontId="10" fillId="2" borderId="1" xfId="4" applyNumberFormat="1" applyFont="1" applyFill="1" applyBorder="1" applyAlignment="1">
      <alignment horizontal="right" vertical="center" indent="1"/>
    </xf>
    <xf numFmtId="164" fontId="10" fillId="2" borderId="14" xfId="4" applyNumberFormat="1" applyFont="1" applyFill="1" applyBorder="1" applyAlignment="1">
      <alignment horizontal="right" vertical="center" indent="1"/>
    </xf>
    <xf numFmtId="164" fontId="10" fillId="2" borderId="1" xfId="4" applyNumberFormat="1" applyFont="1" applyFill="1" applyBorder="1" applyAlignment="1">
      <alignment horizontal="right" vertical="center" indent="1"/>
    </xf>
    <xf numFmtId="166" fontId="10" fillId="2" borderId="15" xfId="4" applyNumberFormat="1" applyFont="1" applyFill="1" applyBorder="1" applyAlignment="1">
      <alignment horizontal="right" vertical="center" indent="1"/>
    </xf>
    <xf numFmtId="166" fontId="10" fillId="4" borderId="0" xfId="4" applyNumberFormat="1" applyFont="1" applyFill="1"/>
    <xf numFmtId="0" fontId="10" fillId="2" borderId="14" xfId="2" applyFont="1" applyFill="1" applyBorder="1" applyAlignment="1">
      <alignment horizontal="left" vertical="center" indent="3"/>
    </xf>
    <xf numFmtId="0" fontId="10" fillId="2" borderId="11" xfId="2" applyFont="1" applyFill="1" applyBorder="1" applyAlignment="1">
      <alignment horizontal="left" vertical="center" indent="3"/>
    </xf>
    <xf numFmtId="166" fontId="10" fillId="2" borderId="10" xfId="4" applyNumberFormat="1" applyFont="1" applyFill="1" applyBorder="1" applyAlignment="1">
      <alignment horizontal="right" vertical="center" indent="1"/>
    </xf>
    <xf numFmtId="164" fontId="10" fillId="2" borderId="10" xfId="4" applyNumberFormat="1" applyFont="1" applyFill="1" applyBorder="1" applyAlignment="1">
      <alignment horizontal="right" vertical="center" indent="1"/>
    </xf>
    <xf numFmtId="164" fontId="10" fillId="2" borderId="11" xfId="4" applyNumberFormat="1" applyFont="1" applyFill="1" applyBorder="1" applyAlignment="1">
      <alignment horizontal="right" vertical="center" indent="1"/>
    </xf>
    <xf numFmtId="164" fontId="10" fillId="2" borderId="12" xfId="4" applyNumberFormat="1" applyFont="1" applyFill="1" applyBorder="1" applyAlignment="1">
      <alignment horizontal="right" vertical="center" indent="1"/>
    </xf>
    <xf numFmtId="166" fontId="10" fillId="2" borderId="12" xfId="4" applyNumberFormat="1" applyFont="1" applyFill="1" applyBorder="1" applyAlignment="1">
      <alignment horizontal="right" vertical="center" indent="1"/>
    </xf>
    <xf numFmtId="0" fontId="10" fillId="4" borderId="0" xfId="4" applyFont="1" applyFill="1" applyAlignment="1">
      <alignment horizontal="left" vertical="center" indent="1"/>
    </xf>
    <xf numFmtId="0" fontId="10" fillId="4" borderId="0" xfId="4" applyFont="1" applyFill="1" applyAlignment="1">
      <alignment horizontal="left" indent="1"/>
    </xf>
    <xf numFmtId="164" fontId="10" fillId="4" borderId="0" xfId="4" applyNumberFormat="1" applyFont="1" applyFill="1" applyAlignment="1">
      <alignment horizontal="center" vertical="center"/>
    </xf>
    <xf numFmtId="166" fontId="10" fillId="4" borderId="0" xfId="4" applyNumberFormat="1" applyFont="1" applyFill="1" applyAlignment="1">
      <alignment horizontal="center" vertical="center"/>
    </xf>
    <xf numFmtId="167" fontId="17" fillId="6" borderId="4" xfId="7" applyNumberFormat="1" applyFont="1" applyFill="1" applyBorder="1" applyAlignment="1">
      <alignment horizontal="right" vertical="center" indent="1"/>
    </xf>
    <xf numFmtId="166" fontId="9" fillId="4" borderId="0" xfId="4" applyNumberFormat="1" applyFont="1" applyFill="1" applyAlignment="1">
      <alignment horizontal="center" vertical="center"/>
    </xf>
    <xf numFmtId="164" fontId="10" fillId="4" borderId="0" xfId="4" applyNumberFormat="1" applyFont="1" applyFill="1" applyAlignment="1">
      <alignment horizontal="right" vertical="center"/>
    </xf>
    <xf numFmtId="0" fontId="18" fillId="0" borderId="0" xfId="2" applyFont="1" applyAlignment="1">
      <alignment vertical="center"/>
    </xf>
    <xf numFmtId="0" fontId="10" fillId="3" borderId="15" xfId="4" applyFont="1" applyFill="1" applyBorder="1"/>
    <xf numFmtId="0" fontId="16" fillId="2" borderId="0" xfId="4" applyFont="1" applyFill="1"/>
    <xf numFmtId="0" fontId="7" fillId="5" borderId="7" xfId="9" applyFont="1" applyFill="1" applyBorder="1" applyAlignment="1">
      <alignment horizontal="center" vertical="center" wrapText="1"/>
    </xf>
    <xf numFmtId="0" fontId="16" fillId="2" borderId="0" xfId="4" applyFont="1" applyFill="1" applyAlignment="1">
      <alignment wrapText="1"/>
    </xf>
    <xf numFmtId="0" fontId="7" fillId="5" borderId="2" xfId="9" applyFont="1" applyFill="1" applyBorder="1" applyAlignment="1">
      <alignment horizontal="center" vertical="center" wrapText="1"/>
    </xf>
    <xf numFmtId="0" fontId="15" fillId="6" borderId="7" xfId="9" applyFont="1" applyFill="1" applyBorder="1" applyAlignment="1">
      <alignment horizontal="left" vertical="center"/>
    </xf>
    <xf numFmtId="167" fontId="15" fillId="6" borderId="7" xfId="11" applyNumberFormat="1" applyFont="1" applyFill="1" applyBorder="1" applyAlignment="1">
      <alignment horizontal="right" vertical="center" indent="1"/>
    </xf>
    <xf numFmtId="164" fontId="15" fillId="6" borderId="7" xfId="12" applyNumberFormat="1" applyFont="1" applyFill="1" applyBorder="1" applyAlignment="1">
      <alignment horizontal="center" vertical="center"/>
    </xf>
    <xf numFmtId="164" fontId="15" fillId="6" borderId="4" xfId="12" applyNumberFormat="1" applyFont="1" applyFill="1" applyBorder="1" applyAlignment="1">
      <alignment horizontal="center" vertical="center"/>
    </xf>
    <xf numFmtId="167" fontId="17" fillId="6" borderId="4" xfId="11" applyNumberFormat="1" applyFont="1" applyFill="1" applyBorder="1" applyAlignment="1">
      <alignment horizontal="right" vertical="center" indent="1"/>
    </xf>
    <xf numFmtId="164" fontId="16" fillId="3" borderId="8" xfId="4" applyNumberFormat="1" applyFont="1" applyFill="1" applyBorder="1" applyAlignment="1">
      <alignment horizontal="center" vertical="center"/>
    </xf>
    <xf numFmtId="166" fontId="16" fillId="3" borderId="0" xfId="4" applyNumberFormat="1" applyFont="1" applyFill="1" applyAlignment="1">
      <alignment horizontal="right" vertical="center" indent="1"/>
    </xf>
    <xf numFmtId="164" fontId="16" fillId="3" borderId="5" xfId="4" applyNumberFormat="1" applyFont="1" applyFill="1" applyBorder="1" applyAlignment="1">
      <alignment horizontal="right" vertical="center" indent="1"/>
    </xf>
    <xf numFmtId="164" fontId="16" fillId="3" borderId="0" xfId="4" applyNumberFormat="1" applyFont="1" applyFill="1" applyAlignment="1">
      <alignment horizontal="right" vertical="center" indent="1"/>
    </xf>
    <xf numFmtId="164" fontId="10" fillId="3" borderId="15" xfId="4" applyNumberFormat="1" applyFont="1" applyFill="1" applyBorder="1" applyAlignment="1">
      <alignment horizontal="center" vertical="center"/>
    </xf>
    <xf numFmtId="0" fontId="9" fillId="2" borderId="0" xfId="4" applyFont="1" applyFill="1" applyAlignment="1">
      <alignment wrapText="1"/>
    </xf>
    <xf numFmtId="49" fontId="10" fillId="4" borderId="6" xfId="4" applyNumberFormat="1" applyFont="1" applyFill="1" applyBorder="1" applyAlignment="1">
      <alignment horizontal="left" indent="1"/>
    </xf>
    <xf numFmtId="164" fontId="10" fillId="2" borderId="8" xfId="4" applyNumberFormat="1" applyFont="1" applyFill="1" applyBorder="1" applyAlignment="1">
      <alignment horizontal="right" vertical="center" indent="1"/>
    </xf>
    <xf numFmtId="164" fontId="10" fillId="2" borderId="9" xfId="4" applyNumberFormat="1" applyFont="1" applyFill="1" applyBorder="1" applyAlignment="1">
      <alignment horizontal="right" vertical="center" indent="1"/>
    </xf>
    <xf numFmtId="164" fontId="10" fillId="3" borderId="8" xfId="4" applyNumberFormat="1" applyFont="1" applyFill="1" applyBorder="1" applyAlignment="1">
      <alignment horizontal="center" vertical="center"/>
    </xf>
    <xf numFmtId="166" fontId="10" fillId="3" borderId="9" xfId="4" applyNumberFormat="1" applyFont="1" applyFill="1" applyBorder="1" applyAlignment="1">
      <alignment horizontal="right" vertical="center" indent="1"/>
    </xf>
    <xf numFmtId="164" fontId="10" fillId="3" borderId="1" xfId="4" applyNumberFormat="1" applyFont="1" applyFill="1" applyBorder="1" applyAlignment="1">
      <alignment horizontal="right" vertical="center" indent="1"/>
    </xf>
    <xf numFmtId="164" fontId="10" fillId="3" borderId="9" xfId="4" applyNumberFormat="1" applyFont="1" applyFill="1" applyBorder="1" applyAlignment="1">
      <alignment horizontal="right" vertical="center" indent="1"/>
    </xf>
    <xf numFmtId="0" fontId="5" fillId="2" borderId="0" xfId="4" applyFont="1" applyFill="1" applyAlignment="1">
      <alignment wrapText="1"/>
    </xf>
    <xf numFmtId="49" fontId="10" fillId="4" borderId="11" xfId="4" applyNumberFormat="1" applyFont="1" applyFill="1" applyBorder="1" applyAlignment="1">
      <alignment horizontal="left" indent="3"/>
    </xf>
    <xf numFmtId="164" fontId="10" fillId="2" borderId="13" xfId="4" applyNumberFormat="1" applyFont="1" applyFill="1" applyBorder="1" applyAlignment="1">
      <alignment horizontal="right" vertical="center" indent="1"/>
    </xf>
    <xf numFmtId="166" fontId="10" fillId="3" borderId="13" xfId="4" applyNumberFormat="1" applyFont="1" applyFill="1" applyBorder="1" applyAlignment="1">
      <alignment horizontal="right" vertical="center" indent="1"/>
    </xf>
    <xf numFmtId="164" fontId="10" fillId="3" borderId="10" xfId="4" applyNumberFormat="1" applyFont="1" applyFill="1" applyBorder="1" applyAlignment="1">
      <alignment horizontal="right" vertical="center" indent="1"/>
    </xf>
    <xf numFmtId="164" fontId="10" fillId="3" borderId="13" xfId="4" applyNumberFormat="1" applyFont="1" applyFill="1" applyBorder="1" applyAlignment="1">
      <alignment horizontal="right" vertical="center" indent="1"/>
    </xf>
    <xf numFmtId="0" fontId="10" fillId="4" borderId="6" xfId="4" applyFont="1" applyFill="1" applyBorder="1" applyAlignment="1">
      <alignment horizontal="left" indent="1"/>
    </xf>
    <xf numFmtId="0" fontId="10" fillId="4" borderId="11" xfId="4" applyFont="1" applyFill="1" applyBorder="1" applyAlignment="1">
      <alignment horizontal="left" vertical="center" indent="1"/>
    </xf>
    <xf numFmtId="164" fontId="8" fillId="3" borderId="12" xfId="4" applyNumberFormat="1" applyFont="1" applyFill="1" applyBorder="1" applyAlignment="1">
      <alignment horizontal="center" vertical="center"/>
    </xf>
    <xf numFmtId="164" fontId="8" fillId="3" borderId="10" xfId="4" applyNumberFormat="1" applyFont="1" applyFill="1" applyBorder="1" applyAlignment="1">
      <alignment horizontal="right" vertical="center" indent="1"/>
    </xf>
    <xf numFmtId="0" fontId="16" fillId="4" borderId="1" xfId="4" applyFont="1" applyFill="1" applyBorder="1" applyAlignment="1">
      <alignment vertical="center"/>
    </xf>
    <xf numFmtId="166" fontId="16" fillId="2" borderId="1" xfId="4" applyNumberFormat="1" applyFont="1" applyFill="1" applyBorder="1" applyAlignment="1">
      <alignment horizontal="right" vertical="center" indent="1"/>
    </xf>
    <xf numFmtId="164" fontId="16" fillId="2" borderId="8" xfId="4" applyNumberFormat="1" applyFont="1" applyFill="1" applyBorder="1" applyAlignment="1">
      <alignment horizontal="right" vertical="center" indent="1"/>
    </xf>
    <xf numFmtId="164" fontId="16" fillId="2" borderId="9" xfId="4" applyNumberFormat="1" applyFont="1" applyFill="1" applyBorder="1" applyAlignment="1">
      <alignment horizontal="right" vertical="center" indent="1"/>
    </xf>
    <xf numFmtId="164" fontId="16" fillId="2" borderId="1" xfId="4" applyNumberFormat="1" applyFont="1" applyFill="1" applyBorder="1" applyAlignment="1">
      <alignment horizontal="right" vertical="center" indent="1"/>
    </xf>
    <xf numFmtId="166" fontId="16" fillId="3" borderId="9" xfId="4" applyNumberFormat="1" applyFont="1" applyFill="1" applyBorder="1" applyAlignment="1">
      <alignment horizontal="right" vertical="center" indent="1"/>
    </xf>
    <xf numFmtId="164" fontId="16" fillId="3" borderId="1" xfId="4" applyNumberFormat="1" applyFont="1" applyFill="1" applyBorder="1" applyAlignment="1">
      <alignment horizontal="right" vertical="center" indent="1"/>
    </xf>
    <xf numFmtId="164" fontId="16" fillId="3" borderId="9" xfId="4" applyNumberFormat="1" applyFont="1" applyFill="1" applyBorder="1" applyAlignment="1">
      <alignment horizontal="right" vertical="center" indent="1"/>
    </xf>
    <xf numFmtId="0" fontId="10" fillId="4" borderId="10" xfId="4" applyFont="1" applyFill="1" applyBorder="1" applyAlignment="1">
      <alignment horizontal="left" vertical="center" indent="1"/>
    </xf>
    <xf numFmtId="0" fontId="10" fillId="2" borderId="0" xfId="4" applyFont="1" applyFill="1" applyAlignment="1">
      <alignment horizontal="left" vertical="center" indent="1"/>
    </xf>
    <xf numFmtId="0" fontId="7" fillId="2" borderId="0" xfId="9" applyFont="1" applyFill="1" applyAlignment="1">
      <alignment horizontal="center" vertical="center" wrapText="1"/>
    </xf>
    <xf numFmtId="0" fontId="7" fillId="2" borderId="5" xfId="9" applyFont="1" applyFill="1" applyBorder="1" applyAlignment="1">
      <alignment horizontal="center" vertical="center" wrapText="1"/>
    </xf>
    <xf numFmtId="0" fontId="15" fillId="6" borderId="2" xfId="9" applyFont="1" applyFill="1" applyBorder="1" applyAlignment="1">
      <alignment horizontal="left" vertical="center"/>
    </xf>
    <xf numFmtId="164" fontId="15" fillId="6" borderId="2" xfId="12" applyNumberFormat="1" applyFont="1" applyFill="1" applyBorder="1" applyAlignment="1">
      <alignment horizontal="center" vertical="center"/>
    </xf>
    <xf numFmtId="167" fontId="15" fillId="6" borderId="4" xfId="11" applyNumberFormat="1" applyFont="1" applyFill="1" applyBorder="1" applyAlignment="1">
      <alignment horizontal="right" vertical="center" indent="1"/>
    </xf>
    <xf numFmtId="164" fontId="15" fillId="6" borderId="3" xfId="12" applyNumberFormat="1" applyFont="1" applyFill="1" applyBorder="1" applyAlignment="1">
      <alignment horizontal="center" vertical="center"/>
    </xf>
    <xf numFmtId="164" fontId="10" fillId="2" borderId="6" xfId="4" applyNumberFormat="1" applyFont="1" applyFill="1" applyBorder="1" applyAlignment="1">
      <alignment horizontal="right" vertical="center" indent="1"/>
    </xf>
    <xf numFmtId="0" fontId="10" fillId="2" borderId="0" xfId="2" applyFont="1" applyFill="1" applyAlignment="1">
      <alignment horizontal="left" vertical="center" indent="3"/>
    </xf>
    <xf numFmtId="0" fontId="10" fillId="2" borderId="2" xfId="2" applyFont="1" applyFill="1" applyBorder="1" applyAlignment="1">
      <alignment horizontal="left" vertical="center" indent="3"/>
    </xf>
    <xf numFmtId="166" fontId="10" fillId="2" borderId="7" xfId="4" applyNumberFormat="1" applyFont="1" applyFill="1" applyBorder="1" applyAlignment="1">
      <alignment horizontal="right" vertical="center" indent="1"/>
    </xf>
    <xf numFmtId="164" fontId="10" fillId="2" borderId="3" xfId="4" applyNumberFormat="1" applyFont="1" applyFill="1" applyBorder="1" applyAlignment="1">
      <alignment horizontal="right" vertical="center" indent="1"/>
    </xf>
    <xf numFmtId="164" fontId="10" fillId="2" borderId="2" xfId="4" applyNumberFormat="1" applyFont="1" applyFill="1" applyBorder="1" applyAlignment="1">
      <alignment horizontal="right" vertical="center" indent="1"/>
    </xf>
    <xf numFmtId="164" fontId="10" fillId="2" borderId="7" xfId="4" applyNumberFormat="1" applyFont="1" applyFill="1" applyBorder="1" applyAlignment="1">
      <alignment horizontal="right" vertical="center" indent="1"/>
    </xf>
    <xf numFmtId="0" fontId="15" fillId="2" borderId="9" xfId="9" applyFont="1" applyFill="1" applyBorder="1" applyAlignment="1">
      <alignment horizontal="left" vertical="center"/>
    </xf>
    <xf numFmtId="168" fontId="15" fillId="2" borderId="9" xfId="11" applyNumberFormat="1" applyFont="1" applyFill="1" applyBorder="1" applyAlignment="1">
      <alignment horizontal="center" vertical="center"/>
    </xf>
    <xf numFmtId="164" fontId="15" fillId="2" borderId="9" xfId="12" applyNumberFormat="1" applyFont="1" applyFill="1" applyBorder="1" applyAlignment="1">
      <alignment horizontal="center" vertical="center"/>
    </xf>
    <xf numFmtId="164" fontId="10" fillId="2" borderId="0" xfId="4" applyNumberFormat="1" applyFont="1" applyFill="1" applyAlignment="1">
      <alignment horizontal="right" vertical="center"/>
    </xf>
    <xf numFmtId="0" fontId="18" fillId="0" borderId="0" xfId="4" applyFont="1" applyAlignment="1">
      <alignment vertical="center"/>
    </xf>
    <xf numFmtId="0" fontId="20" fillId="6" borderId="0" xfId="2" applyFont="1" applyFill="1" applyAlignment="1">
      <alignment horizontal="left" vertical="center" indent="1"/>
    </xf>
    <xf numFmtId="0" fontId="22" fillId="6" borderId="0" xfId="13" applyFont="1" applyFill="1"/>
    <xf numFmtId="0" fontId="22" fillId="0" borderId="0" xfId="13" applyFont="1"/>
    <xf numFmtId="17" fontId="23" fillId="5" borderId="1" xfId="14" applyNumberFormat="1" applyFont="1" applyFill="1" applyBorder="1" applyAlignment="1">
      <alignment horizontal="center" vertical="center" wrapText="1"/>
    </xf>
    <xf numFmtId="0" fontId="25" fillId="6" borderId="2" xfId="15" applyFont="1" applyFill="1" applyBorder="1" applyAlignment="1">
      <alignment horizontal="left" vertical="center"/>
    </xf>
    <xf numFmtId="0" fontId="25" fillId="6" borderId="4" xfId="15" applyFont="1" applyFill="1" applyBorder="1" applyAlignment="1">
      <alignment horizontal="left" vertical="center"/>
    </xf>
    <xf numFmtId="164" fontId="25" fillId="6" borderId="7" xfId="16" applyNumberFormat="1" applyFont="1" applyFill="1" applyBorder="1" applyAlignment="1">
      <alignment horizontal="center" vertical="center"/>
    </xf>
    <xf numFmtId="4" fontId="23" fillId="2" borderId="7" xfId="13" applyNumberFormat="1" applyFont="1" applyFill="1" applyBorder="1" applyAlignment="1">
      <alignment horizontal="center"/>
    </xf>
    <xf numFmtId="0" fontId="26" fillId="2" borderId="14" xfId="15" applyFont="1" applyFill="1" applyBorder="1"/>
    <xf numFmtId="0" fontId="27" fillId="2" borderId="15" xfId="15" applyFont="1" applyFill="1" applyBorder="1"/>
    <xf numFmtId="164" fontId="28" fillId="2" borderId="5" xfId="16" applyNumberFormat="1" applyFont="1" applyFill="1" applyBorder="1" applyAlignment="1">
      <alignment horizontal="center" vertical="center"/>
    </xf>
    <xf numFmtId="4" fontId="23" fillId="2" borderId="5" xfId="13" applyNumberFormat="1" applyFont="1" applyFill="1" applyBorder="1" applyAlignment="1">
      <alignment horizontal="center"/>
    </xf>
    <xf numFmtId="0" fontId="29" fillId="0" borderId="14" xfId="14" applyFont="1" applyBorder="1"/>
    <xf numFmtId="0" fontId="29" fillId="0" borderId="15" xfId="14" applyFont="1" applyBorder="1"/>
    <xf numFmtId="164" fontId="29" fillId="0" borderId="5" xfId="16" applyNumberFormat="1" applyFont="1" applyFill="1" applyBorder="1" applyAlignment="1">
      <alignment horizontal="center" vertical="center"/>
    </xf>
    <xf numFmtId="4" fontId="22" fillId="2" borderId="5" xfId="13" applyNumberFormat="1" applyFont="1" applyFill="1" applyBorder="1" applyAlignment="1">
      <alignment horizontal="center"/>
    </xf>
    <xf numFmtId="0" fontId="22" fillId="0" borderId="14" xfId="14" applyFont="1" applyBorder="1"/>
    <xf numFmtId="0" fontId="22" fillId="0" borderId="15" xfId="14" applyFont="1" applyBorder="1"/>
    <xf numFmtId="164" fontId="29" fillId="0" borderId="21" xfId="16" applyNumberFormat="1" applyFont="1" applyFill="1" applyBorder="1" applyAlignment="1">
      <alignment horizontal="center" vertical="center"/>
    </xf>
    <xf numFmtId="0" fontId="26" fillId="0" borderId="22" xfId="15" applyFont="1" applyBorder="1"/>
    <xf numFmtId="0" fontId="27" fillId="0" borderId="23" xfId="15" applyFont="1" applyBorder="1"/>
    <xf numFmtId="164" fontId="28" fillId="0" borderId="5" xfId="16" applyNumberFormat="1" applyFont="1" applyFill="1" applyBorder="1" applyAlignment="1">
      <alignment horizontal="center" vertical="center"/>
    </xf>
    <xf numFmtId="4" fontId="23" fillId="2" borderId="1" xfId="13" applyNumberFormat="1" applyFont="1" applyFill="1" applyBorder="1" applyAlignment="1">
      <alignment horizontal="center"/>
    </xf>
    <xf numFmtId="0" fontId="22" fillId="0" borderId="11" xfId="14" applyFont="1" applyBorder="1"/>
    <xf numFmtId="0" fontId="22" fillId="0" borderId="12" xfId="14" applyFont="1" applyBorder="1"/>
    <xf numFmtId="164" fontId="29" fillId="0" borderId="10" xfId="16" applyNumberFormat="1" applyFont="1" applyFill="1" applyBorder="1" applyAlignment="1">
      <alignment horizontal="center" vertical="center"/>
    </xf>
    <xf numFmtId="4" fontId="22" fillId="2" borderId="10" xfId="13" applyNumberFormat="1" applyFont="1" applyFill="1" applyBorder="1" applyAlignment="1">
      <alignment horizontal="center"/>
    </xf>
    <xf numFmtId="0" fontId="22" fillId="0" borderId="0" xfId="14" applyFont="1"/>
    <xf numFmtId="166" fontId="22" fillId="0" borderId="0" xfId="13" applyNumberFormat="1" applyFont="1"/>
    <xf numFmtId="0" fontId="22" fillId="0" borderId="0" xfId="13" applyFont="1" applyAlignment="1">
      <alignment horizontal="right"/>
    </xf>
    <xf numFmtId="0" fontId="22" fillId="2" borderId="0" xfId="13" applyFont="1" applyFill="1"/>
    <xf numFmtId="0" fontId="23" fillId="2" borderId="0" xfId="13" applyFont="1" applyFill="1"/>
    <xf numFmtId="0" fontId="23" fillId="0" borderId="0" xfId="13" applyFont="1"/>
    <xf numFmtId="0" fontId="23" fillId="2" borderId="0" xfId="13" applyFont="1" applyFill="1" applyAlignment="1">
      <alignment vertical="center"/>
    </xf>
    <xf numFmtId="3" fontId="22" fillId="0" borderId="0" xfId="13" applyNumberFormat="1" applyFont="1"/>
    <xf numFmtId="0" fontId="23" fillId="5" borderId="24" xfId="13" applyFont="1" applyFill="1" applyBorder="1" applyAlignment="1">
      <alignment horizontal="center" vertical="center"/>
    </xf>
    <xf numFmtId="0" fontId="22" fillId="2" borderId="27" xfId="13" applyFont="1" applyFill="1" applyBorder="1" applyAlignment="1">
      <alignment horizontal="center" vertical="center"/>
    </xf>
    <xf numFmtId="169" fontId="23" fillId="5" borderId="28" xfId="13" quotePrefix="1" applyNumberFormat="1" applyFont="1" applyFill="1" applyBorder="1" applyAlignment="1">
      <alignment horizontal="center" vertical="center"/>
    </xf>
    <xf numFmtId="169" fontId="22" fillId="5" borderId="29" xfId="13" applyNumberFormat="1" applyFont="1" applyFill="1" applyBorder="1" applyAlignment="1">
      <alignment horizontal="center" vertical="center"/>
    </xf>
    <xf numFmtId="169" fontId="23" fillId="5" borderId="30" xfId="13" quotePrefix="1" applyNumberFormat="1" applyFont="1" applyFill="1" applyBorder="1" applyAlignment="1">
      <alignment horizontal="center" vertical="center"/>
    </xf>
    <xf numFmtId="3" fontId="22" fillId="2" borderId="0" xfId="13" applyNumberFormat="1" applyFont="1" applyFill="1"/>
    <xf numFmtId="170" fontId="30" fillId="5" borderId="31" xfId="13" applyNumberFormat="1" applyFont="1" applyFill="1" applyBorder="1" applyAlignment="1">
      <alignment horizontal="right"/>
    </xf>
    <xf numFmtId="2" fontId="22" fillId="0" borderId="32" xfId="13" applyNumberFormat="1" applyFont="1" applyBorder="1" applyAlignment="1">
      <alignment horizontal="center"/>
    </xf>
    <xf numFmtId="2" fontId="22" fillId="0" borderId="33" xfId="13" applyNumberFormat="1" applyFont="1" applyBorder="1"/>
    <xf numFmtId="2" fontId="22" fillId="0" borderId="11" xfId="13" applyNumberFormat="1" applyFont="1" applyBorder="1"/>
    <xf numFmtId="2" fontId="22" fillId="0" borderId="34" xfId="13" applyNumberFormat="1" applyFont="1" applyBorder="1"/>
    <xf numFmtId="2" fontId="22" fillId="0" borderId="33" xfId="13" applyNumberFormat="1" applyFont="1" applyBorder="1" applyAlignment="1">
      <alignment horizontal="center"/>
    </xf>
    <xf numFmtId="2" fontId="23" fillId="0" borderId="27" xfId="13" applyNumberFormat="1" applyFont="1" applyBorder="1" applyAlignment="1">
      <alignment vertical="center"/>
    </xf>
    <xf numFmtId="2" fontId="23" fillId="0" borderId="35" xfId="13" applyNumberFormat="1" applyFont="1" applyBorder="1" applyAlignment="1">
      <alignment vertical="center"/>
    </xf>
    <xf numFmtId="2" fontId="23" fillId="0" borderId="26" xfId="13" applyNumberFormat="1" applyFont="1" applyBorder="1" applyAlignment="1">
      <alignment vertical="center"/>
    </xf>
    <xf numFmtId="0" fontId="23" fillId="0" borderId="0" xfId="13" applyFont="1" applyAlignment="1">
      <alignment vertical="center"/>
    </xf>
    <xf numFmtId="2" fontId="22" fillId="0" borderId="28" xfId="13" applyNumberFormat="1" applyFont="1" applyBorder="1" applyAlignment="1">
      <alignment horizontal="center"/>
    </xf>
    <xf numFmtId="0" fontId="22" fillId="0" borderId="0" xfId="13" applyFont="1" applyAlignment="1">
      <alignment vertical="center"/>
    </xf>
    <xf numFmtId="0" fontId="3" fillId="2" borderId="0" xfId="2" applyFont="1" applyFill="1" applyAlignment="1">
      <alignment horizontal="center" vertical="center"/>
    </xf>
    <xf numFmtId="0" fontId="19" fillId="2" borderId="0" xfId="2" applyFont="1" applyFill="1" applyAlignment="1">
      <alignment horizontal="left" vertical="center" wrapText="1"/>
    </xf>
    <xf numFmtId="0" fontId="13" fillId="5" borderId="1" xfId="5" applyFont="1" applyFill="1" applyBorder="1" applyAlignment="1">
      <alignment horizontal="center" vertical="center" wrapText="1"/>
    </xf>
    <xf numFmtId="0" fontId="13" fillId="5" borderId="5" xfId="5" applyFont="1" applyFill="1" applyBorder="1" applyAlignment="1">
      <alignment horizontal="center" vertical="center" wrapText="1"/>
    </xf>
    <xf numFmtId="0" fontId="13" fillId="5" borderId="10" xfId="5" applyFont="1" applyFill="1" applyBorder="1" applyAlignment="1">
      <alignment horizontal="center" vertical="center" wrapText="1"/>
    </xf>
    <xf numFmtId="0" fontId="13" fillId="5" borderId="2" xfId="6" applyFont="1" applyFill="1" applyBorder="1" applyAlignment="1">
      <alignment horizontal="center" vertical="center"/>
    </xf>
    <xf numFmtId="0" fontId="13" fillId="5" borderId="3" xfId="6" applyFont="1" applyFill="1" applyBorder="1" applyAlignment="1">
      <alignment horizontal="center" vertical="center"/>
    </xf>
    <xf numFmtId="0" fontId="13" fillId="5" borderId="4" xfId="6" applyFont="1" applyFill="1" applyBorder="1" applyAlignment="1">
      <alignment horizontal="center" vertical="center"/>
    </xf>
    <xf numFmtId="0" fontId="7" fillId="5" borderId="6" xfId="5" applyFont="1" applyFill="1" applyBorder="1" applyAlignment="1">
      <alignment horizontal="center" vertical="center" wrapText="1"/>
    </xf>
    <xf numFmtId="0" fontId="7" fillId="5" borderId="11"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7" fillId="5" borderId="3" xfId="5" applyFont="1" applyFill="1" applyBorder="1" applyAlignment="1">
      <alignment horizontal="center" vertical="center" wrapText="1"/>
    </xf>
    <xf numFmtId="0" fontId="7" fillId="5" borderId="8" xfId="5" applyFont="1" applyFill="1" applyBorder="1" applyAlignment="1">
      <alignment horizontal="center" vertical="center" wrapText="1"/>
    </xf>
    <xf numFmtId="0" fontId="7" fillId="5" borderId="12" xfId="5" applyFont="1" applyFill="1" applyBorder="1" applyAlignment="1">
      <alignment horizontal="center" vertical="center" wrapText="1"/>
    </xf>
    <xf numFmtId="0" fontId="7" fillId="5" borderId="9" xfId="5" applyFont="1" applyFill="1" applyBorder="1" applyAlignment="1">
      <alignment horizontal="center" vertical="center" wrapText="1"/>
    </xf>
    <xf numFmtId="0" fontId="7" fillId="5" borderId="13" xfId="5" applyFont="1" applyFill="1" applyBorder="1" applyAlignment="1">
      <alignment horizontal="center" vertical="center" wrapText="1"/>
    </xf>
    <xf numFmtId="0" fontId="7" fillId="5" borderId="4" xfId="5" applyFont="1" applyFill="1" applyBorder="1" applyAlignment="1">
      <alignment horizontal="center" vertical="center" wrapText="1"/>
    </xf>
    <xf numFmtId="0" fontId="7" fillId="7" borderId="2" xfId="5" applyFont="1" applyFill="1" applyBorder="1" applyAlignment="1">
      <alignment horizontal="center" vertical="center" wrapText="1"/>
    </xf>
    <xf numFmtId="0" fontId="7" fillId="7" borderId="3" xfId="5" applyFont="1" applyFill="1" applyBorder="1" applyAlignment="1">
      <alignment horizontal="center" vertical="center" wrapText="1"/>
    </xf>
    <xf numFmtId="0" fontId="7" fillId="7" borderId="4" xfId="5" applyFont="1" applyFill="1" applyBorder="1" applyAlignment="1">
      <alignment horizontal="center" vertical="center" wrapText="1"/>
    </xf>
    <xf numFmtId="0" fontId="14" fillId="5" borderId="3" xfId="5" applyFont="1" applyFill="1" applyBorder="1" applyAlignment="1">
      <alignment horizontal="center" vertical="center" wrapText="1"/>
    </xf>
    <xf numFmtId="0" fontId="9" fillId="0" borderId="4" xfId="2" applyFont="1" applyBorder="1" applyAlignment="1">
      <alignment horizontal="center" vertical="center" wrapText="1"/>
    </xf>
    <xf numFmtId="0" fontId="19" fillId="2" borderId="0" xfId="4" applyFont="1" applyFill="1" applyAlignment="1">
      <alignment horizontal="left" vertical="center" wrapText="1"/>
    </xf>
    <xf numFmtId="0" fontId="13" fillId="5" borderId="1" xfId="9" applyFont="1" applyFill="1" applyBorder="1" applyAlignment="1">
      <alignment horizontal="center" vertical="center" wrapText="1"/>
    </xf>
    <xf numFmtId="0" fontId="13" fillId="5" borderId="5" xfId="9" applyFont="1" applyFill="1" applyBorder="1" applyAlignment="1">
      <alignment horizontal="center" vertical="center" wrapText="1"/>
    </xf>
    <xf numFmtId="0" fontId="13" fillId="5" borderId="10" xfId="9" applyFont="1" applyFill="1" applyBorder="1" applyAlignment="1">
      <alignment horizontal="center" vertical="center" wrapText="1"/>
    </xf>
    <xf numFmtId="0" fontId="13" fillId="5" borderId="2" xfId="10" applyFont="1" applyFill="1" applyBorder="1" applyAlignment="1">
      <alignment horizontal="center" vertical="center"/>
    </xf>
    <xf numFmtId="0" fontId="13" fillId="5" borderId="3" xfId="10" applyFont="1" applyFill="1" applyBorder="1" applyAlignment="1">
      <alignment horizontal="center" vertical="center"/>
    </xf>
    <xf numFmtId="0" fontId="13" fillId="5" borderId="4" xfId="10" applyFont="1" applyFill="1" applyBorder="1" applyAlignment="1">
      <alignment horizontal="center" vertical="center"/>
    </xf>
    <xf numFmtId="0" fontId="7" fillId="5" borderId="6" xfId="9" applyFont="1" applyFill="1" applyBorder="1" applyAlignment="1">
      <alignment horizontal="center" vertical="center" wrapText="1"/>
    </xf>
    <xf numFmtId="0" fontId="7" fillId="5" borderId="11" xfId="9" applyFont="1" applyFill="1" applyBorder="1" applyAlignment="1">
      <alignment horizontal="center" vertical="center" wrapText="1"/>
    </xf>
    <xf numFmtId="0" fontId="7" fillId="5" borderId="2" xfId="9" applyFont="1" applyFill="1" applyBorder="1" applyAlignment="1">
      <alignment horizontal="center" vertical="center" wrapText="1"/>
    </xf>
    <xf numFmtId="0" fontId="7" fillId="5" borderId="3" xfId="9" applyFont="1" applyFill="1" applyBorder="1" applyAlignment="1">
      <alignment horizontal="center" vertical="center" wrapText="1"/>
    </xf>
    <xf numFmtId="0" fontId="7" fillId="5" borderId="8" xfId="9" applyFont="1" applyFill="1" applyBorder="1" applyAlignment="1">
      <alignment horizontal="center" vertical="center" wrapText="1"/>
    </xf>
    <xf numFmtId="0" fontId="7" fillId="5" borderId="12" xfId="9" applyFont="1" applyFill="1" applyBorder="1" applyAlignment="1">
      <alignment horizontal="center" vertical="center" wrapText="1"/>
    </xf>
    <xf numFmtId="0" fontId="7" fillId="5" borderId="9" xfId="9" applyFont="1" applyFill="1" applyBorder="1" applyAlignment="1">
      <alignment horizontal="center" vertical="center" wrapText="1"/>
    </xf>
    <xf numFmtId="0" fontId="7" fillId="5" borderId="13" xfId="9" applyFont="1" applyFill="1" applyBorder="1" applyAlignment="1">
      <alignment horizontal="center" vertical="center" wrapText="1"/>
    </xf>
    <xf numFmtId="0" fontId="7" fillId="5" borderId="4" xfId="9" applyFont="1" applyFill="1" applyBorder="1" applyAlignment="1">
      <alignment horizontal="center" vertical="center" wrapText="1"/>
    </xf>
    <xf numFmtId="0" fontId="14" fillId="5" borderId="3" xfId="9" applyFont="1" applyFill="1" applyBorder="1" applyAlignment="1">
      <alignment horizontal="center" vertical="center" wrapText="1"/>
    </xf>
    <xf numFmtId="0" fontId="9" fillId="0" borderId="4" xfId="4" applyFont="1" applyBorder="1" applyAlignment="1">
      <alignment horizontal="center" vertical="center" wrapText="1"/>
    </xf>
    <xf numFmtId="0" fontId="23" fillId="5" borderId="1" xfId="13" applyFont="1" applyFill="1" applyBorder="1" applyAlignment="1">
      <alignment horizontal="center" vertical="center" wrapText="1"/>
    </xf>
    <xf numFmtId="0" fontId="23" fillId="5" borderId="10" xfId="13" applyFont="1" applyFill="1" applyBorder="1" applyAlignment="1">
      <alignment horizontal="center" vertical="center" wrapText="1"/>
    </xf>
    <xf numFmtId="0" fontId="23" fillId="5" borderId="24" xfId="13" applyFont="1" applyFill="1" applyBorder="1" applyAlignment="1">
      <alignment horizontal="center" vertical="center"/>
    </xf>
    <xf numFmtId="0" fontId="23" fillId="5" borderId="25" xfId="13" applyFont="1" applyFill="1" applyBorder="1" applyAlignment="1">
      <alignment horizontal="center" vertical="center"/>
    </xf>
    <xf numFmtId="0" fontId="23" fillId="5" borderId="26" xfId="13" applyFont="1" applyFill="1" applyBorder="1" applyAlignment="1">
      <alignment horizontal="center" vertical="center"/>
    </xf>
    <xf numFmtId="0" fontId="23" fillId="5" borderId="36" xfId="13" applyFont="1" applyFill="1" applyBorder="1" applyAlignment="1">
      <alignment horizontal="center" vertical="center"/>
    </xf>
  </cellXfs>
  <cellStyles count="17">
    <cellStyle name="Milliers 3 19 2 2 2 2" xfId="11" xr:uid="{E0D77410-BEF1-49C5-8536-B38D16BC534D}"/>
    <cellStyle name="Milliers 3 19 2 2 3" xfId="7" xr:uid="{306B25E6-96D1-4BDA-BF7F-620F5E25B63D}"/>
    <cellStyle name="Milliers 4" xfId="3" xr:uid="{7404C640-3B02-4532-98B0-5615E5195C36}"/>
    <cellStyle name="Normal" xfId="0" builtinId="0"/>
    <cellStyle name="Normal 11 121" xfId="14" xr:uid="{12769D7F-2675-4C12-9980-CBA544879038}"/>
    <cellStyle name="Normal 11 19 3 2 2 2" xfId="10" xr:uid="{AEC32604-036D-4430-8CDB-9F315845099B}"/>
    <cellStyle name="Normal 11 19 3 2 3" xfId="6" xr:uid="{06FEF045-ACE4-4A0E-8F34-1499FD2025C1}"/>
    <cellStyle name="Normal 11 26 28 2 2 2" xfId="9" xr:uid="{43956FCB-DF28-4E3F-9729-BC78C00AB54F}"/>
    <cellStyle name="Normal 11 26 28 2 3" xfId="5" xr:uid="{E2B920A5-C33D-4700-9853-EBB935C359B5}"/>
    <cellStyle name="Normal 11 26 98" xfId="15" xr:uid="{C353E0BC-951E-48E1-8020-D01E4639F29E}"/>
    <cellStyle name="Normal 12 10 4" xfId="13" xr:uid="{469E5AD9-DFB8-4BC3-AED7-5DDF1FBB8A6B}"/>
    <cellStyle name="Normal 2" xfId="2" xr:uid="{365EA2ED-0765-4EAE-ADD0-35E8FFD050D9}"/>
    <cellStyle name="Normal 3" xfId="4" xr:uid="{ADD74660-A92A-407F-80E9-F1C5A69EC8DA}"/>
    <cellStyle name="Pourcentage" xfId="1" builtinId="5"/>
    <cellStyle name="Pourcentage 2" xfId="16" xr:uid="{77E0F3C8-6596-4DA8-80C2-3B1F65B2CAAF}"/>
    <cellStyle name="Pourcentage 4 19 2 2 2 2 2" xfId="12" xr:uid="{D7AF7C8D-56A0-4580-9B46-61CA04CEB6B1}"/>
    <cellStyle name="Pourcentage 4 19 2 2 2 3" xfId="8" xr:uid="{38876710-7E6F-4F43-94A9-94B9820A7273}"/>
  </cellStyles>
  <dxfs count="104">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95.025365727844076</c:v>
              </c:pt>
              <c:pt idx="1">
                <c:v>95.131552205054462</c:v>
              </c:pt>
              <c:pt idx="2">
                <c:v>94.111154562880884</c:v>
              </c:pt>
              <c:pt idx="3">
                <c:v>94.186542668642744</c:v>
              </c:pt>
              <c:pt idx="4">
                <c:v>97.059780410159021</c:v>
              </c:pt>
              <c:pt idx="5">
                <c:v>95.658148732886175</c:v>
              </c:pt>
              <c:pt idx="6">
                <c:v>94.558231739914334</c:v>
              </c:pt>
              <c:pt idx="7">
                <c:v>93.964611696692074</c:v>
              </c:pt>
              <c:pt idx="8">
                <c:v>95.520686509957287</c:v>
              </c:pt>
              <c:pt idx="9">
                <c:v>94.533822483650667</c:v>
              </c:pt>
              <c:pt idx="10">
                <c:v>94.833473014703131</c:v>
              </c:pt>
              <c:pt idx="11">
                <c:v>95.709073235750935</c:v>
              </c:pt>
              <c:pt idx="12">
                <c:v>94.203500845942514</c:v>
              </c:pt>
              <c:pt idx="13">
                <c:v>94.764376659876788</c:v>
              </c:pt>
              <c:pt idx="14">
                <c:v>93.851511464162968</c:v>
              </c:pt>
              <c:pt idx="15">
                <c:v>93.242936713154052</c:v>
              </c:pt>
              <c:pt idx="16">
                <c:v>94.458591365614339</c:v>
              </c:pt>
              <c:pt idx="17">
                <c:v>92.751472963531313</c:v>
              </c:pt>
              <c:pt idx="18">
                <c:v>93.934569780610119</c:v>
              </c:pt>
              <c:pt idx="19">
                <c:v>92.738242757413119</c:v>
              </c:pt>
              <c:pt idx="20">
                <c:v>91.79869689669377</c:v>
              </c:pt>
              <c:pt idx="21">
                <c:v>95.877107403036945</c:v>
              </c:pt>
              <c:pt idx="22">
                <c:v>94.080634420627149</c:v>
              </c:pt>
              <c:pt idx="23">
                <c:v>92.619470370050749</c:v>
              </c:pt>
              <c:pt idx="24">
                <c:v>93.03654578423442</c:v>
              </c:pt>
              <c:pt idx="25">
                <c:v>93.835391002845611</c:v>
              </c:pt>
              <c:pt idx="26">
                <c:v>92.964104320553446</c:v>
              </c:pt>
              <c:pt idx="27">
                <c:v>97.071626773281466</c:v>
              </c:pt>
              <c:pt idx="28">
                <c:v>90.776392831949465</c:v>
              </c:pt>
              <c:pt idx="29">
                <c:v>94.271402251720815</c:v>
              </c:pt>
              <c:pt idx="30">
                <c:v>92.15941253390703</c:v>
              </c:pt>
              <c:pt idx="31">
                <c:v>91.229218858013908</c:v>
              </c:pt>
              <c:pt idx="32">
                <c:v>94.138471800028427</c:v>
              </c:pt>
              <c:pt idx="33">
                <c:v>92.620153800318192</c:v>
              </c:pt>
              <c:pt idx="34">
                <c:v>93.18609268899931</c:v>
              </c:pt>
              <c:pt idx="35">
                <c:v>92.620098603644465</c:v>
              </c:pt>
              <c:pt idx="36">
                <c:v>92.75209865457515</c:v>
              </c:pt>
              <c:pt idx="37">
                <c:v>91.930621048412604</c:v>
              </c:pt>
              <c:pt idx="38">
                <c:v>92.813773630076696</c:v>
              </c:pt>
              <c:pt idx="39">
                <c:v>92.85202192675554</c:v>
              </c:pt>
              <c:pt idx="40">
                <c:v>92.937994964208755</c:v>
              </c:pt>
              <c:pt idx="41">
                <c:v>93.349631933057367</c:v>
              </c:pt>
              <c:pt idx="42">
                <c:v>93.1748252117508</c:v>
              </c:pt>
              <c:pt idx="43">
                <c:v>89.808993210059256</c:v>
              </c:pt>
              <c:pt idx="44">
                <c:v>99.304638674527297</c:v>
              </c:pt>
              <c:pt idx="45">
                <c:v>93.599948447232762</c:v>
              </c:pt>
              <c:pt idx="46">
                <c:v>94.448952687830683</c:v>
              </c:pt>
              <c:pt idx="47">
                <c:v>93.807921190101695</c:v>
              </c:pt>
              <c:pt idx="48">
                <c:v>93.40085091066797</c:v>
              </c:pt>
            </c:numLit>
          </c:val>
          <c:smooth val="0"/>
          <c:extLst>
            <c:ext xmlns:c16="http://schemas.microsoft.com/office/drawing/2014/chart" uri="{C3380CC4-5D6E-409C-BE32-E72D297353CC}">
              <c16:uniqueId val="{00000001-524A-4173-9A26-6A5CFF5CAA94}"/>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10"/>
          <c:min val="89"/>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126.80282462101641</c:v>
              </c:pt>
              <c:pt idx="1">
                <c:v>120.31235528278283</c:v>
              </c:pt>
              <c:pt idx="2">
                <c:v>120.18940692518865</c:v>
              </c:pt>
              <c:pt idx="3">
                <c:v>134.81003375340299</c:v>
              </c:pt>
              <c:pt idx="4">
                <c:v>157.5959777872182</c:v>
              </c:pt>
              <c:pt idx="5">
                <c:v>143.25327594643346</c:v>
              </c:pt>
              <c:pt idx="6">
                <c:v>127.66584791088411</c:v>
              </c:pt>
              <c:pt idx="7">
                <c:v>126.44192223119258</c:v>
              </c:pt>
              <c:pt idx="8">
                <c:v>118.91917624287684</c:v>
              </c:pt>
              <c:pt idx="9">
                <c:v>113.15116785685274</c:v>
              </c:pt>
              <c:pt idx="10">
                <c:v>120.39642539886299</c:v>
              </c:pt>
              <c:pt idx="11">
                <c:v>113.11672804327372</c:v>
              </c:pt>
              <c:pt idx="12">
                <c:v>103.71562543801925</c:v>
              </c:pt>
              <c:pt idx="13">
                <c:v>106.93044548313402</c:v>
              </c:pt>
              <c:pt idx="14">
                <c:v>99.395519017898309</c:v>
              </c:pt>
              <c:pt idx="15">
                <c:v>98.964276172631102</c:v>
              </c:pt>
              <c:pt idx="16">
                <c:v>97.754738064088727</c:v>
              </c:pt>
              <c:pt idx="17">
                <c:v>91.944457468506286</c:v>
              </c:pt>
              <c:pt idx="18">
                <c:v>90.57134219093939</c:v>
              </c:pt>
              <c:pt idx="19">
                <c:v>86.91180512975599</c:v>
              </c:pt>
              <c:pt idx="20">
                <c:v>86.243741673522266</c:v>
              </c:pt>
              <c:pt idx="21">
                <c:v>90.409245034799909</c:v>
              </c:pt>
              <c:pt idx="22">
                <c:v>87.701323229694438</c:v>
              </c:pt>
              <c:pt idx="23">
                <c:v>88.41794914783766</c:v>
              </c:pt>
              <c:pt idx="24">
                <c:v>87.119809463281968</c:v>
              </c:pt>
              <c:pt idx="25">
                <c:v>86.489400375991181</c:v>
              </c:pt>
              <c:pt idx="26">
                <c:v>83.730166331263689</c:v>
              </c:pt>
              <c:pt idx="27">
                <c:v>84.75308764390914</c:v>
              </c:pt>
              <c:pt idx="28">
                <c:v>83.725231615514218</c:v>
              </c:pt>
              <c:pt idx="29">
                <c:v>84.566043076361012</c:v>
              </c:pt>
              <c:pt idx="30">
                <c:v>80.249556096175297</c:v>
              </c:pt>
              <c:pt idx="31">
                <c:v>81.15713888939618</c:v>
              </c:pt>
              <c:pt idx="32">
                <c:v>80.941565165366484</c:v>
              </c:pt>
              <c:pt idx="33">
                <c:v>81.00828993618353</c:v>
              </c:pt>
              <c:pt idx="34">
                <c:v>81.437310494627951</c:v>
              </c:pt>
              <c:pt idx="35">
                <c:v>75.810774545300532</c:v>
              </c:pt>
              <c:pt idx="36">
                <c:v>75.143093539137922</c:v>
              </c:pt>
              <c:pt idx="37">
                <c:v>72.402777352172492</c:v>
              </c:pt>
              <c:pt idx="38">
                <c:v>76.042673279865241</c:v>
              </c:pt>
              <c:pt idx="39">
                <c:v>73.786459865533757</c:v>
              </c:pt>
              <c:pt idx="40">
                <c:v>69.538835003373194</c:v>
              </c:pt>
              <c:pt idx="41">
                <c:v>70.783094537728431</c:v>
              </c:pt>
              <c:pt idx="42">
                <c:v>70.620205667152391</c:v>
              </c:pt>
              <c:pt idx="43">
                <c:v>67.342480197286775</c:v>
              </c:pt>
              <c:pt idx="44">
                <c:v>81.732526192652386</c:v>
              </c:pt>
              <c:pt idx="45">
                <c:v>78.918819316122082</c:v>
              </c:pt>
              <c:pt idx="46">
                <c:v>77.542553158298659</c:v>
              </c:pt>
              <c:pt idx="47">
                <c:v>74.368699869301821</c:v>
              </c:pt>
              <c:pt idx="48">
                <c:v>78.714068977866688</c:v>
              </c:pt>
            </c:numLit>
          </c:val>
          <c:smooth val="0"/>
          <c:extLst>
            <c:ext xmlns:c16="http://schemas.microsoft.com/office/drawing/2014/chart" uri="{C3380CC4-5D6E-409C-BE32-E72D297353CC}">
              <c16:uniqueId val="{00000001-2463-45B9-AA46-E6DB421932C0}"/>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24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100.51406976695614</c:v>
              </c:pt>
              <c:pt idx="1">
                <c:v>96.236759749199038</c:v>
              </c:pt>
              <c:pt idx="2">
                <c:v>97.693901126178602</c:v>
              </c:pt>
              <c:pt idx="3">
                <c:v>100.3013822789198</c:v>
              </c:pt>
              <c:pt idx="4">
                <c:v>114.80608911947505</c:v>
              </c:pt>
              <c:pt idx="5">
                <c:v>106.93981894058993</c:v>
              </c:pt>
              <c:pt idx="6">
                <c:v>98.945685066629537</c:v>
              </c:pt>
              <c:pt idx="7">
                <c:v>99.157956302943546</c:v>
              </c:pt>
              <c:pt idx="8">
                <c:v>95.502191629277604</c:v>
              </c:pt>
              <c:pt idx="9">
                <c:v>90.631794863676518</c:v>
              </c:pt>
              <c:pt idx="10">
                <c:v>95.40421948849459</c:v>
              </c:pt>
              <c:pt idx="11">
                <c:v>90.579592029250307</c:v>
              </c:pt>
              <c:pt idx="12">
                <c:v>85.481202910911875</c:v>
              </c:pt>
              <c:pt idx="13">
                <c:v>88.083961081657165</c:v>
              </c:pt>
              <c:pt idx="14">
                <c:v>81.651283276512714</c:v>
              </c:pt>
              <c:pt idx="15">
                <c:v>81.262681389197141</c:v>
              </c:pt>
              <c:pt idx="16">
                <c:v>80.03575935445852</c:v>
              </c:pt>
              <c:pt idx="17">
                <c:v>75.386478051920434</c:v>
              </c:pt>
              <c:pt idx="18">
                <c:v>74.888237068733716</c:v>
              </c:pt>
              <c:pt idx="19">
                <c:v>73.42555562417995</c:v>
              </c:pt>
              <c:pt idx="20">
                <c:v>70.752092446242813</c:v>
              </c:pt>
              <c:pt idx="21">
                <c:v>74.374309690497142</c:v>
              </c:pt>
              <c:pt idx="22">
                <c:v>72.173080452260834</c:v>
              </c:pt>
              <c:pt idx="23">
                <c:v>72.353943959791394</c:v>
              </c:pt>
              <c:pt idx="24">
                <c:v>71.155586269248218</c:v>
              </c:pt>
              <c:pt idx="25">
                <c:v>70.337246601714511</c:v>
              </c:pt>
              <c:pt idx="26">
                <c:v>68.23096163343547</c:v>
              </c:pt>
              <c:pt idx="27">
                <c:v>68.032429855239329</c:v>
              </c:pt>
              <c:pt idx="28">
                <c:v>67.08871719980489</c:v>
              </c:pt>
              <c:pt idx="29">
                <c:v>68.130259212756243</c:v>
              </c:pt>
              <c:pt idx="30">
                <c:v>65.022420692824141</c:v>
              </c:pt>
              <c:pt idx="31">
                <c:v>64.464440961807441</c:v>
              </c:pt>
              <c:pt idx="32">
                <c:v>64.597256119027719</c:v>
              </c:pt>
              <c:pt idx="33">
                <c:v>63.897100708315577</c:v>
              </c:pt>
              <c:pt idx="34">
                <c:v>63.912492673330355</c:v>
              </c:pt>
              <c:pt idx="35">
                <c:v>60.010129893435341</c:v>
              </c:pt>
              <c:pt idx="36">
                <c:v>58.847670429103125</c:v>
              </c:pt>
              <c:pt idx="37">
                <c:v>56.908607386045887</c:v>
              </c:pt>
              <c:pt idx="38">
                <c:v>59.791771843403637</c:v>
              </c:pt>
              <c:pt idx="39">
                <c:v>56.562166942579715</c:v>
              </c:pt>
              <c:pt idx="40">
                <c:v>53.216893160267112</c:v>
              </c:pt>
              <c:pt idx="41">
                <c:v>53.556153021196053</c:v>
              </c:pt>
              <c:pt idx="42">
                <c:v>54.30225483776038</c:v>
              </c:pt>
              <c:pt idx="43">
                <c:v>51.0620471744326</c:v>
              </c:pt>
              <c:pt idx="44">
                <c:v>61.596573783114003</c:v>
              </c:pt>
              <c:pt idx="45">
                <c:v>58.911761584779455</c:v>
              </c:pt>
              <c:pt idx="46">
                <c:v>58.341083382810574</c:v>
              </c:pt>
              <c:pt idx="47">
                <c:v>55.21021450498661</c:v>
              </c:pt>
              <c:pt idx="48">
                <c:v>58.882000697233181</c:v>
              </c:pt>
            </c:numLit>
          </c:val>
          <c:smooth val="0"/>
          <c:extLst>
            <c:ext xmlns:c16="http://schemas.microsoft.com/office/drawing/2014/chart" uri="{C3380CC4-5D6E-409C-BE32-E72D297353CC}">
              <c16:uniqueId val="{00000001-DF61-495C-A31A-B5779F68213F}"/>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24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162.29566489333669</c:v>
              </c:pt>
              <c:pt idx="1">
                <c:v>152.81717612645613</c:v>
              </c:pt>
              <c:pt idx="2">
                <c:v>150.5609250363251</c:v>
              </c:pt>
              <c:pt idx="3">
                <c:v>181.40067912996895</c:v>
              </c:pt>
              <c:pt idx="4">
                <c:v>215.3672450908883</c:v>
              </c:pt>
              <c:pt idx="5">
                <c:v>192.28061620652605</c:v>
              </c:pt>
              <c:pt idx="6">
                <c:v>166.44136839806745</c:v>
              </c:pt>
              <c:pt idx="7">
                <c:v>163.27841182770169</c:v>
              </c:pt>
              <c:pt idx="8">
                <c:v>150.53479665410717</c:v>
              </c:pt>
              <c:pt idx="9">
                <c:v>143.55490942303641</c:v>
              </c:pt>
              <c:pt idx="10">
                <c:v>154.13877559209169</c:v>
              </c:pt>
              <c:pt idx="11">
                <c:v>143.54445172900569</c:v>
              </c:pt>
              <c:pt idx="12">
                <c:v>128.33419142965508</c:v>
              </c:pt>
              <c:pt idx="13">
                <c:v>132.37536534601145</c:v>
              </c:pt>
              <c:pt idx="14">
                <c:v>123.35227651438822</c:v>
              </c:pt>
              <c:pt idx="15">
                <c:v>122.86346347539991</c:v>
              </c:pt>
              <c:pt idx="16">
                <c:v>121.67739566505971</c:v>
              </c:pt>
              <c:pt idx="17">
                <c:v>114.29963259672198</c:v>
              </c:pt>
              <c:pt idx="18">
                <c:v>111.74533647733979</c:v>
              </c:pt>
              <c:pt idx="19">
                <c:v>105.11979186139608</c:v>
              </c:pt>
              <c:pt idx="20">
                <c:v>107.15924849881873</c:v>
              </c:pt>
              <c:pt idx="21">
                <c:v>112.05825055490806</c:v>
              </c:pt>
              <c:pt idx="22">
                <c:v>108.66623555319075</c:v>
              </c:pt>
              <c:pt idx="23">
                <c:v>110.10620229783382</c:v>
              </c:pt>
              <c:pt idx="24">
                <c:v>108.6733454539756</c:v>
              </c:pt>
              <c:pt idx="25">
                <c:v>108.29666424782165</c:v>
              </c:pt>
              <c:pt idx="26">
                <c:v>104.65587391010888</c:v>
              </c:pt>
              <c:pt idx="27">
                <c:v>107.32789727015226</c:v>
              </c:pt>
              <c:pt idx="28">
                <c:v>106.18643801813417</c:v>
              </c:pt>
              <c:pt idx="29">
                <c:v>106.75624016480185</c:v>
              </c:pt>
              <c:pt idx="30">
                <c:v>100.80793886007643</c:v>
              </c:pt>
              <c:pt idx="31">
                <c:v>103.69419948990959</c:v>
              </c:pt>
              <c:pt idx="32">
                <c:v>103.00826073780982</c:v>
              </c:pt>
              <c:pt idx="33">
                <c:v>104.11036188693488</c:v>
              </c:pt>
              <c:pt idx="34">
                <c:v>105.09782858252663</c:v>
              </c:pt>
              <c:pt idx="35">
                <c:v>97.143460704901045</c:v>
              </c:pt>
              <c:pt idx="36">
                <c:v>97.143787479384073</c:v>
              </c:pt>
              <c:pt idx="37">
                <c:v>93.321687464606967</c:v>
              </c:pt>
              <c:pt idx="38">
                <c:v>97.983257844161059</c:v>
              </c:pt>
              <c:pt idx="39">
                <c:v>97.041234803025475</c:v>
              </c:pt>
              <c:pt idx="40">
                <c:v>91.575332280915021</c:v>
              </c:pt>
              <c:pt idx="41">
                <c:v>94.041445380938924</c:v>
              </c:pt>
              <c:pt idx="42">
                <c:v>92.651314617515396</c:v>
              </c:pt>
              <c:pt idx="43">
                <c:v>89.322935797112365</c:v>
              </c:pt>
              <c:pt idx="44">
                <c:v>108.91837605774803</c:v>
              </c:pt>
              <c:pt idx="45">
                <c:v>105.9306465525101</c:v>
              </c:pt>
              <c:pt idx="46">
                <c:v>103.46674407257181</c:v>
              </c:pt>
              <c:pt idx="47">
                <c:v>100.23485688853397</c:v>
              </c:pt>
              <c:pt idx="48">
                <c:v>105.48964034524005</c:v>
              </c:pt>
            </c:numLit>
          </c:val>
          <c:smooth val="0"/>
          <c:extLst>
            <c:ext xmlns:c16="http://schemas.microsoft.com/office/drawing/2014/chart" uri="{C3380CC4-5D6E-409C-BE32-E72D297353CC}">
              <c16:uniqueId val="{00000001-7D7B-47B6-8A6C-27A2C7DA5846}"/>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24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125.58440757986726</c:v>
              </c:pt>
              <c:pt idx="1">
                <c:v>129.16801496193605</c:v>
              </c:pt>
              <c:pt idx="2">
                <c:v>130.18779703176492</c:v>
              </c:pt>
              <c:pt idx="3">
                <c:v>128.34900629807413</c:v>
              </c:pt>
              <c:pt idx="4">
                <c:v>132.55654177932564</c:v>
              </c:pt>
              <c:pt idx="5">
                <c:v>152.05280186722436</c:v>
              </c:pt>
              <c:pt idx="6">
                <c:v>143.5117106132416</c:v>
              </c:pt>
              <c:pt idx="7">
                <c:v>143.12287923243233</c:v>
              </c:pt>
              <c:pt idx="8">
                <c:v>136.68165942042603</c:v>
              </c:pt>
              <c:pt idx="9">
                <c:v>140.23806370847348</c:v>
              </c:pt>
              <c:pt idx="10">
                <c:v>136.76838786679247</c:v>
              </c:pt>
              <c:pt idx="11">
                <c:v>140.03921827035896</c:v>
              </c:pt>
              <c:pt idx="12">
                <c:v>143.37478304314945</c:v>
              </c:pt>
              <c:pt idx="13">
                <c:v>142.1392237504343</c:v>
              </c:pt>
              <c:pt idx="14">
                <c:v>139.01608559136253</c:v>
              </c:pt>
              <c:pt idx="15">
                <c:v>136.85362819247374</c:v>
              </c:pt>
              <c:pt idx="16">
                <c:v>133.00763261192569</c:v>
              </c:pt>
              <c:pt idx="17">
                <c:v>133.61238558553288</c:v>
              </c:pt>
              <c:pt idx="18">
                <c:v>134.23552944394237</c:v>
              </c:pt>
              <c:pt idx="19">
                <c:v>128.30022938466186</c:v>
              </c:pt>
              <c:pt idx="20">
                <c:v>138.13766134426197</c:v>
              </c:pt>
              <c:pt idx="21">
                <c:v>133.79916409112022</c:v>
              </c:pt>
              <c:pt idx="22">
                <c:v>134.84758514904945</c:v>
              </c:pt>
              <c:pt idx="23">
                <c:v>139.58451924588286</c:v>
              </c:pt>
              <c:pt idx="24">
                <c:v>134.64845345521096</c:v>
              </c:pt>
              <c:pt idx="25">
                <c:v>134.26053911251762</c:v>
              </c:pt>
              <c:pt idx="26">
                <c:v>132.34960030338542</c:v>
              </c:pt>
              <c:pt idx="27">
                <c:v>140.37950398786688</c:v>
              </c:pt>
              <c:pt idx="28">
                <c:v>138.87588010661852</c:v>
              </c:pt>
              <c:pt idx="29">
                <c:v>137.40065251862575</c:v>
              </c:pt>
              <c:pt idx="30">
                <c:v>135.79931294094271</c:v>
              </c:pt>
              <c:pt idx="31">
                <c:v>140.5005318127902</c:v>
              </c:pt>
              <c:pt idx="32">
                <c:v>140.63834186173821</c:v>
              </c:pt>
              <c:pt idx="33">
                <c:v>137.35436029582519</c:v>
              </c:pt>
              <c:pt idx="34">
                <c:v>141.99847064516155</c:v>
              </c:pt>
              <c:pt idx="35">
                <c:v>143.48981665652573</c:v>
              </c:pt>
              <c:pt idx="36">
                <c:v>143.15983339828045</c:v>
              </c:pt>
              <c:pt idx="37">
                <c:v>138.11861840347029</c:v>
              </c:pt>
              <c:pt idx="38">
                <c:v>143.85950278735893</c:v>
              </c:pt>
              <c:pt idx="39">
                <c:v>145.78525625370068</c:v>
              </c:pt>
              <c:pt idx="40">
                <c:v>145.65159676100487</c:v>
              </c:pt>
              <c:pt idx="41">
                <c:v>148.91711587845089</c:v>
              </c:pt>
              <c:pt idx="42">
                <c:v>148.18104866142113</c:v>
              </c:pt>
              <c:pt idx="43">
                <c:v>137.38790420948752</c:v>
              </c:pt>
              <c:pt idx="44">
                <c:v>141.55459549821722</c:v>
              </c:pt>
              <c:pt idx="45">
                <c:v>147.89679598232317</c:v>
              </c:pt>
              <c:pt idx="46">
                <c:v>142.41411947146017</c:v>
              </c:pt>
              <c:pt idx="47">
                <c:v>142.21400767099453</c:v>
              </c:pt>
              <c:pt idx="48">
                <c:v>141.27113844844473</c:v>
              </c:pt>
            </c:numLit>
          </c:val>
          <c:smooth val="0"/>
          <c:extLst>
            <c:ext xmlns:c16="http://schemas.microsoft.com/office/drawing/2014/chart" uri="{C3380CC4-5D6E-409C-BE32-E72D297353CC}">
              <c16:uniqueId val="{00000001-679A-4780-8159-EBF5A86482FA}"/>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6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99.209314911952418</c:v>
              </c:pt>
              <c:pt idx="1">
                <c:v>98.768314117039296</c:v>
              </c:pt>
              <c:pt idx="2">
                <c:v>99.734065965696885</c:v>
              </c:pt>
              <c:pt idx="3">
                <c:v>96.755752189507703</c:v>
              </c:pt>
              <c:pt idx="4">
                <c:v>99.722826556152498</c:v>
              </c:pt>
              <c:pt idx="5">
                <c:v>107.56738750549594</c:v>
              </c:pt>
              <c:pt idx="6">
                <c:v>102.38199464595364</c:v>
              </c:pt>
              <c:pt idx="7">
                <c:v>103.77722388948855</c:v>
              </c:pt>
              <c:pt idx="8">
                <c:v>102.96267909945038</c:v>
              </c:pt>
              <c:pt idx="9">
                <c:v>105.40335132578373</c:v>
              </c:pt>
              <c:pt idx="10">
                <c:v>98.490771519853126</c:v>
              </c:pt>
              <c:pt idx="11">
                <c:v>105.00326570103546</c:v>
              </c:pt>
              <c:pt idx="12">
                <c:v>106.95696555276982</c:v>
              </c:pt>
              <c:pt idx="13">
                <c:v>111.68136047898291</c:v>
              </c:pt>
              <c:pt idx="14">
                <c:v>104.25032413573282</c:v>
              </c:pt>
              <c:pt idx="15">
                <c:v>106.11679941705303</c:v>
              </c:pt>
              <c:pt idx="16">
                <c:v>103.77021430866688</c:v>
              </c:pt>
              <c:pt idx="17">
                <c:v>105.83685648229857</c:v>
              </c:pt>
              <c:pt idx="18">
                <c:v>102.46608219100078</c:v>
              </c:pt>
              <c:pt idx="19">
                <c:v>102.10613304626631</c:v>
              </c:pt>
              <c:pt idx="20">
                <c:v>112.22252716743286</c:v>
              </c:pt>
              <c:pt idx="21">
                <c:v>103.21612410502254</c:v>
              </c:pt>
              <c:pt idx="22">
                <c:v>110.8577375334403</c:v>
              </c:pt>
              <c:pt idx="23">
                <c:v>107.61999262976909</c:v>
              </c:pt>
              <c:pt idx="24">
                <c:v>107.6380348837841</c:v>
              </c:pt>
              <c:pt idx="25">
                <c:v>108.51504855667176</c:v>
              </c:pt>
              <c:pt idx="26">
                <c:v>104.79500950508489</c:v>
              </c:pt>
              <c:pt idx="27">
                <c:v>112.30172770906944</c:v>
              </c:pt>
              <c:pt idx="28">
                <c:v>115.33383725316601</c:v>
              </c:pt>
              <c:pt idx="29">
                <c:v>108.32230068902663</c:v>
              </c:pt>
              <c:pt idx="30">
                <c:v>111.2271056151401</c:v>
              </c:pt>
              <c:pt idx="31">
                <c:v>115.16454983712374</c:v>
              </c:pt>
              <c:pt idx="32">
                <c:v>113.60570259983444</c:v>
              </c:pt>
              <c:pt idx="33">
                <c:v>106.83570994943751</c:v>
              </c:pt>
              <c:pt idx="34">
                <c:v>113.53642085642018</c:v>
              </c:pt>
              <c:pt idx="35">
                <c:v>113.13164516356163</c:v>
              </c:pt>
              <c:pt idx="36">
                <c:v>115.55482660760264</c:v>
              </c:pt>
              <c:pt idx="37">
                <c:v>112.78514015502962</c:v>
              </c:pt>
              <c:pt idx="38">
                <c:v>121.73160793522723</c:v>
              </c:pt>
              <c:pt idx="39">
                <c:v>122.37966552243891</c:v>
              </c:pt>
              <c:pt idx="40">
                <c:v>120.22884869220954</c:v>
              </c:pt>
              <c:pt idx="41">
                <c:v>117.58611037941724</c:v>
              </c:pt>
              <c:pt idx="42">
                <c:v>118.49273622092331</c:v>
              </c:pt>
              <c:pt idx="43">
                <c:v>112.25155332000809</c:v>
              </c:pt>
              <c:pt idx="44">
                <c:v>113.30172432725601</c:v>
              </c:pt>
              <c:pt idx="45">
                <c:v>120.18277369576973</c:v>
              </c:pt>
              <c:pt idx="46">
                <c:v>112.78635502575922</c:v>
              </c:pt>
              <c:pt idx="47">
                <c:v>114.5490928511328</c:v>
              </c:pt>
              <c:pt idx="48">
                <c:v>117.42948277109959</c:v>
              </c:pt>
            </c:numLit>
          </c:val>
          <c:smooth val="0"/>
          <c:extLst>
            <c:ext xmlns:c16="http://schemas.microsoft.com/office/drawing/2014/chart" uri="{C3380CC4-5D6E-409C-BE32-E72D297353CC}">
              <c16:uniqueId val="{00000001-2F5F-49D1-AF2F-2676977D9FEF}"/>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6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132.14594584427647</c:v>
              </c:pt>
              <c:pt idx="1">
                <c:v>136.73078650673654</c:v>
              </c:pt>
              <c:pt idx="2">
                <c:v>137.76401009762904</c:v>
              </c:pt>
              <c:pt idx="3">
                <c:v>136.2087074312854</c:v>
              </c:pt>
              <c:pt idx="4">
                <c:v>140.72484213421492</c:v>
              </c:pt>
              <c:pt idx="5">
                <c:v>163.11978662507002</c:v>
              </c:pt>
              <c:pt idx="6">
                <c:v>153.7438720134532</c:v>
              </c:pt>
              <c:pt idx="7">
                <c:v>152.91120590568954</c:v>
              </c:pt>
              <c:pt idx="8">
                <c:v>145.07019410345637</c:v>
              </c:pt>
              <c:pt idx="9">
                <c:v>148.90416779032799</c:v>
              </c:pt>
              <c:pt idx="10">
                <c:v>146.29101011851836</c:v>
              </c:pt>
              <c:pt idx="11">
                <c:v>148.75538644872907</c:v>
              </c:pt>
              <c:pt idx="12">
                <c:v>152.43472857502189</c:v>
              </c:pt>
              <c:pt idx="13">
                <c:v>149.71646481737807</c:v>
              </c:pt>
              <c:pt idx="14">
                <c:v>147.66503621135186</c:v>
              </c:pt>
              <c:pt idx="15">
                <c:v>144.50026969155218</c:v>
              </c:pt>
              <c:pt idx="16">
                <c:v>140.28125403061921</c:v>
              </c:pt>
              <c:pt idx="17">
                <c:v>140.52232138442355</c:v>
              </c:pt>
              <c:pt idx="18">
                <c:v>142.13906352490099</c:v>
              </c:pt>
              <c:pt idx="19">
                <c:v>134.81673977535661</c:v>
              </c:pt>
              <c:pt idx="20">
                <c:v>144.58477213433778</c:v>
              </c:pt>
              <c:pt idx="21">
                <c:v>141.40754634923653</c:v>
              </c:pt>
              <c:pt idx="22">
                <c:v>140.81572733035273</c:v>
              </c:pt>
              <c:pt idx="23">
                <c:v>147.53658474707822</c:v>
              </c:pt>
              <c:pt idx="24">
                <c:v>141.36804671790026</c:v>
              </c:pt>
              <c:pt idx="25">
                <c:v>140.66544633104928</c:v>
              </c:pt>
              <c:pt idx="26">
                <c:v>139.20457155067623</c:v>
              </c:pt>
              <c:pt idx="27">
                <c:v>147.36463218258103</c:v>
              </c:pt>
              <c:pt idx="28">
                <c:v>144.73261839187219</c:v>
              </c:pt>
              <c:pt idx="29">
                <c:v>144.63470172551152</c:v>
              </c:pt>
              <c:pt idx="30">
                <c:v>141.91233330600053</c:v>
              </c:pt>
              <c:pt idx="31">
                <c:v>146.80356237624108</c:v>
              </c:pt>
              <c:pt idx="32">
                <c:v>147.36346313953862</c:v>
              </c:pt>
              <c:pt idx="33">
                <c:v>144.9467238392356</c:v>
              </c:pt>
              <c:pt idx="34">
                <c:v>149.07919756899648</c:v>
              </c:pt>
              <c:pt idx="35">
                <c:v>151.04225661935862</c:v>
              </c:pt>
              <c:pt idx="36">
                <c:v>150.02734702664594</c:v>
              </c:pt>
              <c:pt idx="37">
                <c:v>144.42102609510036</c:v>
              </c:pt>
              <c:pt idx="38">
                <c:v>149.36443240452431</c:v>
              </c:pt>
              <c:pt idx="39">
                <c:v>151.6080482763843</c:v>
              </c:pt>
              <c:pt idx="40">
                <c:v>151.97621280463918</c:v>
              </c:pt>
              <c:pt idx="41">
                <c:v>156.71157537221453</c:v>
              </c:pt>
              <c:pt idx="42">
                <c:v>155.56684254418676</c:v>
              </c:pt>
              <c:pt idx="43">
                <c:v>143.64127098493685</c:v>
              </c:pt>
              <c:pt idx="44">
                <c:v>148.58328341987911</c:v>
              </c:pt>
              <c:pt idx="45">
                <c:v>154.79143024895933</c:v>
              </c:pt>
              <c:pt idx="46">
                <c:v>149.78485035559694</c:v>
              </c:pt>
              <c:pt idx="47">
                <c:v>149.09642508873375</c:v>
              </c:pt>
              <c:pt idx="48">
                <c:v>147.20241376123539</c:v>
              </c:pt>
            </c:numLit>
          </c:val>
          <c:smooth val="0"/>
          <c:extLst>
            <c:ext xmlns:c16="http://schemas.microsoft.com/office/drawing/2014/chart" uri="{C3380CC4-5D6E-409C-BE32-E72D297353CC}">
              <c16:uniqueId val="{00000001-EB72-4D3B-92C0-CF20F8575050}"/>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3"/>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117.61472310211491</c:v>
              </c:pt>
              <c:pt idx="1">
                <c:v>114.63498945637886</c:v>
              </c:pt>
              <c:pt idx="2">
                <c:v>115.73201657229232</c:v>
              </c:pt>
              <c:pt idx="3">
                <c:v>117.2858885314154</c:v>
              </c:pt>
              <c:pt idx="4">
                <c:v>133.491881817657</c:v>
              </c:pt>
              <c:pt idx="5">
                <c:v>125.68247473392216</c:v>
              </c:pt>
              <c:pt idx="6">
                <c:v>119.85646685056524</c:v>
              </c:pt>
              <c:pt idx="7">
                <c:v>120.23407166041873</c:v>
              </c:pt>
              <c:pt idx="8">
                <c:v>119.50628499443732</c:v>
              </c:pt>
              <c:pt idx="9">
                <c:v>118.42565796739264</c:v>
              </c:pt>
              <c:pt idx="10">
                <c:v>118.03866762210851</c:v>
              </c:pt>
              <c:pt idx="11">
                <c:v>120.45235508343958</c:v>
              </c:pt>
              <c:pt idx="12">
                <c:v>117.18080517701684</c:v>
              </c:pt>
              <c:pt idx="13">
                <c:v>119.71088526392826</c:v>
              </c:pt>
              <c:pt idx="14">
                <c:v>118.38301590490079</c:v>
              </c:pt>
              <c:pt idx="15">
                <c:v>118.53812509021526</c:v>
              </c:pt>
              <c:pt idx="16">
                <c:v>120.7477197744484</c:v>
              </c:pt>
              <c:pt idx="17">
                <c:v>119.85358045595471</c:v>
              </c:pt>
              <c:pt idx="18">
                <c:v>122.06327632276135</c:v>
              </c:pt>
              <c:pt idx="19">
                <c:v>120.37679152494889</c:v>
              </c:pt>
              <c:pt idx="20">
                <c:v>120.32386123169667</c:v>
              </c:pt>
              <c:pt idx="21">
                <c:v>128.39712152815937</c:v>
              </c:pt>
              <c:pt idx="22">
                <c:v>123.29329713749854</c:v>
              </c:pt>
              <c:pt idx="23">
                <c:v>123.28876746373318</c:v>
              </c:pt>
              <c:pt idx="24">
                <c:v>123.34503784989379</c:v>
              </c:pt>
              <c:pt idx="25">
                <c:v>124.3117190669668</c:v>
              </c:pt>
              <c:pt idx="26">
                <c:v>124.62880834301176</c:v>
              </c:pt>
              <c:pt idx="27">
                <c:v>128.79446254018876</c:v>
              </c:pt>
              <c:pt idx="28">
                <c:v>123.74999460246553</c:v>
              </c:pt>
              <c:pt idx="29">
                <c:v>127.28001139098129</c:v>
              </c:pt>
              <c:pt idx="30">
                <c:v>125.28757433048298</c:v>
              </c:pt>
              <c:pt idx="31">
                <c:v>127.9390643613455</c:v>
              </c:pt>
              <c:pt idx="32">
                <c:v>125.514172253564</c:v>
              </c:pt>
              <c:pt idx="33">
                <c:v>126.08923341359481</c:v>
              </c:pt>
              <c:pt idx="34">
                <c:v>128.08299223882386</c:v>
              </c:pt>
              <c:pt idx="35">
                <c:v>127.55074251806431</c:v>
              </c:pt>
              <c:pt idx="36">
                <c:v>128.18690225971164</c:v>
              </c:pt>
              <c:pt idx="37">
                <c:v>126.99738062844426</c:v>
              </c:pt>
              <c:pt idx="38">
                <c:v>131.13650358867582</c:v>
              </c:pt>
              <c:pt idx="39">
                <c:v>128.76057077355128</c:v>
              </c:pt>
              <c:pt idx="40">
                <c:v>129.85410821819198</c:v>
              </c:pt>
              <c:pt idx="41">
                <c:v>131.70107002292826</c:v>
              </c:pt>
              <c:pt idx="42">
                <c:v>132.52805430489903</c:v>
              </c:pt>
              <c:pt idx="43">
                <c:v>133.30688081443679</c:v>
              </c:pt>
              <c:pt idx="44">
                <c:v>136.35776904459539</c:v>
              </c:pt>
              <c:pt idx="45">
                <c:v>135.60396740258884</c:v>
              </c:pt>
              <c:pt idx="46">
                <c:v>135.90865565983052</c:v>
              </c:pt>
              <c:pt idx="47">
                <c:v>135.57421867120948</c:v>
              </c:pt>
              <c:pt idx="48">
                <c:v>138.98962121075499</c:v>
              </c:pt>
            </c:numLit>
          </c:val>
          <c:smooth val="0"/>
          <c:extLst>
            <c:ext xmlns:c16="http://schemas.microsoft.com/office/drawing/2014/chart" uri="{C3380CC4-5D6E-409C-BE32-E72D297353CC}">
              <c16:uniqueId val="{00000001-BD40-4797-BDC3-99DEEBF70FDF}"/>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6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104.25644739397121</c:v>
              </c:pt>
              <c:pt idx="1">
                <c:v>103.8791328113617</c:v>
              </c:pt>
              <c:pt idx="2">
                <c:v>103.89876729343493</c:v>
              </c:pt>
              <c:pt idx="3">
                <c:v>105.59790388490977</c:v>
              </c:pt>
              <c:pt idx="4">
                <c:v>112.41368999630261</c:v>
              </c:pt>
              <c:pt idx="5">
                <c:v>109.70339600499915</c:v>
              </c:pt>
              <c:pt idx="6">
                <c:v>107.2890281384669</c:v>
              </c:pt>
              <c:pt idx="7">
                <c:v>107.9944698288847</c:v>
              </c:pt>
              <c:pt idx="8">
                <c:v>108.4079322258108</c:v>
              </c:pt>
              <c:pt idx="9">
                <c:v>106.3005019108837</c:v>
              </c:pt>
              <c:pt idx="10">
                <c:v>106.03785237148922</c:v>
              </c:pt>
              <c:pt idx="11">
                <c:v>107.16634662180783</c:v>
              </c:pt>
              <c:pt idx="12">
                <c:v>104.82213152117129</c:v>
              </c:pt>
              <c:pt idx="13">
                <c:v>106.69222434404331</c:v>
              </c:pt>
              <c:pt idx="14">
                <c:v>105.67936983374986</c:v>
              </c:pt>
              <c:pt idx="15">
                <c:v>106.9513636688346</c:v>
              </c:pt>
              <c:pt idx="16">
                <c:v>108.35999491772372</c:v>
              </c:pt>
              <c:pt idx="17">
                <c:v>107.0016173395403</c:v>
              </c:pt>
              <c:pt idx="18">
                <c:v>108.6912598698264</c:v>
              </c:pt>
              <c:pt idx="19">
                <c:v>107.81382582618311</c:v>
              </c:pt>
              <c:pt idx="20">
                <c:v>105.68605665420792</c:v>
              </c:pt>
              <c:pt idx="21">
                <c:v>114.08806124689161</c:v>
              </c:pt>
              <c:pt idx="22">
                <c:v>109.64179581147712</c:v>
              </c:pt>
              <c:pt idx="23">
                <c:v>109.39112043054378</c:v>
              </c:pt>
              <c:pt idx="24">
                <c:v>109.79709697030353</c:v>
              </c:pt>
              <c:pt idx="25">
                <c:v>110.01539503294198</c:v>
              </c:pt>
              <c:pt idx="26">
                <c:v>110.81792769517828</c:v>
              </c:pt>
              <c:pt idx="27">
                <c:v>114.51459719458347</c:v>
              </c:pt>
              <c:pt idx="28">
                <c:v>109.59150333012735</c:v>
              </c:pt>
              <c:pt idx="29">
                <c:v>112.37429074156584</c:v>
              </c:pt>
              <c:pt idx="30">
                <c:v>111.31847959963157</c:v>
              </c:pt>
              <c:pt idx="31">
                <c:v>112.08910120338416</c:v>
              </c:pt>
              <c:pt idx="32">
                <c:v>109.14371285156275</c:v>
              </c:pt>
              <c:pt idx="33">
                <c:v>111.85710699589528</c:v>
              </c:pt>
              <c:pt idx="34">
                <c:v>112.67668946216915</c:v>
              </c:pt>
              <c:pt idx="35">
                <c:v>112.44416806601252</c:v>
              </c:pt>
              <c:pt idx="36">
                <c:v>111.76908621732788</c:v>
              </c:pt>
              <c:pt idx="37">
                <c:v>111.72532378268403</c:v>
              </c:pt>
              <c:pt idx="38">
                <c:v>112.990877332135</c:v>
              </c:pt>
              <c:pt idx="39">
                <c:v>111.69995275372312</c:v>
              </c:pt>
              <c:pt idx="40">
                <c:v>112.34961496365527</c:v>
              </c:pt>
              <c:pt idx="41">
                <c:v>114.78840905065628</c:v>
              </c:pt>
              <c:pt idx="42">
                <c:v>114.58995193233133</c:v>
              </c:pt>
              <c:pt idx="43">
                <c:v>115.80938075645054</c:v>
              </c:pt>
              <c:pt idx="44">
                <c:v>118.28901094373934</c:v>
              </c:pt>
              <c:pt idx="45">
                <c:v>116.57436080710508</c:v>
              </c:pt>
              <c:pt idx="46">
                <c:v>117.59390258013096</c:v>
              </c:pt>
              <c:pt idx="47">
                <c:v>116.46589328980241</c:v>
              </c:pt>
              <c:pt idx="48">
                <c:v>118.96095869942964</c:v>
              </c:pt>
            </c:numLit>
          </c:val>
          <c:smooth val="0"/>
          <c:extLst>
            <c:ext xmlns:c16="http://schemas.microsoft.com/office/drawing/2014/chart" uri="{C3380CC4-5D6E-409C-BE32-E72D297353CC}">
              <c16:uniqueId val="{00000001-39F8-4377-BEBA-966F06F35EC0}"/>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6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136.1067612535677</c:v>
              </c:pt>
              <c:pt idx="1">
                <c:v>129.52446439886407</c:v>
              </c:pt>
              <c:pt idx="2">
                <c:v>132.11294042063611</c:v>
              </c:pt>
              <c:pt idx="3">
                <c:v>133.46572062344299</c:v>
              </c:pt>
              <c:pt idx="4">
                <c:v>162.67070218640433</c:v>
              </c:pt>
              <c:pt idx="5">
                <c:v>147.80252525063466</c:v>
              </c:pt>
              <c:pt idx="6">
                <c:v>137.2537388643843</c:v>
              </c:pt>
              <c:pt idx="7">
                <c:v>137.17751473438798</c:v>
              </c:pt>
              <c:pt idx="8">
                <c:v>134.86988186125501</c:v>
              </c:pt>
              <c:pt idx="9">
                <c:v>135.21067223780406</c:v>
              </c:pt>
              <c:pt idx="10">
                <c:v>134.65155526655937</c:v>
              </c:pt>
              <c:pt idx="11">
                <c:v>138.8443527275098</c:v>
              </c:pt>
              <c:pt idx="12">
                <c:v>134.2890809558979</c:v>
              </c:pt>
              <c:pt idx="13">
                <c:v>137.73279016177185</c:v>
              </c:pt>
              <c:pt idx="14">
                <c:v>135.96884157153698</c:v>
              </c:pt>
              <c:pt idx="15">
                <c:v>134.57783252980121</c:v>
              </c:pt>
              <c:pt idx="16">
                <c:v>137.89621151583387</c:v>
              </c:pt>
              <c:pt idx="17">
                <c:v>137.6447233745661</c:v>
              </c:pt>
              <c:pt idx="18">
                <c:v>140.57433596938765</c:v>
              </c:pt>
              <c:pt idx="19">
                <c:v>137.76787148711358</c:v>
              </c:pt>
              <c:pt idx="20">
                <c:v>140.58716815950734</c:v>
              </c:pt>
              <c:pt idx="21">
                <c:v>148.20534336859714</c:v>
              </c:pt>
              <c:pt idx="22">
                <c:v>142.19125139902775</c:v>
              </c:pt>
              <c:pt idx="23">
                <c:v>142.52746449081201</c:v>
              </c:pt>
              <c:pt idx="24">
                <c:v>142.09963201254291</c:v>
              </c:pt>
              <c:pt idx="25">
                <c:v>144.10230995150363</c:v>
              </c:pt>
              <c:pt idx="26">
                <c:v>143.74739351259328</c:v>
              </c:pt>
              <c:pt idx="27">
                <c:v>148.56226944415602</c:v>
              </c:pt>
              <c:pt idx="28">
                <c:v>143.34978176777122</c:v>
              </c:pt>
              <c:pt idx="29">
                <c:v>147.91419808888341</c:v>
              </c:pt>
              <c:pt idx="30">
                <c:v>144.62517735260681</c:v>
              </c:pt>
              <c:pt idx="31">
                <c:v>149.88037848150992</c:v>
              </c:pt>
              <c:pt idx="32">
                <c:v>148.17601622449394</c:v>
              </c:pt>
              <c:pt idx="33">
                <c:v>145.79095468679429</c:v>
              </c:pt>
              <c:pt idx="34">
                <c:v>149.41014141160599</c:v>
              </c:pt>
              <c:pt idx="35">
                <c:v>148.46297379764485</c:v>
              </c:pt>
              <c:pt idx="36">
                <c:v>150.91430265572302</c:v>
              </c:pt>
              <c:pt idx="37">
                <c:v>148.13869137941086</c:v>
              </c:pt>
              <c:pt idx="38">
                <c:v>156.25573456946717</c:v>
              </c:pt>
              <c:pt idx="39">
                <c:v>152.37781046846891</c:v>
              </c:pt>
              <c:pt idx="40">
                <c:v>154.08581028490445</c:v>
              </c:pt>
              <c:pt idx="41">
                <c:v>155.11349081546933</c:v>
              </c:pt>
              <c:pt idx="42">
                <c:v>157.36000722199324</c:v>
              </c:pt>
              <c:pt idx="43">
                <c:v>157.52890210645677</c:v>
              </c:pt>
              <c:pt idx="44">
                <c:v>161.37059041844267</c:v>
              </c:pt>
              <c:pt idx="45">
                <c:v>161.94690408537454</c:v>
              </c:pt>
              <c:pt idx="46">
                <c:v>161.26201114400959</c:v>
              </c:pt>
              <c:pt idx="47">
                <c:v>162.026126812912</c:v>
              </c:pt>
              <c:pt idx="48">
                <c:v>166.71556424217547</c:v>
              </c:pt>
            </c:numLit>
          </c:val>
          <c:smooth val="0"/>
          <c:extLst>
            <c:ext xmlns:c16="http://schemas.microsoft.com/office/drawing/2014/chart" uri="{C3380CC4-5D6E-409C-BE32-E72D297353CC}">
              <c16:uniqueId val="{00000001-8008-40DC-B17C-5A80308A33D3}"/>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65"/>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115.19565118586526</c:v>
              </c:pt>
              <c:pt idx="1">
                <c:v>113.37666705495297</c:v>
              </c:pt>
              <c:pt idx="2">
                <c:v>113.37046136372142</c:v>
              </c:pt>
              <c:pt idx="3">
                <c:v>115.97502676481481</c:v>
              </c:pt>
              <c:pt idx="4">
                <c:v>129.4861741757916</c:v>
              </c:pt>
              <c:pt idx="5">
                <c:v>121.06395135102477</c:v>
              </c:pt>
              <c:pt idx="6">
                <c:v>117.62882098208711</c:v>
              </c:pt>
              <c:pt idx="7">
                <c:v>118.53868954954068</c:v>
              </c:pt>
              <c:pt idx="8">
                <c:v>116.19123816397381</c:v>
              </c:pt>
              <c:pt idx="9">
                <c:v>115.52685229288539</c:v>
              </c:pt>
              <c:pt idx="10">
                <c:v>114.59482038541309</c:v>
              </c:pt>
              <c:pt idx="11">
                <c:v>116.77257112082719</c:v>
              </c:pt>
              <c:pt idx="12">
                <c:v>114.05584374191963</c:v>
              </c:pt>
              <c:pt idx="13">
                <c:v>116.15150273019121</c:v>
              </c:pt>
              <c:pt idx="14">
                <c:v>115.64262467988617</c:v>
              </c:pt>
              <c:pt idx="15">
                <c:v>114.70503492583153</c:v>
              </c:pt>
              <c:pt idx="16">
                <c:v>117.37314860110726</c:v>
              </c:pt>
              <c:pt idx="17">
                <c:v>116.45270921248428</c:v>
              </c:pt>
              <c:pt idx="18">
                <c:v>118.47048887550709</c:v>
              </c:pt>
              <c:pt idx="19">
                <c:v>116.16218646224522</c:v>
              </c:pt>
              <c:pt idx="20">
                <c:v>116.03197097488926</c:v>
              </c:pt>
              <c:pt idx="21">
                <c:v>124.10900720843443</c:v>
              </c:pt>
              <c:pt idx="22">
                <c:v>119.19535309375485</c:v>
              </c:pt>
              <c:pt idx="23">
                <c:v>119.50045230042488</c:v>
              </c:pt>
              <c:pt idx="24">
                <c:v>119.41373416763987</c:v>
              </c:pt>
              <c:pt idx="25">
                <c:v>119.51971552422056</c:v>
              </c:pt>
              <c:pt idx="26">
                <c:v>120.72665272495848</c:v>
              </c:pt>
              <c:pt idx="27">
                <c:v>123.79184915659181</c:v>
              </c:pt>
              <c:pt idx="28">
                <c:v>119.2355720362374</c:v>
              </c:pt>
              <c:pt idx="29">
                <c:v>123.54900371226788</c:v>
              </c:pt>
              <c:pt idx="30">
                <c:v>120.46016136834427</c:v>
              </c:pt>
              <c:pt idx="31">
                <c:v>123.33681011634734</c:v>
              </c:pt>
              <c:pt idx="32">
                <c:v>121.22966978806211</c:v>
              </c:pt>
              <c:pt idx="33">
                <c:v>121.39675000509197</c:v>
              </c:pt>
              <c:pt idx="34">
                <c:v>123.44300283511203</c:v>
              </c:pt>
              <c:pt idx="35">
                <c:v>122.40694770998846</c:v>
              </c:pt>
              <c:pt idx="36">
                <c:v>123.30748868185407</c:v>
              </c:pt>
              <c:pt idx="37">
                <c:v>121.80718825655296</c:v>
              </c:pt>
              <c:pt idx="38">
                <c:v>125.34530948425922</c:v>
              </c:pt>
              <c:pt idx="39">
                <c:v>123.42994367547952</c:v>
              </c:pt>
              <c:pt idx="40">
                <c:v>124.56446097509722</c:v>
              </c:pt>
              <c:pt idx="41">
                <c:v>125.61924639336222</c:v>
              </c:pt>
              <c:pt idx="42">
                <c:v>126.99464553998885</c:v>
              </c:pt>
              <c:pt idx="43">
                <c:v>126.15876647252155</c:v>
              </c:pt>
              <c:pt idx="44">
                <c:v>135.0316174090498</c:v>
              </c:pt>
              <c:pt idx="45">
                <c:v>129.5083334764544</c:v>
              </c:pt>
              <c:pt idx="46">
                <c:v>130.40128457831932</c:v>
              </c:pt>
              <c:pt idx="47">
                <c:v>130.75933782447117</c:v>
              </c:pt>
              <c:pt idx="48">
                <c:v>133.70387641899316</c:v>
              </c:pt>
            </c:numLit>
          </c:val>
          <c:smooth val="0"/>
          <c:extLst>
            <c:ext xmlns:c16="http://schemas.microsoft.com/office/drawing/2014/chart" uri="{C3380CC4-5D6E-409C-BE32-E72D297353CC}">
              <c16:uniqueId val="{00000001-E3B8-4F6D-BA6E-6D6D4EF43000}"/>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5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124.61919814601168</c:v>
              </c:pt>
              <c:pt idx="1">
                <c:v>124.88811822566718</c:v>
              </c:pt>
              <c:pt idx="2">
                <c:v>124.08825580129962</c:v>
              </c:pt>
              <c:pt idx="3">
                <c:v>124.91166535156948</c:v>
              </c:pt>
              <c:pt idx="4">
                <c:v>135.71905477335122</c:v>
              </c:pt>
              <c:pt idx="5">
                <c:v>131.94563273814742</c:v>
              </c:pt>
              <c:pt idx="6">
                <c:v>128.7250828944226</c:v>
              </c:pt>
              <c:pt idx="7">
                <c:v>128.45864805611095</c:v>
              </c:pt>
              <c:pt idx="8">
                <c:v>126.98153383210193</c:v>
              </c:pt>
              <c:pt idx="9">
                <c:v>127.41437301349731</c:v>
              </c:pt>
              <c:pt idx="10">
                <c:v>126.60050472530904</c:v>
              </c:pt>
              <c:pt idx="11">
                <c:v>130.42496758319689</c:v>
              </c:pt>
              <c:pt idx="12">
                <c:v>128.80257466837674</c:v>
              </c:pt>
              <c:pt idx="13">
                <c:v>128.98463857300592</c:v>
              </c:pt>
              <c:pt idx="14">
                <c:v>127.82016597399306</c:v>
              </c:pt>
              <c:pt idx="15">
                <c:v>126.61198847763346</c:v>
              </c:pt>
              <c:pt idx="16">
                <c:v>127.89941820372361</c:v>
              </c:pt>
              <c:pt idx="17">
                <c:v>126.55589385451937</c:v>
              </c:pt>
              <c:pt idx="18">
                <c:v>128.90867507200386</c:v>
              </c:pt>
              <c:pt idx="19">
                <c:v>125.64087288089185</c:v>
              </c:pt>
              <c:pt idx="20">
                <c:v>128.58734126412276</c:v>
              </c:pt>
              <c:pt idx="21">
                <c:v>132.66728136086635</c:v>
              </c:pt>
              <c:pt idx="22">
                <c:v>130.43715228292058</c:v>
              </c:pt>
              <c:pt idx="23">
                <c:v>130.2160079694186</c:v>
              </c:pt>
              <c:pt idx="24">
                <c:v>129.92906214243609</c:v>
              </c:pt>
              <c:pt idx="25">
                <c:v>129.8626998928801</c:v>
              </c:pt>
              <c:pt idx="26">
                <c:v>128.91137051465171</c:v>
              </c:pt>
              <c:pt idx="27">
                <c:v>135.29468910538364</c:v>
              </c:pt>
              <c:pt idx="28">
                <c:v>130.05241558337241</c:v>
              </c:pt>
              <c:pt idx="29">
                <c:v>134.02454985043437</c:v>
              </c:pt>
              <c:pt idx="30">
                <c:v>130.41929680793049</c:v>
              </c:pt>
              <c:pt idx="31">
                <c:v>132.16308817330696</c:v>
              </c:pt>
              <c:pt idx="32">
                <c:v>136.17998833076382</c:v>
              </c:pt>
              <c:pt idx="33">
                <c:v>133.09443059868414</c:v>
              </c:pt>
              <c:pt idx="34">
                <c:v>135.66244209482653</c:v>
              </c:pt>
              <c:pt idx="35">
                <c:v>134.02839588238115</c:v>
              </c:pt>
              <c:pt idx="36">
                <c:v>134.85302440163588</c:v>
              </c:pt>
              <c:pt idx="37">
                <c:v>133.03834836937196</c:v>
              </c:pt>
              <c:pt idx="38">
                <c:v>138.35318445999536</c:v>
              </c:pt>
              <c:pt idx="39">
                <c:v>137.53137324782446</c:v>
              </c:pt>
              <c:pt idx="40">
                <c:v>138.81431980968674</c:v>
              </c:pt>
              <c:pt idx="41">
                <c:v>139.75296834528706</c:v>
              </c:pt>
              <c:pt idx="42">
                <c:v>140.25992576996279</c:v>
              </c:pt>
              <c:pt idx="43">
                <c:v>132.97779378608615</c:v>
              </c:pt>
              <c:pt idx="44">
                <c:v>149.65514581014355</c:v>
              </c:pt>
              <c:pt idx="45">
                <c:v>142.64337338674616</c:v>
              </c:pt>
              <c:pt idx="46">
                <c:v>142.58078147741909</c:v>
              </c:pt>
              <c:pt idx="47">
                <c:v>142.36253329070485</c:v>
              </c:pt>
              <c:pt idx="48">
                <c:v>143.35306626511382</c:v>
              </c:pt>
            </c:numLit>
          </c:val>
          <c:smooth val="0"/>
          <c:extLst>
            <c:ext xmlns:c16="http://schemas.microsoft.com/office/drawing/2014/chart" uri="{C3380CC4-5D6E-409C-BE32-E72D297353CC}">
              <c16:uniqueId val="{00000001-2F98-4692-8516-5B7A73932730}"/>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103.0199530200458</c:v>
              </c:pt>
              <c:pt idx="1">
                <c:v>103.33597481538892</c:v>
              </c:pt>
              <c:pt idx="2">
                <c:v>102.20916336312145</c:v>
              </c:pt>
              <c:pt idx="3">
                <c:v>105.0824132523571</c:v>
              </c:pt>
              <c:pt idx="4">
                <c:v>110.12419224758783</c:v>
              </c:pt>
              <c:pt idx="5">
                <c:v>106.79664646087997</c:v>
              </c:pt>
              <c:pt idx="6">
                <c:v>105.51503707502339</c:v>
              </c:pt>
              <c:pt idx="7">
                <c:v>106.434237949169</c:v>
              </c:pt>
              <c:pt idx="8">
                <c:v>105.69784736834529</c:v>
              </c:pt>
              <c:pt idx="9">
                <c:v>104.12890420163082</c:v>
              </c:pt>
              <c:pt idx="10">
                <c:v>103.70924095550656</c:v>
              </c:pt>
              <c:pt idx="11">
                <c:v>104.72517842864526</c:v>
              </c:pt>
              <c:pt idx="12">
                <c:v>102.40046565735055</c:v>
              </c:pt>
              <c:pt idx="13">
                <c:v>104.03044161468085</c:v>
              </c:pt>
              <c:pt idx="14">
                <c:v>103.63666983859885</c:v>
              </c:pt>
              <c:pt idx="15">
                <c:v>104.04680899357184</c:v>
              </c:pt>
              <c:pt idx="16">
                <c:v>106.02514816371922</c:v>
              </c:pt>
              <c:pt idx="17">
                <c:v>104.61311222655587</c:v>
              </c:pt>
              <c:pt idx="18">
                <c:v>105.81401402057485</c:v>
              </c:pt>
              <c:pt idx="19">
                <c:v>104.7054180080615</c:v>
              </c:pt>
              <c:pt idx="20">
                <c:v>102.71357039918054</c:v>
              </c:pt>
              <c:pt idx="21">
                <c:v>110.50055008605608</c:v>
              </c:pt>
              <c:pt idx="22">
                <c:v>106.59716273488715</c:v>
              </c:pt>
              <c:pt idx="23">
                <c:v>106.47348181202419</c:v>
              </c:pt>
              <c:pt idx="24">
                <c:v>106.66922447182021</c:v>
              </c:pt>
              <c:pt idx="25">
                <c:v>106.78486756972936</c:v>
              </c:pt>
              <c:pt idx="26">
                <c:v>107.72761600292155</c:v>
              </c:pt>
              <c:pt idx="27">
                <c:v>110.09309826733289</c:v>
              </c:pt>
              <c:pt idx="28">
                <c:v>105.69644634323947</c:v>
              </c:pt>
              <c:pt idx="29">
                <c:v>109.05077160444998</c:v>
              </c:pt>
              <c:pt idx="30">
                <c:v>107.53137031886473</c:v>
              </c:pt>
              <c:pt idx="31">
                <c:v>108.07760558799005</c:v>
              </c:pt>
              <c:pt idx="32">
                <c:v>105.68308033544407</c:v>
              </c:pt>
              <c:pt idx="33">
                <c:v>107.8500878954259</c:v>
              </c:pt>
              <c:pt idx="34">
                <c:v>108.68888497943219</c:v>
              </c:pt>
              <c:pt idx="35">
                <c:v>107.98269175625981</c:v>
              </c:pt>
              <c:pt idx="36">
                <c:v>107.71724071465616</c:v>
              </c:pt>
              <c:pt idx="37">
                <c:v>107.03355494327428</c:v>
              </c:pt>
              <c:pt idx="38">
                <c:v>108.25374565608428</c:v>
              </c:pt>
              <c:pt idx="39">
                <c:v>107.254834608918</c:v>
              </c:pt>
              <c:pt idx="40">
                <c:v>107.90937678443105</c:v>
              </c:pt>
              <c:pt idx="41">
                <c:v>110.10659739769883</c:v>
              </c:pt>
              <c:pt idx="42">
                <c:v>109.98394943819298</c:v>
              </c:pt>
              <c:pt idx="43">
                <c:v>110.15315410696533</c:v>
              </c:pt>
              <c:pt idx="44">
                <c:v>116.09783456306211</c:v>
              </c:pt>
              <c:pt idx="45">
                <c:v>111.76201628425508</c:v>
              </c:pt>
              <c:pt idx="46">
                <c:v>112.88540265447486</c:v>
              </c:pt>
              <c:pt idx="47">
                <c:v>112.75057525435781</c:v>
              </c:pt>
              <c:pt idx="48">
                <c:v>114.55747619982108</c:v>
              </c:pt>
            </c:numLit>
          </c:val>
          <c:smooth val="0"/>
          <c:extLst>
            <c:ext xmlns:c16="http://schemas.microsoft.com/office/drawing/2014/chart" uri="{C3380CC4-5D6E-409C-BE32-E72D297353CC}">
              <c16:uniqueId val="{00000001-B2E0-48A6-821A-F670170523F9}"/>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5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131.44110782548518</c:v>
              </c:pt>
              <c:pt idx="1">
                <c:v>126.77348653816891</c:v>
              </c:pt>
              <c:pt idx="2">
                <c:v>128.26245197002933</c:v>
              </c:pt>
              <c:pt idx="3">
                <c:v>130.50852440074777</c:v>
              </c:pt>
              <c:pt idx="4">
                <c:v>155.3199484356326</c:v>
              </c:pt>
              <c:pt idx="5">
                <c:v>140.10013965008699</c:v>
              </c:pt>
              <c:pt idx="6">
                <c:v>133.79166836248496</c:v>
              </c:pt>
              <c:pt idx="7">
                <c:v>134.6890852756967</c:v>
              </c:pt>
              <c:pt idx="8">
                <c:v>130.19207186166895</c:v>
              </c:pt>
              <c:pt idx="9">
                <c:v>130.7345938922069</c:v>
              </c:pt>
              <c:pt idx="10">
                <c:v>129.11893277858394</c:v>
              </c:pt>
              <c:pt idx="11">
                <c:v>132.84683585176009</c:v>
              </c:pt>
              <c:pt idx="12">
                <c:v>129.60706197290315</c:v>
              </c:pt>
              <c:pt idx="13">
                <c:v>132.32405974470342</c:v>
              </c:pt>
              <c:pt idx="14">
                <c:v>131.66160085152831</c:v>
              </c:pt>
              <c:pt idx="15">
                <c:v>128.92580032915527</c:v>
              </c:pt>
              <c:pt idx="16">
                <c:v>132.51424741460335</c:v>
              </c:pt>
              <c:pt idx="17">
                <c:v>132.24972198711313</c:v>
              </c:pt>
              <c:pt idx="18">
                <c:v>135.35742305094902</c:v>
              </c:pt>
              <c:pt idx="19">
                <c:v>131.44840928231301</c:v>
              </c:pt>
              <c:pt idx="20">
                <c:v>133.80208124824983</c:v>
              </c:pt>
              <c:pt idx="21">
                <c:v>142.26612617630974</c:v>
              </c:pt>
              <c:pt idx="22">
                <c:v>136.00452103019478</c:v>
              </c:pt>
              <c:pt idx="23">
                <c:v>136.88172122913596</c:v>
              </c:pt>
              <c:pt idx="24">
                <c:v>136.41812905629388</c:v>
              </c:pt>
              <c:pt idx="25">
                <c:v>136.51121920962061</c:v>
              </c:pt>
              <c:pt idx="26">
                <c:v>138.07065095394759</c:v>
              </c:pt>
              <c:pt idx="27">
                <c:v>142.06944281550406</c:v>
              </c:pt>
              <c:pt idx="28">
                <c:v>137.30018536587966</c:v>
              </c:pt>
              <c:pt idx="29">
                <c:v>142.89330724632728</c:v>
              </c:pt>
              <c:pt idx="30">
                <c:v>137.71043412778653</c:v>
              </c:pt>
              <c:pt idx="31">
                <c:v>143.69644306260619</c:v>
              </c:pt>
              <c:pt idx="32">
                <c:v>141.97274680975514</c:v>
              </c:pt>
              <c:pt idx="33">
                <c:v>139.47141881808577</c:v>
              </c:pt>
              <c:pt idx="34">
                <c:v>143.12872258736067</c:v>
              </c:pt>
              <c:pt idx="35">
                <c:v>141.65254836990826</c:v>
              </c:pt>
              <c:pt idx="36">
                <c:v>144.10881718907979</c:v>
              </c:pt>
              <c:pt idx="37">
                <c:v>141.51894655837032</c:v>
              </c:pt>
              <c:pt idx="38">
                <c:v>148.14977254604747</c:v>
              </c:pt>
              <c:pt idx="39">
                <c:v>145.01162461100256</c:v>
              </c:pt>
              <c:pt idx="40">
                <c:v>146.78654995626547</c:v>
              </c:pt>
              <c:pt idx="41">
                <c:v>146.31703827294044</c:v>
              </c:pt>
              <c:pt idx="42">
                <c:v>149.69121062955864</c:v>
              </c:pt>
              <c:pt idx="43">
                <c:v>147.51429599814273</c:v>
              </c:pt>
              <c:pt idx="44">
                <c:v>160.29406594049897</c:v>
              </c:pt>
              <c:pt idx="45">
                <c:v>153.18640290069044</c:v>
              </c:pt>
              <c:pt idx="46">
                <c:v>153.77189515220314</c:v>
              </c:pt>
              <c:pt idx="47">
                <c:v>154.7875756701896</c:v>
              </c:pt>
              <c:pt idx="48">
                <c:v>159.25001022826834</c:v>
              </c:pt>
            </c:numLit>
          </c:val>
          <c:smooth val="0"/>
          <c:extLst>
            <c:ext xmlns:c16="http://schemas.microsoft.com/office/drawing/2014/chart" uri="{C3380CC4-5D6E-409C-BE32-E72D297353CC}">
              <c16:uniqueId val="{00000001-CB54-427B-BC49-14D295C9A74B}"/>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6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90.554369117859309</c:v>
              </c:pt>
              <c:pt idx="1">
                <c:v>90.915408339086596</c:v>
              </c:pt>
              <c:pt idx="2">
                <c:v>89.183991581913119</c:v>
              </c:pt>
              <c:pt idx="3">
                <c:v>91.004315763748252</c:v>
              </c:pt>
              <c:pt idx="4">
                <c:v>90.862448288503828</c:v>
              </c:pt>
              <c:pt idx="5">
                <c:v>87.98503233409771</c:v>
              </c:pt>
              <c:pt idx="6">
                <c:v>86.922161812980065</c:v>
              </c:pt>
              <c:pt idx="7">
                <c:v>85.802916708707528</c:v>
              </c:pt>
              <c:pt idx="8">
                <c:v>95.130021911233698</c:v>
              </c:pt>
              <c:pt idx="9">
                <c:v>90.066820924723203</c:v>
              </c:pt>
              <c:pt idx="10">
                <c:v>91.791559245206727</c:v>
              </c:pt>
              <c:pt idx="11">
                <c:v>92.439263091112295</c:v>
              </c:pt>
              <c:pt idx="12">
                <c:v>92.945903489813389</c:v>
              </c:pt>
              <c:pt idx="13">
                <c:v>89.784597180556503</c:v>
              </c:pt>
              <c:pt idx="14">
                <c:v>92.961266100457294</c:v>
              </c:pt>
              <c:pt idx="15">
                <c:v>90.654815211581266</c:v>
              </c:pt>
              <c:pt idx="16">
                <c:v>92.52526115981442</c:v>
              </c:pt>
              <c:pt idx="17">
                <c:v>91.758166170972757</c:v>
              </c:pt>
              <c:pt idx="18">
                <c:v>91.882092881323274</c:v>
              </c:pt>
              <c:pt idx="19">
                <c:v>92.062402509171733</c:v>
              </c:pt>
              <c:pt idx="20">
                <c:v>92.146025176801473</c:v>
              </c:pt>
              <c:pt idx="21">
                <c:v>95.697694862498196</c:v>
              </c:pt>
              <c:pt idx="22">
                <c:v>92.526741940850641</c:v>
              </c:pt>
              <c:pt idx="23">
                <c:v>93.062384635469456</c:v>
              </c:pt>
              <c:pt idx="24">
                <c:v>91.377115580360112</c:v>
              </c:pt>
              <c:pt idx="25">
                <c:v>95.430944292183966</c:v>
              </c:pt>
              <c:pt idx="26">
                <c:v>92.388846912272513</c:v>
              </c:pt>
              <c:pt idx="27">
                <c:v>95.798447107507229</c:v>
              </c:pt>
              <c:pt idx="28">
                <c:v>93.041098889356391</c:v>
              </c:pt>
              <c:pt idx="29">
                <c:v>93.769634730785157</c:v>
              </c:pt>
              <c:pt idx="30">
                <c:v>91.654400817419472</c:v>
              </c:pt>
              <c:pt idx="31">
                <c:v>66.014024739216993</c:v>
              </c:pt>
              <c:pt idx="32">
                <c:v>103.98640194824904</c:v>
              </c:pt>
              <c:pt idx="33">
                <c:v>97.167998022196556</c:v>
              </c:pt>
              <c:pt idx="34">
                <c:v>95.984683796320951</c:v>
              </c:pt>
              <c:pt idx="35">
                <c:v>90.405445743658092</c:v>
              </c:pt>
              <c:pt idx="36">
                <c:v>92.296438079225311</c:v>
              </c:pt>
              <c:pt idx="37">
                <c:v>91.350904145218593</c:v>
              </c:pt>
              <c:pt idx="38">
                <c:v>94.193433939416863</c:v>
              </c:pt>
              <c:pt idx="39">
                <c:v>93.219845756188164</c:v>
              </c:pt>
              <c:pt idx="40">
                <c:v>92.582134862016559</c:v>
              </c:pt>
              <c:pt idx="41">
                <c:v>93.688223346121745</c:v>
              </c:pt>
              <c:pt idx="42">
                <c:v>95.184980722108818</c:v>
              </c:pt>
              <c:pt idx="43">
                <c:v>64.650735867792051</c:v>
              </c:pt>
              <c:pt idx="44">
                <c:v>126.63985164566682</c:v>
              </c:pt>
              <c:pt idx="45">
                <c:v>95.382458325382785</c:v>
              </c:pt>
              <c:pt idx="46">
                <c:v>95.787503036525038</c:v>
              </c:pt>
              <c:pt idx="47">
                <c:v>94.601600549481944</c:v>
              </c:pt>
              <c:pt idx="48">
                <c:v>94.154398611999596</c:v>
              </c:pt>
            </c:numLit>
          </c:val>
          <c:smooth val="0"/>
          <c:extLst>
            <c:ext xmlns:c16="http://schemas.microsoft.com/office/drawing/2014/chart" uri="{C3380CC4-5D6E-409C-BE32-E72D297353CC}">
              <c16:uniqueId val="{00000001-FD9A-4F9B-A5CF-26811C4898C5}"/>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55"/>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117.11239135097513</c:v>
              </c:pt>
              <c:pt idx="1">
                <c:v>119.76790461343421</c:v>
              </c:pt>
              <c:pt idx="2">
                <c:v>113.28520215662196</c:v>
              </c:pt>
              <c:pt idx="3">
                <c:v>118.33289932567799</c:v>
              </c:pt>
              <c:pt idx="4">
                <c:v>118.88195172067439</c:v>
              </c:pt>
              <c:pt idx="5">
                <c:v>114.53637082078698</c:v>
              </c:pt>
              <c:pt idx="6">
                <c:v>117.13292850794804</c:v>
              </c:pt>
              <c:pt idx="7">
                <c:v>113.53386765011537</c:v>
              </c:pt>
              <c:pt idx="8">
                <c:v>125.03194269787785</c:v>
              </c:pt>
              <c:pt idx="9">
                <c:v>119.23529766352274</c:v>
              </c:pt>
              <c:pt idx="10">
                <c:v>120.32950525061084</c:v>
              </c:pt>
              <c:pt idx="11">
                <c:v>123.94460503999727</c:v>
              </c:pt>
              <c:pt idx="12">
                <c:v>122.30205022519903</c:v>
              </c:pt>
              <c:pt idx="13">
                <c:v>119.81209687984513</c:v>
              </c:pt>
              <c:pt idx="14">
                <c:v>123.79235030647517</c:v>
              </c:pt>
              <c:pt idx="15">
                <c:v>121.22497003816596</c:v>
              </c:pt>
              <c:pt idx="16">
                <c:v>124.89681722527948</c:v>
              </c:pt>
              <c:pt idx="17">
                <c:v>123.60927982553358</c:v>
              </c:pt>
              <c:pt idx="18">
                <c:v>124.51124351964809</c:v>
              </c:pt>
              <c:pt idx="19">
                <c:v>124.35350479510375</c:v>
              </c:pt>
              <c:pt idx="20">
                <c:v>126.07382673618181</c:v>
              </c:pt>
              <c:pt idx="21">
                <c:v>133.39579723609285</c:v>
              </c:pt>
              <c:pt idx="22">
                <c:v>126.84060650942115</c:v>
              </c:pt>
              <c:pt idx="23">
                <c:v>127.84642613437099</c:v>
              </c:pt>
              <c:pt idx="24">
                <c:v>127.41565689313961</c:v>
              </c:pt>
              <c:pt idx="25">
                <c:v>131.05067809840708</c:v>
              </c:pt>
              <c:pt idx="26">
                <c:v>129.41593663158389</c:v>
              </c:pt>
              <c:pt idx="27">
                <c:v>133.6318656194066</c:v>
              </c:pt>
              <c:pt idx="28">
                <c:v>127.93781563741966</c:v>
              </c:pt>
              <c:pt idx="29">
                <c:v>132.88167267826407</c:v>
              </c:pt>
              <c:pt idx="30">
                <c:v>131.0920488180617</c:v>
              </c:pt>
              <c:pt idx="31">
                <c:v>100.30902784139923</c:v>
              </c:pt>
              <c:pt idx="32">
                <c:v>148.99955823181429</c:v>
              </c:pt>
              <c:pt idx="33">
                <c:v>138.08120725466048</c:v>
              </c:pt>
              <c:pt idx="34">
                <c:v>136.47445046541989</c:v>
              </c:pt>
              <c:pt idx="35">
                <c:v>131.86930231154966</c:v>
              </c:pt>
              <c:pt idx="36">
                <c:v>133.90822144300049</c:v>
              </c:pt>
              <c:pt idx="37">
                <c:v>132.67947826196487</c:v>
              </c:pt>
              <c:pt idx="38">
                <c:v>137.22112589627588</c:v>
              </c:pt>
              <c:pt idx="39">
                <c:v>137.07795071697933</c:v>
              </c:pt>
              <c:pt idx="40">
                <c:v>139.73090884498725</c:v>
              </c:pt>
              <c:pt idx="41">
                <c:v>140.79494224010833</c:v>
              </c:pt>
              <c:pt idx="42">
                <c:v>141.50804413729429</c:v>
              </c:pt>
              <c:pt idx="43">
                <c:v>100.90057148072447</c:v>
              </c:pt>
              <c:pt idx="44">
                <c:v>190.46975703678618</c:v>
              </c:pt>
              <c:pt idx="45">
                <c:v>141.1051648764691</c:v>
              </c:pt>
              <c:pt idx="46">
                <c:v>144.35367382062088</c:v>
              </c:pt>
              <c:pt idx="47">
                <c:v>143.83637609381265</c:v>
              </c:pt>
              <c:pt idx="48">
                <c:v>144.0885410905332</c:v>
              </c:pt>
            </c:numLit>
          </c:val>
          <c:smooth val="0"/>
          <c:extLst>
            <c:ext xmlns:c16="http://schemas.microsoft.com/office/drawing/2014/chart" uri="{C3380CC4-5D6E-409C-BE32-E72D297353CC}">
              <c16:uniqueId val="{00000001-5403-43A8-9A63-9ED479DF877B}"/>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103.11265784927963</c:v>
              </c:pt>
              <c:pt idx="1">
                <c:v>104.55866745134377</c:v>
              </c:pt>
              <c:pt idx="2">
                <c:v>100.58054658579245</c:v>
              </c:pt>
              <c:pt idx="3">
                <c:v>103.92697393381019</c:v>
              </c:pt>
              <c:pt idx="4">
                <c:v>104.11181645016825</c:v>
              </c:pt>
              <c:pt idx="5">
                <c:v>100.54016057349435</c:v>
              </c:pt>
              <c:pt idx="6">
                <c:v>101.20769586452955</c:v>
              </c:pt>
              <c:pt idx="7">
                <c:v>98.915839262285601</c:v>
              </c:pt>
              <c:pt idx="8">
                <c:v>109.26951436163522</c:v>
              </c:pt>
              <c:pt idx="9">
                <c:v>103.85949530108572</c:v>
              </c:pt>
              <c:pt idx="10">
                <c:v>105.28607937896375</c:v>
              </c:pt>
              <c:pt idx="11">
                <c:v>107.3369530359184</c:v>
              </c:pt>
              <c:pt idx="12">
                <c:v>106.82731994126964</c:v>
              </c:pt>
              <c:pt idx="13">
                <c:v>103.98347117035594</c:v>
              </c:pt>
              <c:pt idx="14">
                <c:v>107.54012494632101</c:v>
              </c:pt>
              <c:pt idx="15">
                <c:v>105.11029037862019</c:v>
              </c:pt>
              <c:pt idx="16">
                <c:v>107.83255114500608</c:v>
              </c:pt>
              <c:pt idx="17">
                <c:v>106.81935853613673</c:v>
              </c:pt>
              <c:pt idx="18">
                <c:v>107.31118964087575</c:v>
              </c:pt>
              <c:pt idx="19">
                <c:v>107.3316489313284</c:v>
              </c:pt>
              <c:pt idx="20">
                <c:v>108.18920505914029</c:v>
              </c:pt>
              <c:pt idx="21">
                <c:v>113.52370803767809</c:v>
              </c:pt>
              <c:pt idx="22">
                <c:v>108.75247648390081</c:v>
              </c:pt>
              <c:pt idx="23">
                <c:v>109.51044814541791</c:v>
              </c:pt>
              <c:pt idx="24">
                <c:v>108.41838481692128</c:v>
              </c:pt>
              <c:pt idx="25">
                <c:v>112.27417522814973</c:v>
              </c:pt>
              <c:pt idx="26">
                <c:v>109.89756346871479</c:v>
              </c:pt>
              <c:pt idx="27">
                <c:v>113.68844618946648</c:v>
              </c:pt>
              <c:pt idx="28">
                <c:v>109.54244228210021</c:v>
              </c:pt>
              <c:pt idx="29">
                <c:v>112.26424480028965</c:v>
              </c:pt>
              <c:pt idx="30">
                <c:v>110.3029796209504</c:v>
              </c:pt>
              <c:pt idx="31">
                <c:v>82.230840404998276</c:v>
              </c:pt>
              <c:pt idx="32">
                <c:v>125.27142868554455</c:v>
              </c:pt>
              <c:pt idx="33">
                <c:v>116.51431417331509</c:v>
              </c:pt>
              <c:pt idx="34">
                <c:v>115.13076990300193</c:v>
              </c:pt>
              <c:pt idx="35">
                <c:v>110.01214228631288</c:v>
              </c:pt>
              <c:pt idx="36">
                <c:v>111.97308363380255</c:v>
              </c:pt>
              <c:pt idx="37">
                <c:v>110.89363071048332</c:v>
              </c:pt>
              <c:pt idx="38">
                <c:v>114.53960935480858</c:v>
              </c:pt>
              <c:pt idx="39">
                <c:v>113.95869221380461</c:v>
              </c:pt>
              <c:pt idx="40">
                <c:v>114.8770147974777</c:v>
              </c:pt>
              <c:pt idx="41">
                <c:v>115.96321701349213</c:v>
              </c:pt>
              <c:pt idx="42">
                <c:v>117.0894132203394</c:v>
              </c:pt>
              <c:pt idx="43">
                <c:v>81.791918223083727</c:v>
              </c:pt>
              <c:pt idx="44">
                <c:v>156.82261053354037</c:v>
              </c:pt>
              <c:pt idx="45">
                <c:v>117.00300466766889</c:v>
              </c:pt>
              <c:pt idx="46">
                <c:v>118.75261655034828</c:v>
              </c:pt>
              <c:pt idx="47">
                <c:v>117.88287207961112</c:v>
              </c:pt>
              <c:pt idx="48">
                <c:v>117.76637443222371</c:v>
              </c:pt>
            </c:numLit>
          </c:val>
          <c:smooth val="0"/>
          <c:extLst>
            <c:ext xmlns:c16="http://schemas.microsoft.com/office/drawing/2014/chart" uri="{C3380CC4-5D6E-409C-BE32-E72D297353CC}">
              <c16:uniqueId val="{00000001-88C0-4CCF-B398-22035F92AE99}"/>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55"/>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101.42719207370048</c:v>
              </c:pt>
              <c:pt idx="1">
                <c:v>101.58000188625034</c:v>
              </c:pt>
              <c:pt idx="2">
                <c:v>97.396080875325069</c:v>
              </c:pt>
              <c:pt idx="3">
                <c:v>93.894678948300083</c:v>
              </c:pt>
              <c:pt idx="4">
                <c:v>100.65822799090837</c:v>
              </c:pt>
              <c:pt idx="5">
                <c:v>99.225593605641834</c:v>
              </c:pt>
              <c:pt idx="6">
                <c:v>102.20240886809539</c:v>
              </c:pt>
              <c:pt idx="7">
                <c:v>97.675389044970174</c:v>
              </c:pt>
              <c:pt idx="8">
                <c:v>104.38347979367147</c:v>
              </c:pt>
              <c:pt idx="9">
                <c:v>101.45574940612224</c:v>
              </c:pt>
              <c:pt idx="10">
                <c:v>99.903232305314162</c:v>
              </c:pt>
              <c:pt idx="11">
                <c:v>98.332503657476536</c:v>
              </c:pt>
              <c:pt idx="12">
                <c:v>101.68846632294458</c:v>
              </c:pt>
              <c:pt idx="13">
                <c:v>106.36709089705438</c:v>
              </c:pt>
              <c:pt idx="14">
                <c:v>102.48107452957396</c:v>
              </c:pt>
              <c:pt idx="15">
                <c:v>97.352702501476855</c:v>
              </c:pt>
              <c:pt idx="16">
                <c:v>104.35456673773145</c:v>
              </c:pt>
              <c:pt idx="17">
                <c:v>100.01243521410616</c:v>
              </c:pt>
              <c:pt idx="18">
                <c:v>107.48482941764685</c:v>
              </c:pt>
              <c:pt idx="19">
                <c:v>101.19462076261378</c:v>
              </c:pt>
              <c:pt idx="20">
                <c:v>101.73794469012346</c:v>
              </c:pt>
              <c:pt idx="21">
                <c:v>106.670623378744</c:v>
              </c:pt>
              <c:pt idx="22">
                <c:v>103.63319055714632</c:v>
              </c:pt>
              <c:pt idx="23">
                <c:v>99.151048706266593</c:v>
              </c:pt>
              <c:pt idx="24">
                <c:v>103.4815105474691</c:v>
              </c:pt>
              <c:pt idx="25">
                <c:v>99.364917998891784</c:v>
              </c:pt>
              <c:pt idx="26">
                <c:v>90.508954398736194</c:v>
              </c:pt>
              <c:pt idx="27">
                <c:v>93.675625992594078</c:v>
              </c:pt>
              <c:pt idx="28">
                <c:v>86.510065425394046</c:v>
              </c:pt>
              <c:pt idx="29">
                <c:v>89.134546754359633</c:v>
              </c:pt>
              <c:pt idx="30">
                <c:v>86.308247895994199</c:v>
              </c:pt>
              <c:pt idx="31">
                <c:v>91.806256902387375</c:v>
              </c:pt>
              <c:pt idx="32">
                <c:v>91.428151917315361</c:v>
              </c:pt>
              <c:pt idx="33">
                <c:v>88.40051259521627</c:v>
              </c:pt>
              <c:pt idx="34">
                <c:v>88.627205246398049</c:v>
              </c:pt>
              <c:pt idx="35">
                <c:v>91.894256435074311</c:v>
              </c:pt>
              <c:pt idx="36">
                <c:v>90.642346806618519</c:v>
              </c:pt>
              <c:pt idx="37">
                <c:v>89.946785210023904</c:v>
              </c:pt>
              <c:pt idx="38">
                <c:v>92.847580227587841</c:v>
              </c:pt>
              <c:pt idx="39">
                <c:v>91.658874458909025</c:v>
              </c:pt>
              <c:pt idx="40">
                <c:v>91.908229586625239</c:v>
              </c:pt>
              <c:pt idx="41">
                <c:v>90.47226388473895</c:v>
              </c:pt>
              <c:pt idx="42">
                <c:v>89.080952672064768</c:v>
              </c:pt>
              <c:pt idx="43">
                <c:v>91.123780271130215</c:v>
              </c:pt>
              <c:pt idx="44">
                <c:v>92.797053165015953</c:v>
              </c:pt>
              <c:pt idx="45">
                <c:v>89.037265022699614</c:v>
              </c:pt>
              <c:pt idx="46">
                <c:v>93.746993409333939</c:v>
              </c:pt>
              <c:pt idx="47">
                <c:v>96.341246848217736</c:v>
              </c:pt>
              <c:pt idx="48">
                <c:v>93.279553639472994</c:v>
              </c:pt>
            </c:numLit>
          </c:val>
          <c:smooth val="0"/>
          <c:extLst>
            <c:ext xmlns:c16="http://schemas.microsoft.com/office/drawing/2014/chart" uri="{C3380CC4-5D6E-409C-BE32-E72D297353CC}">
              <c16:uniqueId val="{00000001-06E4-4F18-A6A3-CFDE00099917}"/>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3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118.12409531970877</c:v>
              </c:pt>
              <c:pt idx="1">
                <c:v>122.58184390278448</c:v>
              </c:pt>
              <c:pt idx="2">
                <c:v>117.9153082886633</c:v>
              </c:pt>
              <c:pt idx="3">
                <c:v>111.98203100463502</c:v>
              </c:pt>
              <c:pt idx="4">
                <c:v>120.48237007024937</c:v>
              </c:pt>
              <c:pt idx="5">
                <c:v>116.68895083416184</c:v>
              </c:pt>
              <c:pt idx="6">
                <c:v>121.57006365357448</c:v>
              </c:pt>
              <c:pt idx="7">
                <c:v>115.79599531329114</c:v>
              </c:pt>
              <c:pt idx="8">
                <c:v>119.88025693028798</c:v>
              </c:pt>
              <c:pt idx="9">
                <c:v>119.88826705178364</c:v>
              </c:pt>
              <c:pt idx="10">
                <c:v>118.02452648179718</c:v>
              </c:pt>
              <c:pt idx="11">
                <c:v>120.54130482189846</c:v>
              </c:pt>
              <c:pt idx="12">
                <c:v>125.92595072602467</c:v>
              </c:pt>
              <c:pt idx="13">
                <c:v>126.15354002017745</c:v>
              </c:pt>
              <c:pt idx="14">
                <c:v>121.49336451377771</c:v>
              </c:pt>
              <c:pt idx="15">
                <c:v>116.25662341933163</c:v>
              </c:pt>
              <c:pt idx="16">
                <c:v>127.11521606220803</c:v>
              </c:pt>
              <c:pt idx="17">
                <c:v>122.96708467590219</c:v>
              </c:pt>
              <c:pt idx="18">
                <c:v>126.99350724392902</c:v>
              </c:pt>
              <c:pt idx="19">
                <c:v>123.21320792418733</c:v>
              </c:pt>
              <c:pt idx="20">
                <c:v>122.91397608203296</c:v>
              </c:pt>
              <c:pt idx="21">
                <c:v>130.57283259490683</c:v>
              </c:pt>
              <c:pt idx="22">
                <c:v>126.09783685195563</c:v>
              </c:pt>
              <c:pt idx="23">
                <c:v>125.85415374558622</c:v>
              </c:pt>
              <c:pt idx="24">
                <c:v>129.96455385675029</c:v>
              </c:pt>
              <c:pt idx="25">
                <c:v>123.6591457256109</c:v>
              </c:pt>
              <c:pt idx="26">
                <c:v>113.91934809385961</c:v>
              </c:pt>
              <c:pt idx="27">
                <c:v>117.54738668952282</c:v>
              </c:pt>
              <c:pt idx="28">
                <c:v>110.79844387422153</c:v>
              </c:pt>
              <c:pt idx="29">
                <c:v>116.01047717076855</c:v>
              </c:pt>
              <c:pt idx="30">
                <c:v>112.81948261146178</c:v>
              </c:pt>
              <c:pt idx="31">
                <c:v>118.33632698642322</c:v>
              </c:pt>
              <c:pt idx="32">
                <c:v>115.34641310424196</c:v>
              </c:pt>
              <c:pt idx="33">
                <c:v>114.52281924045975</c:v>
              </c:pt>
              <c:pt idx="34">
                <c:v>114.35833216999664</c:v>
              </c:pt>
              <c:pt idx="35">
                <c:v>114.3828125330794</c:v>
              </c:pt>
              <c:pt idx="36">
                <c:v>117.0547320395077</c:v>
              </c:pt>
              <c:pt idx="37">
                <c:v>118.28786677275448</c:v>
              </c:pt>
              <c:pt idx="38">
                <c:v>123.66310247388171</c:v>
              </c:pt>
              <c:pt idx="39">
                <c:v>121.87337536491756</c:v>
              </c:pt>
              <c:pt idx="40">
                <c:v>124.9687278915335</c:v>
              </c:pt>
              <c:pt idx="41">
                <c:v>123.08039469145436</c:v>
              </c:pt>
              <c:pt idx="42">
                <c:v>123.45630175625463</c:v>
              </c:pt>
              <c:pt idx="43">
                <c:v>124.36006223891458</c:v>
              </c:pt>
              <c:pt idx="44">
                <c:v>128.93872440767396</c:v>
              </c:pt>
              <c:pt idx="45">
                <c:v>123.15693781066248</c:v>
              </c:pt>
              <c:pt idx="46">
                <c:v>131.62985549259048</c:v>
              </c:pt>
              <c:pt idx="47">
                <c:v>127.15673638768126</c:v>
              </c:pt>
              <c:pt idx="48">
                <c:v>132.62948167233714</c:v>
              </c:pt>
            </c:numLit>
          </c:val>
          <c:smooth val="0"/>
          <c:extLst>
            <c:ext xmlns:c16="http://schemas.microsoft.com/office/drawing/2014/chart" uri="{C3380CC4-5D6E-409C-BE32-E72D297353CC}">
              <c16:uniqueId val="{00000001-8715-440D-8CB4-2BB3B87BF84B}"/>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110.43248011794913</c:v>
              </c:pt>
              <c:pt idx="1">
                <c:v>112.90711051424746</c:v>
              </c:pt>
              <c:pt idx="2">
                <c:v>108.4628967141681</c:v>
              </c:pt>
              <c:pt idx="3">
                <c:v>103.64989000900798</c:v>
              </c:pt>
              <c:pt idx="4">
                <c:v>111.35015732799998</c:v>
              </c:pt>
              <c:pt idx="5">
                <c:v>108.64426003410253</c:v>
              </c:pt>
              <c:pt idx="6">
                <c:v>112.64813688814044</c:v>
              </c:pt>
              <c:pt idx="7">
                <c:v>107.44853539303082</c:v>
              </c:pt>
              <c:pt idx="8">
                <c:v>112.74149324183118</c:v>
              </c:pt>
              <c:pt idx="9">
                <c:v>111.39712166744621</c:v>
              </c:pt>
              <c:pt idx="10">
                <c:v>109.67674966894914</c:v>
              </c:pt>
              <c:pt idx="11">
                <c:v>110.31057220446159</c:v>
              </c:pt>
              <c:pt idx="12">
                <c:v>114.76068248793317</c:v>
              </c:pt>
              <c:pt idx="13">
                <c:v>117.03869095973023</c:v>
              </c:pt>
              <c:pt idx="14">
                <c:v>112.73514051809607</c:v>
              </c:pt>
              <c:pt idx="15">
                <c:v>107.54832084595508</c:v>
              </c:pt>
              <c:pt idx="16">
                <c:v>116.63026841852341</c:v>
              </c:pt>
              <c:pt idx="17">
                <c:v>112.39276869945766</c:v>
              </c:pt>
              <c:pt idx="18">
                <c:v>118.00661663768825</c:v>
              </c:pt>
              <c:pt idx="19">
                <c:v>113.07009951432593</c:v>
              </c:pt>
              <c:pt idx="20">
                <c:v>113.15900040976933</c:v>
              </c:pt>
              <c:pt idx="21">
                <c:v>119.56201262105155</c:v>
              </c:pt>
              <c:pt idx="22">
                <c:v>115.74924631408945</c:v>
              </c:pt>
              <c:pt idx="23">
                <c:v>113.55306978837292</c:v>
              </c:pt>
              <c:pt idx="24">
                <c:v>117.76484379642973</c:v>
              </c:pt>
              <c:pt idx="25">
                <c:v>112.46773804092447</c:v>
              </c:pt>
              <c:pt idx="26">
                <c:v>103.13508843974459</c:v>
              </c:pt>
              <c:pt idx="27">
                <c:v>106.55059316655853</c:v>
              </c:pt>
              <c:pt idx="28">
                <c:v>99.609730724808344</c:v>
              </c:pt>
              <c:pt idx="29">
                <c:v>103.6297792708927</c:v>
              </c:pt>
              <c:pt idx="30">
                <c:v>100.60678586461695</c:v>
              </c:pt>
              <c:pt idx="31">
                <c:v>106.11495351641148</c:v>
              </c:pt>
              <c:pt idx="32">
                <c:v>104.32819861054514</c:v>
              </c:pt>
              <c:pt idx="33">
                <c:v>102.48928655854665</c:v>
              </c:pt>
              <c:pt idx="34">
                <c:v>102.50500080142248</c:v>
              </c:pt>
              <c:pt idx="35">
                <c:v>104.02320767698771</c:v>
              </c:pt>
              <c:pt idx="36">
                <c:v>104.88757141224647</c:v>
              </c:pt>
              <c:pt idx="37">
                <c:v>105.23223061253881</c:v>
              </c:pt>
              <c:pt idx="38">
                <c:v>109.46758754110995</c:v>
              </c:pt>
              <c:pt idx="39">
                <c:v>107.95472763377047</c:v>
              </c:pt>
              <c:pt idx="40">
                <c:v>109.73903963179148</c:v>
              </c:pt>
              <c:pt idx="41">
                <c:v>108.05909457858105</c:v>
              </c:pt>
              <c:pt idx="42">
                <c:v>107.62091278105895</c:v>
              </c:pt>
              <c:pt idx="43">
                <c:v>109.0493972690798</c:v>
              </c:pt>
              <c:pt idx="44">
                <c:v>112.28965937739741</c:v>
              </c:pt>
              <c:pt idx="45">
                <c:v>107.43932898055203</c:v>
              </c:pt>
              <c:pt idx="46">
                <c:v>114.17869142985329</c:v>
              </c:pt>
              <c:pt idx="47">
                <c:v>112.96123652167664</c:v>
              </c:pt>
              <c:pt idx="48">
                <c:v>114.50249727371322</c:v>
              </c:pt>
            </c:numLit>
          </c:val>
          <c:smooth val="0"/>
          <c:extLst>
            <c:ext xmlns:c16="http://schemas.microsoft.com/office/drawing/2014/chart" uri="{C3380CC4-5D6E-409C-BE32-E72D297353CC}">
              <c16:uniqueId val="{00000001-CA75-416D-9570-EC9B9B67D34D}"/>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3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89.094474804630991</c:v>
              </c:pt>
              <c:pt idx="1">
                <c:v>89.852414134983178</c:v>
              </c:pt>
              <c:pt idx="2">
                <c:v>88.053592492748962</c:v>
              </c:pt>
              <c:pt idx="3">
                <c:v>86.778094854436318</c:v>
              </c:pt>
              <c:pt idx="4">
                <c:v>90.410599488073558</c:v>
              </c:pt>
              <c:pt idx="5">
                <c:v>86.905925563246953</c:v>
              </c:pt>
              <c:pt idx="6">
                <c:v>88.457914768925491</c:v>
              </c:pt>
              <c:pt idx="7">
                <c:v>85.017311431838422</c:v>
              </c:pt>
              <c:pt idx="8">
                <c:v>88.0506215498107</c:v>
              </c:pt>
              <c:pt idx="9">
                <c:v>89.588234239017694</c:v>
              </c:pt>
              <c:pt idx="10">
                <c:v>89.830882435796752</c:v>
              </c:pt>
              <c:pt idx="11">
                <c:v>90.183846909751239</c:v>
              </c:pt>
              <c:pt idx="12">
                <c:v>89.563393893581562</c:v>
              </c:pt>
              <c:pt idx="13">
                <c:v>89.140597823633513</c:v>
              </c:pt>
              <c:pt idx="14">
                <c:v>89.339866060689204</c:v>
              </c:pt>
              <c:pt idx="15">
                <c:v>86.985027963839798</c:v>
              </c:pt>
              <c:pt idx="16">
                <c:v>90.962458410892495</c:v>
              </c:pt>
              <c:pt idx="17">
                <c:v>89.941855058921476</c:v>
              </c:pt>
              <c:pt idx="18">
                <c:v>92.652034046517556</c:v>
              </c:pt>
              <c:pt idx="19">
                <c:v>90.083952530974585</c:v>
              </c:pt>
              <c:pt idx="20">
                <c:v>87.188103826109767</c:v>
              </c:pt>
              <c:pt idx="21">
                <c:v>92.599999633693059</c:v>
              </c:pt>
              <c:pt idx="22">
                <c:v>89.306893441287556</c:v>
              </c:pt>
              <c:pt idx="23">
                <c:v>87.293860815433774</c:v>
              </c:pt>
              <c:pt idx="24">
                <c:v>89.765480262313204</c:v>
              </c:pt>
              <c:pt idx="25">
                <c:v>88.904178974276135</c:v>
              </c:pt>
              <c:pt idx="26">
                <c:v>87.928875621328288</c:v>
              </c:pt>
              <c:pt idx="27">
                <c:v>93.200553094377653</c:v>
              </c:pt>
              <c:pt idx="28">
                <c:v>86.758141244519877</c:v>
              </c:pt>
              <c:pt idx="29">
                <c:v>88.733958806890726</c:v>
              </c:pt>
              <c:pt idx="30">
                <c:v>88.562198491945622</c:v>
              </c:pt>
              <c:pt idx="31">
                <c:v>89.722266470343698</c:v>
              </c:pt>
              <c:pt idx="32">
                <c:v>89.662290202980614</c:v>
              </c:pt>
              <c:pt idx="33">
                <c:v>87.687763655806719</c:v>
              </c:pt>
              <c:pt idx="34">
                <c:v>88.370311534982392</c:v>
              </c:pt>
              <c:pt idx="35">
                <c:v>89.271941434712559</c:v>
              </c:pt>
              <c:pt idx="36">
                <c:v>89.063589760584577</c:v>
              </c:pt>
              <c:pt idx="37">
                <c:v>88.433817941383069</c:v>
              </c:pt>
              <c:pt idx="38">
                <c:v>89.577210010590719</c:v>
              </c:pt>
              <c:pt idx="39">
                <c:v>88.175143622746091</c:v>
              </c:pt>
              <c:pt idx="40">
                <c:v>88.029020966299981</c:v>
              </c:pt>
              <c:pt idx="41">
                <c:v>88.753891071861247</c:v>
              </c:pt>
              <c:pt idx="42">
                <c:v>85.840660136262287</c:v>
              </c:pt>
              <c:pt idx="43">
                <c:v>88.422340602385631</c:v>
              </c:pt>
              <c:pt idx="44">
                <c:v>89.314380508703181</c:v>
              </c:pt>
              <c:pt idx="45">
                <c:v>87.275841383832457</c:v>
              </c:pt>
              <c:pt idx="46">
                <c:v>88.314269353271271</c:v>
              </c:pt>
              <c:pt idx="47">
                <c:v>88.724733659134927</c:v>
              </c:pt>
              <c:pt idx="48">
                <c:v>85.957138079526459</c:v>
              </c:pt>
            </c:numLit>
          </c:val>
          <c:smooth val="0"/>
          <c:extLst>
            <c:ext xmlns:c16="http://schemas.microsoft.com/office/drawing/2014/chart" uri="{C3380CC4-5D6E-409C-BE32-E72D297353CC}">
              <c16:uniqueId val="{00000001-B9AE-4C6A-A992-C2A1AC659150}"/>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3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111.66847035290139</c:v>
              </c:pt>
              <c:pt idx="1">
                <c:v>114.69944756590485</c:v>
              </c:pt>
              <c:pt idx="2">
                <c:v>106.47025431164143</c:v>
              </c:pt>
              <c:pt idx="3">
                <c:v>110.78198897283127</c:v>
              </c:pt>
              <c:pt idx="4">
                <c:v>113.77764384242342</c:v>
              </c:pt>
              <c:pt idx="5">
                <c:v>109.00467167769814</c:v>
              </c:pt>
              <c:pt idx="6">
                <c:v>112.96405131548279</c:v>
              </c:pt>
              <c:pt idx="7">
                <c:v>109.9734126514871</c:v>
              </c:pt>
              <c:pt idx="8">
                <c:v>118.80140611993934</c:v>
              </c:pt>
              <c:pt idx="9">
                <c:v>114.64770681324975</c:v>
              </c:pt>
              <c:pt idx="10">
                <c:v>113.8346216409154</c:v>
              </c:pt>
              <c:pt idx="11">
                <c:v>115.30834209998702</c:v>
              </c:pt>
              <c:pt idx="12">
                <c:v>116.90676319495785</c:v>
              </c:pt>
              <c:pt idx="13">
                <c:v>116.37319508041139</c:v>
              </c:pt>
              <c:pt idx="14">
                <c:v>115.71688713856238</c:v>
              </c:pt>
              <c:pt idx="15">
                <c:v>115.95049905728942</c:v>
              </c:pt>
              <c:pt idx="16">
                <c:v>121.81582001470628</c:v>
              </c:pt>
              <c:pt idx="17">
                <c:v>117.17296945765266</c:v>
              </c:pt>
              <c:pt idx="18">
                <c:v>122.44681044432586</c:v>
              </c:pt>
              <c:pt idx="19">
                <c:v>119.59280025746398</c:v>
              </c:pt>
              <c:pt idx="20">
                <c:v>111.49878549024177</c:v>
              </c:pt>
              <c:pt idx="21">
                <c:v>124.20169925342226</c:v>
              </c:pt>
              <c:pt idx="22">
                <c:v>119.15169372209529</c:v>
              </c:pt>
              <c:pt idx="23">
                <c:v>118.84930792004947</c:v>
              </c:pt>
              <c:pt idx="24">
                <c:v>123.1685389298403</c:v>
              </c:pt>
              <c:pt idx="25">
                <c:v>119.87000390444949</c:v>
              </c:pt>
              <c:pt idx="26">
                <c:v>122.62754967530162</c:v>
              </c:pt>
              <c:pt idx="27">
                <c:v>127.32600316760329</c:v>
              </c:pt>
              <c:pt idx="28">
                <c:v>116.86017272374833</c:v>
              </c:pt>
              <c:pt idx="29">
                <c:v>125.89126618318758</c:v>
              </c:pt>
              <c:pt idx="30">
                <c:v>123.55373585748248</c:v>
              </c:pt>
              <c:pt idx="31">
                <c:v>125.73108034758246</c:v>
              </c:pt>
              <c:pt idx="32">
                <c:v>123.91419139478627</c:v>
              </c:pt>
              <c:pt idx="33">
                <c:v>126.69544767030294</c:v>
              </c:pt>
              <c:pt idx="34">
                <c:v>129.25621860447382</c:v>
              </c:pt>
              <c:pt idx="35">
                <c:v>126.02983813443601</c:v>
              </c:pt>
              <c:pt idx="36">
                <c:v>126.47382469081447</c:v>
              </c:pt>
              <c:pt idx="37">
                <c:v>128.8897517012943</c:v>
              </c:pt>
              <c:pt idx="38">
                <c:v>131.62505335123237</c:v>
              </c:pt>
              <c:pt idx="39">
                <c:v>128.94154388435419</c:v>
              </c:pt>
              <c:pt idx="40">
                <c:v>129.53702627327607</c:v>
              </c:pt>
              <c:pt idx="41">
                <c:v>130.80860109315981</c:v>
              </c:pt>
              <c:pt idx="42">
                <c:v>127.01586775592075</c:v>
              </c:pt>
              <c:pt idx="43">
                <c:v>132.36529953814363</c:v>
              </c:pt>
              <c:pt idx="44">
                <c:v>135.26477424545925</c:v>
              </c:pt>
              <c:pt idx="45">
                <c:v>126.5343798357909</c:v>
              </c:pt>
              <c:pt idx="46">
                <c:v>133.62454817984514</c:v>
              </c:pt>
              <c:pt idx="47">
                <c:v>136.50714791317924</c:v>
              </c:pt>
              <c:pt idx="48">
                <c:v>130.66097647809528</c:v>
              </c:pt>
            </c:numLit>
          </c:val>
          <c:smooth val="0"/>
          <c:extLst>
            <c:ext xmlns:c16="http://schemas.microsoft.com/office/drawing/2014/chart" uri="{C3380CC4-5D6E-409C-BE32-E72D297353CC}">
              <c16:uniqueId val="{00000001-3C8F-4061-8C37-4B42EED53F31}"/>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108.26893701244278</c:v>
              </c:pt>
              <c:pt idx="1">
                <c:v>108.44794859840991</c:v>
              </c:pt>
              <c:pt idx="2">
                <c:v>107.52624293490636</c:v>
              </c:pt>
              <c:pt idx="3">
                <c:v>107.93637901054144</c:v>
              </c:pt>
              <c:pt idx="4">
                <c:v>114.36023844497197</c:v>
              </c:pt>
              <c:pt idx="5">
                <c:v>111.89720403237446</c:v>
              </c:pt>
              <c:pt idx="6">
                <c:v>109.8482801000321</c:v>
              </c:pt>
              <c:pt idx="7">
                <c:v>109.40107909856395</c:v>
              </c:pt>
              <c:pt idx="8">
                <c:v>109.59976786370977</c:v>
              </c:pt>
              <c:pt idx="9">
                <c:v>109.24823691520461</c:v>
              </c:pt>
              <c:pt idx="10">
                <c:v>109.04957530976259</c:v>
              </c:pt>
              <c:pt idx="11">
                <c:v>111.24482457077404</c:v>
              </c:pt>
              <c:pt idx="12">
                <c:v>109.68697368831772</c:v>
              </c:pt>
              <c:pt idx="13">
                <c:v>110.07832693236487</c:v>
              </c:pt>
              <c:pt idx="14">
                <c:v>109.05286460714652</c:v>
              </c:pt>
              <c:pt idx="15">
                <c:v>108.17596091555681</c:v>
              </c:pt>
              <c:pt idx="16">
                <c:v>109.42373571692656</c:v>
              </c:pt>
              <c:pt idx="17">
                <c:v>107.8793297236291</c:v>
              </c:pt>
              <c:pt idx="18">
                <c:v>109.58587340349905</c:v>
              </c:pt>
              <c:pt idx="19">
                <c:v>107.46253805427943</c:v>
              </c:pt>
              <c:pt idx="20">
                <c:v>108.2620270683108</c:v>
              </c:pt>
              <c:pt idx="21">
                <c:v>112.3411220834806</c:v>
              </c:pt>
              <c:pt idx="22">
                <c:v>110.35058314391193</c:v>
              </c:pt>
              <c:pt idx="23">
                <c:v>109.44434180662941</c:v>
              </c:pt>
              <c:pt idx="24">
                <c:v>109.54635983447969</c:v>
              </c:pt>
              <c:pt idx="25">
                <c:v>109.95801502583356</c:v>
              </c:pt>
              <c:pt idx="26">
                <c:v>109.05090834110089</c:v>
              </c:pt>
              <c:pt idx="27">
                <c:v>114.17687504116358</c:v>
              </c:pt>
              <c:pt idx="28">
                <c:v>108.35285267446272</c:v>
              </c:pt>
              <c:pt idx="29">
                <c:v>112.06138080439845</c:v>
              </c:pt>
              <c:pt idx="30">
                <c:v>109.28113903298886</c:v>
              </c:pt>
              <c:pt idx="31">
                <c:v>109.54758359602363</c:v>
              </c:pt>
              <c:pt idx="32">
                <c:v>112.95252106610533</c:v>
              </c:pt>
              <c:pt idx="33">
                <c:v>110.73284574226064</c:v>
              </c:pt>
              <c:pt idx="34">
                <c:v>112.19473453425938</c:v>
              </c:pt>
              <c:pt idx="35">
                <c:v>111.15077516610774</c:v>
              </c:pt>
              <c:pt idx="36">
                <c:v>111.59273420999266</c:v>
              </c:pt>
              <c:pt idx="37">
                <c:v>110.32678919014869</c:v>
              </c:pt>
              <c:pt idx="38">
                <c:v>113.19316975095252</c:v>
              </c:pt>
              <c:pt idx="39">
                <c:v>112.84653178979558</c:v>
              </c:pt>
              <c:pt idx="40">
                <c:v>113.46816387850964</c:v>
              </c:pt>
              <c:pt idx="41">
                <c:v>114.1156444229203</c:v>
              </c:pt>
              <c:pt idx="42">
                <c:v>114.24593478870332</c:v>
              </c:pt>
              <c:pt idx="43">
                <c:v>109.1275147053782</c:v>
              </c:pt>
              <c:pt idx="44">
                <c:v>121.8370542482828</c:v>
              </c:pt>
              <c:pt idx="45">
                <c:v>115.54743010657266</c:v>
              </c:pt>
              <c:pt idx="46">
                <c:v>115.98848486554529</c:v>
              </c:pt>
              <c:pt idx="47">
                <c:v>115.53665363219048</c:v>
              </c:pt>
              <c:pt idx="48">
                <c:v>115.75502645381621</c:v>
              </c:pt>
            </c:numLit>
          </c:val>
          <c:smooth val="0"/>
          <c:extLst>
            <c:ext xmlns:c16="http://schemas.microsoft.com/office/drawing/2014/chart" uri="{C3380CC4-5D6E-409C-BE32-E72D297353CC}">
              <c16:uniqueId val="{00000001-D3DA-4D14-81A6-E884ACFE8369}"/>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4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97.782715432626233</c:v>
              </c:pt>
              <c:pt idx="1">
                <c:v>99.415497678526734</c:v>
              </c:pt>
              <c:pt idx="2">
                <c:v>95.141765656635769</c:v>
              </c:pt>
              <c:pt idx="3">
                <c:v>96.01667238775714</c:v>
              </c:pt>
              <c:pt idx="4">
                <c:v>99.404067378217817</c:v>
              </c:pt>
              <c:pt idx="5">
                <c:v>95.411253005558677</c:v>
              </c:pt>
              <c:pt idx="6">
                <c:v>97.889794505222866</c:v>
              </c:pt>
              <c:pt idx="7">
                <c:v>94.622372798545683</c:v>
              </c:pt>
              <c:pt idx="8">
                <c:v>99.885930690083455</c:v>
              </c:pt>
              <c:pt idx="9">
                <c:v>99.233080995101048</c:v>
              </c:pt>
              <c:pt idx="10">
                <c:v>99.069400346361931</c:v>
              </c:pt>
              <c:pt idx="11">
                <c:v>99.853719458583328</c:v>
              </c:pt>
              <c:pt idx="12">
                <c:v>100.08726289862784</c:v>
              </c:pt>
              <c:pt idx="13">
                <c:v>99.621833074443927</c:v>
              </c:pt>
              <c:pt idx="14">
                <c:v>99.491808621509975</c:v>
              </c:pt>
              <c:pt idx="15">
                <c:v>98.133208720099972</c:v>
              </c:pt>
              <c:pt idx="16">
                <c:v>102.83724722367855</c:v>
              </c:pt>
              <c:pt idx="17">
                <c:v>100.42251958987423</c:v>
              </c:pt>
              <c:pt idx="18">
                <c:v>104.11939640370143</c:v>
              </c:pt>
              <c:pt idx="19">
                <c:v>101.44126715232231</c:v>
              </c:pt>
              <c:pt idx="20">
                <c:v>96.544757223020454</c:v>
              </c:pt>
              <c:pt idx="21">
                <c:v>104.762807496516</c:v>
              </c:pt>
              <c:pt idx="22">
                <c:v>100.79350890462698</c:v>
              </c:pt>
              <c:pt idx="23">
                <c:v>99.438867089694455</c:v>
              </c:pt>
              <c:pt idx="24">
                <c:v>102.62159210099713</c:v>
              </c:pt>
              <c:pt idx="25">
                <c:v>100.82225247891692</c:v>
              </c:pt>
              <c:pt idx="26">
                <c:v>101.28364168428139</c:v>
              </c:pt>
              <c:pt idx="27">
                <c:v>106.33469769633047</c:v>
              </c:pt>
              <c:pt idx="28">
                <c:v>98.343759409624155</c:v>
              </c:pt>
              <c:pt idx="29">
                <c:v>103.03499943938898</c:v>
              </c:pt>
              <c:pt idx="30">
                <c:v>102.02968128315955</c:v>
              </c:pt>
              <c:pt idx="31">
                <c:v>103.58127689785816</c:v>
              </c:pt>
              <c:pt idx="32">
                <c:v>102.8451030942291</c:v>
              </c:pt>
              <c:pt idx="33">
                <c:v>102.70097407015508</c:v>
              </c:pt>
              <c:pt idx="34">
                <c:v>104.10640921224143</c:v>
              </c:pt>
              <c:pt idx="35">
                <c:v>103.41925757213684</c:v>
              </c:pt>
              <c:pt idx="36">
                <c:v>103.46197671555029</c:v>
              </c:pt>
              <c:pt idx="37">
                <c:v>104.00442822987831</c:v>
              </c:pt>
              <c:pt idx="38">
                <c:v>105.76051172386374</c:v>
              </c:pt>
              <c:pt idx="39">
                <c:v>103.86524572508115</c:v>
              </c:pt>
              <c:pt idx="40">
                <c:v>104.00455074453383</c:v>
              </c:pt>
              <c:pt idx="41">
                <c:v>104.93983562138965</c:v>
              </c:pt>
              <c:pt idx="42">
                <c:v>101.68810331229612</c:v>
              </c:pt>
              <c:pt idx="43">
                <c:v>105.33503115039238</c:v>
              </c:pt>
              <c:pt idx="44">
                <c:v>106.99968911445647</c:v>
              </c:pt>
              <c:pt idx="45">
                <c:v>102.38560022314228</c:v>
              </c:pt>
              <c:pt idx="46">
                <c:v>105.75321163201174</c:v>
              </c:pt>
              <c:pt idx="47">
                <c:v>107.11514717445499</c:v>
              </c:pt>
              <c:pt idx="48">
                <c:v>103.16267460810695</c:v>
              </c:pt>
            </c:numLit>
          </c:val>
          <c:smooth val="0"/>
          <c:extLst>
            <c:ext xmlns:c16="http://schemas.microsoft.com/office/drawing/2014/chart" uri="{C3380CC4-5D6E-409C-BE32-E72D297353CC}">
              <c16:uniqueId val="{00000001-C371-4F9F-9B29-B6594003EA72}"/>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3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86.690920029046353</c:v>
              </c:pt>
              <c:pt idx="1">
                <c:v>90.294184605808709</c:v>
              </c:pt>
              <c:pt idx="2">
                <c:v>87.522290146073857</c:v>
              </c:pt>
              <c:pt idx="3">
                <c:v>86.470610483063226</c:v>
              </c:pt>
              <c:pt idx="4">
                <c:v>87.776405301281201</c:v>
              </c:pt>
              <c:pt idx="5">
                <c:v>86.526899161534445</c:v>
              </c:pt>
              <c:pt idx="6">
                <c:v>86.751172640762491</c:v>
              </c:pt>
              <c:pt idx="7">
                <c:v>86.655912246154628</c:v>
              </c:pt>
              <c:pt idx="8">
                <c:v>88.040477423346587</c:v>
              </c:pt>
              <c:pt idx="9">
                <c:v>86.489635257163428</c:v>
              </c:pt>
              <c:pt idx="10">
                <c:v>86.427408635766554</c:v>
              </c:pt>
              <c:pt idx="11">
                <c:v>90.7495047933688</c:v>
              </c:pt>
              <c:pt idx="12">
                <c:v>92.085232141894508</c:v>
              </c:pt>
              <c:pt idx="13">
                <c:v>90.63077712977848</c:v>
              </c:pt>
              <c:pt idx="14">
                <c:v>90.815599462602023</c:v>
              </c:pt>
              <c:pt idx="15">
                <c:v>93.876879585202957</c:v>
              </c:pt>
              <c:pt idx="16">
                <c:v>89.980290953888996</c:v>
              </c:pt>
              <c:pt idx="17">
                <c:v>90.087614012414235</c:v>
              </c:pt>
              <c:pt idx="18">
                <c:v>90.8969508122413</c:v>
              </c:pt>
              <c:pt idx="19">
                <c:v>91.861384235074468</c:v>
              </c:pt>
              <c:pt idx="20">
                <c:v>89.507714942778478</c:v>
              </c:pt>
              <c:pt idx="21">
                <c:v>90.072548679376681</c:v>
              </c:pt>
              <c:pt idx="22">
                <c:v>90.03958286289253</c:v>
              </c:pt>
              <c:pt idx="23">
                <c:v>90.085426590956118</c:v>
              </c:pt>
              <c:pt idx="24">
                <c:v>90.070127969462817</c:v>
              </c:pt>
              <c:pt idx="25">
                <c:v>92.260104369698468</c:v>
              </c:pt>
              <c:pt idx="26">
                <c:v>90.517963704843368</c:v>
              </c:pt>
              <c:pt idx="27">
                <c:v>92.982146463332029</c:v>
              </c:pt>
              <c:pt idx="28">
                <c:v>90.033619389902071</c:v>
              </c:pt>
              <c:pt idx="29">
                <c:v>91.131173590852114</c:v>
              </c:pt>
              <c:pt idx="30">
                <c:v>88.282867013236142</c:v>
              </c:pt>
              <c:pt idx="31">
                <c:v>91.78239921807706</c:v>
              </c:pt>
              <c:pt idx="32">
                <c:v>91.114358551116453</c:v>
              </c:pt>
              <c:pt idx="33">
                <c:v>94.238848941957471</c:v>
              </c:pt>
              <c:pt idx="34">
                <c:v>93.584751757523264</c:v>
              </c:pt>
              <c:pt idx="35">
                <c:v>89.386717258810634</c:v>
              </c:pt>
              <c:pt idx="36">
                <c:v>92.201605839519559</c:v>
              </c:pt>
              <c:pt idx="37">
                <c:v>90.873594480819335</c:v>
              </c:pt>
              <c:pt idx="38">
                <c:v>91.269853107912851</c:v>
              </c:pt>
              <c:pt idx="39">
                <c:v>90.4952597383311</c:v>
              </c:pt>
              <c:pt idx="40">
                <c:v>90.573010152755302</c:v>
              </c:pt>
              <c:pt idx="41">
                <c:v>92.110321876645529</c:v>
              </c:pt>
              <c:pt idx="42">
                <c:v>94.506680879778173</c:v>
              </c:pt>
              <c:pt idx="43">
                <c:v>90.796385616389301</c:v>
              </c:pt>
              <c:pt idx="44">
                <c:v>91.245329932047156</c:v>
              </c:pt>
              <c:pt idx="45">
                <c:v>88.844579837180802</c:v>
              </c:pt>
              <c:pt idx="46">
                <c:v>90.716398529884785</c:v>
              </c:pt>
              <c:pt idx="47">
                <c:v>89.486846203717008</c:v>
              </c:pt>
              <c:pt idx="48">
                <c:v>88.867018888321908</c:v>
              </c:pt>
            </c:numLit>
          </c:val>
          <c:smooth val="0"/>
          <c:extLst>
            <c:ext xmlns:c16="http://schemas.microsoft.com/office/drawing/2014/chart" uri="{C3380CC4-5D6E-409C-BE32-E72D297353CC}">
              <c16:uniqueId val="{00000001-5990-4C97-A6DF-141FCE81BC2C}"/>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5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117.78701125008313</c:v>
              </c:pt>
              <c:pt idx="1">
                <c:v>120.12599940918898</c:v>
              </c:pt>
              <c:pt idx="2">
                <c:v>116.4660149265932</c:v>
              </c:pt>
              <c:pt idx="3">
                <c:v>119.97325877058186</c:v>
              </c:pt>
              <c:pt idx="4">
                <c:v>121.40168373600098</c:v>
              </c:pt>
              <c:pt idx="5">
                <c:v>119.387116052016</c:v>
              </c:pt>
              <c:pt idx="6">
                <c:v>121.33099486964292</c:v>
              </c:pt>
              <c:pt idx="7">
                <c:v>120.7490705674509</c:v>
              </c:pt>
              <c:pt idx="8">
                <c:v>126.4609091724475</c:v>
              </c:pt>
              <c:pt idx="9">
                <c:v>121.81404732624497</c:v>
              </c:pt>
              <c:pt idx="10">
                <c:v>122.36040563160813</c:v>
              </c:pt>
              <c:pt idx="11">
                <c:v>126.07062986985775</c:v>
              </c:pt>
              <c:pt idx="12">
                <c:v>128.93085061824112</c:v>
              </c:pt>
              <c:pt idx="13">
                <c:v>130.31611540171923</c:v>
              </c:pt>
              <c:pt idx="14">
                <c:v>131.36637041844591</c:v>
              </c:pt>
              <c:pt idx="15">
                <c:v>134.00933588914918</c:v>
              </c:pt>
              <c:pt idx="16">
                <c:v>133.82287785886228</c:v>
              </c:pt>
              <c:pt idx="17">
                <c:v>132.06169696164346</c:v>
              </c:pt>
              <c:pt idx="18">
                <c:v>133.34236696027378</c:v>
              </c:pt>
              <c:pt idx="19">
                <c:v>136.69086267965068</c:v>
              </c:pt>
              <c:pt idx="20">
                <c:v>130.09681267033989</c:v>
              </c:pt>
              <c:pt idx="21">
                <c:v>135.95396250844698</c:v>
              </c:pt>
              <c:pt idx="22">
                <c:v>134.89497543387864</c:v>
              </c:pt>
              <c:pt idx="23">
                <c:v>135.43484036518672</c:v>
              </c:pt>
              <c:pt idx="24">
                <c:v>138.63512603759312</c:v>
              </c:pt>
              <c:pt idx="25">
                <c:v>137.27915871426964</c:v>
              </c:pt>
              <c:pt idx="26">
                <c:v>138.64622261513148</c:v>
              </c:pt>
              <c:pt idx="27">
                <c:v>140.67762686357759</c:v>
              </c:pt>
              <c:pt idx="28">
                <c:v>136.8013128284295</c:v>
              </c:pt>
              <c:pt idx="29">
                <c:v>140.84105533206724</c:v>
              </c:pt>
              <c:pt idx="30">
                <c:v>139.03204755219974</c:v>
              </c:pt>
              <c:pt idx="31">
                <c:v>143.18411440050733</c:v>
              </c:pt>
              <c:pt idx="32">
                <c:v>140.26163620808373</c:v>
              </c:pt>
              <c:pt idx="33">
                <c:v>146.34874834695918</c:v>
              </c:pt>
              <c:pt idx="34">
                <c:v>145.48749648234673</c:v>
              </c:pt>
              <c:pt idx="35">
                <c:v>143.07121705469615</c:v>
              </c:pt>
              <c:pt idx="36">
                <c:v>144.10366144035359</c:v>
              </c:pt>
              <c:pt idx="37">
                <c:v>143.59506803702925</c:v>
              </c:pt>
              <c:pt idx="38">
                <c:v>145.02560395606417</c:v>
              </c:pt>
              <c:pt idx="39">
                <c:v>145.05237157054586</c:v>
              </c:pt>
              <c:pt idx="40">
                <c:v>143.3284848238977</c:v>
              </c:pt>
              <c:pt idx="41">
                <c:v>148.20865419613079</c:v>
              </c:pt>
              <c:pt idx="42">
                <c:v>150.48071263405578</c:v>
              </c:pt>
              <c:pt idx="43">
                <c:v>146.00564479645871</c:v>
              </c:pt>
              <c:pt idx="44">
                <c:v>150.71954793981882</c:v>
              </c:pt>
              <c:pt idx="45">
                <c:v>145.10584929652742</c:v>
              </c:pt>
              <c:pt idx="46">
                <c:v>148.80285646680363</c:v>
              </c:pt>
              <c:pt idx="47">
                <c:v>148.24632734205957</c:v>
              </c:pt>
              <c:pt idx="48">
                <c:v>148.28383802883974</c:v>
              </c:pt>
            </c:numLit>
          </c:val>
          <c:smooth val="0"/>
          <c:extLst>
            <c:ext xmlns:c16="http://schemas.microsoft.com/office/drawing/2014/chart" uri="{C3380CC4-5D6E-409C-BE32-E72D297353CC}">
              <c16:uniqueId val="{00000001-5A73-41E2-8D2C-081DFA1EAE1B}"/>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ax val="16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98.512651997329101</c:v>
              </c:pt>
              <c:pt idx="1">
                <c:v>101.63527941499908</c:v>
              </c:pt>
              <c:pt idx="2">
                <c:v>98.525761742772971</c:v>
              </c:pt>
              <c:pt idx="3">
                <c:v>99.207237908916497</c:v>
              </c:pt>
              <c:pt idx="4">
                <c:v>100.5596527579653</c:v>
              </c:pt>
              <c:pt idx="5">
                <c:v>99.019294869330352</c:v>
              </c:pt>
              <c:pt idx="6">
                <c:v>99.897306892650008</c:v>
              </c:pt>
              <c:pt idx="7">
                <c:v>99.61703256065681</c:v>
              </c:pt>
              <c:pt idx="8">
                <c:v>102.64668767064298</c:v>
              </c:pt>
              <c:pt idx="9">
                <c:v>99.918838575661113</c:v>
              </c:pt>
              <c:pt idx="10">
                <c:v>100.08797633485322</c:v>
              </c:pt>
              <c:pt idx="11">
                <c:v>104.17745850318947</c:v>
              </c:pt>
              <c:pt idx="12">
                <c:v>106.09274912326686</c:v>
              </c:pt>
              <c:pt idx="13">
                <c:v>105.71786408185599</c:v>
              </c:pt>
              <c:pt idx="14">
                <c:v>106.231696036917</c:v>
              </c:pt>
              <c:pt idx="15">
                <c:v>109.13394640693623</c:v>
              </c:pt>
              <c:pt idx="16">
                <c:v>106.64782988997578</c:v>
              </c:pt>
              <c:pt idx="17">
                <c:v>106.04480794759816</c:v>
              </c:pt>
              <c:pt idx="18">
                <c:v>107.03333044328647</c:v>
              </c:pt>
              <c:pt idx="19">
                <c:v>108.90410753693965</c:v>
              </c:pt>
              <c:pt idx="20">
                <c:v>104.93838212081445</c:v>
              </c:pt>
              <c:pt idx="21">
                <c:v>107.5151839211396</c:v>
              </c:pt>
              <c:pt idx="22">
                <c:v>107.09215788066734</c:v>
              </c:pt>
              <c:pt idx="23">
                <c:v>107.32581255287472</c:v>
              </c:pt>
              <c:pt idx="24">
                <c:v>108.53297547401368</c:v>
              </c:pt>
              <c:pt idx="25">
                <c:v>109.37489832061907</c:v>
              </c:pt>
              <c:pt idx="26">
                <c:v>108.81477705328876</c:v>
              </c:pt>
              <c:pt idx="27">
                <c:v>111.11443136635357</c:v>
              </c:pt>
              <c:pt idx="28">
                <c:v>107.81318958331153</c:v>
              </c:pt>
              <c:pt idx="29">
                <c:v>110.02926897983536</c:v>
              </c:pt>
              <c:pt idx="30">
                <c:v>107.5760703189864</c:v>
              </c:pt>
              <c:pt idx="31">
                <c:v>111.3236751706513</c:v>
              </c:pt>
              <c:pt idx="32">
                <c:v>109.7985699943342</c:v>
              </c:pt>
              <c:pt idx="33">
                <c:v>114.04935371830562</c:v>
              </c:pt>
              <c:pt idx="34">
                <c:v>113.3165029989774</c:v>
              </c:pt>
              <c:pt idx="35">
                <c:v>109.79583437025472</c:v>
              </c:pt>
              <c:pt idx="36">
                <c:v>111.93309509823646</c:v>
              </c:pt>
              <c:pt idx="37">
                <c:v>110.91660004457904</c:v>
              </c:pt>
              <c:pt idx="38">
                <c:v>111.70605757372431</c:v>
              </c:pt>
              <c:pt idx="39">
                <c:v>111.23611583048681</c:v>
              </c:pt>
              <c:pt idx="40">
                <c:v>110.62894184489873</c:v>
              </c:pt>
              <c:pt idx="41">
                <c:v>113.43710034004164</c:v>
              </c:pt>
              <c:pt idx="42">
                <c:v>115.78620427323811</c:v>
              </c:pt>
              <c:pt idx="43">
                <c:v>111.78516711805591</c:v>
              </c:pt>
              <c:pt idx="44">
                <c:v>113.85551136332126</c:v>
              </c:pt>
              <c:pt idx="45">
                <c:v>110.23330175132857</c:v>
              </c:pt>
              <c:pt idx="46">
                <c:v>112.79899829575623</c:v>
              </c:pt>
              <c:pt idx="47">
                <c:v>111.82530770600776</c:v>
              </c:pt>
              <c:pt idx="48">
                <c:v>111.45537911965371</c:v>
              </c:pt>
            </c:numLit>
          </c:val>
          <c:smooth val="0"/>
          <c:extLst>
            <c:ext xmlns:c16="http://schemas.microsoft.com/office/drawing/2014/chart" uri="{C3380CC4-5D6E-409C-BE32-E72D297353CC}">
              <c16:uniqueId val="{00000001-FB6E-4CAE-BB05-479DC08EB762}"/>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50"/>
          <c:min val="7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93.712133042140451</c:v>
              </c:pt>
              <c:pt idx="1">
                <c:v>88.840980038699485</c:v>
              </c:pt>
              <c:pt idx="2">
                <c:v>94.77029463425967</c:v>
              </c:pt>
              <c:pt idx="3">
                <c:v>94.641790157533862</c:v>
              </c:pt>
              <c:pt idx="4">
                <c:v>94.449576961928784</c:v>
              </c:pt>
              <c:pt idx="5">
                <c:v>94.167829145756357</c:v>
              </c:pt>
              <c:pt idx="6">
                <c:v>93.228293604679152</c:v>
              </c:pt>
              <c:pt idx="7">
                <c:v>93.4403644502747</c:v>
              </c:pt>
              <c:pt idx="8">
                <c:v>91.441292788610568</c:v>
              </c:pt>
              <c:pt idx="9">
                <c:v>95.55776695348149</c:v>
              </c:pt>
              <c:pt idx="10">
                <c:v>94.682205109754975</c:v>
              </c:pt>
              <c:pt idx="11">
                <c:v>97.799034023148636</c:v>
              </c:pt>
              <c:pt idx="12">
                <c:v>98.633122122625622</c:v>
              </c:pt>
              <c:pt idx="13">
                <c:v>101.85468003375628</c:v>
              </c:pt>
              <c:pt idx="14">
                <c:v>96.726339614832227</c:v>
              </c:pt>
              <c:pt idx="15">
                <c:v>86.191302900160011</c:v>
              </c:pt>
              <c:pt idx="16">
                <c:v>91.180595361952939</c:v>
              </c:pt>
              <c:pt idx="17">
                <c:v>90.095823028339481</c:v>
              </c:pt>
              <c:pt idx="18">
                <c:v>95.497534462180766</c:v>
              </c:pt>
              <c:pt idx="19">
                <c:v>97.408214490355562</c:v>
              </c:pt>
              <c:pt idx="20">
                <c:v>98.52963601383</c:v>
              </c:pt>
              <c:pt idx="21">
                <c:v>102.04082644417873</c:v>
              </c:pt>
              <c:pt idx="22">
                <c:v>97.476118080521928</c:v>
              </c:pt>
              <c:pt idx="23">
                <c:v>96.435459615125069</c:v>
              </c:pt>
              <c:pt idx="24">
                <c:v>98.264468257390831</c:v>
              </c:pt>
              <c:pt idx="25">
                <c:v>99.037830813358468</c:v>
              </c:pt>
              <c:pt idx="26">
                <c:v>96.560563887063338</c:v>
              </c:pt>
              <c:pt idx="27">
                <c:v>97.365927690576157</c:v>
              </c:pt>
              <c:pt idx="28">
                <c:v>92.522283011777233</c:v>
              </c:pt>
              <c:pt idx="29">
                <c:v>94.431129113421136</c:v>
              </c:pt>
              <c:pt idx="30">
                <c:v>96.422088677095488</c:v>
              </c:pt>
              <c:pt idx="31">
                <c:v>97.160590139217078</c:v>
              </c:pt>
              <c:pt idx="32">
                <c:v>103.35786017821249</c:v>
              </c:pt>
              <c:pt idx="33">
                <c:v>98.345544466260421</c:v>
              </c:pt>
              <c:pt idx="34">
                <c:v>100.38364434258675</c:v>
              </c:pt>
              <c:pt idx="35">
                <c:v>98.742700572695639</c:v>
              </c:pt>
              <c:pt idx="36">
                <c:v>98.862487721328961</c:v>
              </c:pt>
              <c:pt idx="37">
                <c:v>98.767863523920141</c:v>
              </c:pt>
              <c:pt idx="38">
                <c:v>98.729330357479213</c:v>
              </c:pt>
              <c:pt idx="39">
                <c:v>101.34686698113087</c:v>
              </c:pt>
              <c:pt idx="40">
                <c:v>102.15285627606792</c:v>
              </c:pt>
              <c:pt idx="41">
                <c:v>102.17424024987018</c:v>
              </c:pt>
              <c:pt idx="42">
                <c:v>101.80483501322716</c:v>
              </c:pt>
              <c:pt idx="43">
                <c:v>99.519934343418498</c:v>
              </c:pt>
              <c:pt idx="44">
                <c:v>98.892013493846392</c:v>
              </c:pt>
              <c:pt idx="45">
                <c:v>97.820135689026216</c:v>
              </c:pt>
              <c:pt idx="46">
                <c:v>98.400807265413079</c:v>
              </c:pt>
              <c:pt idx="47">
                <c:v>95.571938905934545</c:v>
              </c:pt>
              <c:pt idx="48">
                <c:v>96.255233261328314</c:v>
              </c:pt>
            </c:numLit>
          </c:val>
          <c:smooth val="0"/>
          <c:extLst>
            <c:ext xmlns:c16="http://schemas.microsoft.com/office/drawing/2014/chart" uri="{C3380CC4-5D6E-409C-BE32-E72D297353CC}">
              <c16:uniqueId val="{00000001-A984-4053-BB41-5CBDB120B0C4}"/>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124.46463353665609</c:v>
              </c:pt>
              <c:pt idx="1">
                <c:v>129.54515181544787</c:v>
              </c:pt>
              <c:pt idx="2">
                <c:v>132.9308262280602</c:v>
              </c:pt>
              <c:pt idx="3">
                <c:v>126.06434977343221</c:v>
              </c:pt>
              <c:pt idx="4">
                <c:v>131.05666579429828</c:v>
              </c:pt>
              <c:pt idx="5">
                <c:v>125.95858293678626</c:v>
              </c:pt>
              <c:pt idx="6">
                <c:v>128.37625611840244</c:v>
              </c:pt>
              <c:pt idx="7">
                <c:v>130.2422107628235</c:v>
              </c:pt>
              <c:pt idx="8">
                <c:v>122.77794846571699</c:v>
              </c:pt>
              <c:pt idx="9">
                <c:v>128.18832645738644</c:v>
              </c:pt>
              <c:pt idx="10">
                <c:v>127.74433928943442</c:v>
              </c:pt>
              <c:pt idx="11">
                <c:v>137.67323217292142</c:v>
              </c:pt>
              <c:pt idx="12">
                <c:v>136.8909559886969</c:v>
              </c:pt>
              <c:pt idx="13">
                <c:v>134.43681060981478</c:v>
              </c:pt>
              <c:pt idx="14">
                <c:v>127.11654176754791</c:v>
              </c:pt>
              <c:pt idx="15">
                <c:v>131.70276153576575</c:v>
              </c:pt>
              <c:pt idx="16">
                <c:v>127.4804048441727</c:v>
              </c:pt>
              <c:pt idx="17">
                <c:v>125.59077664779272</c:v>
              </c:pt>
              <c:pt idx="18">
                <c:v>131.93076739715067</c:v>
              </c:pt>
              <c:pt idx="19">
                <c:v>132.76519131543799</c:v>
              </c:pt>
              <c:pt idx="20">
                <c:v>134.45684116555054</c:v>
              </c:pt>
              <c:pt idx="21">
                <c:v>136.218293266247</c:v>
              </c:pt>
              <c:pt idx="22">
                <c:v>141.76187184677354</c:v>
              </c:pt>
              <c:pt idx="23">
                <c:v>133.37663524815733</c:v>
              </c:pt>
              <c:pt idx="24">
                <c:v>133.77269577444966</c:v>
              </c:pt>
              <c:pt idx="25">
                <c:v>130.63050598310261</c:v>
              </c:pt>
              <c:pt idx="26">
                <c:v>129.79722611318752</c:v>
              </c:pt>
              <c:pt idx="27">
                <c:v>136.29703447591353</c:v>
              </c:pt>
              <c:pt idx="28">
                <c:v>137.31063429816155</c:v>
              </c:pt>
              <c:pt idx="29">
                <c:v>137.51010731855692</c:v>
              </c:pt>
              <c:pt idx="30">
                <c:v>135.98285526461831</c:v>
              </c:pt>
              <c:pt idx="31">
                <c:v>145.05110244653761</c:v>
              </c:pt>
              <c:pt idx="32">
                <c:v>140.58840263337262</c:v>
              </c:pt>
              <c:pt idx="33">
                <c:v>137.27475039323897</c:v>
              </c:pt>
              <c:pt idx="34">
                <c:v>138.78904102333934</c:v>
              </c:pt>
              <c:pt idx="35">
                <c:v>133.0739197657642</c:v>
              </c:pt>
              <c:pt idx="36">
                <c:v>132.25171837184948</c:v>
              </c:pt>
              <c:pt idx="37">
                <c:v>137.5025011607419</c:v>
              </c:pt>
              <c:pt idx="38">
                <c:v>143.37583444394036</c:v>
              </c:pt>
              <c:pt idx="39">
                <c:v>140.9231487574009</c:v>
              </c:pt>
              <c:pt idx="40">
                <c:v>136.38233710001114</c:v>
              </c:pt>
              <c:pt idx="41">
                <c:v>139.87697492325825</c:v>
              </c:pt>
              <c:pt idx="42">
                <c:v>142.52145051554697</c:v>
              </c:pt>
              <c:pt idx="43">
                <c:v>140.18208696345567</c:v>
              </c:pt>
              <c:pt idx="44">
                <c:v>138.97386249202648</c:v>
              </c:pt>
              <c:pt idx="45">
                <c:v>145.76579209794536</c:v>
              </c:pt>
              <c:pt idx="46">
                <c:v>139.37695791954317</c:v>
              </c:pt>
              <c:pt idx="47">
                <c:v>139.05946950487552</c:v>
              </c:pt>
              <c:pt idx="48">
                <c:v>138.58999068213978</c:v>
              </c:pt>
            </c:numLit>
          </c:val>
          <c:smooth val="0"/>
          <c:extLst>
            <c:ext xmlns:c16="http://schemas.microsoft.com/office/drawing/2014/chart" uri="{C3380CC4-5D6E-409C-BE32-E72D297353CC}">
              <c16:uniqueId val="{00000001-AEB1-4C22-AF3C-0A26379E5555}"/>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118.2507919325169</c:v>
              </c:pt>
              <c:pt idx="1">
                <c:v>121.32047830984159</c:v>
              </c:pt>
              <c:pt idx="2">
                <c:v>125.2201199426993</c:v>
              </c:pt>
              <c:pt idx="3">
                <c:v>119.71511621160742</c:v>
              </c:pt>
              <c:pt idx="4">
                <c:v>123.65984771657601</c:v>
              </c:pt>
              <c:pt idx="5">
                <c:v>119.53495216344876</c:v>
              </c:pt>
              <c:pt idx="6">
                <c:v>121.27426869440588</c:v>
              </c:pt>
              <c:pt idx="7">
                <c:v>122.80604004341046</c:v>
              </c:pt>
              <c:pt idx="8">
                <c:v>116.44607262961337</c:v>
              </c:pt>
              <c:pt idx="9">
                <c:v>121.59500477780905</c:v>
              </c:pt>
              <c:pt idx="10">
                <c:v>121.0638137522033</c:v>
              </c:pt>
              <c:pt idx="11">
                <c:v>129.61626290504239</c:v>
              </c:pt>
              <c:pt idx="12">
                <c:v>129.1605888335566</c:v>
              </c:pt>
              <c:pt idx="13">
                <c:v>127.85327446578272</c:v>
              </c:pt>
              <c:pt idx="14">
                <c:v>120.97590606449597</c:v>
              </c:pt>
              <c:pt idx="15">
                <c:v>122.50672899898322</c:v>
              </c:pt>
              <c:pt idx="16">
                <c:v>120.1456755455529</c:v>
              </c:pt>
              <c:pt idx="17">
                <c:v>118.41867629852571</c:v>
              </c:pt>
              <c:pt idx="18">
                <c:v>124.56907859317899</c:v>
              </c:pt>
              <c:pt idx="19">
                <c:v>125.62097051845065</c:v>
              </c:pt>
              <c:pt idx="20">
                <c:v>127.19740019319717</c:v>
              </c:pt>
              <c:pt idx="21">
                <c:v>129.31240392886031</c:v>
              </c:pt>
              <c:pt idx="22">
                <c:v>132.81350489129707</c:v>
              </c:pt>
              <c:pt idx="23">
                <c:v>125.91231168541856</c:v>
              </c:pt>
              <c:pt idx="24">
                <c:v>126.5979133051643</c:v>
              </c:pt>
              <c:pt idx="25">
                <c:v>124.24689892029414</c:v>
              </c:pt>
              <c:pt idx="26">
                <c:v>123.08143548795873</c:v>
              </c:pt>
              <c:pt idx="27">
                <c:v>128.43062598399084</c:v>
              </c:pt>
              <c:pt idx="28">
                <c:v>128.26071262906774</c:v>
              </c:pt>
              <c:pt idx="29">
                <c:v>128.80558109368565</c:v>
              </c:pt>
              <c:pt idx="30">
                <c:v>127.98921789008908</c:v>
              </c:pt>
              <c:pt idx="31">
                <c:v>135.37435899369746</c:v>
              </c:pt>
              <c:pt idx="32">
                <c:v>133.06560969190753</c:v>
              </c:pt>
              <c:pt idx="33">
                <c:v>129.40872598822187</c:v>
              </c:pt>
              <c:pt idx="34">
                <c:v>131.02885736735047</c:v>
              </c:pt>
              <c:pt idx="35">
                <c:v>126.13696326751923</c:v>
              </c:pt>
              <c:pt idx="36">
                <c:v>125.50509981368036</c:v>
              </c:pt>
              <c:pt idx="37">
                <c:v>129.67579116973278</c:v>
              </c:pt>
              <c:pt idx="38">
                <c:v>134.35457438018398</c:v>
              </c:pt>
              <c:pt idx="39">
                <c:v>132.92637638819537</c:v>
              </c:pt>
              <c:pt idx="40">
                <c:v>129.46593782802887</c:v>
              </c:pt>
              <c:pt idx="41">
                <c:v>132.25877095493047</c:v>
              </c:pt>
              <c:pt idx="42">
                <c:v>134.29426263425015</c:v>
              </c:pt>
              <c:pt idx="43">
                <c:v>131.96590383684114</c:v>
              </c:pt>
              <c:pt idx="44">
                <c:v>130.87493535209737</c:v>
              </c:pt>
              <c:pt idx="45">
                <c:v>136.07790624343943</c:v>
              </c:pt>
              <c:pt idx="46">
                <c:v>131.0973284384375</c:v>
              </c:pt>
              <c:pt idx="47">
                <c:v>130.27239129817275</c:v>
              </c:pt>
              <c:pt idx="48">
                <c:v>130.03584149971826</c:v>
              </c:pt>
            </c:numLit>
          </c:val>
          <c:smooth val="0"/>
          <c:extLst>
            <c:ext xmlns:c16="http://schemas.microsoft.com/office/drawing/2014/chart" uri="{C3380CC4-5D6E-409C-BE32-E72D297353CC}">
              <c16:uniqueId val="{00000001-57AA-45E5-966C-2DECDE3D1FAA}"/>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88.647345380289309</c:v>
              </c:pt>
              <c:pt idx="1">
                <c:v>97.022483280663508</c:v>
              </c:pt>
              <c:pt idx="2">
                <c:v>82.569757904370405</c:v>
              </c:pt>
              <c:pt idx="3">
                <c:v>99.090518133474305</c:v>
              </c:pt>
              <c:pt idx="4">
                <c:v>83.511816543913213</c:v>
              </c:pt>
              <c:pt idx="5">
                <c:v>73.009537044411374</c:v>
              </c:pt>
              <c:pt idx="6">
                <c:v>84.894743081800698</c:v>
              </c:pt>
              <c:pt idx="7">
                <c:v>88.29861104534109</c:v>
              </c:pt>
              <c:pt idx="8">
                <c:v>74.196704178229737</c:v>
              </c:pt>
              <c:pt idx="9">
                <c:v>78.886960134064751</c:v>
              </c:pt>
              <c:pt idx="10">
                <c:v>76.642220730313326</c:v>
              </c:pt>
              <c:pt idx="11">
                <c:v>76.349834906786725</c:v>
              </c:pt>
              <c:pt idx="12">
                <c:v>74.251810856122532</c:v>
              </c:pt>
              <c:pt idx="13">
                <c:v>73.090746620391883</c:v>
              </c:pt>
              <c:pt idx="14">
                <c:v>79.892990793109959</c:v>
              </c:pt>
              <c:pt idx="15">
                <c:v>70.285212017401761</c:v>
              </c:pt>
              <c:pt idx="16">
                <c:v>78.885650401402856</c:v>
              </c:pt>
              <c:pt idx="17">
                <c:v>76.8499071862487</c:v>
              </c:pt>
              <c:pt idx="18">
                <c:v>72.369845938250265</c:v>
              </c:pt>
              <c:pt idx="19">
                <c:v>68.574298533264781</c:v>
              </c:pt>
              <c:pt idx="20">
                <c:v>68.162358878137226</c:v>
              </c:pt>
              <c:pt idx="21">
                <c:v>68.800489491161315</c:v>
              </c:pt>
              <c:pt idx="22">
                <c:v>71.207340072021012</c:v>
              </c:pt>
              <c:pt idx="23">
                <c:v>72.559801343379817</c:v>
              </c:pt>
              <c:pt idx="24">
                <c:v>70.311853895868794</c:v>
              </c:pt>
              <c:pt idx="25">
                <c:v>69.234269138124262</c:v>
              </c:pt>
              <c:pt idx="26">
                <c:v>71.806839997808424</c:v>
              </c:pt>
              <c:pt idx="27">
                <c:v>58.699035664982901</c:v>
              </c:pt>
              <c:pt idx="28">
                <c:v>60.421573292820028</c:v>
              </c:pt>
              <c:pt idx="29">
                <c:v>70.419268260570504</c:v>
              </c:pt>
              <c:pt idx="30">
                <c:v>63.511246225178397</c:v>
              </c:pt>
              <c:pt idx="31">
                <c:v>61.449287866149504</c:v>
              </c:pt>
              <c:pt idx="32">
                <c:v>65.457815758092622</c:v>
              </c:pt>
              <c:pt idx="33">
                <c:v>61.273803724213039</c:v>
              </c:pt>
              <c:pt idx="34">
                <c:v>62.335945262864435</c:v>
              </c:pt>
              <c:pt idx="35">
                <c:v>56.123945087986058</c:v>
              </c:pt>
              <c:pt idx="36">
                <c:v>60.619909052777864</c:v>
              </c:pt>
              <c:pt idx="37">
                <c:v>52.497962960598024</c:v>
              </c:pt>
              <c:pt idx="38">
                <c:v>53.190870843646906</c:v>
              </c:pt>
              <c:pt idx="39">
                <c:v>55.586229919011302</c:v>
              </c:pt>
              <c:pt idx="40">
                <c:v>56.297495224098583</c:v>
              </c:pt>
              <c:pt idx="41">
                <c:v>55.686744505383501</c:v>
              </c:pt>
              <c:pt idx="42">
                <c:v>56.445277502446125</c:v>
              </c:pt>
              <c:pt idx="43">
                <c:v>44.407018848376595</c:v>
              </c:pt>
              <c:pt idx="44">
                <c:v>90.628314399377615</c:v>
              </c:pt>
              <c:pt idx="45">
                <c:v>55.824891851835034</c:v>
              </c:pt>
              <c:pt idx="46">
                <c:v>58.155333977786285</c:v>
              </c:pt>
              <c:pt idx="47">
                <c:v>69.564929200155476</c:v>
              </c:pt>
              <c:pt idx="48">
                <c:v>63.372830680985089</c:v>
              </c:pt>
            </c:numLit>
          </c:val>
          <c:smooth val="0"/>
          <c:extLst>
            <c:ext xmlns:c16="http://schemas.microsoft.com/office/drawing/2014/chart" uri="{C3380CC4-5D6E-409C-BE32-E72D297353CC}">
              <c16:uniqueId val="{00000001-D267-4768-94B4-7C8080236608}"/>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120"/>
          <c:min val="4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94.639588292358596</c:v>
              </c:pt>
              <c:pt idx="1">
                <c:v>105.07445401547666</c:v>
              </c:pt>
              <c:pt idx="2">
                <c:v>97.890752033173882</c:v>
              </c:pt>
              <c:pt idx="3">
                <c:v>107.18289247580346</c:v>
              </c:pt>
              <c:pt idx="4">
                <c:v>97.339022095502088</c:v>
              </c:pt>
              <c:pt idx="5">
                <c:v>79.345628304668679</c:v>
              </c:pt>
              <c:pt idx="6">
                <c:v>106.48371307505739</c:v>
              </c:pt>
              <c:pt idx="7">
                <c:v>115.06096956962482</c:v>
              </c:pt>
              <c:pt idx="8">
                <c:v>93.294664301165142</c:v>
              </c:pt>
              <c:pt idx="9">
                <c:v>95.428395691583333</c:v>
              </c:pt>
              <c:pt idx="10">
                <c:v>85.478975868127677</c:v>
              </c:pt>
              <c:pt idx="11">
                <c:v>85.539907067752694</c:v>
              </c:pt>
              <c:pt idx="12">
                <c:v>92.676454992957417</c:v>
              </c:pt>
              <c:pt idx="13">
                <c:v>89.661332827379809</c:v>
              </c:pt>
              <c:pt idx="14">
                <c:v>97.687152055740938</c:v>
              </c:pt>
              <c:pt idx="15">
                <c:v>84.34396915799222</c:v>
              </c:pt>
              <c:pt idx="16">
                <c:v>90.062646572184661</c:v>
              </c:pt>
              <c:pt idx="17">
                <c:v>89.695286257583746</c:v>
              </c:pt>
              <c:pt idx="18">
                <c:v>94.20770508969791</c:v>
              </c:pt>
              <c:pt idx="19">
                <c:v>81.602055421348211</c:v>
              </c:pt>
              <c:pt idx="20">
                <c:v>80.282994940712712</c:v>
              </c:pt>
              <c:pt idx="21">
                <c:v>95.419050866801655</c:v>
              </c:pt>
              <c:pt idx="22">
                <c:v>87.205123041397698</c:v>
              </c:pt>
              <c:pt idx="23">
                <c:v>92.349495652111386</c:v>
              </c:pt>
              <c:pt idx="24">
                <c:v>91.603839858682576</c:v>
              </c:pt>
              <c:pt idx="25">
                <c:v>76.634574164864915</c:v>
              </c:pt>
              <c:pt idx="26">
                <c:v>93.293910594475719</c:v>
              </c:pt>
              <c:pt idx="27">
                <c:v>90.855633285347722</c:v>
              </c:pt>
              <c:pt idx="28">
                <c:v>89.582466168883144</c:v>
              </c:pt>
              <c:pt idx="29">
                <c:v>103.28976290592244</c:v>
              </c:pt>
              <c:pt idx="30">
                <c:v>83.168650907646906</c:v>
              </c:pt>
              <c:pt idx="31">
                <c:v>94.919090947125852</c:v>
              </c:pt>
              <c:pt idx="32">
                <c:v>93.042892920118888</c:v>
              </c:pt>
              <c:pt idx="33">
                <c:v>89.624483914446259</c:v>
              </c:pt>
              <c:pt idx="34">
                <c:v>93.582445496818679</c:v>
              </c:pt>
              <c:pt idx="35">
                <c:v>87.93359811544093</c:v>
              </c:pt>
              <c:pt idx="36">
                <c:v>90.428832125120422</c:v>
              </c:pt>
              <c:pt idx="37">
                <c:v>89.304037737772646</c:v>
              </c:pt>
              <c:pt idx="38">
                <c:v>84.211950258577815</c:v>
              </c:pt>
              <c:pt idx="39">
                <c:v>86.908973632573719</c:v>
              </c:pt>
              <c:pt idx="40">
                <c:v>89.21179098575567</c:v>
              </c:pt>
              <c:pt idx="41">
                <c:v>76.932797660979361</c:v>
              </c:pt>
              <c:pt idx="42">
                <c:v>89.201641067156672</c:v>
              </c:pt>
              <c:pt idx="43">
                <c:v>68.521561541405376</c:v>
              </c:pt>
              <c:pt idx="44">
                <c:v>151.80270728868047</c:v>
              </c:pt>
              <c:pt idx="45">
                <c:v>84.085737701768835</c:v>
              </c:pt>
              <c:pt idx="46">
                <c:v>94.691713945701693</c:v>
              </c:pt>
              <c:pt idx="47">
                <c:v>97.691675733207987</c:v>
              </c:pt>
              <c:pt idx="48">
                <c:v>100.36356782456635</c:v>
              </c:pt>
            </c:numLit>
          </c:val>
          <c:smooth val="0"/>
          <c:extLst>
            <c:ext xmlns:c16="http://schemas.microsoft.com/office/drawing/2014/chart" uri="{C3380CC4-5D6E-409C-BE32-E72D297353CC}">
              <c16:uniqueId val="{00000001-9952-4C6B-80F0-DF3A5A8F582A}"/>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91.737107781830176</c:v>
              </c:pt>
              <c:pt idx="1">
                <c:v>101.17429701715668</c:v>
              </c:pt>
              <c:pt idx="2">
                <c:v>90.469676567223487</c:v>
              </c:pt>
              <c:pt idx="3">
                <c:v>103.26316506201614</c:v>
              </c:pt>
              <c:pt idx="4">
                <c:v>90.64149744280104</c:v>
              </c:pt>
              <c:pt idx="5">
                <c:v>76.276596947681256</c:v>
              </c:pt>
              <c:pt idx="6">
                <c:v>96.02659950884987</c:v>
              </c:pt>
              <c:pt idx="7">
                <c:v>102.09800642337885</c:v>
              </c:pt>
              <c:pt idx="8">
                <c:v>84.04412859006743</c:v>
              </c:pt>
              <c:pt idx="9">
                <c:v>87.416171383193273</c:v>
              </c:pt>
              <c:pt idx="10">
                <c:v>81.198690515850302</c:v>
              </c:pt>
              <c:pt idx="11">
                <c:v>81.088484498779721</c:v>
              </c:pt>
              <c:pt idx="12">
                <c:v>83.752055347396663</c:v>
              </c:pt>
              <c:pt idx="13">
                <c:v>81.634988732259529</c:v>
              </c:pt>
              <c:pt idx="14">
                <c:v>89.068141273991586</c:v>
              </c:pt>
              <c:pt idx="15">
                <c:v>77.534287173867682</c:v>
              </c:pt>
              <c:pt idx="16">
                <c:v>84.648811714688506</c:v>
              </c:pt>
              <c:pt idx="17">
                <c:v>83.473331815482425</c:v>
              </c:pt>
              <c:pt idx="18">
                <c:v>83.630036342144848</c:v>
              </c:pt>
              <c:pt idx="19">
                <c:v>75.2917620940527</c:v>
              </c:pt>
              <c:pt idx="20">
                <c:v>74.41208642397423</c:v>
              </c:pt>
              <c:pt idx="21">
                <c:v>82.525739172863524</c:v>
              </c:pt>
              <c:pt idx="22">
                <c:v>79.45622935306676</c:v>
              </c:pt>
              <c:pt idx="23">
                <c:v>82.763902597344298</c:v>
              </c:pt>
              <c:pt idx="24">
                <c:v>81.290577330049416</c:v>
              </c:pt>
              <c:pt idx="25">
                <c:v>73.050066422560647</c:v>
              </c:pt>
              <c:pt idx="26">
                <c:v>82.886154341877713</c:v>
              </c:pt>
              <c:pt idx="27">
                <c:v>75.279846514416747</c:v>
              </c:pt>
              <c:pt idx="28">
                <c:v>75.457717809315668</c:v>
              </c:pt>
              <c:pt idx="29">
                <c:v>87.368183711026816</c:v>
              </c:pt>
              <c:pt idx="30">
                <c:v>73.647135372367572</c:v>
              </c:pt>
              <c:pt idx="31">
                <c:v>78.7072229438958</c:v>
              </c:pt>
              <c:pt idx="32">
                <c:v>79.681427101878995</c:v>
              </c:pt>
              <c:pt idx="33">
                <c:v>75.892180681772359</c:v>
              </c:pt>
              <c:pt idx="34">
                <c:v>78.447485302096595</c:v>
              </c:pt>
              <c:pt idx="35">
                <c:v>72.525861928228124</c:v>
              </c:pt>
              <c:pt idx="36">
                <c:v>75.990195453190552</c:v>
              </c:pt>
              <c:pt idx="37">
                <c:v>71.476169896395319</c:v>
              </c:pt>
              <c:pt idx="38">
                <c:v>69.186177816001887</c:v>
              </c:pt>
              <c:pt idx="39">
                <c:v>71.737083157009408</c:v>
              </c:pt>
              <c:pt idx="40">
                <c:v>73.268995713961871</c:v>
              </c:pt>
              <c:pt idx="41">
                <c:v>66.641783742708</c:v>
              </c:pt>
              <c:pt idx="42">
                <c:v>73.33534388303201</c:v>
              </c:pt>
              <c:pt idx="43">
                <c:v>56.841128819653179</c:v>
              </c:pt>
              <c:pt idx="44">
                <c:v>122.17148477148531</c:v>
              </c:pt>
              <c:pt idx="45">
                <c:v>70.396947795527367</c:v>
              </c:pt>
              <c:pt idx="46">
                <c:v>76.994478980720089</c:v>
              </c:pt>
              <c:pt idx="47">
                <c:v>84.067839911678135</c:v>
              </c:pt>
              <c:pt idx="48">
                <c:v>82.446254523886324</c:v>
              </c:pt>
            </c:numLit>
          </c:val>
          <c:smooth val="0"/>
          <c:extLst>
            <c:ext xmlns:c16="http://schemas.microsoft.com/office/drawing/2014/chart" uri="{C3380CC4-5D6E-409C-BE32-E72D297353CC}">
              <c16:uniqueId val="{00000001-7632-4EB6-8602-4A3094AEF965}"/>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2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78.148165426764564</c:v>
              </c:pt>
              <c:pt idx="1">
                <c:v>78.970466144817891</c:v>
              </c:pt>
              <c:pt idx="2">
                <c:v>79.405684996161625</c:v>
              </c:pt>
              <c:pt idx="3">
                <c:v>77.78004165835037</c:v>
              </c:pt>
              <c:pt idx="4">
                <c:v>78.169845903760105</c:v>
              </c:pt>
              <c:pt idx="5">
                <c:v>73.207727663806395</c:v>
              </c:pt>
              <c:pt idx="6">
                <c:v>74.883528262731332</c:v>
              </c:pt>
              <c:pt idx="7">
                <c:v>76.630644623652799</c:v>
              </c:pt>
              <c:pt idx="8">
                <c:v>75.995727477262605</c:v>
              </c:pt>
              <c:pt idx="9">
                <c:v>77.120930727938884</c:v>
              </c:pt>
              <c:pt idx="10">
                <c:v>77.413775543703053</c:v>
              </c:pt>
              <c:pt idx="11">
                <c:v>79.498578058180527</c:v>
              </c:pt>
              <c:pt idx="12">
                <c:v>76.69134143916429</c:v>
              </c:pt>
              <c:pt idx="13">
                <c:v>78.411730179279587</c:v>
              </c:pt>
              <c:pt idx="14">
                <c:v>76.901751435728642</c:v>
              </c:pt>
              <c:pt idx="15">
                <c:v>75.551218480890384</c:v>
              </c:pt>
              <c:pt idx="16">
                <c:v>75.435651687312301</c:v>
              </c:pt>
              <c:pt idx="17">
                <c:v>72.578539655666191</c:v>
              </c:pt>
              <c:pt idx="18">
                <c:v>74.264958803266111</c:v>
              </c:pt>
              <c:pt idx="19">
                <c:v>73.083887284351604</c:v>
              </c:pt>
              <c:pt idx="20">
                <c:v>74.548769888562845</c:v>
              </c:pt>
              <c:pt idx="21">
                <c:v>76.13309046381049</c:v>
              </c:pt>
              <c:pt idx="22">
                <c:v>74.539095608766104</c:v>
              </c:pt>
              <c:pt idx="23">
                <c:v>75.727666525117527</c:v>
              </c:pt>
              <c:pt idx="24">
                <c:v>73.00738696409482</c:v>
              </c:pt>
              <c:pt idx="25">
                <c:v>73.553100428543118</c:v>
              </c:pt>
              <c:pt idx="26">
                <c:v>76.045664924806871</c:v>
              </c:pt>
              <c:pt idx="27">
                <c:v>80.561365828051663</c:v>
              </c:pt>
              <c:pt idx="28">
                <c:v>74.897652117999087</c:v>
              </c:pt>
              <c:pt idx="29">
                <c:v>76.334141230312937</c:v>
              </c:pt>
              <c:pt idx="30">
                <c:v>72.789593208435463</c:v>
              </c:pt>
              <c:pt idx="31">
                <c:v>76.331018734312963</c:v>
              </c:pt>
              <c:pt idx="32">
                <c:v>76.305135667030726</c:v>
              </c:pt>
              <c:pt idx="33">
                <c:v>73.197846295659843</c:v>
              </c:pt>
              <c:pt idx="34">
                <c:v>73.955881619925535</c:v>
              </c:pt>
              <c:pt idx="35">
                <c:v>71.334161119183435</c:v>
              </c:pt>
              <c:pt idx="36">
                <c:v>73.200890137267905</c:v>
              </c:pt>
              <c:pt idx="37">
                <c:v>71.315848999096303</c:v>
              </c:pt>
              <c:pt idx="38">
                <c:v>72.143864690146643</c:v>
              </c:pt>
              <c:pt idx="39">
                <c:v>73.554835781951383</c:v>
              </c:pt>
              <c:pt idx="40">
                <c:v>80.493989383644347</c:v>
              </c:pt>
              <c:pt idx="41">
                <c:v>78.108156636346692</c:v>
              </c:pt>
              <c:pt idx="42">
                <c:v>76.096792270667692</c:v>
              </c:pt>
              <c:pt idx="43">
                <c:v>75.611782316104467</c:v>
              </c:pt>
              <c:pt idx="44">
                <c:v>80.057484141687624</c:v>
              </c:pt>
              <c:pt idx="45">
                <c:v>77.13515924298612</c:v>
              </c:pt>
              <c:pt idx="46">
                <c:v>77.939076903047919</c:v>
              </c:pt>
              <c:pt idx="47">
                <c:v>76.007180306250987</c:v>
              </c:pt>
              <c:pt idx="48">
                <c:v>77.197826939314112</c:v>
              </c:pt>
            </c:numLit>
          </c:val>
          <c:smooth val="0"/>
          <c:extLst>
            <c:ext xmlns:c16="http://schemas.microsoft.com/office/drawing/2014/chart" uri="{C3380CC4-5D6E-409C-BE32-E72D297353CC}">
              <c16:uniqueId val="{00000001-33A2-4D99-AE2C-720CB38DC4F7}"/>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10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98.390619189361445</c:v>
              </c:pt>
              <c:pt idx="1">
                <c:v>96.924689876495975</c:v>
              </c:pt>
              <c:pt idx="2">
                <c:v>96.51553457975146</c:v>
              </c:pt>
              <c:pt idx="3">
                <c:v>93.968686844183182</c:v>
              </c:pt>
              <c:pt idx="4">
                <c:v>93.427901256350438</c:v>
              </c:pt>
              <c:pt idx="5">
                <c:v>98.365722323203343</c:v>
              </c:pt>
              <c:pt idx="6">
                <c:v>96.181556434314459</c:v>
              </c:pt>
              <c:pt idx="7">
                <c:v>96.291883322322519</c:v>
              </c:pt>
              <c:pt idx="8">
                <c:v>97.20022526830509</c:v>
              </c:pt>
              <c:pt idx="9">
                <c:v>96.582079573257914</c:v>
              </c:pt>
              <c:pt idx="10">
                <c:v>96.078503387393539</c:v>
              </c:pt>
              <c:pt idx="11">
                <c:v>97.238307005343501</c:v>
              </c:pt>
              <c:pt idx="12">
                <c:v>95.926503875436779</c:v>
              </c:pt>
              <c:pt idx="13">
                <c:v>94.829545442823175</c:v>
              </c:pt>
              <c:pt idx="14">
                <c:v>95.987348993170684</c:v>
              </c:pt>
              <c:pt idx="15">
                <c:v>93.532798636086554</c:v>
              </c:pt>
              <c:pt idx="16">
                <c:v>96.092325997621884</c:v>
              </c:pt>
              <c:pt idx="17">
                <c:v>94.322696545819269</c:v>
              </c:pt>
              <c:pt idx="18">
                <c:v>94.390527575049404</c:v>
              </c:pt>
              <c:pt idx="19">
                <c:v>91.888693008133842</c:v>
              </c:pt>
              <c:pt idx="20">
                <c:v>90.947600121243127</c:v>
              </c:pt>
              <c:pt idx="21">
                <c:v>94.881008092202805</c:v>
              </c:pt>
              <c:pt idx="22">
                <c:v>95.300014621991195</c:v>
              </c:pt>
              <c:pt idx="23">
                <c:v>91.92738822849708</c:v>
              </c:pt>
              <c:pt idx="24">
                <c:v>92.071872209033884</c:v>
              </c:pt>
              <c:pt idx="25">
                <c:v>92.958676189255698</c:v>
              </c:pt>
              <c:pt idx="26">
                <c:v>91.853444482715915</c:v>
              </c:pt>
              <c:pt idx="27">
                <c:v>97.819868774373546</c:v>
              </c:pt>
              <c:pt idx="28">
                <c:v>88.995941715742617</c:v>
              </c:pt>
              <c:pt idx="29">
                <c:v>96.475264416106214</c:v>
              </c:pt>
              <c:pt idx="30">
                <c:v>92.18459674747983</c:v>
              </c:pt>
              <c:pt idx="31">
                <c:v>93.549719315518615</c:v>
              </c:pt>
              <c:pt idx="32">
                <c:v>93.474006524239414</c:v>
              </c:pt>
              <c:pt idx="33">
                <c:v>91.391081599580843</c:v>
              </c:pt>
              <c:pt idx="34">
                <c:v>92.230952863581948</c:v>
              </c:pt>
              <c:pt idx="35">
                <c:v>93.541399891075159</c:v>
              </c:pt>
              <c:pt idx="36">
                <c:v>93.827290853877727</c:v>
              </c:pt>
              <c:pt idx="37">
                <c:v>91.906484304088323</c:v>
              </c:pt>
              <c:pt idx="38">
                <c:v>92.652113815262368</c:v>
              </c:pt>
              <c:pt idx="39">
                <c:v>93.499916758690958</c:v>
              </c:pt>
              <c:pt idx="40">
                <c:v>93.350062392560901</c:v>
              </c:pt>
              <c:pt idx="41">
                <c:v>93.946776909465427</c:v>
              </c:pt>
              <c:pt idx="42">
                <c:v>93.651863931647867</c:v>
              </c:pt>
              <c:pt idx="43">
                <c:v>92.45348190725143</c:v>
              </c:pt>
              <c:pt idx="44">
                <c:v>94.394672572263005</c:v>
              </c:pt>
              <c:pt idx="45">
                <c:v>92.663951068329723</c:v>
              </c:pt>
              <c:pt idx="46">
                <c:v>93.314862584079037</c:v>
              </c:pt>
              <c:pt idx="47">
                <c:v>93.730491143348075</c:v>
              </c:pt>
              <c:pt idx="48">
                <c:v>90.614660277638308</c:v>
              </c:pt>
            </c:numLit>
          </c:val>
          <c:smooth val="0"/>
          <c:extLst>
            <c:ext xmlns:c16="http://schemas.microsoft.com/office/drawing/2014/chart" uri="{C3380CC4-5D6E-409C-BE32-E72D297353CC}">
              <c16:uniqueId val="{00000001-0133-4EAE-AE5F-613CC06F0914}"/>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124.86275330643255</c:v>
              </c:pt>
              <c:pt idx="1">
                <c:v>122.81578147594165</c:v>
              </c:pt>
              <c:pt idx="2">
                <c:v>121.9941296953258</c:v>
              </c:pt>
              <c:pt idx="3">
                <c:v>117.48704253610245</c:v>
              </c:pt>
              <c:pt idx="4">
                <c:v>119.83663399600614</c:v>
              </c:pt>
              <c:pt idx="5">
                <c:v>126.18792752417714</c:v>
              </c:pt>
              <c:pt idx="6">
                <c:v>121.37259257511386</c:v>
              </c:pt>
              <c:pt idx="7">
                <c:v>128.52824559652765</c:v>
              </c:pt>
              <c:pt idx="8">
                <c:v>125.21985410904016</c:v>
              </c:pt>
              <c:pt idx="9">
                <c:v>125.18722841249621</c:v>
              </c:pt>
              <c:pt idx="10">
                <c:v>125.63087649601007</c:v>
              </c:pt>
              <c:pt idx="11">
                <c:v>131.74973067267678</c:v>
              </c:pt>
              <c:pt idx="12">
                <c:v>128.43517187313373</c:v>
              </c:pt>
              <c:pt idx="13">
                <c:v>125.3149134560076</c:v>
              </c:pt>
              <c:pt idx="14">
                <c:v>129.87674511665648</c:v>
              </c:pt>
              <c:pt idx="15">
                <c:v>128.28266151631763</c:v>
              </c:pt>
              <c:pt idx="16">
                <c:v>132.77882726529282</c:v>
              </c:pt>
              <c:pt idx="17">
                <c:v>131.79944385755334</c:v>
              </c:pt>
              <c:pt idx="18">
                <c:v>132.48606882117497</c:v>
              </c:pt>
              <c:pt idx="19">
                <c:v>127.60117376295005</c:v>
              </c:pt>
              <c:pt idx="20">
                <c:v>128.75582463359683</c:v>
              </c:pt>
              <c:pt idx="21">
                <c:v>131.46656434327127</c:v>
              </c:pt>
              <c:pt idx="22">
                <c:v>135.1882449538623</c:v>
              </c:pt>
              <c:pt idx="23">
                <c:v>130.22419434954338</c:v>
              </c:pt>
              <c:pt idx="24">
                <c:v>131.77546938675567</c:v>
              </c:pt>
              <c:pt idx="25">
                <c:v>132.7788002714889</c:v>
              </c:pt>
              <c:pt idx="26">
                <c:v>126.96420141530457</c:v>
              </c:pt>
              <c:pt idx="27">
                <c:v>138.80903227486107</c:v>
              </c:pt>
              <c:pt idx="28">
                <c:v>131.92644124975564</c:v>
              </c:pt>
              <c:pt idx="29">
                <c:v>138.77384025300165</c:v>
              </c:pt>
              <c:pt idx="30">
                <c:v>136.18743880251628</c:v>
              </c:pt>
              <c:pt idx="31">
                <c:v>139.7193056725763</c:v>
              </c:pt>
              <c:pt idx="32">
                <c:v>141.31833091496603</c:v>
              </c:pt>
              <c:pt idx="33">
                <c:v>136.5031074805924</c:v>
              </c:pt>
              <c:pt idx="34">
                <c:v>142.17075879290414</c:v>
              </c:pt>
              <c:pt idx="35">
                <c:v>142.1560678486083</c:v>
              </c:pt>
              <c:pt idx="36">
                <c:v>141.83074067667005</c:v>
              </c:pt>
              <c:pt idx="37">
                <c:v>136.16100322291359</c:v>
              </c:pt>
              <c:pt idx="38">
                <c:v>143.67157607952618</c:v>
              </c:pt>
              <c:pt idx="39">
                <c:v>147.05127326776204</c:v>
              </c:pt>
              <c:pt idx="40">
                <c:v>145.82940999441098</c:v>
              </c:pt>
              <c:pt idx="41">
                <c:v>147.48681890251521</c:v>
              </c:pt>
              <c:pt idx="42">
                <c:v>145.93563429835126</c:v>
              </c:pt>
              <c:pt idx="43">
                <c:v>145.74406315162102</c:v>
              </c:pt>
              <c:pt idx="44">
                <c:v>148.13201169599819</c:v>
              </c:pt>
              <c:pt idx="45">
                <c:v>151.47427088345827</c:v>
              </c:pt>
              <c:pt idx="46">
                <c:v>149.78704290830211</c:v>
              </c:pt>
              <c:pt idx="47">
                <c:v>152.12024334613591</c:v>
              </c:pt>
              <c:pt idx="48">
                <c:v>151.58077473578524</c:v>
              </c:pt>
            </c:numLit>
          </c:val>
          <c:smooth val="0"/>
          <c:extLst>
            <c:ext xmlns:c16="http://schemas.microsoft.com/office/drawing/2014/chart" uri="{C3380CC4-5D6E-409C-BE32-E72D297353CC}">
              <c16:uniqueId val="{00000001-2A4F-4BFB-A5E1-FD7FD0FCF5D0}"/>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108.15772671043742</c:v>
              </c:pt>
              <c:pt idx="1">
                <c:v>106.47741707149521</c:v>
              </c:pt>
              <c:pt idx="2">
                <c:v>105.91606786804792</c:v>
              </c:pt>
              <c:pt idx="3">
                <c:v>102.64597397736348</c:v>
              </c:pt>
              <c:pt idx="4">
                <c:v>103.1716163275596</c:v>
              </c:pt>
              <c:pt idx="5">
                <c:v>108.63094946619032</c:v>
              </c:pt>
              <c:pt idx="6">
                <c:v>105.47599251817488</c:v>
              </c:pt>
              <c:pt idx="7">
                <c:v>108.18574934113651</c:v>
              </c:pt>
              <c:pt idx="8">
                <c:v>107.53829345645384</c:v>
              </c:pt>
              <c:pt idx="9">
                <c:v>107.13618009018795</c:v>
              </c:pt>
              <c:pt idx="10">
                <c:v>106.98208994291329</c:v>
              </c:pt>
              <c:pt idx="11">
                <c:v>109.97157528562465</c:v>
              </c:pt>
              <c:pt idx="12">
                <c:v>107.92083928852729</c:v>
              </c:pt>
              <c:pt idx="13">
                <c:v>106.07736799795029</c:v>
              </c:pt>
              <c:pt idx="14">
                <c:v>108.49111519118821</c:v>
              </c:pt>
              <c:pt idx="15">
                <c:v>106.35404098824699</c:v>
              </c:pt>
              <c:pt idx="16">
                <c:v>109.62810671211895</c:v>
              </c:pt>
              <c:pt idx="17">
                <c:v>108.15004491581159</c:v>
              </c:pt>
              <c:pt idx="18">
                <c:v>108.44618496100027</c:v>
              </c:pt>
              <c:pt idx="19">
                <c:v>105.06510099375635</c:v>
              </c:pt>
              <c:pt idx="20">
                <c:v>104.897249679531</c:v>
              </c:pt>
              <c:pt idx="21">
                <c:v>108.37954432816588</c:v>
              </c:pt>
              <c:pt idx="22">
                <c:v>110.01709911370172</c:v>
              </c:pt>
              <c:pt idx="23">
                <c:v>106.05730391432182</c:v>
              </c:pt>
              <c:pt idx="24">
                <c:v>106.72083480847247</c:v>
              </c:pt>
              <c:pt idx="25">
                <c:v>107.65063233052312</c:v>
              </c:pt>
              <c:pt idx="26">
                <c:v>104.80784160802403</c:v>
              </c:pt>
              <c:pt idx="27">
                <c:v>112.94315144352763</c:v>
              </c:pt>
              <c:pt idx="28">
                <c:v>104.83549598166815</c:v>
              </c:pt>
              <c:pt idx="29">
                <c:v>112.08166533415402</c:v>
              </c:pt>
              <c:pt idx="30">
                <c:v>108.41980044068382</c:v>
              </c:pt>
              <c:pt idx="31">
                <c:v>110.58436080527233</c:v>
              </c:pt>
              <c:pt idx="32">
                <c:v>111.12655612718645</c:v>
              </c:pt>
              <c:pt idx="33">
                <c:v>108.03552761684631</c:v>
              </c:pt>
              <c:pt idx="34">
                <c:v>110.65664729139952</c:v>
              </c:pt>
              <c:pt idx="35">
                <c:v>111.47817396991424</c:v>
              </c:pt>
              <c:pt idx="36">
                <c:v>111.53855106917847</c:v>
              </c:pt>
              <c:pt idx="37">
                <c:v>108.23454620729991</c:v>
              </c:pt>
              <c:pt idx="38">
                <c:v>111.47615616102833</c:v>
              </c:pt>
              <c:pt idx="39">
                <c:v>113.25812191927429</c:v>
              </c:pt>
              <c:pt idx="40">
                <c:v>112.71274121537054</c:v>
              </c:pt>
              <c:pt idx="41">
                <c:v>113.70080748805094</c:v>
              </c:pt>
              <c:pt idx="42">
                <c:v>112.94238295517938</c:v>
              </c:pt>
              <c:pt idx="43">
                <c:v>112.11547192938343</c:v>
              </c:pt>
              <c:pt idx="44">
                <c:v>114.22149751946577</c:v>
              </c:pt>
              <c:pt idx="45">
                <c:v>114.36249318219754</c:v>
              </c:pt>
              <c:pt idx="46">
                <c:v>114.15072926324437</c:v>
              </c:pt>
              <c:pt idx="47">
                <c:v>115.27386144252773</c:v>
              </c:pt>
              <c:pt idx="48">
                <c:v>113.10860022299951</c:v>
              </c:pt>
            </c:numLit>
          </c:val>
          <c:smooth val="0"/>
          <c:extLst>
            <c:ext xmlns:c16="http://schemas.microsoft.com/office/drawing/2014/chart" uri="{C3380CC4-5D6E-409C-BE32-E72D297353CC}">
              <c16:uniqueId val="{00000001-1281-4CC3-802D-689322EFA5D5}"/>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4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66.226833756933331</c:v>
              </c:pt>
              <c:pt idx="1">
                <c:v>65.414539639436882</c:v>
              </c:pt>
              <c:pt idx="2">
                <c:v>66.419171053759456</c:v>
              </c:pt>
              <c:pt idx="3">
                <c:v>63.859485073770969</c:v>
              </c:pt>
              <c:pt idx="4">
                <c:v>63.444128793307165</c:v>
              </c:pt>
              <c:pt idx="5">
                <c:v>60.978287846519983</c:v>
              </c:pt>
              <c:pt idx="6">
                <c:v>60.68525121473315</c:v>
              </c:pt>
              <c:pt idx="7">
                <c:v>63.140342413983397</c:v>
              </c:pt>
              <c:pt idx="8">
                <c:v>62.882105305136612</c:v>
              </c:pt>
              <c:pt idx="9">
                <c:v>63.298154004847419</c:v>
              </c:pt>
              <c:pt idx="10">
                <c:v>63.761880526544459</c:v>
              </c:pt>
              <c:pt idx="11">
                <c:v>66.645995863577483</c:v>
              </c:pt>
              <c:pt idx="12">
                <c:v>63.376943531301336</c:v>
              </c:pt>
              <c:pt idx="13">
                <c:v>64.375005101757765</c:v>
              </c:pt>
              <c:pt idx="14">
                <c:v>62.881141605401858</c:v>
              </c:pt>
              <c:pt idx="15">
                <c:v>61.849872132048297</c:v>
              </c:pt>
              <c:pt idx="16">
                <c:v>62.333791380622309</c:v>
              </c:pt>
              <c:pt idx="17">
                <c:v>59.067116341375126</c:v>
              </c:pt>
              <c:pt idx="18">
                <c:v>60.361527704784422</c:v>
              </c:pt>
              <c:pt idx="19">
                <c:v>59.868894778974514</c:v>
              </c:pt>
              <c:pt idx="20">
                <c:v>60.640974796578703</c:v>
              </c:pt>
              <c:pt idx="21">
                <c:v>61.842183086668953</c:v>
              </c:pt>
              <c:pt idx="22">
                <c:v>60.596481726954607</c:v>
              </c:pt>
              <c:pt idx="23">
                <c:v>61.240391030837849</c:v>
              </c:pt>
              <c:pt idx="24">
                <c:v>59.189715056568161</c:v>
              </c:pt>
              <c:pt idx="25">
                <c:v>59.346056235111732</c:v>
              </c:pt>
              <c:pt idx="26">
                <c:v>60.35383120500731</c:v>
              </c:pt>
              <c:pt idx="27">
                <c:v>64.293688207693094</c:v>
              </c:pt>
              <c:pt idx="28">
                <c:v>59.914610243365999</c:v>
              </c:pt>
              <c:pt idx="29">
                <c:v>61.186739484362661</c:v>
              </c:pt>
              <c:pt idx="30">
                <c:v>57.845962261379057</c:v>
              </c:pt>
              <c:pt idx="31">
                <c:v>60.347696627163749</c:v>
              </c:pt>
              <c:pt idx="32">
                <c:v>60.082770971947376</c:v>
              </c:pt>
              <c:pt idx="33">
                <c:v>57.334931098738963</c:v>
              </c:pt>
              <c:pt idx="34">
                <c:v>58.129206388662702</c:v>
              </c:pt>
              <c:pt idx="35">
                <c:v>55.741152730269228</c:v>
              </c:pt>
              <c:pt idx="36">
                <c:v>57.164685085005075</c:v>
              </c:pt>
              <c:pt idx="37">
                <c:v>56.117192017718978</c:v>
              </c:pt>
              <c:pt idx="38">
                <c:v>56.199765417421979</c:v>
              </c:pt>
              <c:pt idx="39">
                <c:v>56.732440062253062</c:v>
              </c:pt>
              <c:pt idx="40">
                <c:v>61.348644642031999</c:v>
              </c:pt>
              <c:pt idx="41">
                <c:v>59.055216450553573</c:v>
              </c:pt>
              <c:pt idx="42">
                <c:v>57.972117435638872</c:v>
              </c:pt>
              <c:pt idx="43">
                <c:v>57.747390230415306</c:v>
              </c:pt>
              <c:pt idx="44">
                <c:v>60.348155981516612</c:v>
              </c:pt>
              <c:pt idx="45">
                <c:v>58.011878326664032</c:v>
              </c:pt>
              <c:pt idx="46">
                <c:v>58.748498982544447</c:v>
              </c:pt>
              <c:pt idx="47">
                <c:v>56.56964036773855</c:v>
              </c:pt>
              <c:pt idx="48">
                <c:v>58.263481709465246</c:v>
              </c:pt>
            </c:numLit>
          </c:val>
          <c:smooth val="0"/>
          <c:extLst>
            <c:ext xmlns:c16="http://schemas.microsoft.com/office/drawing/2014/chart" uri="{C3380CC4-5D6E-409C-BE32-E72D297353CC}">
              <c16:uniqueId val="{00000001-D43C-435E-B496-7FD0E13FEBA3}"/>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10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93.812390152103674</c:v>
              </c:pt>
              <c:pt idx="1">
                <c:v>96.782492940266948</c:v>
              </c:pt>
              <c:pt idx="2">
                <c:v>96.46952303258945</c:v>
              </c:pt>
              <c:pt idx="3">
                <c:v>96.071179987675819</c:v>
              </c:pt>
              <c:pt idx="4">
                <c:v>97.51893780459568</c:v>
              </c:pt>
              <c:pt idx="5">
                <c:v>89.276796025335884</c:v>
              </c:pt>
              <c:pt idx="6">
                <c:v>93.53958184400183</c:v>
              </c:pt>
              <c:pt idx="7">
                <c:v>94.356443324461253</c:v>
              </c:pt>
              <c:pt idx="8">
                <c:v>93.226581408388881</c:v>
              </c:pt>
              <c:pt idx="9">
                <c:v>95.283589641844998</c:v>
              </c:pt>
              <c:pt idx="10">
                <c:v>95.351901702601992</c:v>
              </c:pt>
              <c:pt idx="11">
                <c:v>96.386434329023189</c:v>
              </c:pt>
              <c:pt idx="12">
                <c:v>94.186007864656261</c:v>
              </c:pt>
              <c:pt idx="13">
                <c:v>96.855509960906758</c:v>
              </c:pt>
              <c:pt idx="14">
                <c:v>95.32435633014029</c:v>
              </c:pt>
              <c:pt idx="15">
                <c:v>93.554322009256964</c:v>
              </c:pt>
              <c:pt idx="16">
                <c:v>92.651050926925819</c:v>
              </c:pt>
              <c:pt idx="17">
                <c:v>90.33209077024884</c:v>
              </c:pt>
              <c:pt idx="18">
                <c:v>92.533594825785997</c:v>
              </c:pt>
              <c:pt idx="19">
                <c:v>90.447938388789098</c:v>
              </c:pt>
              <c:pt idx="20">
                <c:v>92.823140050255759</c:v>
              </c:pt>
              <c:pt idx="21">
                <c:v>94.910857149981496</c:v>
              </c:pt>
              <c:pt idx="22">
                <c:v>92.859216477143889</c:v>
              </c:pt>
              <c:pt idx="23">
                <c:v>94.76345424458701</c:v>
              </c:pt>
              <c:pt idx="24">
                <c:v>91.163338323811246</c:v>
              </c:pt>
              <c:pt idx="25">
                <c:v>92.220673741003807</c:v>
              </c:pt>
              <c:pt idx="26">
                <c:v>96.664201221521964</c:v>
              </c:pt>
              <c:pt idx="27">
                <c:v>101.93654144283045</c:v>
              </c:pt>
              <c:pt idx="28">
                <c:v>94.58486001502942</c:v>
              </c:pt>
              <c:pt idx="29">
                <c:v>96.23731241327846</c:v>
              </c:pt>
              <c:pt idx="30">
                <c:v>92.425016485819839</c:v>
              </c:pt>
              <c:pt idx="31">
                <c:v>97.332560867181982</c:v>
              </c:pt>
              <c:pt idx="32">
                <c:v>97.620771637738613</c:v>
              </c:pt>
              <c:pt idx="33">
                <c:v>94.0411778399355</c:v>
              </c:pt>
              <c:pt idx="34">
                <c:v>94.751595080766521</c:v>
              </c:pt>
              <c:pt idx="35">
                <c:v>91.822844289216249</c:v>
              </c:pt>
              <c:pt idx="36">
                <c:v>94.271918663045014</c:v>
              </c:pt>
              <c:pt idx="37">
                <c:v>91.286367819751618</c:v>
              </c:pt>
              <c:pt idx="38">
                <c:v>93.093869351380178</c:v>
              </c:pt>
              <c:pt idx="39">
                <c:v>95.65889212984996</c:v>
              </c:pt>
              <c:pt idx="40">
                <c:v>105.65032181214653</c:v>
              </c:pt>
              <c:pt idx="41">
                <c:v>103.14307261842448</c:v>
              </c:pt>
              <c:pt idx="42">
                <c:v>99.911999124451128</c:v>
              </c:pt>
              <c:pt idx="43">
                <c:v>99.08498648170638</c:v>
              </c:pt>
              <c:pt idx="44">
                <c:v>105.95487161792619</c:v>
              </c:pt>
              <c:pt idx="45">
                <c:v>102.26250055478931</c:v>
              </c:pt>
              <c:pt idx="46">
                <c:v>103.15484419158219</c:v>
              </c:pt>
              <c:pt idx="47">
                <c:v>101.54744729463883</c:v>
              </c:pt>
              <c:pt idx="48">
                <c:v>102.07691317915742</c:v>
              </c:pt>
            </c:numLit>
          </c:val>
          <c:smooth val="0"/>
          <c:extLst>
            <c:ext xmlns:c16="http://schemas.microsoft.com/office/drawing/2014/chart" uri="{C3380CC4-5D6E-409C-BE32-E72D297353CC}">
              <c16:uniqueId val="{00000001-24F2-4A5F-A271-D134595E1F09}"/>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10"/>
          <c:min val="6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104.90873907808232</c:v>
              </c:pt>
              <c:pt idx="1">
                <c:v>104.97705147804723</c:v>
              </c:pt>
              <c:pt idx="2">
                <c:v>104.75542077096858</c:v>
              </c:pt>
              <c:pt idx="3">
                <c:v>102.42237786840653</c:v>
              </c:pt>
              <c:pt idx="4">
                <c:v>108.39392774439602</c:v>
              </c:pt>
              <c:pt idx="5">
                <c:v>107.2164515370542</c:v>
              </c:pt>
              <c:pt idx="6">
                <c:v>105.3466494402941</c:v>
              </c:pt>
              <c:pt idx="7">
                <c:v>102.42650557862407</c:v>
              </c:pt>
              <c:pt idx="8">
                <c:v>103.23989111779466</c:v>
              </c:pt>
              <c:pt idx="9">
                <c:v>105.26412886083037</c:v>
              </c:pt>
              <c:pt idx="10">
                <c:v>105.00454681018061</c:v>
              </c:pt>
              <c:pt idx="11">
                <c:v>106.56880303664904</c:v>
              </c:pt>
              <c:pt idx="12">
                <c:v>103.17948380106728</c:v>
              </c:pt>
              <c:pt idx="13">
                <c:v>104.79593928270781</c:v>
              </c:pt>
              <c:pt idx="14">
                <c:v>101.17461871247542</c:v>
              </c:pt>
              <c:pt idx="15">
                <c:v>102.21723782128353</c:v>
              </c:pt>
              <c:pt idx="16">
                <c:v>101.75693347019661</c:v>
              </c:pt>
              <c:pt idx="17">
                <c:v>99.971312798756387</c:v>
              </c:pt>
              <c:pt idx="18">
                <c:v>101.54478727117623</c:v>
              </c:pt>
              <c:pt idx="19">
                <c:v>98.583021407035105</c:v>
              </c:pt>
              <c:pt idx="20">
                <c:v>101.65180265933607</c:v>
              </c:pt>
              <c:pt idx="21">
                <c:v>102.28876785725227</c:v>
              </c:pt>
              <c:pt idx="22">
                <c:v>102.00266764537335</c:v>
              </c:pt>
              <c:pt idx="23">
                <c:v>97.315688058949746</c:v>
              </c:pt>
              <c:pt idx="24">
                <c:v>100.14647913487255</c:v>
              </c:pt>
              <c:pt idx="25">
                <c:v>101.33968367697615</c:v>
              </c:pt>
              <c:pt idx="26">
                <c:v>99.571943034429324</c:v>
              </c:pt>
              <c:pt idx="27">
                <c:v>108.95615926167702</c:v>
              </c:pt>
              <c:pt idx="28">
                <c:v>95.20464388281394</c:v>
              </c:pt>
              <c:pt idx="29">
                <c:v>101.76151323962246</c:v>
              </c:pt>
              <c:pt idx="30">
                <c:v>98.840081686742209</c:v>
              </c:pt>
              <c:pt idx="31">
                <c:v>105.51422259072514</c:v>
              </c:pt>
              <c:pt idx="32">
                <c:v>100.71168999559212</c:v>
              </c:pt>
              <c:pt idx="33">
                <c:v>97.043993919504842</c:v>
              </c:pt>
              <c:pt idx="34">
                <c:v>99.288094804686835</c:v>
              </c:pt>
              <c:pt idx="35">
                <c:v>102.61734286890281</c:v>
              </c:pt>
              <c:pt idx="36">
                <c:v>100.65466242858025</c:v>
              </c:pt>
              <c:pt idx="37">
                <c:v>100.46005576696571</c:v>
              </c:pt>
              <c:pt idx="38">
                <c:v>100.77468826634333</c:v>
              </c:pt>
              <c:pt idx="39">
                <c:v>101.84215730294093</c:v>
              </c:pt>
              <c:pt idx="40">
                <c:v>101.99602327103821</c:v>
              </c:pt>
              <c:pt idx="41">
                <c:v>100.5302091175915</c:v>
              </c:pt>
              <c:pt idx="42">
                <c:v>99.25507848518474</c:v>
              </c:pt>
              <c:pt idx="43">
                <c:v>101.03566632045113</c:v>
              </c:pt>
              <c:pt idx="44">
                <c:v>100.93248079289931</c:v>
              </c:pt>
              <c:pt idx="45">
                <c:v>101.67098375336639</c:v>
              </c:pt>
              <c:pt idx="46">
                <c:v>101.66609587961206</c:v>
              </c:pt>
              <c:pt idx="47">
                <c:v>100.92138182808883</c:v>
              </c:pt>
              <c:pt idx="48">
                <c:v>98.220350624088255</c:v>
              </c:pt>
            </c:numLit>
          </c:val>
          <c:smooth val="0"/>
          <c:extLst>
            <c:ext xmlns:c16="http://schemas.microsoft.com/office/drawing/2014/chart" uri="{C3380CC4-5D6E-409C-BE32-E72D297353CC}">
              <c16:uniqueId val="{00000001-2A7E-43EA-A205-AB90F7B3A0CA}"/>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4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97.87166380023578</c:v>
              </c:pt>
              <c:pt idx="1">
                <c:v>98.591889842844608</c:v>
              </c:pt>
              <c:pt idx="2">
                <c:v>97.095691324688673</c:v>
              </c:pt>
              <c:pt idx="3">
                <c:v>96.097779868836042</c:v>
              </c:pt>
              <c:pt idx="4">
                <c:v>98.491721788445446</c:v>
              </c:pt>
              <c:pt idx="5">
                <c:v>98.196512979584369</c:v>
              </c:pt>
              <c:pt idx="6">
                <c:v>97.63580658228031</c:v>
              </c:pt>
              <c:pt idx="7">
                <c:v>94.462056649027332</c:v>
              </c:pt>
              <c:pt idx="8">
                <c:v>96.560240711608444</c:v>
              </c:pt>
              <c:pt idx="9">
                <c:v>97.183165177039513</c:v>
              </c:pt>
              <c:pt idx="10">
                <c:v>98.795523971484087</c:v>
              </c:pt>
              <c:pt idx="11">
                <c:v>97.669511470294154</c:v>
              </c:pt>
              <c:pt idx="12">
                <c:v>94.933652107125084</c:v>
              </c:pt>
              <c:pt idx="13">
                <c:v>96.478572184334652</c:v>
              </c:pt>
              <c:pt idx="14">
                <c:v>93.521315780351856</c:v>
              </c:pt>
              <c:pt idx="15">
                <c:v>93.762679141301277</c:v>
              </c:pt>
              <c:pt idx="16">
                <c:v>94.000983845248626</c:v>
              </c:pt>
              <c:pt idx="17">
                <c:v>91.692729839214635</c:v>
              </c:pt>
              <c:pt idx="18">
                <c:v>93.236004583114678</c:v>
              </c:pt>
              <c:pt idx="19">
                <c:v>91.567069980901678</c:v>
              </c:pt>
              <c:pt idx="20">
                <c:v>90.752513489025219</c:v>
              </c:pt>
              <c:pt idx="21">
                <c:v>93.410453858975657</c:v>
              </c:pt>
              <c:pt idx="22">
                <c:v>92.629479325973051</c:v>
              </c:pt>
              <c:pt idx="23">
                <c:v>88.36935177585049</c:v>
              </c:pt>
              <c:pt idx="24">
                <c:v>90.81582562391317</c:v>
              </c:pt>
              <c:pt idx="25">
                <c:v>92.103748900384915</c:v>
              </c:pt>
              <c:pt idx="26">
                <c:v>91.411878333610488</c:v>
              </c:pt>
              <c:pt idx="27">
                <c:v>98.606340990413827</c:v>
              </c:pt>
              <c:pt idx="28">
                <c:v>84.250248204700682</c:v>
              </c:pt>
              <c:pt idx="29">
                <c:v>91.627265097294682</c:v>
              </c:pt>
              <c:pt idx="30">
                <c:v>89.548468136650186</c:v>
              </c:pt>
              <c:pt idx="31">
                <c:v>93.604818600034804</c:v>
              </c:pt>
              <c:pt idx="32">
                <c:v>90.736548682597984</c:v>
              </c:pt>
              <c:pt idx="33">
                <c:v>87.411529504425573</c:v>
              </c:pt>
              <c:pt idx="34">
                <c:v>87.970714856683571</c:v>
              </c:pt>
              <c:pt idx="35">
                <c:v>91.352000651040129</c:v>
              </c:pt>
              <c:pt idx="36">
                <c:v>89.663600559105546</c:v>
              </c:pt>
              <c:pt idx="37">
                <c:v>89.710818960272363</c:v>
              </c:pt>
              <c:pt idx="38">
                <c:v>87.723691119084066</c:v>
              </c:pt>
              <c:pt idx="39">
                <c:v>90.453972211524146</c:v>
              </c:pt>
              <c:pt idx="40">
                <c:v>89.43993519243223</c:v>
              </c:pt>
              <c:pt idx="41">
                <c:v>88.417124855251387</c:v>
              </c:pt>
              <c:pt idx="42">
                <c:v>87.119235743434473</c:v>
              </c:pt>
              <c:pt idx="43">
                <c:v>89.537215378980008</c:v>
              </c:pt>
              <c:pt idx="44">
                <c:v>89.860659378896756</c:v>
              </c:pt>
              <c:pt idx="45">
                <c:v>88.002679000511861</c:v>
              </c:pt>
              <c:pt idx="46">
                <c:v>89.015624034472822</c:v>
              </c:pt>
              <c:pt idx="47">
                <c:v>88.39899547256303</c:v>
              </c:pt>
              <c:pt idx="48">
                <c:v>84.839491237990416</c:v>
              </c:pt>
            </c:numLit>
          </c:val>
          <c:smooth val="0"/>
          <c:extLst>
            <c:ext xmlns:c16="http://schemas.microsoft.com/office/drawing/2014/chart" uri="{C3380CC4-5D6E-409C-BE32-E72D297353CC}">
              <c16:uniqueId val="{00000001-8D53-4DC2-91C0-2CAAE3778DA1}"/>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4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trendline>
            <c:name>Tendance</c:name>
            <c:spPr>
              <a:ln w="3175">
                <a:solidFill>
                  <a:srgbClr val="000000"/>
                </a:solidFill>
                <a:prstDash val="solid"/>
              </a:ln>
            </c:spPr>
            <c:trendlineType val="movingAvg"/>
            <c:period val="3"/>
            <c:dispRSqr val="0"/>
            <c:dispEq val="0"/>
          </c:trendline>
          <c:cat>
            <c:numLit>
              <c:formatCode>General</c:formatCode>
              <c:ptCount val="49"/>
              <c:pt idx="0">
                <c:v>44440</c:v>
              </c:pt>
              <c:pt idx="1">
                <c:v>44470</c:v>
              </c:pt>
              <c:pt idx="2">
                <c:v>44501</c:v>
              </c:pt>
              <c:pt idx="3">
                <c:v>44531</c:v>
              </c:pt>
              <c:pt idx="4">
                <c:v>44562</c:v>
              </c:pt>
              <c:pt idx="5">
                <c:v>44593</c:v>
              </c:pt>
              <c:pt idx="6">
                <c:v>44621</c:v>
              </c:pt>
              <c:pt idx="7">
                <c:v>44652</c:v>
              </c:pt>
              <c:pt idx="8">
                <c:v>44682</c:v>
              </c:pt>
              <c:pt idx="9">
                <c:v>44713</c:v>
              </c:pt>
              <c:pt idx="10">
                <c:v>44743</c:v>
              </c:pt>
              <c:pt idx="11">
                <c:v>44774</c:v>
              </c:pt>
              <c:pt idx="12">
                <c:v>44805</c:v>
              </c:pt>
              <c:pt idx="13">
                <c:v>44835</c:v>
              </c:pt>
              <c:pt idx="14">
                <c:v>44866</c:v>
              </c:pt>
              <c:pt idx="15">
                <c:v>44896</c:v>
              </c:pt>
              <c:pt idx="16">
                <c:v>44927</c:v>
              </c:pt>
              <c:pt idx="17">
                <c:v>44958</c:v>
              </c:pt>
              <c:pt idx="18">
                <c:v>44986</c:v>
              </c:pt>
              <c:pt idx="19">
                <c:v>45017</c:v>
              </c:pt>
              <c:pt idx="20">
                <c:v>45047</c:v>
              </c:pt>
              <c:pt idx="21">
                <c:v>45078</c:v>
              </c:pt>
              <c:pt idx="22">
                <c:v>45108</c:v>
              </c:pt>
              <c:pt idx="23">
                <c:v>45139</c:v>
              </c:pt>
              <c:pt idx="24">
                <c:v>45170</c:v>
              </c:pt>
              <c:pt idx="25">
                <c:v>45200</c:v>
              </c:pt>
              <c:pt idx="26">
                <c:v>45231</c:v>
              </c:pt>
              <c:pt idx="27">
                <c:v>45261</c:v>
              </c:pt>
              <c:pt idx="28">
                <c:v>45292</c:v>
              </c:pt>
              <c:pt idx="29">
                <c:v>45323</c:v>
              </c:pt>
              <c:pt idx="30">
                <c:v>45352</c:v>
              </c:pt>
              <c:pt idx="31">
                <c:v>45383</c:v>
              </c:pt>
              <c:pt idx="32">
                <c:v>45413</c:v>
              </c:pt>
              <c:pt idx="33">
                <c:v>45444</c:v>
              </c:pt>
              <c:pt idx="34">
                <c:v>45474</c:v>
              </c:pt>
              <c:pt idx="35">
                <c:v>45505</c:v>
              </c:pt>
              <c:pt idx="36">
                <c:v>45536</c:v>
              </c:pt>
              <c:pt idx="37">
                <c:v>45566</c:v>
              </c:pt>
              <c:pt idx="38">
                <c:v>45597</c:v>
              </c:pt>
              <c:pt idx="39">
                <c:v>45627</c:v>
              </c:pt>
              <c:pt idx="40">
                <c:v>45658</c:v>
              </c:pt>
              <c:pt idx="41">
                <c:v>45689</c:v>
              </c:pt>
              <c:pt idx="42">
                <c:v>45717</c:v>
              </c:pt>
              <c:pt idx="43">
                <c:v>45748</c:v>
              </c:pt>
              <c:pt idx="44">
                <c:v>45778</c:v>
              </c:pt>
              <c:pt idx="45">
                <c:v>45809</c:v>
              </c:pt>
              <c:pt idx="46">
                <c:v>45839</c:v>
              </c:pt>
              <c:pt idx="47">
                <c:v>45870</c:v>
              </c:pt>
              <c:pt idx="48">
                <c:v>45901</c:v>
              </c:pt>
            </c:numLit>
          </c:cat>
          <c:val>
            <c:numLit>
              <c:formatCode>General</c:formatCode>
              <c:ptCount val="49"/>
              <c:pt idx="0">
                <c:v>123.45993138626588</c:v>
              </c:pt>
              <c:pt idx="1">
                <c:v>121.80966399625923</c:v>
              </c:pt>
              <c:pt idx="2">
                <c:v>124.94805881676758</c:v>
              </c:pt>
              <c:pt idx="3">
                <c:v>119.09533206165632</c:v>
              </c:pt>
              <c:pt idx="4">
                <c:v>134.4981997197691</c:v>
              </c:pt>
              <c:pt idx="5">
                <c:v>130.99488336858474</c:v>
              </c:pt>
              <c:pt idx="6">
                <c:v>125.67403305767843</c:v>
              </c:pt>
              <c:pt idx="7">
                <c:v>123.42244748460156</c:v>
              </c:pt>
              <c:pt idx="8">
                <c:v>120.84883721315569</c:v>
              </c:pt>
              <c:pt idx="9">
                <c:v>126.56722786353534</c:v>
              </c:pt>
              <c:pt idx="10">
                <c:v>121.37282086988506</c:v>
              </c:pt>
              <c:pt idx="11">
                <c:v>130.02918433650169</c:v>
              </c:pt>
              <c:pt idx="12">
                <c:v>124.91720912806539</c:v>
              </c:pt>
              <c:pt idx="13">
                <c:v>126.7222467964875</c:v>
              </c:pt>
              <c:pt idx="14">
                <c:v>121.35031513191987</c:v>
              </c:pt>
              <c:pt idx="15">
                <c:v>124.5052108442424</c:v>
              </c:pt>
              <c:pt idx="16">
                <c:v>122.20322789565931</c:v>
              </c:pt>
              <c:pt idx="17">
                <c:v>121.79537726559381</c:v>
              </c:pt>
              <c:pt idx="18">
                <c:v>123.44846449605672</c:v>
              </c:pt>
              <c:pt idx="19">
                <c:v>117.07852685385267</c:v>
              </c:pt>
              <c:pt idx="20">
                <c:v>130.38459312094594</c:v>
              </c:pt>
              <c:pt idx="21">
                <c:v>125.69384792978924</c:v>
              </c:pt>
              <c:pt idx="22">
                <c:v>126.71233923314509</c:v>
              </c:pt>
              <c:pt idx="23">
                <c:v>120.90008900516827</c:v>
              </c:pt>
              <c:pt idx="24">
                <c:v>124.74402013145058</c:v>
              </c:pt>
              <c:pt idx="25">
                <c:v>125.68752641297382</c:v>
              </c:pt>
              <c:pt idx="26">
                <c:v>121.08356875039516</c:v>
              </c:pt>
              <c:pt idx="27">
                <c:v>136.24043028679975</c:v>
              </c:pt>
              <c:pt idx="28">
                <c:v>124.08270654676801</c:v>
              </c:pt>
              <c:pt idx="29">
                <c:v>128.477496622524</c:v>
              </c:pt>
              <c:pt idx="30">
                <c:v>123.33470523634709</c:v>
              </c:pt>
              <c:pt idx="31">
                <c:v>136.90988555921268</c:v>
              </c:pt>
              <c:pt idx="32">
                <c:v>127.00823472365852</c:v>
              </c:pt>
              <c:pt idx="33">
                <c:v>122.4371711572726</c:v>
              </c:pt>
              <c:pt idx="34">
                <c:v>129.12305941010143</c:v>
              </c:pt>
              <c:pt idx="35">
                <c:v>132.31512520739491</c:v>
              </c:pt>
              <c:pt idx="36">
                <c:v>129.62938478996523</c:v>
              </c:pt>
              <c:pt idx="37">
                <c:v>128.7972770263348</c:v>
              </c:pt>
              <c:pt idx="38">
                <c:v>135.17982794909688</c:v>
              </c:pt>
              <c:pt idx="39">
                <c:v>131.86377897539131</c:v>
              </c:pt>
              <c:pt idx="40">
                <c:v>135.09647983685053</c:v>
              </c:pt>
              <c:pt idx="41">
                <c:v>132.46281559450691</c:v>
              </c:pt>
              <c:pt idx="42">
                <c:v>131.24768104165162</c:v>
              </c:pt>
              <c:pt idx="43">
                <c:v>131.34797168017468</c:v>
              </c:pt>
              <c:pt idx="44">
                <c:v>130.12010209057593</c:v>
              </c:pt>
              <c:pt idx="45">
                <c:v>137.70347452340383</c:v>
              </c:pt>
              <c:pt idx="46">
                <c:v>135.01536766120606</c:v>
              </c:pt>
              <c:pt idx="47">
                <c:v>133.93299365069572</c:v>
              </c:pt>
              <c:pt idx="48">
                <c:v>133.49507569370942</c:v>
              </c:pt>
            </c:numLit>
          </c:val>
          <c:smooth val="0"/>
          <c:extLst>
            <c:ext xmlns:c16="http://schemas.microsoft.com/office/drawing/2014/chart" uri="{C3380CC4-5D6E-409C-BE32-E72D297353CC}">
              <c16:uniqueId val="{00000001-9866-402E-B7D3-55890E4B6DE1}"/>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1EC39427-8D62-4CB2-B906-0EB0E82A3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3DA99418-6A12-419B-84BA-D4FC8E863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696581BB-F583-4D5D-B27A-AADF931CB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5F78D3D1-4E8E-4590-A1CC-3EEF60B29C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01F36250-00D5-48BE-88AF-09764B1714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560417FD-FF49-4697-B1B1-647B78AF2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E619CE05-9A01-4910-813B-1078118B7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D73D433E-545E-405B-B66D-DCA92D252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3308AED4-E99F-4D52-834B-B62A0329D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1CB44B1F-8538-4346-A662-DBABEB574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88B4F6FF-7045-4DF8-AF3E-D4CE7343D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E53EB76A-4A5A-4325-8BF5-FAA7E1579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7778EB8B-E076-41D3-922A-F6A6380C2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09D6FFA4-3B9A-4D9A-8EB2-EE4C8A8D4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350A1201-95C8-41ED-A803-A2407E5DA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F560605B-0B4B-4EE0-AD27-241C2B76F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DF4D3198-97AF-4078-9D78-3791D356B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479701AE-7BF5-46B9-B946-CEE5CAC84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89414768-7FC4-4ADA-ADE3-D3EC24861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5F226C79-67C6-4E1D-8EF2-8AEE97C08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DD977B43-8E4E-440B-8B59-A928B9DE1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0A60F083-E502-4399-B22F-E7AB3F6817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0</xdr:colOff>
      <xdr:row>34</xdr:row>
      <xdr:rowOff>28575</xdr:rowOff>
    </xdr:from>
    <xdr:to>
      <xdr:col>11</xdr:col>
      <xdr:colOff>895350</xdr:colOff>
      <xdr:row>48</xdr:row>
      <xdr:rowOff>0</xdr:rowOff>
    </xdr:to>
    <xdr:graphicFrame macro="">
      <xdr:nvGraphicFramePr>
        <xdr:cNvPr id="24" name="Graphique 42">
          <a:extLst>
            <a:ext uri="{FF2B5EF4-FFF2-40B4-BE49-F238E27FC236}">
              <a16:creationId xmlns:a16="http://schemas.microsoft.com/office/drawing/2014/main" id="{7CA756C5-1C7B-4D62-81FB-B9BFCC41C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DC025CB2-17C6-48B7-A764-ADF344564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7744DCF1-A7E0-4327-A755-7F44F359634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01243BCF-8F33-40D3-AA9F-B7C8A17CBCA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C5AE199B-0A86-4348-AE83-8D1E150E018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1B15CD73-D505-4781-B7F5-4F234E800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24C44601-877E-4DA4-8F73-E9B201C76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44E8C291-D76C-4825-9EE6-54572B2B4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2DA56ECE-B8DB-478C-8F21-06615BB5A7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BFFDE473-C8DC-46F6-B176-533B8992A48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8C85F398-DD8E-4764-8C8A-1E876EA8F41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A2D4563D-EC49-491E-B7C3-6023099351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35C19378-918F-4A8F-998D-0516F0BC356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8E3C2CC6-22CD-412C-9DC2-E0505A90274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FBE137B0-A264-49CF-A798-2F773271440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4499934D-5A72-4980-ABC8-1ECD37527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84D48E58-D3C0-4BB3-8FE4-CA4B5C0CE47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29564F16-76E9-4091-9F90-66F84DB3B8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EF8A9305-CF7A-40C1-8345-43A90A9D9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CCCC6D57-6CDD-412B-849C-082347151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3C1D0-B198-4F8C-9095-27B8DBE7580C}">
  <sheetPr>
    <tabColor rgb="FF0000FF"/>
  </sheetPr>
  <dimension ref="A1:Z215"/>
  <sheetViews>
    <sheetView showGridLines="0" zoomScale="138" zoomScaleNormal="100" zoomScaleSheetLayoutView="100" workbookViewId="0">
      <pane ySplit="1" topLeftCell="A2" activePane="bottomLeft" state="frozenSplit"/>
      <selection sqref="A1:XFD1048576"/>
      <selection pane="bottomLeft" activeCell="A4" sqref="A4"/>
    </sheetView>
  </sheetViews>
  <sheetFormatPr baseColWidth="10" defaultColWidth="11.42578125" defaultRowHeight="12.75" x14ac:dyDescent="0.25"/>
  <cols>
    <col min="1" max="7" width="14.42578125" style="4" customWidth="1"/>
    <col min="8" max="9" width="13.42578125" style="4" customWidth="1"/>
    <col min="10" max="12" width="14.42578125" style="4" customWidth="1"/>
    <col min="13" max="13" width="2.5703125" style="4" customWidth="1"/>
    <col min="14" max="14" width="11.5703125" style="4" customWidth="1"/>
    <col min="15" max="16384" width="11.42578125" style="4"/>
  </cols>
  <sheetData>
    <row r="1" spans="1:15" s="1" customFormat="1" ht="15.75" x14ac:dyDescent="0.25">
      <c r="A1" s="213" t="s">
        <v>0</v>
      </c>
      <c r="B1" s="213"/>
      <c r="C1" s="213"/>
      <c r="D1" s="213"/>
      <c r="E1" s="213" t="s">
        <v>1</v>
      </c>
      <c r="F1" s="213"/>
      <c r="G1" s="213"/>
      <c r="H1" s="213"/>
      <c r="I1" s="213" t="s">
        <v>2</v>
      </c>
      <c r="J1" s="213"/>
      <c r="K1" s="213"/>
      <c r="L1" s="213"/>
    </row>
    <row r="2" spans="1:15" ht="15.75" x14ac:dyDescent="0.25">
      <c r="A2" s="2" t="s">
        <v>3</v>
      </c>
      <c r="B2" s="2"/>
      <c r="C2" s="2"/>
      <c r="D2" s="2"/>
      <c r="E2" s="3"/>
      <c r="G2" s="5"/>
      <c r="H2" s="3"/>
      <c r="I2" s="6"/>
      <c r="J2" s="6"/>
      <c r="K2" s="6"/>
      <c r="N2" s="1"/>
      <c r="O2" s="1"/>
    </row>
    <row r="3" spans="1:15" ht="15.75" x14ac:dyDescent="0.25">
      <c r="A3" s="7" t="s">
        <v>4</v>
      </c>
      <c r="B3" s="3"/>
      <c r="C3" s="3"/>
      <c r="D3" s="3"/>
      <c r="E3" s="3"/>
      <c r="F3" s="5"/>
      <c r="G3" s="5"/>
      <c r="H3" s="3"/>
      <c r="I3" s="3"/>
      <c r="J3" s="3"/>
      <c r="K3" s="3"/>
      <c r="L3" s="8" t="s">
        <v>5</v>
      </c>
      <c r="N3" s="1"/>
      <c r="O3" s="1"/>
    </row>
    <row r="4" spans="1:15" ht="12.75" customHeight="1" x14ac:dyDescent="0.25">
      <c r="A4" s="4" t="s">
        <v>47</v>
      </c>
      <c r="D4" s="4" t="s">
        <v>6</v>
      </c>
      <c r="N4" s="1"/>
    </row>
    <row r="5" spans="1:15" ht="12.75" customHeight="1" x14ac:dyDescent="0.25">
      <c r="N5" s="1"/>
    </row>
    <row r="6" spans="1:15" ht="12.75" customHeight="1" x14ac:dyDescent="0.25">
      <c r="F6" s="9"/>
      <c r="G6" s="9"/>
    </row>
    <row r="7" spans="1:15" ht="12.75" customHeight="1" x14ac:dyDescent="0.25"/>
    <row r="8" spans="1:15" ht="12.75" customHeight="1" x14ac:dyDescent="0.25"/>
    <row r="9" spans="1:15" ht="12.75" customHeight="1" x14ac:dyDescent="0.25"/>
    <row r="10" spans="1:15" ht="12.75" customHeight="1" x14ac:dyDescent="0.25"/>
    <row r="11" spans="1:15" ht="12.75" customHeight="1" x14ac:dyDescent="0.25">
      <c r="C11" s="10"/>
    </row>
    <row r="12" spans="1:15" ht="12.75" customHeight="1" x14ac:dyDescent="0.25"/>
    <row r="13" spans="1:15" ht="12.75" customHeight="1" x14ac:dyDescent="0.25">
      <c r="A13" s="11"/>
    </row>
    <row r="14" spans="1:15" ht="12.75" customHeight="1" x14ac:dyDescent="0.25"/>
    <row r="15" spans="1:15" ht="12.75" customHeight="1" x14ac:dyDescent="0.25"/>
    <row r="16" spans="1:15" ht="12.75" customHeight="1" x14ac:dyDescent="0.25"/>
    <row r="17" spans="1:1" ht="12.75" customHeight="1" x14ac:dyDescent="0.25"/>
    <row r="18" spans="1:1" ht="12.75" customHeight="1" x14ac:dyDescent="0.25"/>
    <row r="19" spans="1:1" ht="12.75" customHeight="1" x14ac:dyDescent="0.25">
      <c r="A19" s="4" t="s">
        <v>94</v>
      </c>
    </row>
    <row r="20" spans="1:1" ht="12.75" customHeight="1" x14ac:dyDescent="0.25"/>
    <row r="21" spans="1:1" ht="12.75" customHeight="1" x14ac:dyDescent="0.25"/>
    <row r="22" spans="1:1" ht="12.75" customHeight="1" x14ac:dyDescent="0.25"/>
    <row r="23" spans="1:1" ht="12.75" customHeight="1" x14ac:dyDescent="0.25"/>
    <row r="24" spans="1:1" ht="12.75" customHeight="1" x14ac:dyDescent="0.25"/>
    <row r="25" spans="1:1" ht="12.75" customHeight="1" x14ac:dyDescent="0.25"/>
    <row r="26" spans="1:1" ht="12.75" customHeight="1" x14ac:dyDescent="0.25"/>
    <row r="27" spans="1:1" ht="12.75" customHeight="1" x14ac:dyDescent="0.25"/>
    <row r="28" spans="1:1" ht="12.75" customHeight="1" x14ac:dyDescent="0.25"/>
    <row r="29" spans="1:1" ht="12.75" customHeight="1" x14ac:dyDescent="0.25"/>
    <row r="30" spans="1:1" ht="12.75" customHeight="1" x14ac:dyDescent="0.25"/>
    <row r="31" spans="1:1" ht="12.75" customHeight="1" x14ac:dyDescent="0.25"/>
    <row r="32" spans="1:1" ht="12.75" customHeight="1" x14ac:dyDescent="0.25"/>
    <row r="33" spans="1:26" ht="15.75" customHeight="1" x14ac:dyDescent="0.25"/>
    <row r="34" spans="1:26" ht="12.75" customHeight="1" x14ac:dyDescent="0.2">
      <c r="A34" s="4" t="s">
        <v>95</v>
      </c>
      <c r="F34" s="12"/>
      <c r="G34" s="12"/>
    </row>
    <row r="35" spans="1:26" ht="12.75" customHeight="1" x14ac:dyDescent="0.25"/>
    <row r="36" spans="1:26" ht="12.75" customHeight="1" x14ac:dyDescent="0.25"/>
    <row r="37" spans="1:26" ht="12.75" customHeight="1" x14ac:dyDescent="0.25"/>
    <row r="38" spans="1:26" ht="12.75" customHeight="1" x14ac:dyDescent="0.25"/>
    <row r="39" spans="1:26" ht="12.75" customHeight="1" x14ac:dyDescent="0.25"/>
    <row r="40" spans="1:26" ht="12.75" customHeight="1" x14ac:dyDescent="0.25"/>
    <row r="41" spans="1:26" ht="12.75" customHeight="1" x14ac:dyDescent="0.25"/>
    <row r="42" spans="1:26" ht="12.75" customHeight="1" x14ac:dyDescent="0.25"/>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c r="Z48" s="13"/>
    </row>
    <row r="49" spans="1:12" s="12" customFormat="1" ht="12.75" customHeight="1" x14ac:dyDescent="0.2">
      <c r="A49" s="12" t="s">
        <v>96</v>
      </c>
    </row>
    <row r="50" spans="1:12" s="14" customFormat="1" ht="12.75" customHeight="1" x14ac:dyDescent="0.2">
      <c r="E50" s="12"/>
    </row>
    <row r="51" spans="1:12" s="14" customFormat="1" ht="12.75" customHeight="1" x14ac:dyDescent="0.2">
      <c r="E51" s="12"/>
    </row>
    <row r="52" spans="1:12" s="14" customFormat="1" ht="12.75" customHeight="1" x14ac:dyDescent="0.2">
      <c r="E52" s="12"/>
    </row>
    <row r="53" spans="1:12" s="14" customFormat="1" ht="12.75" customHeight="1" x14ac:dyDescent="0.2">
      <c r="E53" s="12"/>
    </row>
    <row r="54" spans="1:12" s="14" customFormat="1" ht="12.75" customHeight="1" x14ac:dyDescent="0.2">
      <c r="E54" s="12"/>
    </row>
    <row r="55" spans="1:12" s="14" customFormat="1" ht="12.75" customHeight="1" x14ac:dyDescent="0.2">
      <c r="E55" s="12"/>
    </row>
    <row r="56" spans="1:12" s="14" customFormat="1" ht="12.75" customHeight="1" x14ac:dyDescent="0.2">
      <c r="E56" s="12"/>
    </row>
    <row r="57" spans="1:12" s="14" customFormat="1" ht="12.75" customHeight="1" x14ac:dyDescent="0.2">
      <c r="E57" s="12"/>
    </row>
    <row r="58" spans="1:12" s="14" customFormat="1" ht="12.75" customHeight="1" x14ac:dyDescent="0.2">
      <c r="E58" s="12"/>
    </row>
    <row r="59" spans="1:12" s="14" customFormat="1" ht="12.75" customHeight="1" x14ac:dyDescent="0.2">
      <c r="E59" s="12"/>
    </row>
    <row r="60" spans="1:12" s="14" customFormat="1" ht="12.75" customHeight="1" x14ac:dyDescent="0.2">
      <c r="E60" s="12"/>
    </row>
    <row r="61" spans="1:12" s="14" customFormat="1" ht="12.75" customHeight="1" x14ac:dyDescent="0.2">
      <c r="E61" s="12"/>
    </row>
    <row r="62" spans="1:12" s="14" customFormat="1" ht="12.75" customHeight="1" x14ac:dyDescent="0.2">
      <c r="E62" s="12"/>
    </row>
    <row r="63" spans="1:12" s="14" customFormat="1" ht="12.75" customHeight="1" x14ac:dyDescent="0.2">
      <c r="E63" s="12"/>
    </row>
    <row r="64" spans="1:12" ht="12.75" customHeight="1" x14ac:dyDescent="0.25">
      <c r="A64" s="4" t="s">
        <v>97</v>
      </c>
      <c r="E64" s="15"/>
      <c r="F64" s="15"/>
      <c r="G64" s="15"/>
      <c r="H64" s="16"/>
      <c r="L64" s="16"/>
    </row>
    <row r="65" spans="1:1" ht="12.75" customHeight="1" x14ac:dyDescent="0.25"/>
    <row r="66" spans="1:1" ht="12.75" customHeight="1" x14ac:dyDescent="0.25"/>
    <row r="67" spans="1:1" ht="12.75" customHeight="1" x14ac:dyDescent="0.25"/>
    <row r="68" spans="1:1" ht="12.75" customHeight="1" x14ac:dyDescent="0.25"/>
    <row r="69" spans="1:1" ht="12.75" customHeight="1" x14ac:dyDescent="0.25"/>
    <row r="70" spans="1:1" ht="12.75" customHeight="1" x14ac:dyDescent="0.25"/>
    <row r="71" spans="1:1" ht="12.75" customHeight="1" x14ac:dyDescent="0.25"/>
    <row r="72" spans="1:1" ht="12.75" customHeight="1" x14ac:dyDescent="0.25"/>
    <row r="73" spans="1:1" ht="12.75" customHeight="1" x14ac:dyDescent="0.25"/>
    <row r="74" spans="1:1" ht="12.75" customHeight="1" x14ac:dyDescent="0.25"/>
    <row r="75" spans="1:1" ht="12.75" customHeight="1" x14ac:dyDescent="0.25"/>
    <row r="76" spans="1:1" ht="12.75" customHeight="1" x14ac:dyDescent="0.25"/>
    <row r="77" spans="1:1" ht="12.75" customHeight="1" x14ac:dyDescent="0.25"/>
    <row r="78" spans="1:1" ht="12.75" customHeight="1" x14ac:dyDescent="0.25"/>
    <row r="79" spans="1:1" ht="12.75" customHeight="1" x14ac:dyDescent="0.25">
      <c r="A79" s="4" t="s">
        <v>102</v>
      </c>
    </row>
    <row r="80" spans="1:1" ht="12.75" customHeight="1" x14ac:dyDescent="0.25"/>
    <row r="81" spans="1:1" ht="12.75" customHeight="1" x14ac:dyDescent="0.25"/>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c r="A94" s="4" t="s">
        <v>103</v>
      </c>
    </row>
    <row r="95" spans="1:1" ht="12.75" customHeight="1" x14ac:dyDescent="0.25"/>
    <row r="96" spans="1:1" ht="12.75" customHeight="1" x14ac:dyDescent="0.25"/>
    <row r="97" spans="1:1" ht="12.75" customHeight="1" x14ac:dyDescent="0.25"/>
    <row r="98" spans="1:1" ht="12.75" customHeight="1" x14ac:dyDescent="0.25"/>
    <row r="99" spans="1:1" ht="12.75" customHeight="1" x14ac:dyDescent="0.25"/>
    <row r="100" spans="1:1" ht="12.75" customHeight="1" x14ac:dyDescent="0.25"/>
    <row r="101" spans="1:1" ht="12.75" customHeight="1" x14ac:dyDescent="0.25"/>
    <row r="102" spans="1:1" ht="12.75" customHeight="1" x14ac:dyDescent="0.25"/>
    <row r="103" spans="1:1" ht="12.75" customHeight="1" x14ac:dyDescent="0.25"/>
    <row r="104" spans="1:1" ht="12.75" customHeight="1" x14ac:dyDescent="0.25"/>
    <row r="105" spans="1:1" ht="12.75" customHeight="1" x14ac:dyDescent="0.25"/>
    <row r="106" spans="1:1" ht="12.75" customHeight="1" x14ac:dyDescent="0.25"/>
    <row r="107" spans="1:1" ht="12.75" customHeight="1" x14ac:dyDescent="0.25"/>
    <row r="108" spans="1:1" ht="12.75" customHeight="1" x14ac:dyDescent="0.25"/>
    <row r="109" spans="1:1" s="12" customFormat="1" ht="12.75" customHeight="1" x14ac:dyDescent="0.2">
      <c r="A109" s="12" t="s">
        <v>98</v>
      </c>
    </row>
    <row r="110" spans="1:1" s="14" customFormat="1" ht="12.75" customHeight="1" x14ac:dyDescent="0.25"/>
    <row r="111" spans="1:1" s="14" customFormat="1" ht="12.75" customHeight="1" x14ac:dyDescent="0.25"/>
    <row r="112" spans="1:1" s="14" customFormat="1" ht="12.75" customHeight="1" x14ac:dyDescent="0.25"/>
    <row r="113" spans="1:1" s="14" customFormat="1" ht="12.75" customHeight="1" x14ac:dyDescent="0.25"/>
    <row r="114" spans="1:1" s="14" customFormat="1" ht="12.75" customHeight="1" x14ac:dyDescent="0.25"/>
    <row r="115" spans="1:1" s="14" customFormat="1" ht="12.75" customHeight="1" x14ac:dyDescent="0.25"/>
    <row r="116" spans="1:1" s="14" customFormat="1" ht="12.75" customHeight="1" x14ac:dyDescent="0.25"/>
    <row r="117" spans="1:1" s="14" customFormat="1" ht="12.75" customHeight="1" x14ac:dyDescent="0.25"/>
    <row r="118" spans="1:1" s="14" customFormat="1" ht="12.75" customHeight="1" x14ac:dyDescent="0.25"/>
    <row r="119" spans="1:1" s="14" customFormat="1" ht="12.75" customHeight="1" x14ac:dyDescent="0.25"/>
    <row r="120" spans="1:1" s="14" customFormat="1" ht="12.75" customHeight="1" x14ac:dyDescent="0.25"/>
    <row r="121" spans="1:1" s="14" customFormat="1" ht="12.75" customHeight="1" x14ac:dyDescent="0.25"/>
    <row r="122" spans="1:1" s="14" customFormat="1" ht="12.75" customHeight="1" x14ac:dyDescent="0.25"/>
    <row r="123" spans="1:1" s="14" customFormat="1" ht="12.75" customHeight="1" x14ac:dyDescent="0.25"/>
    <row r="124" spans="1:1" ht="12.75" customHeight="1" x14ac:dyDescent="0.25">
      <c r="A124" s="4" t="s">
        <v>104</v>
      </c>
    </row>
    <row r="125" spans="1:1" ht="12.75" customHeight="1" x14ac:dyDescent="0.25"/>
    <row r="126" spans="1:1" ht="12.75" customHeight="1" x14ac:dyDescent="0.25"/>
    <row r="127" spans="1:1" ht="12.75" customHeight="1" x14ac:dyDescent="0.25"/>
    <row r="128" spans="1:1" ht="12.75" customHeight="1" x14ac:dyDescent="0.25"/>
    <row r="129" spans="1:8" ht="12.75" customHeight="1" x14ac:dyDescent="0.25"/>
    <row r="130" spans="1:8" s="17" customFormat="1" ht="12.75" customHeight="1" x14ac:dyDescent="0.25">
      <c r="H130" s="18"/>
    </row>
    <row r="131" spans="1:8" ht="12.75" customHeight="1" x14ac:dyDescent="0.25"/>
    <row r="132" spans="1:8" ht="12.75" customHeight="1" x14ac:dyDescent="0.25"/>
    <row r="133" spans="1:8" ht="12.75" customHeight="1" x14ac:dyDescent="0.25"/>
    <row r="134" spans="1:8" ht="12.75" customHeight="1" x14ac:dyDescent="0.25"/>
    <row r="135" spans="1:8" ht="12.75" customHeight="1" x14ac:dyDescent="0.25"/>
    <row r="136" spans="1:8" ht="12.75" customHeight="1" x14ac:dyDescent="0.25"/>
    <row r="137" spans="1:8" ht="12.75" customHeight="1" x14ac:dyDescent="0.25"/>
    <row r="138" spans="1:8" ht="12.75" customHeight="1" x14ac:dyDescent="0.25"/>
    <row r="139" spans="1:8" s="12" customFormat="1" ht="12.75" customHeight="1" x14ac:dyDescent="0.2">
      <c r="A139" s="12" t="s">
        <v>99</v>
      </c>
    </row>
    <row r="140" spans="1:8" s="14" customFormat="1" ht="12.75" customHeight="1" x14ac:dyDescent="0.25"/>
    <row r="141" spans="1:8" s="14" customFormat="1" ht="12.75" customHeight="1" x14ac:dyDescent="0.25"/>
    <row r="142" spans="1:8" s="14" customFormat="1" ht="12.75" customHeight="1" x14ac:dyDescent="0.25"/>
    <row r="143" spans="1:8" s="14" customFormat="1" ht="12.75" customHeight="1" x14ac:dyDescent="0.25"/>
    <row r="144" spans="1:8" s="14" customFormat="1" ht="12.75" customHeight="1" x14ac:dyDescent="0.25"/>
    <row r="145" spans="1:4" s="14" customFormat="1" ht="12.75" customHeight="1" x14ac:dyDescent="0.25"/>
    <row r="146" spans="1:4" s="14" customFormat="1" ht="12.75" customHeight="1" x14ac:dyDescent="0.25"/>
    <row r="147" spans="1:4" s="14" customFormat="1" ht="12.75" customHeight="1" x14ac:dyDescent="0.25"/>
    <row r="148" spans="1:4" s="14" customFormat="1" ht="12.75" customHeight="1" x14ac:dyDescent="0.25"/>
    <row r="149" spans="1:4" s="14" customFormat="1" ht="12.75" customHeight="1" x14ac:dyDescent="0.25"/>
    <row r="150" spans="1:4" s="14" customFormat="1" ht="12.75" customHeight="1" x14ac:dyDescent="0.25"/>
    <row r="151" spans="1:4" s="14" customFormat="1" ht="12.75" customHeight="1" x14ac:dyDescent="0.25"/>
    <row r="152" spans="1:4" s="14" customFormat="1" ht="12.75" customHeight="1" x14ac:dyDescent="0.25"/>
    <row r="153" spans="1:4" s="14" customFormat="1" ht="12.75" customHeight="1" x14ac:dyDescent="0.25"/>
    <row r="154" spans="1:4" s="19" customFormat="1" ht="12.75" customHeight="1" x14ac:dyDescent="0.2">
      <c r="A154" s="19" t="s">
        <v>105</v>
      </c>
      <c r="D154" s="20"/>
    </row>
    <row r="155" spans="1:4" ht="12.75" customHeight="1" x14ac:dyDescent="0.25"/>
    <row r="156" spans="1:4" ht="12.75" customHeight="1" x14ac:dyDescent="0.25"/>
    <row r="157" spans="1:4" ht="12.75" customHeight="1" x14ac:dyDescent="0.25"/>
    <row r="158" spans="1:4" ht="12.75" customHeight="1" x14ac:dyDescent="0.25"/>
    <row r="159" spans="1:4" ht="12.75" customHeight="1" x14ac:dyDescent="0.25"/>
    <row r="160" spans="1:4" ht="12.75" customHeight="1" x14ac:dyDescent="0.25"/>
    <row r="161" spans="1:1" ht="12.75" customHeight="1" x14ac:dyDescent="0.25"/>
    <row r="162" spans="1:1" ht="12.75" customHeight="1" x14ac:dyDescent="0.25"/>
    <row r="163" spans="1:1" ht="12.75" customHeight="1" x14ac:dyDescent="0.25"/>
    <row r="164" spans="1:1" ht="12.75" customHeight="1" x14ac:dyDescent="0.25"/>
    <row r="165" spans="1:1" ht="12.75" customHeight="1" x14ac:dyDescent="0.25"/>
    <row r="166" spans="1:1" ht="12.75" customHeight="1" x14ac:dyDescent="0.25"/>
    <row r="167" spans="1:1" ht="12.75" customHeight="1" x14ac:dyDescent="0.25"/>
    <row r="168" spans="1:1" ht="12.75" customHeight="1" x14ac:dyDescent="0.25"/>
    <row r="169" spans="1:1" s="12" customFormat="1" ht="12.75" customHeight="1" x14ac:dyDescent="0.2">
      <c r="A169" s="12" t="s">
        <v>100</v>
      </c>
    </row>
    <row r="170" spans="1:1" s="14" customFormat="1" ht="12.75" customHeight="1" x14ac:dyDescent="0.25"/>
    <row r="171" spans="1:1" s="14" customFormat="1" ht="12.75" customHeight="1" x14ac:dyDescent="0.25"/>
    <row r="172" spans="1:1" s="14" customFormat="1" ht="12.75" customHeight="1" x14ac:dyDescent="0.25"/>
    <row r="173" spans="1:1" s="14" customFormat="1" ht="12.75" customHeight="1" x14ac:dyDescent="0.25"/>
    <row r="174" spans="1:1" s="14" customFormat="1" ht="12.75" customHeight="1" x14ac:dyDescent="0.25"/>
    <row r="175" spans="1:1" s="14" customFormat="1" ht="12.75" customHeight="1" x14ac:dyDescent="0.25"/>
    <row r="176" spans="1:1" s="14" customFormat="1" ht="12.75" customHeight="1" x14ac:dyDescent="0.25"/>
    <row r="177" spans="1:8" s="14" customFormat="1" ht="12.75" customHeight="1" x14ac:dyDescent="0.25"/>
    <row r="178" spans="1:8" s="14" customFormat="1" ht="12.75" customHeight="1" x14ac:dyDescent="0.25"/>
    <row r="179" spans="1:8" s="14" customFormat="1" ht="12.75" customHeight="1" x14ac:dyDescent="0.25"/>
    <row r="180" spans="1:8" s="14" customFormat="1" ht="12.75" customHeight="1" x14ac:dyDescent="0.25"/>
    <row r="181" spans="1:8" s="14" customFormat="1" ht="12.75" customHeight="1" x14ac:dyDescent="0.25"/>
    <row r="182" spans="1:8" s="14" customFormat="1" ht="12.75" customHeight="1" x14ac:dyDescent="0.25"/>
    <row r="183" spans="1:8" s="19" customFormat="1" ht="12.75" customHeight="1" x14ac:dyDescent="0.2">
      <c r="A183" s="19" t="s">
        <v>106</v>
      </c>
      <c r="D183" s="20"/>
      <c r="H183" s="4"/>
    </row>
    <row r="184" spans="1:8" ht="12.75" customHeight="1" x14ac:dyDescent="0.25"/>
    <row r="185" spans="1:8" ht="12.75" customHeight="1" x14ac:dyDescent="0.25"/>
    <row r="186" spans="1:8" ht="12.75" customHeight="1" x14ac:dyDescent="0.25"/>
    <row r="187" spans="1:8" ht="12.75" customHeight="1" x14ac:dyDescent="0.25"/>
    <row r="188" spans="1:8" ht="12.75" customHeight="1" x14ac:dyDescent="0.25"/>
    <row r="189" spans="1:8" ht="12.75" customHeight="1" x14ac:dyDescent="0.25"/>
    <row r="190" spans="1:8" ht="12.75" customHeight="1" x14ac:dyDescent="0.25"/>
    <row r="191" spans="1:8" ht="12.75" customHeight="1" x14ac:dyDescent="0.25"/>
    <row r="192" spans="1:8" ht="12.75" customHeight="1" x14ac:dyDescent="0.25"/>
    <row r="193" spans="1:12" ht="12.75" customHeight="1" x14ac:dyDescent="0.25"/>
    <row r="194" spans="1:12" ht="12.75" customHeight="1" x14ac:dyDescent="0.25"/>
    <row r="195" spans="1:12" ht="12.75" customHeight="1" x14ac:dyDescent="0.25"/>
    <row r="196" spans="1:12" ht="12.75" customHeight="1" x14ac:dyDescent="0.25"/>
    <row r="197" spans="1:12" ht="12.75" customHeight="1" x14ac:dyDescent="0.25"/>
    <row r="198" spans="1:12" s="14" customFormat="1" ht="12.75" customHeight="1" x14ac:dyDescent="0.2">
      <c r="A198" s="12" t="s">
        <v>101</v>
      </c>
      <c r="B198" s="12"/>
      <c r="C198" s="12"/>
      <c r="D198" s="16"/>
      <c r="E198" s="12"/>
      <c r="F198" s="12"/>
      <c r="G198" s="12"/>
      <c r="H198" s="12"/>
      <c r="I198" s="12"/>
      <c r="J198" s="12"/>
      <c r="K198" s="12"/>
      <c r="L198" s="12"/>
    </row>
    <row r="199" spans="1:12" s="14" customFormat="1" ht="12.75" customHeight="1" x14ac:dyDescent="0.25"/>
    <row r="200" spans="1:12" s="14" customFormat="1" ht="12.75" customHeight="1" x14ac:dyDescent="0.25"/>
    <row r="201" spans="1:12" s="14" customFormat="1" ht="12.75" customHeight="1" x14ac:dyDescent="0.25"/>
    <row r="202" spans="1:12" s="14" customFormat="1" ht="12.75" customHeight="1" x14ac:dyDescent="0.25"/>
    <row r="203" spans="1:12" s="14" customFormat="1" ht="12.75" customHeight="1" x14ac:dyDescent="0.25"/>
    <row r="204" spans="1:12" s="14" customFormat="1" ht="12.75" customHeight="1" x14ac:dyDescent="0.25"/>
    <row r="205" spans="1:12" s="14" customFormat="1" ht="12.75" customHeight="1" x14ac:dyDescent="0.25"/>
    <row r="206" spans="1:12" s="14" customFormat="1" ht="12.75" customHeight="1" x14ac:dyDescent="0.25"/>
    <row r="207" spans="1:12" s="14" customFormat="1" ht="12.75" customHeight="1" x14ac:dyDescent="0.25"/>
    <row r="208" spans="1:12" s="14" customFormat="1" ht="12.75" customHeight="1" x14ac:dyDescent="0.25"/>
    <row r="209" spans="1:1" s="14" customFormat="1" ht="12.75" customHeight="1" x14ac:dyDescent="0.25"/>
    <row r="210" spans="1:1" s="14" customFormat="1" ht="12.75" customHeight="1" x14ac:dyDescent="0.25"/>
    <row r="211" spans="1:1" s="14" customFormat="1" ht="12.75" customHeight="1" x14ac:dyDescent="0.25"/>
    <row r="212" spans="1:1" s="14" customFormat="1" ht="12.75" customHeight="1" x14ac:dyDescent="0.2">
      <c r="A212" s="12"/>
    </row>
    <row r="213" spans="1:1" ht="12.75" customHeight="1" x14ac:dyDescent="0.25"/>
    <row r="214" spans="1:1" ht="12.75" customHeight="1" x14ac:dyDescent="0.25"/>
    <row r="215" spans="1:1" ht="12.75" customHeight="1" x14ac:dyDescent="0.25"/>
  </sheetData>
  <mergeCells count="3">
    <mergeCell ref="A1:D1"/>
    <mergeCell ref="E1:H1"/>
    <mergeCell ref="I1:L1"/>
  </mergeCells>
  <pageMargins left="0" right="0" top="0.19685039370078741" bottom="0.19685039370078741" header="0.15748031496062992" footer="0.15748031496062992"/>
  <pageSetup paperSize="9" scale="86" orientation="landscape" r:id="rId1"/>
  <headerFooter>
    <oddHeader xml:space="preserve">&amp;L&amp;"Arial,Gras"&amp;9
</oddHeader>
    <oddFooter>&amp;CPage &amp;P&amp;R&amp;Z&amp;F</oddFooter>
  </headerFooter>
  <rowBreaks count="4" manualBreakCount="4">
    <brk id="48" max="11" man="1"/>
    <brk id="93" max="11" man="1"/>
    <brk id="138" max="11" man="1"/>
    <brk id="18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AD660-8A80-4409-96C5-4380039886E5}">
  <sheetPr>
    <tabColor rgb="FF0000FF"/>
  </sheetPr>
  <dimension ref="A1:GH104"/>
  <sheetViews>
    <sheetView zoomScale="90" zoomScaleNormal="90" workbookViewId="0">
      <selection activeCell="C4" sqref="C4:C6"/>
    </sheetView>
  </sheetViews>
  <sheetFormatPr baseColWidth="10" defaultColWidth="11.42578125" defaultRowHeight="12" x14ac:dyDescent="0.2"/>
  <cols>
    <col min="1" max="2" width="2.42578125" style="22" customWidth="1"/>
    <col min="3" max="3" width="44.5703125" style="22" bestFit="1" customWidth="1"/>
    <col min="4" max="4" width="10.42578125" style="22" customWidth="1"/>
    <col min="5" max="6" width="9.5703125" style="22" customWidth="1"/>
    <col min="7" max="7" width="11.42578125" style="22" bestFit="1" customWidth="1"/>
    <col min="8" max="8" width="9.5703125" style="22" customWidth="1"/>
    <col min="9" max="9" width="10.5703125" style="22" customWidth="1"/>
    <col min="10" max="13" width="9.5703125" style="22" customWidth="1"/>
    <col min="14" max="190" width="11.42578125" style="22"/>
    <col min="191" max="16384" width="11.42578125" style="99"/>
  </cols>
  <sheetData>
    <row r="1" spans="1:13" s="22" customFormat="1" x14ac:dyDescent="0.2">
      <c r="A1" s="21"/>
      <c r="C1" s="23"/>
      <c r="E1" s="24"/>
      <c r="G1" s="25"/>
    </row>
    <row r="2" spans="1:13" s="24" customFormat="1" x14ac:dyDescent="0.2">
      <c r="A2" s="21"/>
      <c r="G2" s="26"/>
    </row>
    <row r="3" spans="1:13" s="24" customFormat="1" x14ac:dyDescent="0.2">
      <c r="A3" s="21"/>
    </row>
    <row r="4" spans="1:13" s="24" customFormat="1" ht="24" customHeight="1" x14ac:dyDescent="0.2">
      <c r="A4" s="21"/>
      <c r="C4" s="215" t="s">
        <v>7</v>
      </c>
      <c r="D4" s="218" t="s">
        <v>6</v>
      </c>
      <c r="E4" s="219"/>
      <c r="F4" s="219"/>
      <c r="G4" s="220"/>
      <c r="H4" s="218" t="s">
        <v>8</v>
      </c>
      <c r="I4" s="219"/>
      <c r="J4" s="219"/>
      <c r="K4" s="220"/>
      <c r="L4" s="218" t="s">
        <v>9</v>
      </c>
      <c r="M4" s="220"/>
    </row>
    <row r="5" spans="1:13" s="24" customFormat="1" ht="53.25" customHeight="1" x14ac:dyDescent="0.2">
      <c r="A5" s="21"/>
      <c r="C5" s="216"/>
      <c r="D5" s="221" t="s">
        <v>80</v>
      </c>
      <c r="E5" s="223" t="s">
        <v>81</v>
      </c>
      <c r="F5" s="233"/>
      <c r="G5" s="27" t="s">
        <v>82</v>
      </c>
      <c r="H5" s="225" t="s">
        <v>83</v>
      </c>
      <c r="I5" s="227" t="s">
        <v>84</v>
      </c>
      <c r="J5" s="223" t="s">
        <v>85</v>
      </c>
      <c r="K5" s="234"/>
      <c r="L5" s="223" t="s">
        <v>86</v>
      </c>
      <c r="M5" s="229"/>
    </row>
    <row r="6" spans="1:13" s="24" customFormat="1" ht="36" customHeight="1" x14ac:dyDescent="0.2">
      <c r="A6" s="21"/>
      <c r="C6" s="217"/>
      <c r="D6" s="222"/>
      <c r="E6" s="27" t="s">
        <v>10</v>
      </c>
      <c r="F6" s="28" t="s">
        <v>11</v>
      </c>
      <c r="G6" s="27" t="s">
        <v>11</v>
      </c>
      <c r="H6" s="226"/>
      <c r="I6" s="228"/>
      <c r="J6" s="27" t="s">
        <v>10</v>
      </c>
      <c r="K6" s="27" t="s">
        <v>11</v>
      </c>
      <c r="L6" s="27" t="s">
        <v>10</v>
      </c>
      <c r="M6" s="27" t="s">
        <v>11</v>
      </c>
    </row>
    <row r="7" spans="1:13" s="24" customFormat="1" ht="14.25" x14ac:dyDescent="0.2">
      <c r="A7" s="21"/>
      <c r="C7" s="29" t="s">
        <v>12</v>
      </c>
      <c r="D7" s="30">
        <v>459.92591414000003</v>
      </c>
      <c r="E7" s="31">
        <v>7.7842146501827081E-2</v>
      </c>
      <c r="F7" s="32">
        <v>3.7298953854747019E-2</v>
      </c>
      <c r="G7" s="33">
        <v>1.8900739701266378E-3</v>
      </c>
      <c r="H7" s="34">
        <v>1.4828649374829306E-2</v>
      </c>
      <c r="I7" s="35">
        <v>5304.3197726899998</v>
      </c>
      <c r="J7" s="31">
        <v>2.4897692099943525E-2</v>
      </c>
      <c r="K7" s="33">
        <v>3.0754637208356694E-2</v>
      </c>
      <c r="L7" s="31">
        <v>2.8408699395175097E-2</v>
      </c>
      <c r="M7" s="31">
        <v>3.783606098297132E-2</v>
      </c>
    </row>
    <row r="8" spans="1:13" s="24" customFormat="1" x14ac:dyDescent="0.2">
      <c r="A8" s="21"/>
      <c r="C8" s="36" t="s">
        <v>13</v>
      </c>
      <c r="D8" s="37">
        <v>280.06594761999997</v>
      </c>
      <c r="E8" s="38">
        <v>6.4423694422683031E-2</v>
      </c>
      <c r="F8" s="39">
        <v>1.888092603775271E-2</v>
      </c>
      <c r="G8" s="40">
        <v>-4.9726532721148242E-3</v>
      </c>
      <c r="H8" s="41">
        <v>5.1708776716281601E-3</v>
      </c>
      <c r="I8" s="42">
        <v>3279.4672850799993</v>
      </c>
      <c r="J8" s="40">
        <v>1.6095839762172659E-2</v>
      </c>
      <c r="K8" s="39">
        <v>2.2499890218000029E-2</v>
      </c>
      <c r="L8" s="40">
        <v>1.797247165271787E-2</v>
      </c>
      <c r="M8" s="40">
        <v>2.8787356448140233E-2</v>
      </c>
    </row>
    <row r="9" spans="1:13" s="24" customFormat="1" x14ac:dyDescent="0.2">
      <c r="A9" s="21"/>
      <c r="C9" s="43" t="s">
        <v>14</v>
      </c>
      <c r="D9" s="44">
        <v>92.353921679999999</v>
      </c>
      <c r="E9" s="45">
        <v>0.10741105708586796</v>
      </c>
      <c r="F9" s="46">
        <v>5.8634054557243909E-2</v>
      </c>
      <c r="G9" s="47">
        <v>5.6375416171112747E-3</v>
      </c>
      <c r="H9" s="48">
        <v>7.4621232804750193E-4</v>
      </c>
      <c r="I9" s="49">
        <v>1060.1639396600001</v>
      </c>
      <c r="J9" s="47">
        <v>3.6489278806685732E-2</v>
      </c>
      <c r="K9" s="46">
        <v>4.3989815317698966E-2</v>
      </c>
      <c r="L9" s="47">
        <v>5.0189293796418566E-2</v>
      </c>
      <c r="M9" s="47">
        <v>6.156440462975743E-2</v>
      </c>
    </row>
    <row r="10" spans="1:13" s="24" customFormat="1" x14ac:dyDescent="0.2">
      <c r="A10" s="21"/>
      <c r="C10" s="50" t="s">
        <v>15</v>
      </c>
      <c r="D10" s="44">
        <v>24.775816319999997</v>
      </c>
      <c r="E10" s="45">
        <v>0.10741105708586796</v>
      </c>
      <c r="F10" s="46">
        <v>5.4602297793798327E-2</v>
      </c>
      <c r="G10" s="47">
        <v>1.5664923080500159E-2</v>
      </c>
      <c r="H10" s="48">
        <v>-1.8632814366512651E-3</v>
      </c>
      <c r="I10" s="49">
        <v>276.03914226000001</v>
      </c>
      <c r="J10" s="47">
        <v>1.3667027653807562E-2</v>
      </c>
      <c r="K10" s="46">
        <v>1.909340358622158E-2</v>
      </c>
      <c r="L10" s="47">
        <v>3.7057322925955649E-2</v>
      </c>
      <c r="M10" s="47">
        <v>4.5337465169289048E-2</v>
      </c>
    </row>
    <row r="11" spans="1:13" s="24" customFormat="1" x14ac:dyDescent="0.2">
      <c r="A11" s="21"/>
      <c r="C11" s="51" t="s">
        <v>16</v>
      </c>
      <c r="D11" s="44">
        <v>52.400105339999996</v>
      </c>
      <c r="E11" s="45">
        <v>9.7983287650929451E-2</v>
      </c>
      <c r="F11" s="46">
        <v>5.1738244678226186E-2</v>
      </c>
      <c r="G11" s="47">
        <v>-9.8824914368178529E-4</v>
      </c>
      <c r="H11" s="48">
        <v>2.6870863933994293E-2</v>
      </c>
      <c r="I11" s="49">
        <v>613.49748384000009</v>
      </c>
      <c r="J11" s="47">
        <v>4.2985929222549402E-2</v>
      </c>
      <c r="K11" s="46">
        <v>5.1341824034957906E-2</v>
      </c>
      <c r="L11" s="47">
        <v>5.2151694367383206E-2</v>
      </c>
      <c r="M11" s="47">
        <v>6.514704343448785E-2</v>
      </c>
    </row>
    <row r="12" spans="1:13" s="24" customFormat="1" x14ac:dyDescent="0.2">
      <c r="C12" s="50" t="s">
        <v>17</v>
      </c>
      <c r="D12" s="44">
        <v>13.905025799999999</v>
      </c>
      <c r="E12" s="45">
        <v>0.13722407000049097</v>
      </c>
      <c r="F12" s="46">
        <v>9.1668876798344012E-2</v>
      </c>
      <c r="G12" s="47">
        <v>1.3644156168039157E-2</v>
      </c>
      <c r="H12" s="48">
        <v>-9.2115318075361108E-2</v>
      </c>
      <c r="I12" s="49">
        <v>156.4884419</v>
      </c>
      <c r="J12" s="47">
        <v>4.6465674305675941E-2</v>
      </c>
      <c r="K12" s="46">
        <v>5.4502005153755695E-2</v>
      </c>
      <c r="L12" s="47">
        <v>6.1810397221555569E-2</v>
      </c>
      <c r="M12" s="47">
        <v>7.2878413258339991E-2</v>
      </c>
    </row>
    <row r="13" spans="1:13" s="24" customFormat="1" ht="12.75" x14ac:dyDescent="0.2">
      <c r="A13" s="52"/>
      <c r="C13" s="53" t="s">
        <v>18</v>
      </c>
      <c r="D13" s="44">
        <v>80.113027259999996</v>
      </c>
      <c r="E13" s="45">
        <v>1.9341159335855229E-2</v>
      </c>
      <c r="F13" s="46">
        <v>-1.3625657544234282E-2</v>
      </c>
      <c r="G13" s="47">
        <v>-2.7396714821982915E-2</v>
      </c>
      <c r="H13" s="48">
        <v>6.6636693236883371E-3</v>
      </c>
      <c r="I13" s="49">
        <v>957.43310454999983</v>
      </c>
      <c r="J13" s="47">
        <v>4.0956186440455067E-3</v>
      </c>
      <c r="K13" s="46">
        <v>9.17306739921675E-3</v>
      </c>
      <c r="L13" s="47">
        <v>3.8445443494108389E-3</v>
      </c>
      <c r="M13" s="47">
        <v>1.4250480160032941E-2</v>
      </c>
    </row>
    <row r="14" spans="1:13" s="24" customFormat="1" x14ac:dyDescent="0.2">
      <c r="C14" s="54" t="s">
        <v>19</v>
      </c>
      <c r="D14" s="44">
        <v>18.17388682</v>
      </c>
      <c r="E14" s="45">
        <v>9.9751859099477258E-3</v>
      </c>
      <c r="F14" s="46">
        <v>-2.8928705689260648E-3</v>
      </c>
      <c r="G14" s="47">
        <v>-3.6899287081319732E-2</v>
      </c>
      <c r="H14" s="48">
        <v>1.7959592193746987E-2</v>
      </c>
      <c r="I14" s="49">
        <v>232.76814908000006</v>
      </c>
      <c r="J14" s="47">
        <v>1.3740393059822331E-2</v>
      </c>
      <c r="K14" s="46">
        <v>1.8709961616397708E-2</v>
      </c>
      <c r="L14" s="47">
        <v>9.4254032942764354E-3</v>
      </c>
      <c r="M14" s="47">
        <v>1.9339418099697747E-2</v>
      </c>
    </row>
    <row r="15" spans="1:13" s="24" customFormat="1" x14ac:dyDescent="0.2">
      <c r="C15" s="54" t="s">
        <v>20</v>
      </c>
      <c r="D15" s="44">
        <v>58.157725570000004</v>
      </c>
      <c r="E15" s="45">
        <v>1.6227511404871553E-2</v>
      </c>
      <c r="F15" s="46">
        <v>-2.4184789315837785E-2</v>
      </c>
      <c r="G15" s="47">
        <v>-2.6763716024038819E-2</v>
      </c>
      <c r="H15" s="48">
        <v>-1.6030540373667135E-3</v>
      </c>
      <c r="I15" s="49">
        <v>678.39807009999993</v>
      </c>
      <c r="J15" s="47">
        <v>-6.8801841646720652E-3</v>
      </c>
      <c r="K15" s="46">
        <v>-1.8149836275490605E-3</v>
      </c>
      <c r="L15" s="47">
        <v>-5.3168278079209763E-3</v>
      </c>
      <c r="M15" s="47">
        <v>5.0929903034513391E-3</v>
      </c>
    </row>
    <row r="16" spans="1:13" s="24" customFormat="1" x14ac:dyDescent="0.2">
      <c r="C16" s="55" t="s">
        <v>21</v>
      </c>
      <c r="D16" s="44">
        <v>12.43842871</v>
      </c>
      <c r="E16" s="45">
        <v>9.4066310178294366E-2</v>
      </c>
      <c r="F16" s="46">
        <v>4.7522337323906427E-2</v>
      </c>
      <c r="G16" s="47">
        <v>5.8430080345650337E-2</v>
      </c>
      <c r="H16" s="48">
        <v>-0.11988244512981971</v>
      </c>
      <c r="I16" s="49">
        <v>134.39272653</v>
      </c>
      <c r="J16" s="47">
        <v>-9.662889416885867E-2</v>
      </c>
      <c r="K16" s="46">
        <v>-8.9088279598175779E-2</v>
      </c>
      <c r="L16" s="47">
        <v>-8.4449513454510572E-2</v>
      </c>
      <c r="M16" s="47">
        <v>-7.5241416809888828E-2</v>
      </c>
    </row>
    <row r="17" spans="1:14" s="24" customFormat="1" x14ac:dyDescent="0.2">
      <c r="C17" s="43" t="s">
        <v>22</v>
      </c>
      <c r="D17" s="44">
        <v>28.357678419999999</v>
      </c>
      <c r="E17" s="45">
        <v>3.4348533201224329E-2</v>
      </c>
      <c r="F17" s="46">
        <v>-4.2678707147647543E-3</v>
      </c>
      <c r="G17" s="47">
        <v>-3.3080936144310735E-3</v>
      </c>
      <c r="H17" s="56">
        <v>3.0986702978485603E-2</v>
      </c>
      <c r="I17" s="49">
        <v>326.92760830000003</v>
      </c>
      <c r="J17" s="57">
        <v>1.2204432310229052E-2</v>
      </c>
      <c r="K17" s="46">
        <v>1.5642235495359813E-2</v>
      </c>
      <c r="L17" s="47">
        <v>8.6668126469824358E-3</v>
      </c>
      <c r="M17" s="47">
        <v>1.6241235473375859E-2</v>
      </c>
    </row>
    <row r="18" spans="1:14" s="24" customFormat="1" x14ac:dyDescent="0.2">
      <c r="C18" s="43" t="s">
        <v>23</v>
      </c>
      <c r="D18" s="44">
        <v>60.981825389999997</v>
      </c>
      <c r="E18" s="45">
        <v>6.6368707768433399E-2</v>
      </c>
      <c r="F18" s="46">
        <v>4.0140525667173854E-3</v>
      </c>
      <c r="G18" s="47">
        <v>-4.9010957720373449E-3</v>
      </c>
      <c r="H18" s="48">
        <v>2.4395073363642661E-2</v>
      </c>
      <c r="I18" s="49">
        <v>735.83137385999999</v>
      </c>
      <c r="J18" s="47">
        <v>2.3548015276769751E-2</v>
      </c>
      <c r="K18" s="46">
        <v>3.1703344060069583E-2</v>
      </c>
      <c r="L18" s="47">
        <v>1.1689228459249357E-2</v>
      </c>
      <c r="M18" s="47">
        <v>2.483262294248112E-2</v>
      </c>
    </row>
    <row r="19" spans="1:14" s="24" customFormat="1" x14ac:dyDescent="0.2">
      <c r="A19" s="22"/>
      <c r="C19" s="50" t="s">
        <v>24</v>
      </c>
      <c r="D19" s="44">
        <v>38.584986299999997</v>
      </c>
      <c r="E19" s="45">
        <v>5.5758749382999628E-2</v>
      </c>
      <c r="F19" s="46">
        <v>-1.3192911063127699E-2</v>
      </c>
      <c r="G19" s="47">
        <v>-6.6299321564093905E-3</v>
      </c>
      <c r="H19" s="48">
        <v>2.3354111216876472E-2</v>
      </c>
      <c r="I19" s="49">
        <v>472.09968322999998</v>
      </c>
      <c r="J19" s="47">
        <v>2.6471736467106544E-2</v>
      </c>
      <c r="K19" s="46">
        <v>3.4236359431477403E-2</v>
      </c>
      <c r="L19" s="47">
        <v>1.5247166245190957E-2</v>
      </c>
      <c r="M19" s="47">
        <v>2.8804500397932253E-2</v>
      </c>
    </row>
    <row r="20" spans="1:14" s="24" customFormat="1" x14ac:dyDescent="0.2">
      <c r="A20" s="22"/>
      <c r="C20" s="50" t="s">
        <v>25</v>
      </c>
      <c r="D20" s="44">
        <v>22.39683909</v>
      </c>
      <c r="E20" s="45">
        <v>8.515637846109958E-2</v>
      </c>
      <c r="F20" s="46">
        <v>3.6100060417975532E-2</v>
      </c>
      <c r="G20" s="47">
        <v>-1.8158091372795226E-3</v>
      </c>
      <c r="H20" s="48">
        <v>2.623984084357267E-2</v>
      </c>
      <c r="I20" s="49">
        <v>263.73169063</v>
      </c>
      <c r="J20" s="47">
        <v>1.835571435018224E-2</v>
      </c>
      <c r="K20" s="46">
        <v>2.7227019273138753E-2</v>
      </c>
      <c r="L20" s="47">
        <v>5.3149613190204281E-3</v>
      </c>
      <c r="M20" s="47">
        <v>1.7817943154696758E-2</v>
      </c>
    </row>
    <row r="21" spans="1:14" s="24" customFormat="1" x14ac:dyDescent="0.2">
      <c r="C21" s="58" t="s">
        <v>26</v>
      </c>
      <c r="D21" s="37">
        <v>179.85996652000003</v>
      </c>
      <c r="E21" s="38">
        <v>9.9423501140238235E-2</v>
      </c>
      <c r="F21" s="39">
        <v>6.7493322621902996E-2</v>
      </c>
      <c r="G21" s="40">
        <v>1.2820454465110931E-2</v>
      </c>
      <c r="H21" s="59">
        <v>3.1263713125942338E-2</v>
      </c>
      <c r="I21" s="42">
        <v>2024.85248761</v>
      </c>
      <c r="J21" s="40">
        <v>3.9481334733522555E-2</v>
      </c>
      <c r="K21" s="39">
        <v>4.444668434226462E-2</v>
      </c>
      <c r="L21" s="40">
        <v>4.5786911083225412E-2</v>
      </c>
      <c r="M21" s="40">
        <v>5.2790589664253318E-2</v>
      </c>
    </row>
    <row r="22" spans="1:14" s="24" customFormat="1" ht="12.75" customHeight="1" x14ac:dyDescent="0.2">
      <c r="C22" s="60" t="s">
        <v>27</v>
      </c>
      <c r="D22" s="44">
        <v>139.44988555</v>
      </c>
      <c r="E22" s="45">
        <v>0.11632972363301985</v>
      </c>
      <c r="F22" s="46">
        <v>8.4312703537113176E-2</v>
      </c>
      <c r="G22" s="47">
        <v>2.2518763428388322E-2</v>
      </c>
      <c r="H22" s="48">
        <v>3.4811155190046073E-2</v>
      </c>
      <c r="I22" s="49">
        <v>1549.84578315</v>
      </c>
      <c r="J22" s="47">
        <v>4.414346063148078E-2</v>
      </c>
      <c r="K22" s="46">
        <v>4.8495767993259609E-2</v>
      </c>
      <c r="L22" s="47">
        <v>5.2385499578641914E-2</v>
      </c>
      <c r="M22" s="47">
        <v>5.8610879829645635E-2</v>
      </c>
    </row>
    <row r="23" spans="1:14" s="24" customFormat="1" ht="12.75" customHeight="1" x14ac:dyDescent="0.2">
      <c r="C23" s="61" t="s">
        <v>28</v>
      </c>
      <c r="D23" s="44">
        <v>131.40538943000001</v>
      </c>
      <c r="E23" s="45">
        <v>0.11616463555801526</v>
      </c>
      <c r="F23" s="46">
        <v>8.4273188294671453E-2</v>
      </c>
      <c r="G23" s="47">
        <v>2.5192124085394507E-2</v>
      </c>
      <c r="H23" s="48">
        <v>4.052206499034261E-2</v>
      </c>
      <c r="I23" s="49">
        <v>1463.0523123800001</v>
      </c>
      <c r="J23" s="47">
        <v>4.760577312781944E-2</v>
      </c>
      <c r="K23" s="46">
        <v>5.2261963683549739E-2</v>
      </c>
      <c r="L23" s="47">
        <v>5.5047823135780272E-2</v>
      </c>
      <c r="M23" s="47">
        <v>6.1546763718817177E-2</v>
      </c>
    </row>
    <row r="24" spans="1:14" s="24" customFormat="1" ht="12.75" customHeight="1" x14ac:dyDescent="0.2">
      <c r="A24" s="22"/>
      <c r="C24" s="54" t="s">
        <v>29</v>
      </c>
      <c r="D24" s="62">
        <v>8.0444961199999998</v>
      </c>
      <c r="E24" s="45">
        <v>0.1190333383485489</v>
      </c>
      <c r="F24" s="46">
        <v>8.4959106002993279E-2</v>
      </c>
      <c r="G24" s="47">
        <v>-1.9289009798460932E-2</v>
      </c>
      <c r="H24" s="48">
        <v>-4.7960420940036608E-2</v>
      </c>
      <c r="I24" s="49">
        <v>86.793470770000013</v>
      </c>
      <c r="J24" s="47">
        <v>-1.0957135014567632E-2</v>
      </c>
      <c r="K24" s="46">
        <v>-1.1163112128926955E-2</v>
      </c>
      <c r="L24" s="47">
        <v>9.7237662082887422E-3</v>
      </c>
      <c r="M24" s="47">
        <v>1.2106402555158047E-2</v>
      </c>
    </row>
    <row r="25" spans="1:14" s="24" customFormat="1" ht="12.75" customHeight="1" x14ac:dyDescent="0.2">
      <c r="C25" s="60" t="s">
        <v>30</v>
      </c>
      <c r="D25" s="44">
        <v>40.410080970000003</v>
      </c>
      <c r="E25" s="45">
        <v>4.4819579387191277E-2</v>
      </c>
      <c r="F25" s="46">
        <v>1.4076291459508505E-2</v>
      </c>
      <c r="G25" s="47">
        <v>-1.8783627028992833E-2</v>
      </c>
      <c r="H25" s="48">
        <v>2.0084399513280449E-2</v>
      </c>
      <c r="I25" s="49">
        <v>475.00670445999998</v>
      </c>
      <c r="J25" s="47">
        <v>2.4555180516328434E-2</v>
      </c>
      <c r="K25" s="46">
        <v>3.1502294823101629E-2</v>
      </c>
      <c r="L25" s="47">
        <v>2.4944233406776872E-2</v>
      </c>
      <c r="M25" s="47">
        <v>3.4216510382641285E-2</v>
      </c>
    </row>
    <row r="26" spans="1:14" s="24" customFormat="1" ht="12.75" customHeight="1" x14ac:dyDescent="0.2">
      <c r="C26" s="63" t="s">
        <v>31</v>
      </c>
      <c r="D26" s="64">
        <v>398.94408875000005</v>
      </c>
      <c r="E26" s="65">
        <v>7.9617744342272534E-2</v>
      </c>
      <c r="F26" s="66">
        <v>4.2701658648645502E-2</v>
      </c>
      <c r="G26" s="67">
        <v>2.9598813535700597E-3</v>
      </c>
      <c r="H26" s="68">
        <v>1.3302358905072698E-2</v>
      </c>
      <c r="I26" s="69">
        <v>4568.4883988299998</v>
      </c>
      <c r="J26" s="67">
        <v>2.5115412993302222E-2</v>
      </c>
      <c r="K26" s="66">
        <v>3.0601617266724723E-2</v>
      </c>
      <c r="L26" s="67">
        <v>3.1161680710825257E-2</v>
      </c>
      <c r="M26" s="67">
        <v>3.9953686082501827E-2</v>
      </c>
    </row>
    <row r="27" spans="1:14" s="24" customFormat="1" ht="12.75" hidden="1" customHeight="1" x14ac:dyDescent="0.2">
      <c r="C27" s="43"/>
      <c r="D27" s="44"/>
      <c r="E27" s="45"/>
      <c r="F27" s="46"/>
      <c r="G27" s="47"/>
      <c r="H27" s="70"/>
      <c r="I27" s="71"/>
      <c r="J27" s="72"/>
      <c r="K27" s="73"/>
      <c r="L27" s="72"/>
      <c r="M27" s="72"/>
    </row>
    <row r="28" spans="1:14" s="24" customFormat="1" ht="12.75" hidden="1" customHeight="1" x14ac:dyDescent="0.2">
      <c r="C28" s="43"/>
      <c r="D28" s="44"/>
      <c r="E28" s="45"/>
      <c r="F28" s="46"/>
      <c r="G28" s="47"/>
      <c r="H28" s="70"/>
      <c r="I28" s="71"/>
      <c r="J28" s="72"/>
      <c r="K28" s="73"/>
      <c r="L28" s="72"/>
      <c r="M28" s="72"/>
    </row>
    <row r="29" spans="1:14" s="24" customFormat="1" ht="12.75" hidden="1" customHeight="1" x14ac:dyDescent="0.2">
      <c r="C29" s="43"/>
      <c r="D29" s="44"/>
      <c r="E29" s="45"/>
      <c r="F29" s="46"/>
      <c r="G29" s="47"/>
      <c r="H29" s="70"/>
      <c r="I29" s="71"/>
      <c r="J29" s="72"/>
      <c r="K29" s="73"/>
      <c r="L29" s="72"/>
      <c r="M29" s="72"/>
    </row>
    <row r="30" spans="1:14" s="24" customFormat="1" ht="12.75" customHeight="1" x14ac:dyDescent="0.2">
      <c r="C30" s="74"/>
      <c r="D30" s="30"/>
      <c r="E30" s="31"/>
      <c r="F30" s="75"/>
      <c r="G30" s="31"/>
      <c r="H30" s="34"/>
      <c r="I30" s="76"/>
      <c r="J30" s="75"/>
      <c r="K30" s="31"/>
      <c r="L30" s="77"/>
      <c r="M30" s="31"/>
    </row>
    <row r="31" spans="1:14" s="24" customFormat="1" ht="12.75" customHeight="1" x14ac:dyDescent="0.2">
      <c r="C31" s="78" t="s">
        <v>32</v>
      </c>
      <c r="D31" s="79">
        <v>55.66825584</v>
      </c>
      <c r="E31" s="47">
        <v>3.8401358095891291E-2</v>
      </c>
      <c r="F31" s="80">
        <v>3.0245779857271726E-2</v>
      </c>
      <c r="G31" s="81">
        <v>-4.0210634518197841E-2</v>
      </c>
      <c r="H31" s="45">
        <v>3.1971257111071516E-2</v>
      </c>
      <c r="I31" s="82">
        <v>698.31931151000003</v>
      </c>
      <c r="J31" s="47">
        <v>3.4353624566163088E-2</v>
      </c>
      <c r="K31" s="47">
        <v>3.2606057367560615E-2</v>
      </c>
      <c r="L31" s="47">
        <v>3.6477844009236149E-2</v>
      </c>
      <c r="M31" s="47">
        <v>3.8938273349476971E-2</v>
      </c>
      <c r="N31" s="83"/>
    </row>
    <row r="32" spans="1:14" s="24" customFormat="1" ht="12.75" customHeight="1" x14ac:dyDescent="0.2">
      <c r="C32" s="84" t="s">
        <v>33</v>
      </c>
      <c r="D32" s="44">
        <v>44.755724020000002</v>
      </c>
      <c r="E32" s="47">
        <v>4.6085407098755971E-2</v>
      </c>
      <c r="F32" s="80">
        <v>4.1665529180581418E-2</v>
      </c>
      <c r="G32" s="47">
        <v>-3.8617940626396341E-2</v>
      </c>
      <c r="H32" s="45">
        <v>2.7569897222604389E-2</v>
      </c>
      <c r="I32" s="82">
        <v>556.28810489</v>
      </c>
      <c r="J32" s="47">
        <v>3.0962460394598157E-2</v>
      </c>
      <c r="K32" s="47">
        <v>2.7010600900315263E-2</v>
      </c>
      <c r="L32" s="47">
        <v>3.4577056509513815E-2</v>
      </c>
      <c r="M32" s="47">
        <v>3.462117843057233E-2</v>
      </c>
      <c r="N32" s="83"/>
    </row>
    <row r="33" spans="2:14" s="24" customFormat="1" ht="12.75" customHeight="1" x14ac:dyDescent="0.2">
      <c r="C33" s="84" t="s">
        <v>34</v>
      </c>
      <c r="D33" s="44">
        <v>5.4780977499999999</v>
      </c>
      <c r="E33" s="47">
        <v>2.4797994363219278E-3</v>
      </c>
      <c r="F33" s="80">
        <v>-6.0776429832083423E-3</v>
      </c>
      <c r="G33" s="47" t="s">
        <v>107</v>
      </c>
      <c r="H33" s="45">
        <v>0.11144006082499103</v>
      </c>
      <c r="I33" s="82">
        <v>66.445184299999994</v>
      </c>
      <c r="J33" s="47">
        <v>0.12595399040451061</v>
      </c>
      <c r="K33" s="47">
        <v>0.10195224877769848</v>
      </c>
      <c r="L33" s="47">
        <v>0.10621429918990799</v>
      </c>
      <c r="M33" s="47">
        <v>9.2271018938087535E-2</v>
      </c>
      <c r="N33" s="83"/>
    </row>
    <row r="34" spans="2:14" s="24" customFormat="1" ht="12.75" customHeight="1" x14ac:dyDescent="0.2">
      <c r="C34" s="85" t="s">
        <v>35</v>
      </c>
      <c r="D34" s="86">
        <v>4.6398750099999999</v>
      </c>
      <c r="E34" s="87">
        <v>1.1032315749034183E-2</v>
      </c>
      <c r="F34" s="88">
        <v>-2.2343334225821909E-2</v>
      </c>
      <c r="G34" s="87">
        <v>-4.6513325381932202E-2</v>
      </c>
      <c r="H34" s="89">
        <v>-6.4637544938148661E-3</v>
      </c>
      <c r="I34" s="90">
        <v>67.754285760000002</v>
      </c>
      <c r="J34" s="87">
        <v>1.302274205995646E-2</v>
      </c>
      <c r="K34" s="87">
        <v>6.6992666792218269E-3</v>
      </c>
      <c r="L34" s="87">
        <v>2.0301367367664191E-2</v>
      </c>
      <c r="M34" s="87">
        <v>1.7820470697011759E-2</v>
      </c>
      <c r="N34" s="83"/>
    </row>
    <row r="35" spans="2:14" s="24" customFormat="1" ht="12.75" customHeight="1" x14ac:dyDescent="0.2">
      <c r="C35" s="91"/>
      <c r="D35" s="49"/>
      <c r="E35" s="73"/>
      <c r="F35" s="73"/>
      <c r="G35" s="73"/>
      <c r="H35" s="73"/>
      <c r="I35" s="49"/>
      <c r="J35" s="73"/>
      <c r="K35" s="73"/>
      <c r="L35" s="73"/>
      <c r="M35" s="73"/>
      <c r="N35" s="83"/>
    </row>
    <row r="36" spans="2:14" s="24" customFormat="1" ht="12.75" customHeight="1" x14ac:dyDescent="0.2">
      <c r="B36" s="52"/>
      <c r="C36" s="92"/>
      <c r="E36" s="93"/>
      <c r="F36" s="93"/>
      <c r="G36" s="93"/>
      <c r="H36" s="93"/>
      <c r="I36" s="94"/>
      <c r="J36" s="93"/>
      <c r="K36" s="93"/>
      <c r="L36" s="93"/>
      <c r="M36" s="93"/>
    </row>
    <row r="37" spans="2:14" s="24" customFormat="1" ht="29.25" customHeight="1" x14ac:dyDescent="0.2">
      <c r="B37" s="52"/>
      <c r="C37" s="215" t="s">
        <v>36</v>
      </c>
      <c r="D37" s="218" t="s">
        <v>6</v>
      </c>
      <c r="E37" s="219"/>
      <c r="F37" s="219"/>
      <c r="G37" s="220"/>
      <c r="H37" s="218" t="s">
        <v>8</v>
      </c>
      <c r="I37" s="219"/>
      <c r="J37" s="219"/>
      <c r="K37" s="220"/>
      <c r="L37" s="218" t="s">
        <v>9</v>
      </c>
      <c r="M37" s="220"/>
    </row>
    <row r="38" spans="2:14" s="24" customFormat="1" ht="53.25" customHeight="1" x14ac:dyDescent="0.2">
      <c r="B38" s="52"/>
      <c r="C38" s="216"/>
      <c r="D38" s="221" t="str">
        <f>D5</f>
        <v>Données brutes  septembre 2025</v>
      </c>
      <c r="E38" s="230" t="str">
        <f>E5</f>
        <v>Taux de croissance  sept 2025 / sept 2024</v>
      </c>
      <c r="F38" s="231"/>
      <c r="G38" s="27" t="str">
        <f>G5</f>
        <v>Taux de croissance  sept 2025 / aout 2025</v>
      </c>
      <c r="H38" s="225" t="str">
        <f>H5</f>
        <v>Rappel :
Taux ACM CVS-CJO à fin septembre 2024</v>
      </c>
      <c r="I38" s="227" t="str">
        <f>I5</f>
        <v>Données brutes oct 2024 - sept 2025</v>
      </c>
      <c r="J38" s="230" t="str">
        <f>J5</f>
        <v>Taux ACM (oct 2024 - sept 2025 / oct 2023 - sept 2024)</v>
      </c>
      <c r="K38" s="232"/>
      <c r="L38" s="223" t="str">
        <f>L5</f>
        <v>( janv à sept 2025 ) /
( janv à sept 2024 )</v>
      </c>
      <c r="M38" s="229"/>
    </row>
    <row r="39" spans="2:14" s="24" customFormat="1" ht="40.5" customHeight="1" x14ac:dyDescent="0.2">
      <c r="B39" s="52"/>
      <c r="C39" s="217"/>
      <c r="D39" s="222"/>
      <c r="E39" s="27" t="s">
        <v>10</v>
      </c>
      <c r="F39" s="28" t="s">
        <v>11</v>
      </c>
      <c r="G39" s="27" t="s">
        <v>11</v>
      </c>
      <c r="H39" s="226"/>
      <c r="I39" s="228"/>
      <c r="J39" s="27" t="s">
        <v>10</v>
      </c>
      <c r="K39" s="27" t="s">
        <v>11</v>
      </c>
      <c r="L39" s="27" t="s">
        <v>10</v>
      </c>
      <c r="M39" s="27" t="s">
        <v>11</v>
      </c>
    </row>
    <row r="40" spans="2:14" s="24" customFormat="1" ht="12.75" customHeight="1" x14ac:dyDescent="0.2">
      <c r="B40" s="52"/>
      <c r="C40" s="29" t="s">
        <v>12</v>
      </c>
      <c r="D40" s="30">
        <v>207.03927720000002</v>
      </c>
      <c r="E40" s="31">
        <v>4.6141590766304974E-2</v>
      </c>
      <c r="F40" s="32">
        <v>6.9944752248560782E-3</v>
      </c>
      <c r="G40" s="33">
        <v>-4.3394019851349386E-3</v>
      </c>
      <c r="H40" s="34">
        <v>-4.9233601877158861E-3</v>
      </c>
      <c r="I40" s="95">
        <v>2397.2729369799999</v>
      </c>
      <c r="J40" s="31">
        <v>-1.7310453881471677E-3</v>
      </c>
      <c r="K40" s="33">
        <v>3.4051775323669098E-3</v>
      </c>
      <c r="L40" s="31">
        <v>2.4204653320072378E-3</v>
      </c>
      <c r="M40" s="31">
        <v>1.2090404557562495E-2</v>
      </c>
    </row>
    <row r="41" spans="2:14" s="24" customFormat="1" ht="12.75" customHeight="1" x14ac:dyDescent="0.2">
      <c r="B41" s="52"/>
      <c r="C41" s="36" t="s">
        <v>13</v>
      </c>
      <c r="D41" s="37">
        <v>117.75642603</v>
      </c>
      <c r="E41" s="38">
        <v>2.644026401551236E-2</v>
      </c>
      <c r="F41" s="39">
        <v>-1.6003472055655332E-2</v>
      </c>
      <c r="G41" s="40">
        <v>-1.0648385796197313E-2</v>
      </c>
      <c r="H41" s="41">
        <v>-1.8068982251006283E-2</v>
      </c>
      <c r="I41" s="42">
        <v>1381.0068093300001</v>
      </c>
      <c r="J41" s="40">
        <v>-1.4594373457768373E-2</v>
      </c>
      <c r="K41" s="39">
        <v>-8.6543106340549736E-3</v>
      </c>
      <c r="L41" s="40">
        <v>-1.1645311174609763E-2</v>
      </c>
      <c r="M41" s="40">
        <v>-8.3626984655060799E-4</v>
      </c>
    </row>
    <row r="42" spans="2:14" s="24" customFormat="1" ht="12.75" customHeight="1" x14ac:dyDescent="0.2">
      <c r="B42" s="52"/>
      <c r="C42" s="43" t="s">
        <v>14</v>
      </c>
      <c r="D42" s="44">
        <v>37.991304710000001</v>
      </c>
      <c r="E42" s="45">
        <v>6.536752341736829E-2</v>
      </c>
      <c r="F42" s="46">
        <v>2.1091715850062531E-2</v>
      </c>
      <c r="G42" s="47">
        <v>4.6988133688929956E-4</v>
      </c>
      <c r="H42" s="48">
        <v>-2.4952626111458653E-2</v>
      </c>
      <c r="I42" s="49">
        <v>443.67501863999996</v>
      </c>
      <c r="J42" s="47">
        <v>1.5889297768250099E-3</v>
      </c>
      <c r="K42" s="46">
        <v>8.8625939590345482E-3</v>
      </c>
      <c r="L42" s="47">
        <v>1.3463402836671134E-2</v>
      </c>
      <c r="M42" s="47">
        <v>2.4527674927092624E-2</v>
      </c>
    </row>
    <row r="43" spans="2:14" s="24" customFormat="1" ht="12.75" customHeight="1" x14ac:dyDescent="0.2">
      <c r="B43" s="52"/>
      <c r="C43" s="50" t="s">
        <v>15</v>
      </c>
      <c r="D43" s="44">
        <v>10.505935540000001</v>
      </c>
      <c r="E43" s="45">
        <v>6.379548360375642E-2</v>
      </c>
      <c r="F43" s="46">
        <v>1.9221598489106428E-2</v>
      </c>
      <c r="G43" s="47">
        <v>2.9942586354017031E-2</v>
      </c>
      <c r="H43" s="48">
        <v>-3.0651485535337586E-2</v>
      </c>
      <c r="I43" s="49">
        <v>119.4031086</v>
      </c>
      <c r="J43" s="47">
        <v>-2.4858083953701593E-2</v>
      </c>
      <c r="K43" s="46">
        <v>-2.0550877526914757E-2</v>
      </c>
      <c r="L43" s="47">
        <v>-5.2691410375039771E-3</v>
      </c>
      <c r="M43" s="47">
        <v>6.0117590787145403E-4</v>
      </c>
    </row>
    <row r="44" spans="2:14" s="24" customFormat="1" ht="12.75" customHeight="1" x14ac:dyDescent="0.2">
      <c r="B44" s="52"/>
      <c r="C44" s="50" t="s">
        <v>16</v>
      </c>
      <c r="D44" s="44">
        <v>22.092128880000001</v>
      </c>
      <c r="E44" s="45">
        <v>6.1881350534467305E-2</v>
      </c>
      <c r="F44" s="46">
        <v>2.0130360081495935E-2</v>
      </c>
      <c r="G44" s="47">
        <v>-4.7272132277342838E-3</v>
      </c>
      <c r="H44" s="48">
        <v>1.3555218682115289E-3</v>
      </c>
      <c r="I44" s="49">
        <v>261.96333942999996</v>
      </c>
      <c r="J44" s="47">
        <v>1.3199802000122496E-2</v>
      </c>
      <c r="K44" s="46">
        <v>2.1208495409277273E-2</v>
      </c>
      <c r="L44" s="47">
        <v>2.1318462832757623E-2</v>
      </c>
      <c r="M44" s="47">
        <v>3.4394113743022592E-2</v>
      </c>
    </row>
    <row r="45" spans="2:14" s="24" customFormat="1" ht="12.75" customHeight="1" x14ac:dyDescent="0.2">
      <c r="B45" s="52"/>
      <c r="C45" s="50" t="s">
        <v>17</v>
      </c>
      <c r="D45" s="44">
        <v>5.2021749100000001</v>
      </c>
      <c r="E45" s="45">
        <v>8.4410025049863169E-2</v>
      </c>
      <c r="F45" s="46">
        <v>2.9094644233791156E-2</v>
      </c>
      <c r="G45" s="47">
        <v>-3.1779671832235401E-2</v>
      </c>
      <c r="H45" s="48">
        <v>-0.11801442254800587</v>
      </c>
      <c r="I45" s="49">
        <v>60.110773039999998</v>
      </c>
      <c r="J45" s="47">
        <v>2.6055780985143606E-3</v>
      </c>
      <c r="K45" s="46">
        <v>1.2808486709988909E-2</v>
      </c>
      <c r="L45" s="47">
        <v>1.5231111538483999E-2</v>
      </c>
      <c r="M45" s="47">
        <v>2.8624669783068768E-2</v>
      </c>
    </row>
    <row r="46" spans="2:14" s="24" customFormat="1" ht="12.75" customHeight="1" x14ac:dyDescent="0.2">
      <c r="B46" s="52"/>
      <c r="C46" s="53" t="s">
        <v>18</v>
      </c>
      <c r="D46" s="44">
        <v>47.776114570000004</v>
      </c>
      <c r="E46" s="45">
        <v>-7.7139290099107471E-3</v>
      </c>
      <c r="F46" s="46">
        <v>-4.7113379417617285E-2</v>
      </c>
      <c r="G46" s="47">
        <v>-3.6034011620290296E-2</v>
      </c>
      <c r="H46" s="48">
        <v>-1.4920341070872811E-2</v>
      </c>
      <c r="I46" s="49">
        <v>569.11333815</v>
      </c>
      <c r="J46" s="47">
        <v>-2.3575297245336468E-2</v>
      </c>
      <c r="K46" s="46">
        <v>-1.7871434026323407E-2</v>
      </c>
      <c r="L46" s="47">
        <v>-2.3565877668165092E-2</v>
      </c>
      <c r="M46" s="47">
        <v>-1.0752429188089718E-2</v>
      </c>
    </row>
    <row r="47" spans="2:14" s="24" customFormat="1" ht="12.75" customHeight="1" x14ac:dyDescent="0.2">
      <c r="B47" s="52"/>
      <c r="C47" s="54" t="s">
        <v>19</v>
      </c>
      <c r="D47" s="44">
        <v>9.4379821999999987</v>
      </c>
      <c r="E47" s="45">
        <v>-2.369841268361883E-2</v>
      </c>
      <c r="F47" s="46">
        <v>-3.4879030694907831E-2</v>
      </c>
      <c r="G47" s="47">
        <v>-3.1193055932307145E-2</v>
      </c>
      <c r="H47" s="48">
        <v>-6.8765318978408763E-3</v>
      </c>
      <c r="I47" s="49">
        <v>120.05286528000001</v>
      </c>
      <c r="J47" s="47">
        <v>-1.9310219324824907E-2</v>
      </c>
      <c r="K47" s="46">
        <v>-1.0345512676574131E-2</v>
      </c>
      <c r="L47" s="47">
        <v>-2.3491306725155869E-2</v>
      </c>
      <c r="M47" s="47">
        <v>-9.0246839881961138E-3</v>
      </c>
    </row>
    <row r="48" spans="2:14" s="24" customFormat="1" ht="12.75" customHeight="1" x14ac:dyDescent="0.2">
      <c r="B48" s="52"/>
      <c r="C48" s="54" t="s">
        <v>20</v>
      </c>
      <c r="D48" s="44">
        <v>36.942779340000001</v>
      </c>
      <c r="E48" s="45">
        <v>-6.3005234918276365E-3</v>
      </c>
      <c r="F48" s="46">
        <v>-5.3802315443880921E-2</v>
      </c>
      <c r="G48" s="47">
        <v>-4.0266342570345226E-2</v>
      </c>
      <c r="H48" s="48">
        <v>-1.9770388951165452E-2</v>
      </c>
      <c r="I48" s="49">
        <v>432.02344074000007</v>
      </c>
      <c r="J48" s="47">
        <v>-2.8495447195567514E-2</v>
      </c>
      <c r="K48" s="46">
        <v>-2.3677316814005311E-2</v>
      </c>
      <c r="L48" s="47">
        <v>-2.6845989496138811E-2</v>
      </c>
      <c r="M48" s="47">
        <v>-1.4307531607243629E-2</v>
      </c>
    </row>
    <row r="49" spans="2:13" s="24" customFormat="1" ht="12.75" customHeight="1" x14ac:dyDescent="0.2">
      <c r="B49" s="52"/>
      <c r="C49" s="55" t="s">
        <v>21</v>
      </c>
      <c r="D49" s="44">
        <v>5.3585436800000004</v>
      </c>
      <c r="E49" s="45">
        <v>4.4021822253235587E-2</v>
      </c>
      <c r="F49" s="46">
        <v>5.833751426305156E-4</v>
      </c>
      <c r="G49" s="47">
        <v>6.6505559255070956E-2</v>
      </c>
      <c r="H49" s="48">
        <v>-0.14523823264990232</v>
      </c>
      <c r="I49" s="49">
        <v>58.787968449999994</v>
      </c>
      <c r="J49" s="47">
        <v>-0.13871096506848646</v>
      </c>
      <c r="K49" s="46">
        <v>-0.13318865749302244</v>
      </c>
      <c r="L49" s="47">
        <v>-0.12897575423547469</v>
      </c>
      <c r="M49" s="47">
        <v>-0.12308183706334963</v>
      </c>
    </row>
    <row r="50" spans="2:13" s="24" customFormat="1" ht="12.75" customHeight="1" x14ac:dyDescent="0.2">
      <c r="B50" s="52"/>
      <c r="C50" s="43" t="s">
        <v>22</v>
      </c>
      <c r="D50" s="44">
        <v>14.191409480000001</v>
      </c>
      <c r="E50" s="45">
        <v>6.2391186871975091E-3</v>
      </c>
      <c r="F50" s="46">
        <v>-3.6166256767822813E-2</v>
      </c>
      <c r="G50" s="47">
        <v>-6.9264628455456556E-3</v>
      </c>
      <c r="H50" s="56">
        <v>8.816471510636692E-3</v>
      </c>
      <c r="I50" s="49">
        <v>163.95087497999998</v>
      </c>
      <c r="J50" s="57">
        <v>-1.0570490964510459E-2</v>
      </c>
      <c r="K50" s="46">
        <v>-7.0443373378951124E-3</v>
      </c>
      <c r="L50" s="47">
        <v>-1.307632303736439E-2</v>
      </c>
      <c r="M50" s="47">
        <v>-5.6096550901185704E-3</v>
      </c>
    </row>
    <row r="51" spans="2:13" s="24" customFormat="1" ht="12.75" customHeight="1" x14ac:dyDescent="0.2">
      <c r="B51" s="52"/>
      <c r="C51" s="43" t="s">
        <v>23</v>
      </c>
      <c r="D51" s="44">
        <v>9.8746578300000003</v>
      </c>
      <c r="E51" s="45">
        <v>5.8390868757906444E-2</v>
      </c>
      <c r="F51" s="46">
        <v>1.4528778357325578E-3</v>
      </c>
      <c r="G51" s="47">
        <v>1.9007253112808931E-2</v>
      </c>
      <c r="H51" s="48">
        <v>3.7079911822599509E-2</v>
      </c>
      <c r="I51" s="49">
        <v>116.61511096</v>
      </c>
      <c r="J51" s="47">
        <v>2.9928557414746981E-2</v>
      </c>
      <c r="K51" s="46">
        <v>3.7120972513015049E-2</v>
      </c>
      <c r="L51" s="47">
        <v>1.6004092029849204E-2</v>
      </c>
      <c r="M51" s="47">
        <v>2.6793921574026269E-2</v>
      </c>
    </row>
    <row r="52" spans="2:13" s="24" customFormat="1" ht="12.75" customHeight="1" x14ac:dyDescent="0.2">
      <c r="B52" s="52"/>
      <c r="C52" s="50" t="s">
        <v>24</v>
      </c>
      <c r="D52" s="44">
        <v>6.50335792</v>
      </c>
      <c r="E52" s="45">
        <v>6.9613626920385974E-2</v>
      </c>
      <c r="F52" s="46">
        <v>1.6223088368803928E-2</v>
      </c>
      <c r="G52" s="47">
        <v>2.5145462511083627E-2</v>
      </c>
      <c r="H52" s="48">
        <v>4.7380295803177264E-2</v>
      </c>
      <c r="I52" s="49">
        <v>76.527650219999998</v>
      </c>
      <c r="J52" s="47">
        <v>4.066316650423496E-2</v>
      </c>
      <c r="K52" s="46">
        <v>4.8853052178972955E-2</v>
      </c>
      <c r="L52" s="47">
        <v>2.2571765146789158E-2</v>
      </c>
      <c r="M52" s="47">
        <v>3.3668580399468073E-2</v>
      </c>
    </row>
    <row r="53" spans="2:13" s="24" customFormat="1" ht="12.75" customHeight="1" x14ac:dyDescent="0.2">
      <c r="B53" s="52"/>
      <c r="C53" s="50" t="s">
        <v>25</v>
      </c>
      <c r="D53" s="44">
        <v>3.3712999100000003</v>
      </c>
      <c r="E53" s="45">
        <v>3.7393898446061336E-2</v>
      </c>
      <c r="F53" s="46">
        <v>-2.637253542870488E-2</v>
      </c>
      <c r="G53" s="47">
        <v>7.1495290690533064E-3</v>
      </c>
      <c r="H53" s="48">
        <v>1.8660791596641912E-2</v>
      </c>
      <c r="I53" s="49">
        <v>40.087460739999997</v>
      </c>
      <c r="J53" s="47">
        <v>1.0039049159497271E-2</v>
      </c>
      <c r="K53" s="46">
        <v>1.5550220790700786E-2</v>
      </c>
      <c r="L53" s="47">
        <v>3.6439487254216196E-3</v>
      </c>
      <c r="M53" s="47">
        <v>1.4045976344004174E-2</v>
      </c>
    </row>
    <row r="54" spans="2:13" s="24" customFormat="1" ht="12.75" customHeight="1" x14ac:dyDescent="0.2">
      <c r="B54" s="52"/>
      <c r="C54" s="58" t="s">
        <v>26</v>
      </c>
      <c r="D54" s="37">
        <v>89.282851170000015</v>
      </c>
      <c r="E54" s="38">
        <v>7.3312524090989983E-2</v>
      </c>
      <c r="F54" s="39">
        <v>3.8989152729298704E-2</v>
      </c>
      <c r="G54" s="40">
        <v>4.0969679913505086E-3</v>
      </c>
      <c r="H54" s="59">
        <v>1.4149212371096898E-2</v>
      </c>
      <c r="I54" s="42">
        <v>1016.26612765</v>
      </c>
      <c r="J54" s="40">
        <v>1.6296944151481529E-2</v>
      </c>
      <c r="K54" s="39">
        <v>2.0346063946208748E-2</v>
      </c>
      <c r="L54" s="40">
        <v>2.217645074195862E-2</v>
      </c>
      <c r="M54" s="40">
        <v>3.0145276315882708E-2</v>
      </c>
    </row>
    <row r="55" spans="2:13" s="24" customFormat="1" ht="12.75" customHeight="1" x14ac:dyDescent="0.2">
      <c r="B55" s="52"/>
      <c r="C55" s="60" t="s">
        <v>27</v>
      </c>
      <c r="D55" s="44">
        <v>68.738371389999998</v>
      </c>
      <c r="E55" s="45">
        <v>9.8589793125336112E-2</v>
      </c>
      <c r="F55" s="46">
        <v>6.3501770373832311E-2</v>
      </c>
      <c r="G55" s="47">
        <v>1.6025647242925656E-2</v>
      </c>
      <c r="H55" s="48">
        <v>2.137589803473694E-2</v>
      </c>
      <c r="I55" s="49">
        <v>769.53544314999999</v>
      </c>
      <c r="J55" s="47">
        <v>2.4796505081561504E-2</v>
      </c>
      <c r="K55" s="46">
        <v>2.7740124508661257E-2</v>
      </c>
      <c r="L55" s="47">
        <v>3.2231051251366827E-2</v>
      </c>
      <c r="M55" s="47">
        <v>3.9170771322845965E-2</v>
      </c>
    </row>
    <row r="56" spans="2:13" s="24" customFormat="1" ht="12.75" customHeight="1" x14ac:dyDescent="0.2">
      <c r="B56" s="52"/>
      <c r="C56" s="61" t="s">
        <v>28</v>
      </c>
      <c r="D56" s="44">
        <v>65.744935890000008</v>
      </c>
      <c r="E56" s="45">
        <v>9.7103352215202277E-2</v>
      </c>
      <c r="F56" s="46">
        <v>6.4345810863279507E-2</v>
      </c>
      <c r="G56" s="47">
        <v>2.1423142339352053E-2</v>
      </c>
      <c r="H56" s="48">
        <v>2.9864946169067652E-2</v>
      </c>
      <c r="I56" s="49">
        <v>737.11101614999995</v>
      </c>
      <c r="J56" s="47">
        <v>2.9389276461425418E-2</v>
      </c>
      <c r="K56" s="46">
        <v>3.2291341042780752E-2</v>
      </c>
      <c r="L56" s="47">
        <v>3.5425807270027976E-2</v>
      </c>
      <c r="M56" s="47">
        <v>4.2020184853824194E-2</v>
      </c>
    </row>
    <row r="57" spans="2:13" s="24" customFormat="1" ht="12.75" customHeight="1" x14ac:dyDescent="0.2">
      <c r="B57" s="52"/>
      <c r="C57" s="54" t="s">
        <v>29</v>
      </c>
      <c r="D57" s="62">
        <v>2.9934354999999999</v>
      </c>
      <c r="E57" s="45">
        <v>0.13228341158733348</v>
      </c>
      <c r="F57" s="46">
        <v>4.5412830062322218E-2</v>
      </c>
      <c r="G57" s="47">
        <v>-8.9011784966447682E-2</v>
      </c>
      <c r="H57" s="48">
        <v>-0.12587686828613542</v>
      </c>
      <c r="I57" s="49">
        <v>32.424427000000001</v>
      </c>
      <c r="J57" s="47">
        <v>-6.9574263972904005E-2</v>
      </c>
      <c r="K57" s="46">
        <v>-6.5272013609742552E-2</v>
      </c>
      <c r="L57" s="47">
        <v>-3.4826367277907888E-2</v>
      </c>
      <c r="M57" s="47">
        <v>-1.9995909013421187E-2</v>
      </c>
    </row>
    <row r="58" spans="2:13" s="24" customFormat="1" ht="12.75" customHeight="1" x14ac:dyDescent="0.2">
      <c r="B58" s="52"/>
      <c r="C58" s="60" t="s">
        <v>30</v>
      </c>
      <c r="D58" s="44">
        <v>20.544479780000003</v>
      </c>
      <c r="E58" s="45">
        <v>-3.4087408089328308E-3</v>
      </c>
      <c r="F58" s="46">
        <v>-3.4239830938342042E-2</v>
      </c>
      <c r="G58" s="47">
        <v>-3.324244680361832E-2</v>
      </c>
      <c r="H58" s="48">
        <v>-6.9879000362639276E-3</v>
      </c>
      <c r="I58" s="49">
        <v>246.7306845</v>
      </c>
      <c r="J58" s="47">
        <v>-9.3297991860127327E-3</v>
      </c>
      <c r="K58" s="46">
        <v>-1.8983291158550797E-3</v>
      </c>
      <c r="L58" s="47">
        <v>-7.823616471791639E-3</v>
      </c>
      <c r="M58" s="47">
        <v>2.9324591223212071E-3</v>
      </c>
    </row>
    <row r="59" spans="2:13" s="24" customFormat="1" ht="12.75" customHeight="1" x14ac:dyDescent="0.2">
      <c r="B59" s="52"/>
      <c r="C59" s="63" t="s">
        <v>31</v>
      </c>
      <c r="D59" s="64">
        <v>197.16461937000003</v>
      </c>
      <c r="E59" s="65">
        <v>4.5535557750002065E-2</v>
      </c>
      <c r="F59" s="66">
        <v>7.2783361505228683E-3</v>
      </c>
      <c r="G59" s="67">
        <v>-5.4997918865589135E-3</v>
      </c>
      <c r="H59" s="68">
        <v>-6.9174271478493754E-3</v>
      </c>
      <c r="I59" s="69">
        <v>2280.6578260199999</v>
      </c>
      <c r="J59" s="67">
        <v>-3.2976469078356274E-3</v>
      </c>
      <c r="K59" s="66">
        <v>1.7336371211740254E-3</v>
      </c>
      <c r="L59" s="67">
        <v>1.7298531782470317E-3</v>
      </c>
      <c r="M59" s="67">
        <v>1.1352785866091342E-2</v>
      </c>
    </row>
    <row r="60" spans="2:13" s="24" customFormat="1" ht="12.75" hidden="1" customHeight="1" x14ac:dyDescent="0.2">
      <c r="B60" s="52"/>
      <c r="C60" s="43"/>
      <c r="D60" s="44"/>
      <c r="E60" s="45"/>
      <c r="F60" s="46"/>
      <c r="G60" s="47"/>
      <c r="H60" s="47"/>
      <c r="I60" s="71"/>
      <c r="J60" s="72"/>
      <c r="K60" s="73"/>
      <c r="L60" s="72"/>
      <c r="M60" s="72"/>
    </row>
    <row r="61" spans="2:13" s="24" customFormat="1" ht="12.75" hidden="1" customHeight="1" x14ac:dyDescent="0.2">
      <c r="B61" s="52"/>
      <c r="C61" s="43"/>
      <c r="D61" s="44"/>
      <c r="E61" s="45"/>
      <c r="F61" s="46"/>
      <c r="G61" s="47"/>
      <c r="H61" s="47"/>
      <c r="I61" s="71"/>
      <c r="J61" s="72"/>
      <c r="K61" s="73"/>
      <c r="L61" s="72"/>
      <c r="M61" s="72"/>
    </row>
    <row r="62" spans="2:13" s="24" customFormat="1" ht="57" hidden="1" customHeight="1" x14ac:dyDescent="0.2">
      <c r="B62" s="52"/>
      <c r="C62" s="43"/>
      <c r="D62" s="44"/>
      <c r="E62" s="45"/>
      <c r="F62" s="46"/>
      <c r="G62" s="47"/>
      <c r="H62" s="47"/>
      <c r="I62" s="71"/>
      <c r="J62" s="72"/>
      <c r="K62" s="73"/>
      <c r="L62" s="72"/>
      <c r="M62" s="72"/>
    </row>
    <row r="63" spans="2:13" s="24" customFormat="1" ht="12.75" customHeight="1" x14ac:dyDescent="0.2">
      <c r="C63" s="74"/>
      <c r="D63" s="30"/>
      <c r="E63" s="31"/>
      <c r="F63" s="75"/>
      <c r="G63" s="31"/>
      <c r="H63" s="34"/>
      <c r="I63" s="76"/>
      <c r="J63" s="75"/>
      <c r="K63" s="31"/>
      <c r="L63" s="77"/>
      <c r="M63" s="31"/>
    </row>
    <row r="64" spans="2:13" s="24" customFormat="1" ht="12.75" customHeight="1" x14ac:dyDescent="0.2">
      <c r="B64" s="52"/>
      <c r="C64" s="78" t="s">
        <v>32</v>
      </c>
      <c r="D64" s="79">
        <v>27.128832289999998</v>
      </c>
      <c r="E64" s="47">
        <v>1.59364539409943E-2</v>
      </c>
      <c r="F64" s="80">
        <v>-4.7188150533429285E-3</v>
      </c>
      <c r="G64" s="81">
        <v>-3.8956888371750376E-2</v>
      </c>
      <c r="H64" s="45">
        <v>9.0550781713916173E-4</v>
      </c>
      <c r="I64" s="82">
        <v>340.63295002999996</v>
      </c>
      <c r="J64" s="47">
        <v>1.3548681508840144E-2</v>
      </c>
      <c r="K64" s="47">
        <v>8.5027686890855048E-3</v>
      </c>
      <c r="L64" s="47">
        <v>1.6207905713656601E-2</v>
      </c>
      <c r="M64" s="47">
        <v>1.6050520769420595E-2</v>
      </c>
    </row>
    <row r="65" spans="2:14" s="24" customFormat="1" ht="12.75" customHeight="1" x14ac:dyDescent="0.2">
      <c r="B65" s="52"/>
      <c r="C65" s="84" t="s">
        <v>33</v>
      </c>
      <c r="D65" s="44">
        <v>21.72293621</v>
      </c>
      <c r="E65" s="47">
        <v>2.6746488024901538E-2</v>
      </c>
      <c r="F65" s="80">
        <v>5.2842803412207484E-3</v>
      </c>
      <c r="G65" s="47">
        <v>-3.3405655997380768E-2</v>
      </c>
      <c r="H65" s="45">
        <v>-5.6449922411776488E-3</v>
      </c>
      <c r="I65" s="82">
        <v>269.29431215999995</v>
      </c>
      <c r="J65" s="47">
        <v>7.8988944873485956E-3</v>
      </c>
      <c r="K65" s="47">
        <v>-6.8502853244811757E-4</v>
      </c>
      <c r="L65" s="47">
        <v>1.2261968454173822E-2</v>
      </c>
      <c r="M65" s="47">
        <v>8.2039608040624934E-3</v>
      </c>
    </row>
    <row r="66" spans="2:14" s="24" customFormat="1" ht="12.75" customHeight="1" x14ac:dyDescent="0.2">
      <c r="B66" s="52"/>
      <c r="C66" s="84" t="s">
        <v>34</v>
      </c>
      <c r="D66" s="44">
        <v>2.3657900299999999</v>
      </c>
      <c r="E66" s="47">
        <v>-5.0722218539175579E-2</v>
      </c>
      <c r="F66" s="80">
        <v>-1.2865833358622902E-2</v>
      </c>
      <c r="G66" s="47" t="s">
        <v>107</v>
      </c>
      <c r="H66" s="45">
        <v>0.12394179354803359</v>
      </c>
      <c r="I66" s="82">
        <v>29.601292179999998</v>
      </c>
      <c r="J66" s="47">
        <v>0.13416921393656001</v>
      </c>
      <c r="K66" s="47">
        <v>0.12761278608160165</v>
      </c>
      <c r="L66" s="47">
        <v>0.10387979104892064</v>
      </c>
      <c r="M66" s="47">
        <v>0.11504935990304888</v>
      </c>
    </row>
    <row r="67" spans="2:14" s="24" customFormat="1" ht="12.75" customHeight="1" x14ac:dyDescent="0.2">
      <c r="B67" s="52"/>
      <c r="C67" s="85" t="s">
        <v>35</v>
      </c>
      <c r="D67" s="86">
        <v>2.61487187</v>
      </c>
      <c r="E67" s="87">
        <v>-4.1498566051913377E-2</v>
      </c>
      <c r="F67" s="88">
        <v>-6.5354430747016301E-2</v>
      </c>
      <c r="G67" s="87">
        <v>-8.2489014419753981E-2</v>
      </c>
      <c r="H67" s="89">
        <v>-3.6185246124030623E-2</v>
      </c>
      <c r="I67" s="90">
        <v>38.026444029999993</v>
      </c>
      <c r="J67" s="87">
        <v>-2.0710718486444679E-2</v>
      </c>
      <c r="K67" s="87">
        <v>-1.9505269033577521E-2</v>
      </c>
      <c r="L67" s="87">
        <v>-1.6430981762372454E-2</v>
      </c>
      <c r="M67" s="87">
        <v>-8.0929559771673043E-3</v>
      </c>
    </row>
    <row r="68" spans="2:14" s="24" customFormat="1" ht="12.75" customHeight="1" x14ac:dyDescent="0.2">
      <c r="C68" s="91"/>
      <c r="D68" s="49"/>
      <c r="E68" s="73"/>
      <c r="F68" s="73"/>
      <c r="G68" s="73"/>
      <c r="H68" s="73"/>
      <c r="I68" s="49"/>
      <c r="J68" s="73"/>
      <c r="K68" s="73"/>
      <c r="L68" s="73"/>
      <c r="M68" s="73"/>
      <c r="N68" s="83"/>
    </row>
    <row r="69" spans="2:14" s="24" customFormat="1" ht="12.75" customHeight="1" x14ac:dyDescent="0.2">
      <c r="B69" s="52"/>
      <c r="C69" s="92"/>
      <c r="D69" s="96"/>
      <c r="E69" s="93"/>
      <c r="F69" s="93"/>
      <c r="G69" s="93"/>
      <c r="H69" s="93"/>
      <c r="I69" s="94"/>
      <c r="J69" s="93"/>
      <c r="K69" s="93"/>
      <c r="L69" s="93"/>
      <c r="M69" s="93"/>
    </row>
    <row r="70" spans="2:14" s="24" customFormat="1" ht="27" customHeight="1" x14ac:dyDescent="0.2">
      <c r="B70" s="52"/>
      <c r="C70" s="215" t="s">
        <v>37</v>
      </c>
      <c r="D70" s="218" t="s">
        <v>6</v>
      </c>
      <c r="E70" s="219"/>
      <c r="F70" s="219"/>
      <c r="G70" s="220"/>
      <c r="H70" s="218" t="s">
        <v>8</v>
      </c>
      <c r="I70" s="219"/>
      <c r="J70" s="219"/>
      <c r="K70" s="220"/>
      <c r="L70" s="218" t="s">
        <v>9</v>
      </c>
      <c r="M70" s="220"/>
    </row>
    <row r="71" spans="2:14" s="24" customFormat="1" ht="53.25" customHeight="1" x14ac:dyDescent="0.2">
      <c r="B71" s="52"/>
      <c r="C71" s="216"/>
      <c r="D71" s="221" t="str">
        <f>D38</f>
        <v>Données brutes  septembre 2025</v>
      </c>
      <c r="E71" s="223" t="str">
        <f>E38</f>
        <v>Taux de croissance  sept 2025 / sept 2024</v>
      </c>
      <c r="F71" s="224"/>
      <c r="G71" s="27" t="str">
        <f>G5</f>
        <v>Taux de croissance  sept 2025 / aout 2025</v>
      </c>
      <c r="H71" s="225" t="str">
        <f>H38</f>
        <v>Rappel :
Taux ACM CVS-CJO à fin septembre 2024</v>
      </c>
      <c r="I71" s="227" t="str">
        <f>I38</f>
        <v>Données brutes oct 2024 - sept 2025</v>
      </c>
      <c r="J71" s="223" t="str">
        <f>J38</f>
        <v>Taux ACM (oct 2024 - sept 2025 / oct 2023 - sept 2024)</v>
      </c>
      <c r="K71" s="229"/>
      <c r="L71" s="223" t="str">
        <f>L38</f>
        <v>( janv à sept 2025 ) /
( janv à sept 2024 )</v>
      </c>
      <c r="M71" s="229"/>
    </row>
    <row r="72" spans="2:14" s="24" customFormat="1" ht="38.25" customHeight="1" x14ac:dyDescent="0.2">
      <c r="B72" s="52"/>
      <c r="C72" s="217"/>
      <c r="D72" s="222"/>
      <c r="E72" s="27" t="s">
        <v>10</v>
      </c>
      <c r="F72" s="28" t="s">
        <v>11</v>
      </c>
      <c r="G72" s="27" t="s">
        <v>11</v>
      </c>
      <c r="H72" s="226"/>
      <c r="I72" s="228"/>
      <c r="J72" s="27" t="s">
        <v>10</v>
      </c>
      <c r="K72" s="27" t="s">
        <v>11</v>
      </c>
      <c r="L72" s="27" t="s">
        <v>10</v>
      </c>
      <c r="M72" s="27" t="s">
        <v>11</v>
      </c>
    </row>
    <row r="73" spans="2:14" s="24" customFormat="1" ht="12.75" customHeight="1" x14ac:dyDescent="0.2">
      <c r="B73" s="52"/>
      <c r="C73" s="29" t="s">
        <v>12</v>
      </c>
      <c r="D73" s="30">
        <v>252.88663693999999</v>
      </c>
      <c r="E73" s="31">
        <v>0.10526221870460151</v>
      </c>
      <c r="F73" s="32">
        <v>6.3031896401241072E-2</v>
      </c>
      <c r="G73" s="33">
        <v>6.9578206534601783E-3</v>
      </c>
      <c r="H73" s="34">
        <v>3.256442703345086E-2</v>
      </c>
      <c r="I73" s="95">
        <v>2907.0468357099994</v>
      </c>
      <c r="J73" s="31">
        <v>4.7949707759913363E-2</v>
      </c>
      <c r="K73" s="33">
        <v>5.442075768947241E-2</v>
      </c>
      <c r="L73" s="31">
        <v>5.0711311711805651E-2</v>
      </c>
      <c r="M73" s="31">
        <v>5.9911383866908752E-2</v>
      </c>
    </row>
    <row r="74" spans="2:14" s="24" customFormat="1" ht="12.75" customHeight="1" x14ac:dyDescent="0.2">
      <c r="B74" s="52"/>
      <c r="C74" s="36" t="s">
        <v>13</v>
      </c>
      <c r="D74" s="37">
        <v>162.30952158999997</v>
      </c>
      <c r="E74" s="38">
        <v>9.3789010452400401E-2</v>
      </c>
      <c r="F74" s="39">
        <v>4.5211819633192984E-2</v>
      </c>
      <c r="G74" s="40">
        <v>-8.9975147482712625E-4</v>
      </c>
      <c r="H74" s="41">
        <v>2.377825606330819E-2</v>
      </c>
      <c r="I74" s="42">
        <v>1898.4604757499999</v>
      </c>
      <c r="J74" s="40">
        <v>3.9649925678115316E-2</v>
      </c>
      <c r="K74" s="39">
        <v>4.6424418103903076E-2</v>
      </c>
      <c r="L74" s="40">
        <v>4.047812757698277E-2</v>
      </c>
      <c r="M74" s="40">
        <v>5.1299123702250204E-2</v>
      </c>
    </row>
    <row r="75" spans="2:14" s="24" customFormat="1" ht="12.75" customHeight="1" x14ac:dyDescent="0.2">
      <c r="B75" s="52"/>
      <c r="C75" s="43" t="s">
        <v>14</v>
      </c>
      <c r="D75" s="44">
        <v>54.362616970000005</v>
      </c>
      <c r="E75" s="45">
        <v>0.13714599139808592</v>
      </c>
      <c r="F75" s="46">
        <v>8.6713335650352663E-2</v>
      </c>
      <c r="G75" s="47">
        <v>9.3012861247909751E-3</v>
      </c>
      <c r="H75" s="48">
        <v>2.1306257598956657E-2</v>
      </c>
      <c r="I75" s="49">
        <v>616.48892101999991</v>
      </c>
      <c r="J75" s="47">
        <v>6.3150164013430432E-2</v>
      </c>
      <c r="K75" s="46">
        <v>7.082002668559495E-2</v>
      </c>
      <c r="L75" s="47">
        <v>7.8123504018533296E-2</v>
      </c>
      <c r="M75" s="47">
        <v>8.9650122267650234E-2</v>
      </c>
    </row>
    <row r="76" spans="2:14" s="24" customFormat="1" ht="12.75" customHeight="1" x14ac:dyDescent="0.2">
      <c r="B76" s="52"/>
      <c r="C76" s="50" t="s">
        <v>15</v>
      </c>
      <c r="D76" s="44">
        <v>14.269880779999999</v>
      </c>
      <c r="E76" s="45">
        <v>0.14187920893881256</v>
      </c>
      <c r="F76" s="46">
        <v>8.2792358814820499E-2</v>
      </c>
      <c r="G76" s="47">
        <v>5.2139753250748377E-3</v>
      </c>
      <c r="H76" s="48">
        <v>2.2974575855611024E-2</v>
      </c>
      <c r="I76" s="49">
        <v>156.63603366000001</v>
      </c>
      <c r="J76" s="47">
        <v>4.5142745782197569E-2</v>
      </c>
      <c r="K76" s="46">
        <v>5.1504611014370871E-2</v>
      </c>
      <c r="L76" s="47">
        <v>7.1631180111699777E-2</v>
      </c>
      <c r="M76" s="47">
        <v>8.1701881754221883E-2</v>
      </c>
    </row>
    <row r="77" spans="2:14" s="24" customFormat="1" ht="12.75" customHeight="1" x14ac:dyDescent="0.2">
      <c r="B77" s="52"/>
      <c r="C77" s="50" t="s">
        <v>16</v>
      </c>
      <c r="D77" s="44">
        <v>30.307976459999999</v>
      </c>
      <c r="E77" s="45">
        <v>0.12588488898336547</v>
      </c>
      <c r="F77" s="46">
        <v>7.6024605045374782E-2</v>
      </c>
      <c r="G77" s="47">
        <v>1.7531378610100568E-3</v>
      </c>
      <c r="H77" s="48">
        <v>4.7799255069660873E-2</v>
      </c>
      <c r="I77" s="49">
        <v>351.53414441000001</v>
      </c>
      <c r="J77" s="47">
        <v>6.6346876473826644E-2</v>
      </c>
      <c r="K77" s="46">
        <v>7.4962469872901893E-2</v>
      </c>
      <c r="L77" s="47">
        <v>7.620718178799768E-2</v>
      </c>
      <c r="M77" s="47">
        <v>8.9064686732949427E-2</v>
      </c>
    </row>
    <row r="78" spans="2:14" s="24" customFormat="1" ht="12.75" customHeight="1" x14ac:dyDescent="0.2">
      <c r="B78" s="52"/>
      <c r="C78" s="50" t="s">
        <v>17</v>
      </c>
      <c r="D78" s="44">
        <v>8.7028508900000006</v>
      </c>
      <c r="E78" s="45">
        <v>0.17132423201368785</v>
      </c>
      <c r="F78" s="46">
        <v>0.13305527560878749</v>
      </c>
      <c r="G78" s="47">
        <v>4.3039365747563396E-2</v>
      </c>
      <c r="H78" s="48">
        <v>-7.3913363576157853E-2</v>
      </c>
      <c r="I78" s="49">
        <v>96.37766886</v>
      </c>
      <c r="J78" s="47">
        <v>7.5818809315004732E-2</v>
      </c>
      <c r="K78" s="46">
        <v>8.2408911123544426E-2</v>
      </c>
      <c r="L78" s="47">
        <v>9.2744442771577118E-2</v>
      </c>
      <c r="M78" s="47">
        <v>0.102306820637597</v>
      </c>
    </row>
    <row r="79" spans="2:14" s="24" customFormat="1" ht="12.75" customHeight="1" x14ac:dyDescent="0.2">
      <c r="B79" s="52"/>
      <c r="C79" s="53" t="s">
        <v>18</v>
      </c>
      <c r="D79" s="44">
        <v>32.336912689999998</v>
      </c>
      <c r="E79" s="45">
        <v>6.2127073329286242E-2</v>
      </c>
      <c r="F79" s="46">
        <v>3.7731824457419183E-2</v>
      </c>
      <c r="G79" s="47">
        <v>-1.4967580871457331E-2</v>
      </c>
      <c r="H79" s="48">
        <v>4.2593730370974026E-2</v>
      </c>
      <c r="I79" s="49">
        <v>388.31976639999999</v>
      </c>
      <c r="J79" s="47">
        <v>4.7605909043763495E-2</v>
      </c>
      <c r="K79" s="46">
        <v>5.1709497191125386E-2</v>
      </c>
      <c r="L79" s="47">
        <v>4.661732226636528E-2</v>
      </c>
      <c r="M79" s="47">
        <v>5.3092408422892312E-2</v>
      </c>
    </row>
    <row r="80" spans="2:14" s="24" customFormat="1" ht="12.75" customHeight="1" x14ac:dyDescent="0.2">
      <c r="B80" s="52"/>
      <c r="C80" s="54" t="s">
        <v>19</v>
      </c>
      <c r="D80" s="44">
        <v>8.7359046199999995</v>
      </c>
      <c r="E80" s="45">
        <v>4.9066458337598151E-2</v>
      </c>
      <c r="F80" s="46">
        <v>3.3106864582588491E-2</v>
      </c>
      <c r="G80" s="47">
        <v>-4.2826852105958602E-2</v>
      </c>
      <c r="H80" s="48">
        <v>4.7891477310089137E-2</v>
      </c>
      <c r="I80" s="49">
        <v>112.71528380000001</v>
      </c>
      <c r="J80" s="47">
        <v>5.1483716021610393E-2</v>
      </c>
      <c r="K80" s="46">
        <v>5.1896744506687131E-2</v>
      </c>
      <c r="L80" s="47">
        <v>4.6823369776616719E-2</v>
      </c>
      <c r="M80" s="47">
        <v>5.1505290138519344E-2</v>
      </c>
    </row>
    <row r="81" spans="2:13" s="24" customFormat="1" ht="12.75" customHeight="1" x14ac:dyDescent="0.2">
      <c r="B81" s="52"/>
      <c r="C81" s="54" t="s">
        <v>20</v>
      </c>
      <c r="D81" s="44">
        <v>21.214946230000002</v>
      </c>
      <c r="E81" s="45">
        <v>5.7995113368757512E-2</v>
      </c>
      <c r="F81" s="46">
        <v>2.9821100439592962E-2</v>
      </c>
      <c r="G81" s="47">
        <v>-3.2696794497731885E-3</v>
      </c>
      <c r="H81" s="48">
        <v>3.4190325090248219E-2</v>
      </c>
      <c r="I81" s="49">
        <v>246.37462936</v>
      </c>
      <c r="J81" s="47">
        <v>3.3439011895353365E-2</v>
      </c>
      <c r="K81" s="46">
        <v>3.901087561553962E-2</v>
      </c>
      <c r="L81" s="47">
        <v>3.4371722714939601E-2</v>
      </c>
      <c r="M81" s="47">
        <v>4.0842336583463368E-2</v>
      </c>
    </row>
    <row r="82" spans="2:13" s="24" customFormat="1" ht="12.75" customHeight="1" x14ac:dyDescent="0.2">
      <c r="B82" s="52"/>
      <c r="C82" s="55" t="s">
        <v>21</v>
      </c>
      <c r="D82" s="44">
        <v>7.0798850300000007</v>
      </c>
      <c r="E82" s="45">
        <v>0.13525329644106443</v>
      </c>
      <c r="F82" s="46">
        <v>8.5912368483956225E-2</v>
      </c>
      <c r="G82" s="47">
        <v>5.2424711520760114E-2</v>
      </c>
      <c r="H82" s="48">
        <v>-9.7139488156080089E-2</v>
      </c>
      <c r="I82" s="49">
        <v>75.604758079999996</v>
      </c>
      <c r="J82" s="47">
        <v>-6.0953002351577634E-2</v>
      </c>
      <c r="K82" s="46">
        <v>-5.1639595090466228E-2</v>
      </c>
      <c r="L82" s="47">
        <v>-4.7085628236581023E-2</v>
      </c>
      <c r="M82" s="47">
        <v>-3.4977299464632017E-2</v>
      </c>
    </row>
    <row r="83" spans="2:13" s="24" customFormat="1" ht="12.75" customHeight="1" x14ac:dyDescent="0.2">
      <c r="B83" s="52"/>
      <c r="C83" s="43" t="s">
        <v>22</v>
      </c>
      <c r="D83" s="44">
        <v>14.16626894</v>
      </c>
      <c r="E83" s="45">
        <v>6.4127831058685247E-2</v>
      </c>
      <c r="F83" s="46">
        <v>2.9008121977638801E-2</v>
      </c>
      <c r="G83" s="47">
        <v>2.5302945073013561E-4</v>
      </c>
      <c r="H83" s="56">
        <v>5.5463431490984982E-2</v>
      </c>
      <c r="I83" s="49">
        <v>162.97673332000002</v>
      </c>
      <c r="J83" s="57">
        <v>3.6198458912561682E-2</v>
      </c>
      <c r="K83" s="46">
        <v>3.958206267052633E-2</v>
      </c>
      <c r="L83" s="47">
        <v>3.1346036670152566E-2</v>
      </c>
      <c r="M83" s="47">
        <v>3.912860726971501E-2</v>
      </c>
    </row>
    <row r="84" spans="2:13" s="24" customFormat="1" ht="12.75" customHeight="1" x14ac:dyDescent="0.2">
      <c r="B84" s="52"/>
      <c r="C84" s="43" t="s">
        <v>23</v>
      </c>
      <c r="D84" s="44">
        <v>51.107167560000001</v>
      </c>
      <c r="E84" s="45">
        <v>6.7924027870870596E-2</v>
      </c>
      <c r="F84" s="46">
        <v>4.5027352904267737E-3</v>
      </c>
      <c r="G84" s="47">
        <v>-9.3226171612704745E-3</v>
      </c>
      <c r="H84" s="48">
        <v>2.2053360018343682E-2</v>
      </c>
      <c r="I84" s="49">
        <v>619.21626290000006</v>
      </c>
      <c r="J84" s="47">
        <v>2.2355223114169931E-2</v>
      </c>
      <c r="K84" s="46">
        <v>3.0688506203928378E-2</v>
      </c>
      <c r="L84" s="47">
        <v>1.0879257591508873E-2</v>
      </c>
      <c r="M84" s="47">
        <v>2.4466076913082446E-2</v>
      </c>
    </row>
    <row r="85" spans="2:13" s="24" customFormat="1" ht="12.75" customHeight="1" x14ac:dyDescent="0.2">
      <c r="B85" s="52"/>
      <c r="C85" s="50" t="s">
        <v>24</v>
      </c>
      <c r="D85" s="44">
        <v>32.081628379999998</v>
      </c>
      <c r="E85" s="45">
        <v>5.2993827648391445E-2</v>
      </c>
      <c r="F85" s="46">
        <v>-1.8829455571915399E-2</v>
      </c>
      <c r="G85" s="47">
        <v>-1.2703264524090097E-2</v>
      </c>
      <c r="H85" s="48">
        <v>1.890165564577484E-2</v>
      </c>
      <c r="I85" s="49">
        <v>395.57203301000004</v>
      </c>
      <c r="J85" s="47">
        <v>2.377081770123346E-2</v>
      </c>
      <c r="K85" s="46">
        <v>3.1451931161041058E-2</v>
      </c>
      <c r="L85" s="47">
        <v>1.3843530674080728E-2</v>
      </c>
      <c r="M85" s="47">
        <v>2.7876504420426107E-2</v>
      </c>
    </row>
    <row r="86" spans="2:13" s="24" customFormat="1" ht="12.75" customHeight="1" x14ac:dyDescent="0.2">
      <c r="B86" s="52"/>
      <c r="C86" s="50" t="s">
        <v>25</v>
      </c>
      <c r="D86" s="44">
        <v>19.025539179999999</v>
      </c>
      <c r="E86" s="45">
        <v>9.408231082368701E-2</v>
      </c>
      <c r="F86" s="46">
        <v>4.7925821972831573E-2</v>
      </c>
      <c r="G86" s="47">
        <v>-3.3761010624255849E-3</v>
      </c>
      <c r="H86" s="48">
        <v>2.7629474200252746E-2</v>
      </c>
      <c r="I86" s="49">
        <v>223.64422989000002</v>
      </c>
      <c r="J86" s="47">
        <v>1.9860944346794973E-2</v>
      </c>
      <c r="K86" s="46">
        <v>2.9349297531123142E-2</v>
      </c>
      <c r="L86" s="47">
        <v>5.6170194638969217E-3</v>
      </c>
      <c r="M86" s="47">
        <v>1.8497163469546329E-2</v>
      </c>
    </row>
    <row r="87" spans="2:13" s="24" customFormat="1" ht="12.75" customHeight="1" x14ac:dyDescent="0.2">
      <c r="B87" s="52"/>
      <c r="C87" s="58" t="s">
        <v>26</v>
      </c>
      <c r="D87" s="37">
        <v>90.57711535</v>
      </c>
      <c r="E87" s="38">
        <v>0.12643525131173838</v>
      </c>
      <c r="F87" s="39">
        <v>9.6792144769723532E-2</v>
      </c>
      <c r="G87" s="40">
        <v>2.1461471717902914E-2</v>
      </c>
      <c r="H87" s="59">
        <v>4.9918922907569829E-2</v>
      </c>
      <c r="I87" s="42">
        <v>1008.5863599599999</v>
      </c>
      <c r="J87" s="40">
        <v>6.39373375251302E-2</v>
      </c>
      <c r="K87" s="39">
        <v>6.9821927879232026E-2</v>
      </c>
      <c r="L87" s="40">
        <v>7.0548633559779805E-2</v>
      </c>
      <c r="M87" s="40">
        <v>7.6447442430687795E-2</v>
      </c>
    </row>
    <row r="88" spans="2:13" s="24" customFormat="1" ht="12.75" customHeight="1" x14ac:dyDescent="0.2">
      <c r="B88" s="52"/>
      <c r="C88" s="60" t="s">
        <v>27</v>
      </c>
      <c r="D88" s="44">
        <v>70.711514159999993</v>
      </c>
      <c r="E88" s="45">
        <v>0.13413256310464527</v>
      </c>
      <c r="F88" s="46">
        <v>0.10506777679898871</v>
      </c>
      <c r="G88" s="47">
        <v>2.882941049213783E-2</v>
      </c>
      <c r="H88" s="48">
        <v>4.8906362261319503E-2</v>
      </c>
      <c r="I88" s="49">
        <v>780.31034</v>
      </c>
      <c r="J88" s="47">
        <v>6.3952271701593233E-2</v>
      </c>
      <c r="K88" s="46">
        <v>6.9699414972252516E-2</v>
      </c>
      <c r="L88" s="47">
        <v>7.2929283677306556E-2</v>
      </c>
      <c r="M88" s="47">
        <v>7.8356559625449629E-2</v>
      </c>
    </row>
    <row r="89" spans="2:13" s="24" customFormat="1" ht="12.75" customHeight="1" x14ac:dyDescent="0.2">
      <c r="B89" s="52"/>
      <c r="C89" s="61" t="s">
        <v>28</v>
      </c>
      <c r="D89" s="44">
        <v>65.660453540000006</v>
      </c>
      <c r="E89" s="45">
        <v>0.13592582105057316</v>
      </c>
      <c r="F89" s="46">
        <v>0.10470353908402874</v>
      </c>
      <c r="G89" s="47">
        <v>2.8942476880153389E-2</v>
      </c>
      <c r="H89" s="48">
        <v>5.1951251524133824E-2</v>
      </c>
      <c r="I89" s="49">
        <v>725.94129623000015</v>
      </c>
      <c r="J89" s="47">
        <v>6.677431908038689E-2</v>
      </c>
      <c r="K89" s="46">
        <v>7.322971126940403E-2</v>
      </c>
      <c r="L89" s="47">
        <v>7.5626337088201989E-2</v>
      </c>
      <c r="M89" s="47">
        <v>8.1959745443339616E-2</v>
      </c>
    </row>
    <row r="90" spans="2:13" s="24" customFormat="1" ht="12.75" customHeight="1" x14ac:dyDescent="0.2">
      <c r="B90" s="52"/>
      <c r="C90" s="54" t="s">
        <v>29</v>
      </c>
      <c r="D90" s="62">
        <v>5.0510606200000003</v>
      </c>
      <c r="E90" s="45">
        <v>0.1113262201564198</v>
      </c>
      <c r="F90" s="46">
        <v>0.10986247932185944</v>
      </c>
      <c r="G90" s="47">
        <v>2.7350253451022821E-2</v>
      </c>
      <c r="H90" s="48">
        <v>1.1391355137561954E-2</v>
      </c>
      <c r="I90" s="49">
        <v>54.369043770000005</v>
      </c>
      <c r="J90" s="47">
        <v>2.7653796059367908E-2</v>
      </c>
      <c r="K90" s="46">
        <v>2.4459574465331535E-2</v>
      </c>
      <c r="L90" s="47">
        <v>3.8302135410485105E-2</v>
      </c>
      <c r="M90" s="47">
        <v>3.262097425404642E-2</v>
      </c>
    </row>
    <row r="91" spans="2:13" s="24" customFormat="1" ht="12.75" customHeight="1" x14ac:dyDescent="0.2">
      <c r="B91" s="52"/>
      <c r="C91" s="60" t="s">
        <v>30</v>
      </c>
      <c r="D91" s="44">
        <v>19.86560119</v>
      </c>
      <c r="E91" s="45">
        <v>9.9864557758075012E-2</v>
      </c>
      <c r="F91" s="46">
        <v>6.8744152449589535E-2</v>
      </c>
      <c r="G91" s="47">
        <v>-3.546330182519708E-3</v>
      </c>
      <c r="H91" s="48">
        <v>5.3392052103851118E-2</v>
      </c>
      <c r="I91" s="49">
        <v>228.27601996000004</v>
      </c>
      <c r="J91" s="47">
        <v>6.388629156048653E-2</v>
      </c>
      <c r="K91" s="46">
        <v>7.0240363281924845E-2</v>
      </c>
      <c r="L91" s="47">
        <v>6.2550999990009792E-2</v>
      </c>
      <c r="M91" s="47">
        <v>6.9970586595010875E-2</v>
      </c>
    </row>
    <row r="92" spans="2:13" s="24" customFormat="1" ht="12.75" customHeight="1" x14ac:dyDescent="0.2">
      <c r="B92" s="52"/>
      <c r="C92" s="63" t="s">
        <v>31</v>
      </c>
      <c r="D92" s="64">
        <v>201.77946937999999</v>
      </c>
      <c r="E92" s="65">
        <v>0.1151374241767813</v>
      </c>
      <c r="F92" s="66">
        <v>7.9238826166295739E-2</v>
      </c>
      <c r="G92" s="67">
        <v>1.1240844056273902E-2</v>
      </c>
      <c r="H92" s="68">
        <v>3.5536807806659576E-2</v>
      </c>
      <c r="I92" s="69">
        <v>2287.8305728099999</v>
      </c>
      <c r="J92" s="67">
        <v>5.5098887716808598E-2</v>
      </c>
      <c r="K92" s="66">
        <v>6.1044518024901961E-2</v>
      </c>
      <c r="L92" s="67">
        <v>6.2023768141383329E-2</v>
      </c>
      <c r="M92" s="67">
        <v>6.986017655474841E-2</v>
      </c>
    </row>
    <row r="93" spans="2:13" s="24" customFormat="1" ht="12.75" hidden="1" customHeight="1" x14ac:dyDescent="0.2">
      <c r="B93" s="52"/>
      <c r="C93" s="43"/>
      <c r="D93" s="44"/>
      <c r="E93" s="45"/>
      <c r="F93" s="46"/>
      <c r="G93" s="47"/>
      <c r="H93" s="70"/>
      <c r="I93" s="71"/>
      <c r="J93" s="72"/>
      <c r="K93" s="73"/>
      <c r="L93" s="72"/>
      <c r="M93" s="72"/>
    </row>
    <row r="94" spans="2:13" s="24" customFormat="1" ht="12.75" hidden="1" customHeight="1" x14ac:dyDescent="0.2">
      <c r="B94" s="52"/>
      <c r="C94" s="43"/>
      <c r="D94" s="44"/>
      <c r="E94" s="45"/>
      <c r="F94" s="46"/>
      <c r="G94" s="47"/>
      <c r="H94" s="70"/>
      <c r="I94" s="71"/>
      <c r="J94" s="72"/>
      <c r="K94" s="73"/>
      <c r="L94" s="72"/>
      <c r="M94" s="72"/>
    </row>
    <row r="95" spans="2:13" s="24" customFormat="1" ht="12.75" hidden="1" customHeight="1" x14ac:dyDescent="0.2">
      <c r="B95" s="52"/>
      <c r="C95" s="43"/>
      <c r="D95" s="44"/>
      <c r="E95" s="45"/>
      <c r="F95" s="46"/>
      <c r="G95" s="47"/>
      <c r="H95" s="70"/>
      <c r="I95" s="71"/>
      <c r="J95" s="72"/>
      <c r="K95" s="73"/>
      <c r="L95" s="72"/>
      <c r="M95" s="72"/>
    </row>
    <row r="96" spans="2:13" s="24" customFormat="1" ht="12.75" customHeight="1" x14ac:dyDescent="0.2">
      <c r="C96" s="74"/>
      <c r="D96" s="30"/>
      <c r="E96" s="31"/>
      <c r="F96" s="75"/>
      <c r="G96" s="31"/>
      <c r="H96" s="34"/>
      <c r="I96" s="76"/>
      <c r="J96" s="75"/>
      <c r="K96" s="31"/>
      <c r="L96" s="77"/>
      <c r="M96" s="31"/>
    </row>
    <row r="97" spans="2:13" s="24" customFormat="1" ht="12.75" customHeight="1" x14ac:dyDescent="0.2">
      <c r="B97" s="52"/>
      <c r="C97" s="78" t="s">
        <v>32</v>
      </c>
      <c r="D97" s="79">
        <v>28.539423550000002</v>
      </c>
      <c r="E97" s="47">
        <v>6.0696753012581484E-2</v>
      </c>
      <c r="F97" s="80">
        <v>6.3449994149375133E-2</v>
      </c>
      <c r="G97" s="81">
        <v>-4.1322194344062368E-2</v>
      </c>
      <c r="H97" s="45">
        <v>6.4817682046091729E-2</v>
      </c>
      <c r="I97" s="82">
        <v>357.68636148000002</v>
      </c>
      <c r="J97" s="47">
        <v>5.4976475949427117E-2</v>
      </c>
      <c r="K97" s="47">
        <v>6.1904212880158571E-2</v>
      </c>
      <c r="L97" s="47">
        <v>5.6413713975757451E-2</v>
      </c>
      <c r="M97" s="47">
        <v>6.8715239826711239E-2</v>
      </c>
    </row>
    <row r="98" spans="2:13" s="24" customFormat="1" ht="12.75" customHeight="1" x14ac:dyDescent="0.2">
      <c r="B98" s="52"/>
      <c r="C98" s="84" t="s">
        <v>33</v>
      </c>
      <c r="D98" s="44">
        <v>23.032787809999999</v>
      </c>
      <c r="E98" s="47">
        <v>6.5004150664538685E-2</v>
      </c>
      <c r="F98" s="80">
        <v>7.5417615984203268E-2</v>
      </c>
      <c r="G98" s="47">
        <v>-4.3092893084588413E-2</v>
      </c>
      <c r="H98" s="45">
        <v>6.2514184070757484E-2</v>
      </c>
      <c r="I98" s="82">
        <v>286.99379273</v>
      </c>
      <c r="J98" s="47">
        <v>5.3584598509699211E-2</v>
      </c>
      <c r="K98" s="47">
        <v>5.9142258622367549E-2</v>
      </c>
      <c r="L98" s="47">
        <v>5.6291207193289949E-2</v>
      </c>
      <c r="M98" s="47">
        <v>6.7026503829397344E-2</v>
      </c>
    </row>
    <row r="99" spans="2:13" s="24" customFormat="1" ht="12.75" customHeight="1" x14ac:dyDescent="0.2">
      <c r="B99" s="52"/>
      <c r="C99" s="84" t="s">
        <v>34</v>
      </c>
      <c r="D99" s="44">
        <v>3.11230772</v>
      </c>
      <c r="E99" s="47">
        <v>4.7087671124839803E-2</v>
      </c>
      <c r="F99" s="80">
        <v>-5.2107050743077643E-4</v>
      </c>
      <c r="G99" s="47">
        <v>-5.779341796756654E-2</v>
      </c>
      <c r="H99" s="45">
        <v>0.1020040943266014</v>
      </c>
      <c r="I99" s="82">
        <v>36.84389212</v>
      </c>
      <c r="J99" s="47">
        <v>0.11943939744918186</v>
      </c>
      <c r="K99" s="47">
        <v>8.6061515085070761E-2</v>
      </c>
      <c r="L99" s="47">
        <v>0.10808935360890715</v>
      </c>
      <c r="M99" s="47">
        <v>7.968569767367617E-2</v>
      </c>
    </row>
    <row r="100" spans="2:13" s="24" customFormat="1" ht="12.75" customHeight="1" x14ac:dyDescent="0.2">
      <c r="B100" s="52"/>
      <c r="C100" s="85" t="s">
        <v>35</v>
      </c>
      <c r="D100" s="86">
        <v>2.0250031399999999</v>
      </c>
      <c r="E100" s="87">
        <v>8.8031877984328988E-2</v>
      </c>
      <c r="F100" s="88">
        <v>3.5674173757115124E-2</v>
      </c>
      <c r="G100" s="87">
        <v>1.2786711797803108E-3</v>
      </c>
      <c r="H100" s="89">
        <v>3.8177007197430113E-2</v>
      </c>
      <c r="I100" s="90">
        <v>29.727841730000002</v>
      </c>
      <c r="J100" s="87">
        <v>5.971681069124668E-2</v>
      </c>
      <c r="K100" s="87">
        <v>5.5295420923848315E-2</v>
      </c>
      <c r="L100" s="87">
        <v>7.0826106135001954E-2</v>
      </c>
      <c r="M100" s="87">
        <v>6.9722700365413948E-2</v>
      </c>
    </row>
    <row r="101" spans="2:13" s="24" customFormat="1" ht="12.75" customHeight="1" x14ac:dyDescent="0.2">
      <c r="B101" s="52"/>
      <c r="C101" s="92"/>
      <c r="D101" s="96"/>
      <c r="E101" s="93"/>
      <c r="F101" s="93"/>
      <c r="G101" s="93"/>
      <c r="H101" s="93"/>
      <c r="I101" s="94"/>
      <c r="J101" s="93"/>
      <c r="K101" s="93"/>
      <c r="L101" s="93"/>
      <c r="M101" s="97"/>
    </row>
    <row r="102" spans="2:13" s="22" customFormat="1" x14ac:dyDescent="0.2">
      <c r="C102" s="98" t="s">
        <v>38</v>
      </c>
    </row>
    <row r="103" spans="2:13" s="22" customFormat="1" ht="44.25" customHeight="1" x14ac:dyDescent="0.2">
      <c r="C103" s="214" t="s">
        <v>39</v>
      </c>
      <c r="D103" s="214"/>
      <c r="E103" s="214"/>
      <c r="F103" s="214"/>
      <c r="G103" s="214"/>
      <c r="H103" s="214"/>
      <c r="I103" s="214"/>
      <c r="J103" s="214"/>
      <c r="K103" s="214"/>
      <c r="L103" s="214"/>
      <c r="M103" s="214"/>
    </row>
    <row r="104" spans="2:13" s="22" customFormat="1" ht="8.25" customHeight="1" x14ac:dyDescent="0.2">
      <c r="C104" s="214"/>
      <c r="D104" s="214"/>
      <c r="E104" s="214"/>
      <c r="F104" s="214"/>
      <c r="G104" s="214"/>
      <c r="H104" s="214"/>
      <c r="I104" s="214"/>
      <c r="J104" s="214"/>
      <c r="K104" s="214"/>
      <c r="L104" s="214"/>
      <c r="M104" s="214"/>
    </row>
  </sheetData>
  <mergeCells count="32">
    <mergeCell ref="C4:C6"/>
    <mergeCell ref="D4:G4"/>
    <mergeCell ref="H4:K4"/>
    <mergeCell ref="L4:M4"/>
    <mergeCell ref="D5:D6"/>
    <mergeCell ref="E5:F5"/>
    <mergeCell ref="H5:H6"/>
    <mergeCell ref="I5:I6"/>
    <mergeCell ref="J5:K5"/>
    <mergeCell ref="L5:M5"/>
    <mergeCell ref="C37:C39"/>
    <mergeCell ref="D37:G37"/>
    <mergeCell ref="H37:K37"/>
    <mergeCell ref="L37:M37"/>
    <mergeCell ref="D38:D39"/>
    <mergeCell ref="E38:F38"/>
    <mergeCell ref="H38:H39"/>
    <mergeCell ref="I38:I39"/>
    <mergeCell ref="J38:K38"/>
    <mergeCell ref="L38:M38"/>
    <mergeCell ref="C103:M103"/>
    <mergeCell ref="C104:M104"/>
    <mergeCell ref="C70:C72"/>
    <mergeCell ref="D70:G70"/>
    <mergeCell ref="H70:K70"/>
    <mergeCell ref="L70:M70"/>
    <mergeCell ref="D71:D72"/>
    <mergeCell ref="E71:F71"/>
    <mergeCell ref="H71:H72"/>
    <mergeCell ref="I71:I72"/>
    <mergeCell ref="J71:K71"/>
    <mergeCell ref="L71:M71"/>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0CE7-AAF3-460D-9493-E458BF18C998}">
  <sheetPr>
    <tabColor rgb="FF0000FF"/>
  </sheetPr>
  <dimension ref="A1:GM108"/>
  <sheetViews>
    <sheetView zoomScaleNormal="100" workbookViewId="0">
      <selection activeCell="C4" sqref="C4:C6"/>
    </sheetView>
  </sheetViews>
  <sheetFormatPr baseColWidth="10" defaultColWidth="11.42578125" defaultRowHeight="12" x14ac:dyDescent="0.2"/>
  <cols>
    <col min="1" max="2" width="2.42578125" style="22" customWidth="1"/>
    <col min="3" max="3" width="44.5703125" style="22" bestFit="1" customWidth="1"/>
    <col min="4" max="4" width="11.5703125" style="22" bestFit="1" customWidth="1"/>
    <col min="5" max="6" width="9.5703125" style="22" customWidth="1"/>
    <col min="7" max="7" width="10.5703125" style="22" customWidth="1"/>
    <col min="8" max="8" width="9.5703125" style="22" customWidth="1"/>
    <col min="9" max="9" width="10.42578125" style="22" customWidth="1"/>
    <col min="10" max="11" width="9.5703125" style="22" customWidth="1"/>
    <col min="12" max="12" width="9.7109375" style="22" bestFit="1" customWidth="1"/>
    <col min="13" max="13" width="14.5703125" style="22" bestFit="1" customWidth="1"/>
    <col min="14" max="15" width="2.42578125" style="22" customWidth="1"/>
    <col min="16" max="195" width="11.42578125" style="22"/>
    <col min="196" max="16384" width="11.42578125" style="99"/>
  </cols>
  <sheetData>
    <row r="1" spans="1:13" s="22" customFormat="1" x14ac:dyDescent="0.2"/>
    <row r="2" spans="1:13" s="24" customFormat="1" x14ac:dyDescent="0.2">
      <c r="A2" s="100"/>
    </row>
    <row r="3" spans="1:13" s="24" customFormat="1" x14ac:dyDescent="0.2">
      <c r="A3" s="100"/>
    </row>
    <row r="4" spans="1:13" s="24" customFormat="1" ht="24" customHeight="1" x14ac:dyDescent="0.2">
      <c r="A4" s="100"/>
      <c r="C4" s="236" t="s">
        <v>40</v>
      </c>
      <c r="D4" s="239" t="s">
        <v>6</v>
      </c>
      <c r="E4" s="240"/>
      <c r="F4" s="240"/>
      <c r="G4" s="241"/>
      <c r="H4" s="239" t="s">
        <v>8</v>
      </c>
      <c r="I4" s="240"/>
      <c r="J4" s="240"/>
      <c r="K4" s="241"/>
      <c r="L4" s="239" t="s">
        <v>9</v>
      </c>
      <c r="M4" s="241"/>
    </row>
    <row r="5" spans="1:13" s="24" customFormat="1" ht="53.25" customHeight="1" x14ac:dyDescent="0.2">
      <c r="A5" s="100"/>
      <c r="C5" s="237"/>
      <c r="D5" s="242" t="s">
        <v>87</v>
      </c>
      <c r="E5" s="244" t="s">
        <v>88</v>
      </c>
      <c r="F5" s="251"/>
      <c r="G5" s="101" t="s">
        <v>89</v>
      </c>
      <c r="H5" s="246" t="s">
        <v>90</v>
      </c>
      <c r="I5" s="248" t="s">
        <v>91</v>
      </c>
      <c r="J5" s="244" t="s">
        <v>92</v>
      </c>
      <c r="K5" s="252"/>
      <c r="L5" s="244" t="s">
        <v>93</v>
      </c>
      <c r="M5" s="250"/>
    </row>
    <row r="6" spans="1:13" s="24" customFormat="1" ht="36" customHeight="1" x14ac:dyDescent="0.2">
      <c r="A6" s="102"/>
      <c r="C6" s="238"/>
      <c r="D6" s="243"/>
      <c r="E6" s="101" t="s">
        <v>10</v>
      </c>
      <c r="F6" s="103" t="s">
        <v>11</v>
      </c>
      <c r="G6" s="101" t="s">
        <v>11</v>
      </c>
      <c r="H6" s="247"/>
      <c r="I6" s="249"/>
      <c r="J6" s="101" t="s">
        <v>10</v>
      </c>
      <c r="K6" s="101" t="s">
        <v>11</v>
      </c>
      <c r="L6" s="101" t="s">
        <v>10</v>
      </c>
      <c r="M6" s="101" t="s">
        <v>11</v>
      </c>
    </row>
    <row r="7" spans="1:13" s="24" customFormat="1" ht="14.25" x14ac:dyDescent="0.2">
      <c r="A7" s="102"/>
      <c r="C7" s="104" t="s">
        <v>12</v>
      </c>
      <c r="D7" s="105">
        <v>453.70641927854916</v>
      </c>
      <c r="E7" s="106">
        <v>2.9661677549151166E-2</v>
      </c>
      <c r="F7" s="32">
        <v>3.9123670718778536E-2</v>
      </c>
      <c r="G7" s="33">
        <v>-3.2735650706322561E-3</v>
      </c>
      <c r="H7" s="107">
        <v>1.5304988237309747E-2</v>
      </c>
      <c r="I7" s="108">
        <v>5272.5649159599316</v>
      </c>
      <c r="J7" s="106">
        <v>2.1578574841789155E-2</v>
      </c>
      <c r="K7" s="33">
        <v>2.7800252414485138E-2</v>
      </c>
      <c r="L7" s="106">
        <v>2.7577161417940754E-2</v>
      </c>
      <c r="M7" s="106">
        <v>3.5878631695750007E-2</v>
      </c>
    </row>
    <row r="8" spans="1:13" s="24" customFormat="1" x14ac:dyDescent="0.2">
      <c r="A8" s="102"/>
      <c r="C8" s="36" t="s">
        <v>13</v>
      </c>
      <c r="D8" s="37">
        <v>275.32615153786753</v>
      </c>
      <c r="E8" s="38">
        <v>1.1082470133066291E-2</v>
      </c>
      <c r="F8" s="39">
        <v>2.5047365149951872E-2</v>
      </c>
      <c r="G8" s="40">
        <v>3.6620117280286024E-3</v>
      </c>
      <c r="H8" s="109">
        <v>5.9292016437673123E-3</v>
      </c>
      <c r="I8" s="110">
        <v>3265.9774996427341</v>
      </c>
      <c r="J8" s="111">
        <v>1.3172199658915584E-2</v>
      </c>
      <c r="K8" s="112">
        <v>1.8443286896164368E-2</v>
      </c>
      <c r="L8" s="111">
        <v>1.9840794646581283E-2</v>
      </c>
      <c r="M8" s="111">
        <v>2.7748696768592929E-2</v>
      </c>
    </row>
    <row r="9" spans="1:13" s="24" customFormat="1" x14ac:dyDescent="0.2">
      <c r="A9" s="102"/>
      <c r="C9" s="43" t="s">
        <v>14</v>
      </c>
      <c r="D9" s="44">
        <v>89.044180579784495</v>
      </c>
      <c r="E9" s="45">
        <v>3.7275330995856226E-2</v>
      </c>
      <c r="F9" s="46">
        <v>6.2786295765280054E-2</v>
      </c>
      <c r="G9" s="47">
        <v>2.3822084743900795E-3</v>
      </c>
      <c r="H9" s="113">
        <v>5.1328602294995473E-3</v>
      </c>
      <c r="I9" s="71">
        <v>1057.8733352084907</v>
      </c>
      <c r="J9" s="72">
        <v>2.7611652826296629E-2</v>
      </c>
      <c r="K9" s="73">
        <v>3.1449965331146634E-2</v>
      </c>
      <c r="L9" s="72">
        <v>5.0030105534984104E-2</v>
      </c>
      <c r="M9" s="72">
        <v>5.8699404104866959E-2</v>
      </c>
    </row>
    <row r="10" spans="1:13" s="24" customFormat="1" x14ac:dyDescent="0.2">
      <c r="A10" s="102"/>
      <c r="C10" s="50" t="s">
        <v>15</v>
      </c>
      <c r="D10" s="44">
        <v>22.533174975692468</v>
      </c>
      <c r="E10" s="45">
        <v>3.7275330995856226E-2</v>
      </c>
      <c r="F10" s="46">
        <v>5.5956729724146115E-2</v>
      </c>
      <c r="G10" s="47">
        <v>-2.3628868206807541E-3</v>
      </c>
      <c r="H10" s="113">
        <v>-6.0590332812416881E-3</v>
      </c>
      <c r="I10" s="71">
        <v>273.08266816647648</v>
      </c>
      <c r="J10" s="72">
        <v>7.3311749709903395E-4</v>
      </c>
      <c r="K10" s="73">
        <v>8.828407875224098E-3</v>
      </c>
      <c r="L10" s="72">
        <v>3.2023619549894411E-2</v>
      </c>
      <c r="M10" s="72">
        <v>4.4776454552623246E-2</v>
      </c>
    </row>
    <row r="11" spans="1:13" s="24" customFormat="1" x14ac:dyDescent="0.2">
      <c r="A11" s="102"/>
      <c r="C11" s="51" t="s">
        <v>16</v>
      </c>
      <c r="D11" s="44">
        <v>50.931511685908774</v>
      </c>
      <c r="E11" s="45">
        <v>3.0481524834375717E-2</v>
      </c>
      <c r="F11" s="46">
        <v>5.6414112073182476E-2</v>
      </c>
      <c r="G11" s="47">
        <v>-1.1153758181957629E-3</v>
      </c>
      <c r="H11" s="113">
        <v>3.0661729525305548E-2</v>
      </c>
      <c r="I11" s="71">
        <v>616.16801707699108</v>
      </c>
      <c r="J11" s="72">
        <v>4.0127931608736178E-2</v>
      </c>
      <c r="K11" s="73">
        <v>4.1867314403104539E-2</v>
      </c>
      <c r="L11" s="72">
        <v>5.5240293383815864E-2</v>
      </c>
      <c r="M11" s="72">
        <v>6.0481637264100163E-2</v>
      </c>
    </row>
    <row r="12" spans="1:13" s="24" customFormat="1" x14ac:dyDescent="0.2">
      <c r="A12" s="102"/>
      <c r="C12" s="50" t="s">
        <v>17</v>
      </c>
      <c r="D12" s="44">
        <v>14.359110073736129</v>
      </c>
      <c r="E12" s="45">
        <v>5.6527621785102289E-2</v>
      </c>
      <c r="F12" s="46">
        <v>9.9480426274224376E-2</v>
      </c>
      <c r="G12" s="47">
        <v>2.4169515847381362E-2</v>
      </c>
      <c r="H12" s="113">
        <v>-7.0395871801048449E-2</v>
      </c>
      <c r="I12" s="71">
        <v>154.63440356428202</v>
      </c>
      <c r="J12" s="72">
        <v>1.9927940243224196E-2</v>
      </c>
      <c r="K12" s="73">
        <v>2.4187556460022908E-2</v>
      </c>
      <c r="L12" s="72">
        <v>5.6759563786913603E-2</v>
      </c>
      <c r="M12" s="72">
        <v>7.2361033951829024E-2</v>
      </c>
    </row>
    <row r="13" spans="1:13" s="24" customFormat="1" ht="12.75" x14ac:dyDescent="0.2">
      <c r="A13" s="114"/>
      <c r="C13" s="115" t="s">
        <v>18</v>
      </c>
      <c r="D13" s="79">
        <v>80.50870586989366</v>
      </c>
      <c r="E13" s="116">
        <v>5.3705669402881462E-4</v>
      </c>
      <c r="F13" s="117">
        <v>2.425926671383527E-3</v>
      </c>
      <c r="G13" s="81">
        <v>9.88600612540802E-4</v>
      </c>
      <c r="H13" s="118">
        <v>8.6229262328316736E-3</v>
      </c>
      <c r="I13" s="119">
        <v>954.65002422788143</v>
      </c>
      <c r="J13" s="120">
        <v>1.9466138402135513E-3</v>
      </c>
      <c r="K13" s="121">
        <v>6.6590663363530478E-3</v>
      </c>
      <c r="L13" s="120">
        <v>-2.8162550891813742E-3</v>
      </c>
      <c r="M13" s="120">
        <v>2.9211884406694644E-3</v>
      </c>
    </row>
    <row r="14" spans="1:13" s="24" customFormat="1" ht="12" customHeight="1" x14ac:dyDescent="0.2">
      <c r="A14" s="122"/>
      <c r="C14" s="54" t="s">
        <v>19</v>
      </c>
      <c r="D14" s="44">
        <v>19.618589777081109</v>
      </c>
      <c r="E14" s="45">
        <v>-1.8261282845058568E-2</v>
      </c>
      <c r="F14" s="46">
        <v>2.5238358587945875E-2</v>
      </c>
      <c r="G14" s="47">
        <v>1.5992206910606654E-3</v>
      </c>
      <c r="H14" s="113">
        <v>2.2616636511704202E-2</v>
      </c>
      <c r="I14" s="71">
        <v>232.47445189058422</v>
      </c>
      <c r="J14" s="72">
        <v>9.0794161256553263E-3</v>
      </c>
      <c r="K14" s="73">
        <v>2.1079928072324394E-2</v>
      </c>
      <c r="L14" s="72">
        <v>7.0059079529583013E-3</v>
      </c>
      <c r="M14" s="72">
        <v>2.264902357053078E-2</v>
      </c>
    </row>
    <row r="15" spans="1:13" s="24" customFormat="1" x14ac:dyDescent="0.2">
      <c r="A15" s="102"/>
      <c r="C15" s="123" t="s">
        <v>20</v>
      </c>
      <c r="D15" s="86">
        <v>57.076963775801488</v>
      </c>
      <c r="E15" s="89">
        <v>2.6849843323153433E-3</v>
      </c>
      <c r="F15" s="124">
        <v>-1.1046189611619517E-2</v>
      </c>
      <c r="G15" s="87">
        <v>-1.4983117399249846E-3</v>
      </c>
      <c r="H15" s="70">
        <v>-8.216814133166217E-4</v>
      </c>
      <c r="I15" s="125">
        <v>676.09766376165567</v>
      </c>
      <c r="J15" s="126">
        <v>-8.3202093446648195E-3</v>
      </c>
      <c r="K15" s="127">
        <v>-5.7221369926214738E-3</v>
      </c>
      <c r="L15" s="126">
        <v>-1.4631361172171897E-2</v>
      </c>
      <c r="M15" s="126">
        <v>-1.1533072770875785E-2</v>
      </c>
    </row>
    <row r="16" spans="1:13" s="24" customFormat="1" x14ac:dyDescent="0.2">
      <c r="A16" s="21"/>
      <c r="C16" s="128" t="s">
        <v>21</v>
      </c>
      <c r="D16" s="79">
        <v>11.028272264674731</v>
      </c>
      <c r="E16" s="116">
        <v>-3.4677709424757786E-2</v>
      </c>
      <c r="F16" s="117">
        <v>-1.4040846076035951E-2</v>
      </c>
      <c r="G16" s="81">
        <v>6.9728748935682372E-3</v>
      </c>
      <c r="H16" s="118">
        <v>-0.12309975074130919</v>
      </c>
      <c r="I16" s="119">
        <v>133.5020600316779</v>
      </c>
      <c r="J16" s="120">
        <v>-0.1158391305790013</v>
      </c>
      <c r="K16" s="121">
        <v>-0.10850282229206831</v>
      </c>
      <c r="L16" s="120">
        <v>-9.3356170142006811E-2</v>
      </c>
      <c r="M16" s="120">
        <v>-8.1409281777654385E-2</v>
      </c>
    </row>
    <row r="17" spans="1:19" s="24" customFormat="1" x14ac:dyDescent="0.2">
      <c r="A17" s="21"/>
      <c r="C17" s="129" t="s">
        <v>22</v>
      </c>
      <c r="D17" s="86">
        <v>27.899772802364598</v>
      </c>
      <c r="E17" s="89">
        <v>-1.8315693200669614E-2</v>
      </c>
      <c r="F17" s="124">
        <v>-1.9400341631347073E-3</v>
      </c>
      <c r="G17" s="87">
        <v>-4.3957736346853515E-3</v>
      </c>
      <c r="H17" s="130">
        <v>2.7270625848935914E-2</v>
      </c>
      <c r="I17" s="125">
        <v>325.1222933109637</v>
      </c>
      <c r="J17" s="131">
        <v>1.6405444047613349E-2</v>
      </c>
      <c r="K17" s="127">
        <v>2.5988136876594181E-2</v>
      </c>
      <c r="L17" s="126">
        <v>1.7663815262133786E-2</v>
      </c>
      <c r="M17" s="126">
        <v>2.9049087148970143E-2</v>
      </c>
    </row>
    <row r="18" spans="1:19" s="24" customFormat="1" x14ac:dyDescent="0.2">
      <c r="C18" s="43" t="s">
        <v>23</v>
      </c>
      <c r="D18" s="44">
        <v>61.427337283740563</v>
      </c>
      <c r="E18" s="45">
        <v>7.55321606548498E-3</v>
      </c>
      <c r="F18" s="46">
        <v>1.8262997935127867E-2</v>
      </c>
      <c r="G18" s="47">
        <v>1.308527161937878E-2</v>
      </c>
      <c r="H18" s="113">
        <v>2.2180611170636633E-2</v>
      </c>
      <c r="I18" s="71">
        <v>730.97357620016999</v>
      </c>
      <c r="J18" s="72">
        <v>2.9149658437079395E-2</v>
      </c>
      <c r="K18" s="73">
        <v>3.5093470018683792E-2</v>
      </c>
      <c r="L18" s="72">
        <v>2.46556211770248E-2</v>
      </c>
      <c r="M18" s="72">
        <v>3.4652803695204293E-2</v>
      </c>
    </row>
    <row r="19" spans="1:19" s="24" customFormat="1" x14ac:dyDescent="0.2">
      <c r="A19" s="22"/>
      <c r="C19" s="50" t="s">
        <v>24</v>
      </c>
      <c r="D19" s="44">
        <v>39.116266868052861</v>
      </c>
      <c r="E19" s="45">
        <v>8.4669060503823612E-3</v>
      </c>
      <c r="F19" s="46">
        <v>2.1899066447500948E-2</v>
      </c>
      <c r="G19" s="47">
        <v>1.0358103972192279E-2</v>
      </c>
      <c r="H19" s="113">
        <v>2.1346009426444379E-2</v>
      </c>
      <c r="I19" s="71">
        <v>472.14111666878568</v>
      </c>
      <c r="J19" s="72">
        <v>4.456357293414337E-2</v>
      </c>
      <c r="K19" s="73">
        <v>4.8471655320943885E-2</v>
      </c>
      <c r="L19" s="72">
        <v>4.0759825041024156E-2</v>
      </c>
      <c r="M19" s="72">
        <v>4.9207358716452099E-2</v>
      </c>
    </row>
    <row r="20" spans="1:19" s="24" customFormat="1" x14ac:dyDescent="0.2">
      <c r="A20" s="22"/>
      <c r="C20" s="50" t="s">
        <v>25</v>
      </c>
      <c r="D20" s="44">
        <v>22.311070415687698</v>
      </c>
      <c r="E20" s="45">
        <v>5.9553039413100528E-3</v>
      </c>
      <c r="F20" s="46">
        <v>1.1755838528692664E-2</v>
      </c>
      <c r="G20" s="47">
        <v>1.8052318688009716E-2</v>
      </c>
      <c r="H20" s="113">
        <v>2.3643317412075815E-2</v>
      </c>
      <c r="I20" s="71">
        <v>258.83245953138425</v>
      </c>
      <c r="J20" s="72">
        <v>2.1738651158338396E-3</v>
      </c>
      <c r="K20" s="73">
        <v>1.1699750723163094E-2</v>
      </c>
      <c r="L20" s="72">
        <v>-3.2725042250493219E-3</v>
      </c>
      <c r="M20" s="72">
        <v>9.1194630363009566E-3</v>
      </c>
    </row>
    <row r="21" spans="1:19" s="24" customFormat="1" x14ac:dyDescent="0.2">
      <c r="C21" s="132" t="s">
        <v>26</v>
      </c>
      <c r="D21" s="133">
        <v>178.3802677406816</v>
      </c>
      <c r="E21" s="134">
        <v>5.9717695514730496E-2</v>
      </c>
      <c r="F21" s="135">
        <v>6.2735766569099294E-2</v>
      </c>
      <c r="G21" s="136">
        <v>-1.4294207089787347E-2</v>
      </c>
      <c r="H21" s="109">
        <v>3.1287548075650706E-2</v>
      </c>
      <c r="I21" s="137">
        <v>2006.5874163171975</v>
      </c>
      <c r="J21" s="138">
        <v>3.5563408485805637E-2</v>
      </c>
      <c r="K21" s="139">
        <v>4.3358522133713384E-2</v>
      </c>
      <c r="L21" s="138">
        <v>4.0751269644071275E-2</v>
      </c>
      <c r="M21" s="138">
        <v>4.9323804972847496E-2</v>
      </c>
    </row>
    <row r="22" spans="1:19" s="24" customFormat="1" ht="12.75" customHeight="1" x14ac:dyDescent="0.2">
      <c r="C22" s="60" t="s">
        <v>27</v>
      </c>
      <c r="D22" s="44">
        <v>137.45153989251781</v>
      </c>
      <c r="E22" s="45">
        <v>6.9776139932619108E-2</v>
      </c>
      <c r="F22" s="46">
        <v>6.9577008206716418E-2</v>
      </c>
      <c r="G22" s="47">
        <v>-1.143889694242417E-2</v>
      </c>
      <c r="H22" s="113">
        <v>3.6991818368760976E-2</v>
      </c>
      <c r="I22" s="71">
        <v>1533.4344579950764</v>
      </c>
      <c r="J22" s="72">
        <v>3.8513280021174934E-2</v>
      </c>
      <c r="K22" s="73">
        <v>4.6635729250921187E-2</v>
      </c>
      <c r="L22" s="72">
        <v>4.6666531086177576E-2</v>
      </c>
      <c r="M22" s="72">
        <v>5.5777963706786782E-2</v>
      </c>
    </row>
    <row r="23" spans="1:19" s="24" customFormat="1" ht="12.75" customHeight="1" x14ac:dyDescent="0.2">
      <c r="C23" s="61" t="s">
        <v>28</v>
      </c>
      <c r="D23" s="44">
        <v>129.39390186127872</v>
      </c>
      <c r="E23" s="45">
        <v>6.9163846470749801E-2</v>
      </c>
      <c r="F23" s="46">
        <v>6.9269555142474681E-2</v>
      </c>
      <c r="G23" s="47">
        <v>-1.126201844584851E-2</v>
      </c>
      <c r="H23" s="113">
        <v>4.3898429029635588E-2</v>
      </c>
      <c r="I23" s="71">
        <v>1447.5778663778538</v>
      </c>
      <c r="J23" s="72">
        <v>4.1747052393595885E-2</v>
      </c>
      <c r="K23" s="73">
        <v>4.9842431358993355E-2</v>
      </c>
      <c r="L23" s="72">
        <v>4.8719520852946951E-2</v>
      </c>
      <c r="M23" s="72">
        <v>5.7799852414214703E-2</v>
      </c>
    </row>
    <row r="24" spans="1:19" s="24" customFormat="1" ht="12.75" customHeight="1" x14ac:dyDescent="0.2">
      <c r="A24" s="22"/>
      <c r="C24" s="54" t="s">
        <v>29</v>
      </c>
      <c r="D24" s="62">
        <v>8.0576380312390992</v>
      </c>
      <c r="E24" s="45">
        <v>7.9705626140545993E-2</v>
      </c>
      <c r="F24" s="46">
        <v>7.4763869046980735E-2</v>
      </c>
      <c r="G24" s="47">
        <v>-1.4398239265720592E-2</v>
      </c>
      <c r="H24" s="113">
        <v>-6.2152961717061639E-2</v>
      </c>
      <c r="I24" s="71">
        <v>85.856591617222577</v>
      </c>
      <c r="J24" s="72">
        <v>-1.3136959607584875E-2</v>
      </c>
      <c r="K24" s="73">
        <v>-4.6019828585331934E-3</v>
      </c>
      <c r="L24" s="72">
        <v>1.406535670867437E-2</v>
      </c>
      <c r="M24" s="72">
        <v>2.2994596807046186E-2</v>
      </c>
    </row>
    <row r="25" spans="1:19" s="24" customFormat="1" ht="12.75" customHeight="1" x14ac:dyDescent="0.2">
      <c r="C25" s="140" t="s">
        <v>30</v>
      </c>
      <c r="D25" s="86">
        <v>40.928727848163795</v>
      </c>
      <c r="E25" s="89">
        <v>2.7280136347466177E-2</v>
      </c>
      <c r="F25" s="124">
        <v>4.0397201790713932E-2</v>
      </c>
      <c r="G25" s="87">
        <v>-2.3759624179764405E-2</v>
      </c>
      <c r="H25" s="70">
        <v>1.3461469875009291E-2</v>
      </c>
      <c r="I25" s="125">
        <v>473.15295832212115</v>
      </c>
      <c r="J25" s="126">
        <v>2.6117326125980389E-2</v>
      </c>
      <c r="K25" s="127">
        <v>3.2879332768665837E-2</v>
      </c>
      <c r="L25" s="126">
        <v>2.2351496621227041E-2</v>
      </c>
      <c r="M25" s="126">
        <v>2.8719560741701677E-2</v>
      </c>
    </row>
    <row r="26" spans="1:19" s="24" customFormat="1" ht="12.75" customHeight="1" x14ac:dyDescent="0.2">
      <c r="C26" s="36" t="s">
        <v>31</v>
      </c>
      <c r="D26" s="86">
        <v>392.27908199480862</v>
      </c>
      <c r="E26" s="89">
        <v>3.3211825363123948E-2</v>
      </c>
      <c r="F26" s="124">
        <v>4.2532180996234903E-2</v>
      </c>
      <c r="G26" s="87">
        <v>-5.8355197775643575E-3</v>
      </c>
      <c r="H26" s="70">
        <v>1.4215188785125621E-2</v>
      </c>
      <c r="I26" s="125">
        <v>4541.5913397597624</v>
      </c>
      <c r="J26" s="126">
        <v>2.0370396677469538E-2</v>
      </c>
      <c r="K26" s="127">
        <v>2.6635184521503596E-2</v>
      </c>
      <c r="L26" s="126">
        <v>2.8061964415873053E-2</v>
      </c>
      <c r="M26" s="126">
        <v>3.6075835055954464E-2</v>
      </c>
    </row>
    <row r="27" spans="1:19" s="24" customFormat="1" ht="12.75" hidden="1" customHeight="1" x14ac:dyDescent="0.2">
      <c r="C27" s="141"/>
      <c r="D27" s="49"/>
      <c r="E27" s="46"/>
      <c r="F27" s="142"/>
      <c r="G27" s="143"/>
      <c r="H27" s="142"/>
      <c r="I27" s="49"/>
      <c r="J27" s="46"/>
      <c r="K27" s="142"/>
      <c r="L27" s="46"/>
      <c r="M27" s="142"/>
    </row>
    <row r="28" spans="1:19" s="24" customFormat="1" ht="12.75" hidden="1" customHeight="1" x14ac:dyDescent="0.2">
      <c r="C28" s="141"/>
      <c r="D28" s="49"/>
      <c r="E28" s="46"/>
      <c r="F28" s="142"/>
      <c r="G28" s="143"/>
      <c r="H28" s="142"/>
      <c r="I28" s="49"/>
      <c r="J28" s="46"/>
      <c r="K28" s="142"/>
      <c r="L28" s="46"/>
      <c r="M28" s="142"/>
    </row>
    <row r="29" spans="1:19" s="24" customFormat="1" ht="12.75" hidden="1" customHeight="1" x14ac:dyDescent="0.2">
      <c r="C29" s="141"/>
      <c r="D29" s="49"/>
      <c r="E29" s="46"/>
      <c r="F29" s="142"/>
      <c r="G29" s="143"/>
      <c r="H29" s="142"/>
      <c r="I29" s="49"/>
      <c r="J29" s="46"/>
      <c r="K29" s="142"/>
      <c r="L29" s="46"/>
      <c r="M29" s="142"/>
    </row>
    <row r="30" spans="1:19" s="24" customFormat="1" ht="12.75" customHeight="1" x14ac:dyDescent="0.2">
      <c r="C30" s="144"/>
      <c r="D30" s="105"/>
      <c r="E30" s="106"/>
      <c r="F30" s="145"/>
      <c r="G30" s="106"/>
      <c r="H30" s="107"/>
      <c r="I30" s="146"/>
      <c r="J30" s="145"/>
      <c r="K30" s="106"/>
      <c r="L30" s="147"/>
      <c r="M30" s="106"/>
    </row>
    <row r="31" spans="1:19" s="24" customFormat="1" ht="12.75" customHeight="1" x14ac:dyDescent="0.2">
      <c r="C31" s="60" t="s">
        <v>32</v>
      </c>
      <c r="D31" s="79">
        <v>57.598614060000003</v>
      </c>
      <c r="E31" s="81">
        <v>3.3421265748115214E-2</v>
      </c>
      <c r="F31" s="148">
        <v>4.8460655050168278E-2</v>
      </c>
      <c r="G31" s="81">
        <v>-1.4887861620325737E-2</v>
      </c>
      <c r="H31" s="116">
        <v>3.556519938392233E-2</v>
      </c>
      <c r="I31" s="79">
        <v>707.64600573999996</v>
      </c>
      <c r="J31" s="117">
        <v>4.3043545564866115E-2</v>
      </c>
      <c r="K31" s="81">
        <v>5.5690794641631403E-2</v>
      </c>
      <c r="L31" s="117">
        <v>6.1806938902507547E-2</v>
      </c>
      <c r="M31" s="81">
        <v>9.5082252945943413E-2</v>
      </c>
      <c r="R31" s="83"/>
      <c r="S31" s="83"/>
    </row>
    <row r="32" spans="1:19" s="24" customFormat="1" ht="12.75" customHeight="1" x14ac:dyDescent="0.2">
      <c r="C32" s="84" t="s">
        <v>33</v>
      </c>
      <c r="D32" s="44">
        <v>46.113067010000009</v>
      </c>
      <c r="E32" s="47">
        <v>4.0224808448930061E-2</v>
      </c>
      <c r="F32" s="80">
        <v>5.6837293725522819E-2</v>
      </c>
      <c r="G32" s="47">
        <v>-8.4453459351366833E-3</v>
      </c>
      <c r="H32" s="45">
        <v>3.6745266272295796E-2</v>
      </c>
      <c r="I32" s="44">
        <v>564.03483648999998</v>
      </c>
      <c r="J32" s="46">
        <v>3.6391277988425008E-2</v>
      </c>
      <c r="K32" s="47">
        <v>4.4869794131700447E-2</v>
      </c>
      <c r="L32" s="46">
        <v>5.870032957932092E-2</v>
      </c>
      <c r="M32" s="47">
        <v>8.7477653175042303E-2</v>
      </c>
      <c r="R32" s="83"/>
      <c r="S32" s="83"/>
    </row>
    <row r="33" spans="2:19" s="24" customFormat="1" ht="12.75" customHeight="1" x14ac:dyDescent="0.2">
      <c r="C33" s="84" t="s">
        <v>34</v>
      </c>
      <c r="D33" s="44">
        <v>6.5267533599999998</v>
      </c>
      <c r="E33" s="47">
        <v>-4.8260168796272485E-3</v>
      </c>
      <c r="F33" s="80">
        <v>-1.8185362072879352E-2</v>
      </c>
      <c r="G33" s="47">
        <v>-2.8591913047578021E-2</v>
      </c>
      <c r="H33" s="45">
        <v>0.10056866585849877</v>
      </c>
      <c r="I33" s="44">
        <v>74.104886649999997</v>
      </c>
      <c r="J33" s="46">
        <v>9.4471829427871246E-2</v>
      </c>
      <c r="K33" s="47">
        <v>9.89381389905164E-2</v>
      </c>
      <c r="L33" s="46">
        <v>7.1110117340149381E-2</v>
      </c>
      <c r="M33" s="47">
        <v>7.3624266974584129E-2</v>
      </c>
      <c r="R33" s="83"/>
      <c r="S33" s="83"/>
    </row>
    <row r="34" spans="2:19" s="24" customFormat="1" ht="12.75" customHeight="1" x14ac:dyDescent="0.2">
      <c r="C34" s="85" t="s">
        <v>35</v>
      </c>
      <c r="D34" s="86">
        <v>4.9587936899999994</v>
      </c>
      <c r="E34" s="86">
        <v>2.2950132441968529E-2</v>
      </c>
      <c r="F34" s="88">
        <v>5.4046662581067606E-2</v>
      </c>
      <c r="G34" s="88">
        <v>-5.2532013346497597E-2</v>
      </c>
      <c r="H34" s="87">
        <v>-3.1899621656994337E-2</v>
      </c>
      <c r="I34" s="86">
        <v>69.506282600000006</v>
      </c>
      <c r="J34" s="124">
        <v>4.5122122280582433E-2</v>
      </c>
      <c r="K34" s="87">
        <v>0.10039453583787594</v>
      </c>
      <c r="L34" s="124">
        <v>7.75842394467261E-2</v>
      </c>
      <c r="M34" s="87">
        <v>0.18022067860020274</v>
      </c>
      <c r="O34" s="83"/>
      <c r="P34" s="83"/>
      <c r="Q34" s="83"/>
      <c r="R34" s="83"/>
      <c r="S34" s="83"/>
    </row>
    <row r="35" spans="2:19" s="24" customFormat="1" ht="12.75" customHeight="1" x14ac:dyDescent="0.2">
      <c r="C35" s="149"/>
      <c r="D35" s="49"/>
      <c r="E35" s="73"/>
      <c r="F35" s="73"/>
      <c r="G35" s="73"/>
      <c r="H35" s="73"/>
      <c r="I35" s="49"/>
      <c r="J35" s="73"/>
      <c r="K35" s="73"/>
      <c r="L35" s="73"/>
      <c r="M35" s="73"/>
      <c r="O35" s="83"/>
      <c r="P35" s="83"/>
      <c r="Q35" s="83"/>
      <c r="R35" s="83"/>
      <c r="S35" s="83"/>
    </row>
    <row r="36" spans="2:19" s="24" customFormat="1" ht="12.75" customHeight="1" x14ac:dyDescent="0.2">
      <c r="B36" s="52"/>
      <c r="C36" s="92"/>
      <c r="D36" s="92"/>
      <c r="E36" s="92"/>
      <c r="F36" s="92"/>
      <c r="G36" s="92"/>
      <c r="H36" s="92"/>
      <c r="I36" s="92"/>
      <c r="J36" s="92"/>
      <c r="K36" s="92"/>
      <c r="L36" s="92"/>
      <c r="M36" s="92"/>
    </row>
    <row r="37" spans="2:19" s="24" customFormat="1" ht="40.5" customHeight="1" x14ac:dyDescent="0.2">
      <c r="B37" s="52"/>
      <c r="C37" s="236" t="s">
        <v>41</v>
      </c>
      <c r="D37" s="239" t="s">
        <v>6</v>
      </c>
      <c r="E37" s="240"/>
      <c r="F37" s="240"/>
      <c r="G37" s="241"/>
      <c r="H37" s="239" t="s">
        <v>8</v>
      </c>
      <c r="I37" s="240"/>
      <c r="J37" s="240"/>
      <c r="K37" s="241"/>
      <c r="L37" s="239" t="s">
        <v>9</v>
      </c>
      <c r="M37" s="241"/>
    </row>
    <row r="38" spans="2:19" s="24" customFormat="1" ht="53.25" customHeight="1" x14ac:dyDescent="0.2">
      <c r="B38" s="52"/>
      <c r="C38" s="237"/>
      <c r="D38" s="242" t="str">
        <f>D5</f>
        <v>Données brutes  juil 2025</v>
      </c>
      <c r="E38" s="244" t="str">
        <f>E5</f>
        <v>Taux de croissance  juil 2025 / juil 2024</v>
      </c>
      <c r="F38" s="245"/>
      <c r="G38" s="101" t="str">
        <f>G5</f>
        <v>Taux de croissance  juil 2025 / juin 2025</v>
      </c>
      <c r="H38" s="246" t="str">
        <f>H5</f>
        <v>Rappel :
Taux ACM CVS-CJO à fin juil 2024</v>
      </c>
      <c r="I38" s="248" t="str">
        <f>I5</f>
        <v>Données brutes aout 2024 - juil 2025</v>
      </c>
      <c r="J38" s="244" t="str">
        <f>J5</f>
        <v>Taux ACM (aout 2024 - juil 2025 / aout 2023 - juil 2024)</v>
      </c>
      <c r="K38" s="250"/>
      <c r="L38" s="244" t="str">
        <f>L5</f>
        <v>( janv à juil 2025 ) /
( janv à juil 2024 )</v>
      </c>
      <c r="M38" s="250"/>
    </row>
    <row r="39" spans="2:19" s="24" customFormat="1" ht="40.5" customHeight="1" x14ac:dyDescent="0.2">
      <c r="B39" s="52"/>
      <c r="C39" s="238"/>
      <c r="D39" s="243"/>
      <c r="E39" s="101" t="s">
        <v>10</v>
      </c>
      <c r="F39" s="103" t="s">
        <v>11</v>
      </c>
      <c r="G39" s="101" t="s">
        <v>11</v>
      </c>
      <c r="H39" s="247"/>
      <c r="I39" s="249"/>
      <c r="J39" s="101" t="s">
        <v>10</v>
      </c>
      <c r="K39" s="101" t="s">
        <v>11</v>
      </c>
      <c r="L39" s="101" t="s">
        <v>10</v>
      </c>
      <c r="M39" s="101" t="s">
        <v>11</v>
      </c>
    </row>
    <row r="40" spans="2:19" s="24" customFormat="1" ht="12.75" customHeight="1" x14ac:dyDescent="0.2">
      <c r="B40" s="52"/>
      <c r="C40" s="104" t="s">
        <v>12</v>
      </c>
      <c r="D40" s="105">
        <v>182.303907215664</v>
      </c>
      <c r="E40" s="106">
        <v>-2.4135508163632302E-2</v>
      </c>
      <c r="F40" s="32">
        <v>-6.2286528290786958E-3</v>
      </c>
      <c r="G40" s="33">
        <v>7.5424507501014038E-3</v>
      </c>
      <c r="H40" s="107">
        <v>-1.3280432325338265E-2</v>
      </c>
      <c r="I40" s="108">
        <v>2395.2974039188589</v>
      </c>
      <c r="J40" s="106">
        <v>-3.0794477815726529E-3</v>
      </c>
      <c r="K40" s="33">
        <v>-4.9878104458150885E-3</v>
      </c>
      <c r="L40" s="106">
        <v>-4.3105815492250343E-4</v>
      </c>
      <c r="M40" s="106">
        <v>-4.9572903713708261E-3</v>
      </c>
    </row>
    <row r="41" spans="2:19" s="24" customFormat="1" ht="12.75" customHeight="1" x14ac:dyDescent="0.2">
      <c r="B41" s="52"/>
      <c r="C41" s="36" t="s">
        <v>13</v>
      </c>
      <c r="D41" s="37">
        <v>100.636147989702</v>
      </c>
      <c r="E41" s="38">
        <v>-4.1693793414940283E-2</v>
      </c>
      <c r="F41" s="39">
        <v>-2.1073448593775246E-2</v>
      </c>
      <c r="G41" s="40">
        <v>-7.9769141446888181E-3</v>
      </c>
      <c r="H41" s="109">
        <v>-2.1439857229116899E-2</v>
      </c>
      <c r="I41" s="110">
        <v>1398.0818393788797</v>
      </c>
      <c r="J41" s="111">
        <v>-1.6555433577380874E-2</v>
      </c>
      <c r="K41" s="112">
        <v>-1.8983034615865479E-2</v>
      </c>
      <c r="L41" s="111">
        <v>-1.4155115344061886E-2</v>
      </c>
      <c r="M41" s="111">
        <v>-1.8386671839234814E-2</v>
      </c>
    </row>
    <row r="42" spans="2:19" s="24" customFormat="1" ht="12.75" customHeight="1" x14ac:dyDescent="0.2">
      <c r="B42" s="52"/>
      <c r="C42" s="43" t="s">
        <v>14</v>
      </c>
      <c r="D42" s="62">
        <v>26.411133996062709</v>
      </c>
      <c r="E42" s="45">
        <v>-8.7743693040971737E-2</v>
      </c>
      <c r="F42" s="46">
        <v>-4.5742957152913544E-2</v>
      </c>
      <c r="G42" s="47">
        <v>-2.0527848874085985E-2</v>
      </c>
      <c r="H42" s="113">
        <v>4.2053855718571231E-3</v>
      </c>
      <c r="I42" s="71">
        <v>443.14433346542745</v>
      </c>
      <c r="J42" s="72">
        <v>-2.1845093989590336E-2</v>
      </c>
      <c r="K42" s="73">
        <v>-2.256269450493209E-2</v>
      </c>
      <c r="L42" s="72">
        <v>-2.5135327059078505E-2</v>
      </c>
      <c r="M42" s="72">
        <v>-2.993544562661099E-2</v>
      </c>
    </row>
    <row r="43" spans="2:19" s="24" customFormat="1" ht="12.75" customHeight="1" x14ac:dyDescent="0.2">
      <c r="B43" s="52"/>
      <c r="C43" s="50" t="s">
        <v>15</v>
      </c>
      <c r="D43" s="44">
        <v>8.22550604299383</v>
      </c>
      <c r="E43" s="45">
        <v>-0.10697892550825761</v>
      </c>
      <c r="F43" s="46">
        <v>-7.2361619463592985E-2</v>
      </c>
      <c r="G43" s="47">
        <v>-4.6288814001665846E-2</v>
      </c>
      <c r="H43" s="113">
        <v>-4.4308170026980731E-2</v>
      </c>
      <c r="I43" s="71">
        <v>122.37260300410095</v>
      </c>
      <c r="J43" s="72">
        <v>-2.9749543363869257E-2</v>
      </c>
      <c r="K43" s="73">
        <v>-3.3294171080611612E-2</v>
      </c>
      <c r="L43" s="72">
        <v>-2.2661623331023062E-2</v>
      </c>
      <c r="M43" s="72">
        <v>-2.81367662489167E-2</v>
      </c>
    </row>
    <row r="44" spans="2:19" s="24" customFormat="1" ht="12.75" customHeight="1" x14ac:dyDescent="0.2">
      <c r="B44" s="52"/>
      <c r="C44" s="50" t="s">
        <v>16</v>
      </c>
      <c r="D44" s="44">
        <v>15.541740176614137</v>
      </c>
      <c r="E44" s="45">
        <v>-5.7807635919542188E-2</v>
      </c>
      <c r="F44" s="46">
        <v>-1.0981605911408399E-2</v>
      </c>
      <c r="G44" s="47">
        <v>-1.0135840947100183E-2</v>
      </c>
      <c r="H44" s="113">
        <v>2.2955809776678437E-2</v>
      </c>
      <c r="I44" s="71">
        <v>258.36643015077959</v>
      </c>
      <c r="J44" s="72">
        <v>2.7743803654332044E-3</v>
      </c>
      <c r="K44" s="73">
        <v>3.7810497554251477E-3</v>
      </c>
      <c r="L44" s="72">
        <v>-1.4327881584554891E-3</v>
      </c>
      <c r="M44" s="72">
        <v>-5.5562373411940369E-3</v>
      </c>
    </row>
    <row r="45" spans="2:19" s="24" customFormat="1" ht="12.75" customHeight="1" x14ac:dyDescent="0.2">
      <c r="B45" s="52"/>
      <c r="C45" s="50" t="s">
        <v>17</v>
      </c>
      <c r="D45" s="44">
        <v>2.5071093883196198</v>
      </c>
      <c r="E45" s="45">
        <v>-0.19746029898382333</v>
      </c>
      <c r="F45" s="46">
        <v>-0.13785083755151051</v>
      </c>
      <c r="G45" s="47">
        <v>-1.4544979432049354E-2</v>
      </c>
      <c r="H45" s="113">
        <v>2.7100945045726466E-2</v>
      </c>
      <c r="I45" s="71">
        <v>60.408021104032898</v>
      </c>
      <c r="J45" s="72">
        <v>-0.10497863417945852</v>
      </c>
      <c r="K45" s="73">
        <v>-0.10672923975091408</v>
      </c>
      <c r="L45" s="72">
        <v>-0.12559729895887939</v>
      </c>
      <c r="M45" s="72">
        <v>-0.13066903985731393</v>
      </c>
    </row>
    <row r="46" spans="2:19" s="24" customFormat="1" ht="12.75" customHeight="1" x14ac:dyDescent="0.2">
      <c r="B46" s="52"/>
      <c r="C46" s="115" t="s">
        <v>18</v>
      </c>
      <c r="D46" s="79">
        <v>45.958328592236064</v>
      </c>
      <c r="E46" s="116">
        <v>-2.764893544515834E-2</v>
      </c>
      <c r="F46" s="117">
        <v>-1.500570723380823E-2</v>
      </c>
      <c r="G46" s="81">
        <v>2.3939947471094403E-3</v>
      </c>
      <c r="H46" s="118">
        <v>-2.8606017610645296E-2</v>
      </c>
      <c r="I46" s="119">
        <v>580.91434538111946</v>
      </c>
      <c r="J46" s="120">
        <v>-1.3697908285752236E-2</v>
      </c>
      <c r="K46" s="121">
        <v>-1.751523743630079E-2</v>
      </c>
      <c r="L46" s="120">
        <v>-9.518503758529917E-3</v>
      </c>
      <c r="M46" s="120">
        <v>-1.3204745083860936E-2</v>
      </c>
    </row>
    <row r="47" spans="2:19" s="24" customFormat="1" ht="12.75" customHeight="1" x14ac:dyDescent="0.2">
      <c r="B47" s="52"/>
      <c r="C47" s="54" t="s">
        <v>19</v>
      </c>
      <c r="D47" s="44">
        <v>8.3146610983467291</v>
      </c>
      <c r="E47" s="45">
        <v>-7.8448819376016887E-2</v>
      </c>
      <c r="F47" s="46">
        <v>-1.8879583876997175E-2</v>
      </c>
      <c r="G47" s="47">
        <v>1.5614999036299704E-3</v>
      </c>
      <c r="H47" s="113">
        <v>1.9707800827941657E-2</v>
      </c>
      <c r="I47" s="71">
        <v>122.05141038647292</v>
      </c>
      <c r="J47" s="72">
        <v>-6.7584040435956227E-3</v>
      </c>
      <c r="K47" s="73">
        <v>-8.2787838732162333E-3</v>
      </c>
      <c r="L47" s="72">
        <v>-9.4417482023207988E-3</v>
      </c>
      <c r="M47" s="72">
        <v>-1.6428441306751473E-2</v>
      </c>
    </row>
    <row r="48" spans="2:19" s="24" customFormat="1" ht="12.75" customHeight="1" x14ac:dyDescent="0.2">
      <c r="B48" s="52"/>
      <c r="C48" s="123" t="s">
        <v>20</v>
      </c>
      <c r="D48" s="86">
        <v>36.884634822259798</v>
      </c>
      <c r="E48" s="89">
        <v>-1.6350555659224719E-2</v>
      </c>
      <c r="F48" s="124">
        <v>-1.5796847241644874E-2</v>
      </c>
      <c r="G48" s="87">
        <v>2.8691343599036578E-3</v>
      </c>
      <c r="H48" s="70">
        <v>-4.4228575839859841E-2</v>
      </c>
      <c r="I48" s="125">
        <v>443.20146577372998</v>
      </c>
      <c r="J48" s="126">
        <v>-1.8171906805568794E-2</v>
      </c>
      <c r="K48" s="127">
        <v>-2.2687580333781043E-2</v>
      </c>
      <c r="L48" s="126">
        <v>-1.2124139543130186E-2</v>
      </c>
      <c r="M48" s="126">
        <v>-1.4842241354741215E-2</v>
      </c>
    </row>
    <row r="49" spans="2:19" s="24" customFormat="1" ht="12.75" customHeight="1" x14ac:dyDescent="0.2">
      <c r="B49" s="52"/>
      <c r="C49" s="128" t="s">
        <v>21</v>
      </c>
      <c r="D49" s="79">
        <v>4.6601089032867895</v>
      </c>
      <c r="E49" s="116">
        <v>-0.14304942507405394</v>
      </c>
      <c r="F49" s="117">
        <v>-0.12840514047102336</v>
      </c>
      <c r="G49" s="81">
        <v>-2.0199568475935958E-2</v>
      </c>
      <c r="H49" s="118">
        <v>-0.22014189479212987</v>
      </c>
      <c r="I49" s="119">
        <v>68.757811618573186</v>
      </c>
      <c r="J49" s="120">
        <v>-0.14156057106345921</v>
      </c>
      <c r="K49" s="121">
        <v>-0.14470720851684049</v>
      </c>
      <c r="L49" s="120">
        <v>-0.12118280355788313</v>
      </c>
      <c r="M49" s="120">
        <v>-0.12578514505080562</v>
      </c>
    </row>
    <row r="50" spans="2:19" s="24" customFormat="1" ht="12.75" customHeight="1" x14ac:dyDescent="0.2">
      <c r="B50" s="52"/>
      <c r="C50" s="129" t="s">
        <v>22</v>
      </c>
      <c r="D50" s="86">
        <v>12.310890397740501</v>
      </c>
      <c r="E50" s="89">
        <v>-2.029919833399163E-2</v>
      </c>
      <c r="F50" s="124">
        <v>1.3428190203548018E-2</v>
      </c>
      <c r="G50" s="87">
        <v>-3.529013384598878E-3</v>
      </c>
      <c r="H50" s="130">
        <v>3.136764924146207E-2</v>
      </c>
      <c r="I50" s="125">
        <v>164.12668627700651</v>
      </c>
      <c r="J50" s="131">
        <v>5.4304570881897885E-3</v>
      </c>
      <c r="K50" s="127">
        <v>2.9495312581493405E-3</v>
      </c>
      <c r="L50" s="126">
        <v>4.8803828456616127E-3</v>
      </c>
      <c r="M50" s="126">
        <v>3.3019864198990945E-4</v>
      </c>
    </row>
    <row r="51" spans="2:19" s="24" customFormat="1" ht="12.75" customHeight="1" x14ac:dyDescent="0.2">
      <c r="B51" s="52"/>
      <c r="C51" s="43" t="s">
        <v>23</v>
      </c>
      <c r="D51" s="44">
        <v>9.0601283590650183</v>
      </c>
      <c r="E51" s="45">
        <v>6.6771301402421601E-2</v>
      </c>
      <c r="F51" s="46">
        <v>6.6283370762880045E-2</v>
      </c>
      <c r="G51" s="47">
        <v>-6.7498108541699242E-3</v>
      </c>
      <c r="H51" s="113">
        <v>1.4071379009375162E-2</v>
      </c>
      <c r="I51" s="71">
        <v>112.77288857613549</v>
      </c>
      <c r="J51" s="72">
        <v>4.1165709721634913E-2</v>
      </c>
      <c r="K51" s="73">
        <v>4.0103234182430558E-2</v>
      </c>
      <c r="L51" s="72">
        <v>4.2283929150939814E-2</v>
      </c>
      <c r="M51" s="72">
        <v>4.1423078097435839E-2</v>
      </c>
    </row>
    <row r="52" spans="2:19" s="24" customFormat="1" ht="12.75" customHeight="1" x14ac:dyDescent="0.2">
      <c r="B52" s="52"/>
      <c r="C52" s="50" t="s">
        <v>24</v>
      </c>
      <c r="D52" s="44">
        <v>5.9429773418653493</v>
      </c>
      <c r="E52" s="45">
        <v>9.0840952019523913E-2</v>
      </c>
      <c r="F52" s="46">
        <v>9.0318618109944238E-2</v>
      </c>
      <c r="G52" s="47">
        <v>-9.6246324045665688E-3</v>
      </c>
      <c r="H52" s="113">
        <v>2.4043949226509653E-2</v>
      </c>
      <c r="I52" s="71">
        <v>73.496033101917462</v>
      </c>
      <c r="J52" s="72">
        <v>6.506951030026098E-2</v>
      </c>
      <c r="K52" s="73">
        <v>6.44477503668619E-2</v>
      </c>
      <c r="L52" s="72">
        <v>6.9926522856520679E-2</v>
      </c>
      <c r="M52" s="72">
        <v>6.941644103947664E-2</v>
      </c>
    </row>
    <row r="53" spans="2:19" s="24" customFormat="1" ht="12.75" customHeight="1" x14ac:dyDescent="0.2">
      <c r="B53" s="52"/>
      <c r="C53" s="50" t="s">
        <v>25</v>
      </c>
      <c r="D53" s="44">
        <v>3.1171510171996704</v>
      </c>
      <c r="E53" s="45">
        <v>2.3705777178191889E-2</v>
      </c>
      <c r="F53" s="46">
        <v>2.1477908793066991E-2</v>
      </c>
      <c r="G53" s="47">
        <v>-9.7959267723513044E-4</v>
      </c>
      <c r="H53" s="113">
        <v>-3.0422340601502507E-3</v>
      </c>
      <c r="I53" s="71">
        <v>39.276855474218017</v>
      </c>
      <c r="J53" s="72">
        <v>-7.9759323073635979E-4</v>
      </c>
      <c r="K53" s="73">
        <v>-2.8086504637038212E-3</v>
      </c>
      <c r="L53" s="72">
        <v>-5.7482701360270783E-3</v>
      </c>
      <c r="M53" s="72">
        <v>-7.8048628732573233E-3</v>
      </c>
    </row>
    <row r="54" spans="2:19" s="24" customFormat="1" ht="12.75" customHeight="1" x14ac:dyDescent="0.2">
      <c r="B54" s="52"/>
      <c r="C54" s="132" t="s">
        <v>26</v>
      </c>
      <c r="D54" s="133">
        <v>81.667759225962001</v>
      </c>
      <c r="E54" s="134">
        <v>-1.5937144438661344E-3</v>
      </c>
      <c r="F54" s="135">
        <v>1.4845637697651792E-2</v>
      </c>
      <c r="G54" s="136">
        <v>2.9599600184718522E-2</v>
      </c>
      <c r="H54" s="109">
        <v>-1.1829482722649498E-3</v>
      </c>
      <c r="I54" s="137">
        <v>997.21556453997948</v>
      </c>
      <c r="J54" s="138">
        <v>1.6447719708068131E-2</v>
      </c>
      <c r="K54" s="139">
        <v>1.5341232933525184E-2</v>
      </c>
      <c r="L54" s="138">
        <v>1.9533008941625241E-2</v>
      </c>
      <c r="M54" s="138">
        <v>1.440955656161691E-2</v>
      </c>
    </row>
    <row r="55" spans="2:19" s="24" customFormat="1" ht="12.75" customHeight="1" x14ac:dyDescent="0.2">
      <c r="B55" s="52"/>
      <c r="C55" s="60" t="s">
        <v>27</v>
      </c>
      <c r="D55" s="44">
        <v>61.367084367326704</v>
      </c>
      <c r="E55" s="45">
        <v>-8.9873984748785052E-3</v>
      </c>
      <c r="F55" s="46">
        <v>8.7758990273127946E-3</v>
      </c>
      <c r="G55" s="47">
        <v>1.5331808942876446E-2</v>
      </c>
      <c r="H55" s="113">
        <v>6.5603210393057054E-3</v>
      </c>
      <c r="I55" s="71">
        <v>748.64269997835402</v>
      </c>
      <c r="J55" s="72">
        <v>2.4546970338987784E-2</v>
      </c>
      <c r="K55" s="73">
        <v>2.3340846720809605E-2</v>
      </c>
      <c r="L55" s="72">
        <v>2.5952228954550627E-2</v>
      </c>
      <c r="M55" s="72">
        <v>2.095928263933744E-2</v>
      </c>
    </row>
    <row r="56" spans="2:19" s="24" customFormat="1" ht="12.75" customHeight="1" x14ac:dyDescent="0.2">
      <c r="B56" s="52"/>
      <c r="C56" s="61" t="s">
        <v>28</v>
      </c>
      <c r="D56" s="44">
        <v>58.953456081297503</v>
      </c>
      <c r="E56" s="45">
        <v>1.6621437826322971E-3</v>
      </c>
      <c r="F56" s="46">
        <v>1.7480497252703175E-2</v>
      </c>
      <c r="G56" s="47">
        <v>1.7393551732053147E-2</v>
      </c>
      <c r="H56" s="113">
        <v>1.4284259050175718E-2</v>
      </c>
      <c r="I56" s="71">
        <v>713.97039133113105</v>
      </c>
      <c r="J56" s="72">
        <v>3.3798858192914727E-2</v>
      </c>
      <c r="K56" s="73">
        <v>3.2224918418486626E-2</v>
      </c>
      <c r="L56" s="72">
        <v>3.4069033698521434E-2</v>
      </c>
      <c r="M56" s="72">
        <v>2.837255557275542E-2</v>
      </c>
    </row>
    <row r="57" spans="2:19" s="24" customFormat="1" ht="12.75" customHeight="1" x14ac:dyDescent="0.2">
      <c r="B57" s="52"/>
      <c r="C57" s="54" t="s">
        <v>29</v>
      </c>
      <c r="D57" s="62">
        <v>2.4136282860291973</v>
      </c>
      <c r="E57" s="45">
        <v>-0.21328601825974669</v>
      </c>
      <c r="F57" s="46">
        <v>-0.15448502978616618</v>
      </c>
      <c r="G57" s="47">
        <v>-2.9076950329565365E-2</v>
      </c>
      <c r="H57" s="113">
        <v>-0.11002819282196075</v>
      </c>
      <c r="I57" s="71">
        <v>34.672308647223005</v>
      </c>
      <c r="J57" s="72">
        <v>-0.13488195673582959</v>
      </c>
      <c r="K57" s="73">
        <v>-0.1294905133756411</v>
      </c>
      <c r="L57" s="72">
        <v>-0.11762485820655855</v>
      </c>
      <c r="M57" s="72">
        <v>-0.11169860578845137</v>
      </c>
    </row>
    <row r="58" spans="2:19" s="24" customFormat="1" ht="12.75" customHeight="1" x14ac:dyDescent="0.2">
      <c r="B58" s="52"/>
      <c r="C58" s="140" t="s">
        <v>30</v>
      </c>
      <c r="D58" s="86">
        <v>20.300674858635297</v>
      </c>
      <c r="E58" s="89">
        <v>2.144301747954902E-2</v>
      </c>
      <c r="F58" s="124">
        <v>3.322550427585802E-2</v>
      </c>
      <c r="G58" s="87">
        <v>7.4228627046825091E-2</v>
      </c>
      <c r="H58" s="70">
        <v>-2.3118827417114463E-2</v>
      </c>
      <c r="I58" s="125">
        <v>248.57286456162538</v>
      </c>
      <c r="J58" s="126">
        <v>-7.1897026286846799E-3</v>
      </c>
      <c r="K58" s="127">
        <v>-8.0093521777868659E-3</v>
      </c>
      <c r="L58" s="126">
        <v>1.0174046348563337E-3</v>
      </c>
      <c r="M58" s="126">
        <v>-4.8796315355962294E-3</v>
      </c>
    </row>
    <row r="59" spans="2:19" s="24" customFormat="1" ht="12.75" customHeight="1" x14ac:dyDescent="0.2">
      <c r="B59" s="52"/>
      <c r="C59" s="36" t="s">
        <v>31</v>
      </c>
      <c r="D59" s="86">
        <v>173.24377885659896</v>
      </c>
      <c r="E59" s="89">
        <v>-2.8465231459795404E-2</v>
      </c>
      <c r="F59" s="124">
        <v>-9.7271693540725845E-3</v>
      </c>
      <c r="G59" s="87">
        <v>8.2961916888206755E-3</v>
      </c>
      <c r="H59" s="70">
        <v>-1.4533833471289559E-2</v>
      </c>
      <c r="I59" s="125">
        <v>2282.5245153427236</v>
      </c>
      <c r="J59" s="126">
        <v>-5.1681898150979233E-3</v>
      </c>
      <c r="K59" s="127">
        <v>-7.1140936027204171E-3</v>
      </c>
      <c r="L59" s="126">
        <v>-2.5771312633928734E-3</v>
      </c>
      <c r="M59" s="126">
        <v>-7.1600438443920611E-3</v>
      </c>
    </row>
    <row r="60" spans="2:19" s="24" customFormat="1" ht="12.75" hidden="1" customHeight="1" x14ac:dyDescent="0.2">
      <c r="B60" s="52"/>
      <c r="C60" s="141"/>
      <c r="D60" s="49"/>
      <c r="E60" s="46"/>
      <c r="F60" s="142"/>
      <c r="G60" s="143"/>
      <c r="H60" s="142"/>
      <c r="I60" s="142"/>
      <c r="J60" s="46"/>
      <c r="K60" s="142"/>
      <c r="L60" s="142"/>
      <c r="M60" s="142"/>
    </row>
    <row r="61" spans="2:19" s="24" customFormat="1" ht="12.75" hidden="1" customHeight="1" x14ac:dyDescent="0.2">
      <c r="B61" s="52"/>
      <c r="C61" s="141"/>
      <c r="D61" s="49"/>
      <c r="E61" s="46"/>
      <c r="F61" s="142"/>
      <c r="G61" s="143"/>
      <c r="H61" s="142"/>
      <c r="I61" s="142"/>
      <c r="J61" s="46"/>
      <c r="K61" s="142"/>
      <c r="L61" s="142"/>
      <c r="M61" s="142"/>
    </row>
    <row r="62" spans="2:19" s="24" customFormat="1" ht="12.75" hidden="1" customHeight="1" x14ac:dyDescent="0.2">
      <c r="B62" s="52"/>
      <c r="C62" s="141"/>
      <c r="D62" s="49"/>
      <c r="E62" s="46"/>
      <c r="F62" s="142"/>
      <c r="G62" s="143"/>
      <c r="H62" s="142"/>
      <c r="I62" s="142"/>
      <c r="J62" s="46"/>
      <c r="K62" s="142"/>
      <c r="L62" s="142"/>
      <c r="M62" s="142"/>
    </row>
    <row r="63" spans="2:19" s="24" customFormat="1" ht="12.75" customHeight="1" x14ac:dyDescent="0.2">
      <c r="C63" s="144"/>
      <c r="D63" s="105"/>
      <c r="E63" s="106"/>
      <c r="F63" s="145"/>
      <c r="G63" s="106"/>
      <c r="H63" s="107"/>
      <c r="I63" s="146"/>
      <c r="J63" s="145"/>
      <c r="K63" s="106"/>
      <c r="L63" s="147"/>
      <c r="M63" s="106"/>
    </row>
    <row r="64" spans="2:19" s="24" customFormat="1" ht="12.75" customHeight="1" x14ac:dyDescent="0.2">
      <c r="C64" s="60" t="s">
        <v>32</v>
      </c>
      <c r="D64" s="79">
        <v>28.049062420000002</v>
      </c>
      <c r="E64" s="117">
        <v>1.1389900546872722E-2</v>
      </c>
      <c r="F64" s="148">
        <v>3.381494735963364E-2</v>
      </c>
      <c r="G64" s="81">
        <v>-1.4565586304121414E-2</v>
      </c>
      <c r="H64" s="117">
        <v>8.6471360126871843E-4</v>
      </c>
      <c r="I64" s="79">
        <v>342.66183942000004</v>
      </c>
      <c r="J64" s="117">
        <v>1.561626078917544E-2</v>
      </c>
      <c r="K64" s="81">
        <v>5.1652011630842098E-2</v>
      </c>
      <c r="L64" s="117">
        <v>2.9912409056749079E-2</v>
      </c>
      <c r="M64" s="81">
        <v>9.2625515846316286E-2</v>
      </c>
      <c r="N64" s="21"/>
      <c r="O64" s="83"/>
      <c r="P64" s="83"/>
      <c r="Q64" s="83"/>
      <c r="R64" s="83"/>
      <c r="S64" s="83"/>
    </row>
    <row r="65" spans="2:19" s="24" customFormat="1" ht="12.75" customHeight="1" x14ac:dyDescent="0.2">
      <c r="C65" s="84" t="s">
        <v>33</v>
      </c>
      <c r="D65" s="44">
        <v>22.329020800000002</v>
      </c>
      <c r="E65" s="46">
        <v>0</v>
      </c>
      <c r="F65" s="80">
        <v>3.6293591966584327E-2</v>
      </c>
      <c r="G65" s="47">
        <v>-8.667690836713926E-3</v>
      </c>
      <c r="H65" s="46">
        <v>2.0383367029246369E-3</v>
      </c>
      <c r="I65" s="44">
        <v>0</v>
      </c>
      <c r="J65" s="46">
        <v>0</v>
      </c>
      <c r="K65" s="47">
        <v>3.4682599197820796E-2</v>
      </c>
      <c r="L65" s="46">
        <v>0</v>
      </c>
      <c r="M65" s="47">
        <v>7.7770411071369061E-2</v>
      </c>
      <c r="N65" s="21"/>
      <c r="O65" s="83"/>
      <c r="P65" s="83"/>
      <c r="Q65" s="83"/>
      <c r="R65" s="83"/>
      <c r="S65" s="83"/>
    </row>
    <row r="66" spans="2:19" s="24" customFormat="1" ht="12.75" customHeight="1" x14ac:dyDescent="0.2">
      <c r="C66" s="84" t="s">
        <v>34</v>
      </c>
      <c r="D66" s="44">
        <v>2.9680232499999999</v>
      </c>
      <c r="E66" s="46">
        <v>1.2105874720483856E-2</v>
      </c>
      <c r="F66" s="80">
        <v>1.3808595013285352E-2</v>
      </c>
      <c r="G66" s="47">
        <v>-1.7517286498950901E-2</v>
      </c>
      <c r="H66" s="46">
        <v>9.218051223112278E-2</v>
      </c>
      <c r="I66" s="44">
        <v>33.572823949999993</v>
      </c>
      <c r="J66" s="46">
        <v>0.14938523788139269</v>
      </c>
      <c r="K66" s="47">
        <v>0.15700536333192261</v>
      </c>
      <c r="L66" s="46">
        <v>0.11627879465249658</v>
      </c>
      <c r="M66" s="47">
        <v>0.1282172712687375</v>
      </c>
      <c r="N66" s="21"/>
      <c r="O66" s="83"/>
      <c r="P66" s="83"/>
      <c r="Q66" s="83"/>
      <c r="R66" s="83"/>
      <c r="S66" s="83"/>
    </row>
    <row r="67" spans="2:19" s="24" customFormat="1" ht="12.75" customHeight="1" x14ac:dyDescent="0.2">
      <c r="C67" s="150" t="s">
        <v>35</v>
      </c>
      <c r="D67" s="151">
        <v>2.75201837</v>
      </c>
      <c r="E67" s="152">
        <v>-3.7102994082712004E-2</v>
      </c>
      <c r="F67" s="153">
        <v>3.3969337766977636E-2</v>
      </c>
      <c r="G67" s="154">
        <v>-5.2833845081413644E-2</v>
      </c>
      <c r="H67" s="152">
        <v>-6.5829041900913543E-2</v>
      </c>
      <c r="I67" s="151">
        <v>38.229139700000005</v>
      </c>
      <c r="J67" s="152">
        <v>-8.7303538701957173E-3</v>
      </c>
      <c r="K67" s="154">
        <v>9.0816782228555049E-2</v>
      </c>
      <c r="L67" s="152">
        <v>5.4953676950655339E-3</v>
      </c>
      <c r="M67" s="154">
        <v>0.16839183123738355</v>
      </c>
      <c r="N67" s="21"/>
      <c r="O67" s="83"/>
      <c r="P67" s="83"/>
      <c r="Q67" s="83"/>
      <c r="R67" s="83"/>
      <c r="S67" s="83"/>
    </row>
    <row r="68" spans="2:19" s="24" customFormat="1" ht="12.75" customHeight="1" x14ac:dyDescent="0.2">
      <c r="C68" s="149"/>
      <c r="D68" s="49"/>
      <c r="E68" s="73"/>
      <c r="F68" s="73"/>
      <c r="G68" s="73"/>
      <c r="H68" s="73"/>
      <c r="I68" s="49"/>
      <c r="J68" s="73"/>
      <c r="K68" s="73"/>
      <c r="L68" s="73"/>
      <c r="M68" s="73"/>
      <c r="O68" s="83"/>
      <c r="P68" s="83"/>
      <c r="Q68" s="83"/>
      <c r="R68" s="83"/>
      <c r="S68" s="83"/>
    </row>
    <row r="69" spans="2:19" s="24" customFormat="1" ht="12.75" customHeight="1" x14ac:dyDescent="0.2">
      <c r="B69" s="52"/>
      <c r="C69" s="92"/>
      <c r="D69" s="96"/>
      <c r="E69" s="93"/>
      <c r="F69" s="93"/>
      <c r="G69" s="93"/>
      <c r="H69" s="93"/>
      <c r="I69" s="94"/>
      <c r="J69" s="93"/>
      <c r="K69" s="93"/>
      <c r="L69" s="93"/>
      <c r="M69" s="93"/>
    </row>
    <row r="70" spans="2:19" s="24" customFormat="1" ht="38.25" customHeight="1" x14ac:dyDescent="0.2">
      <c r="B70" s="52"/>
      <c r="C70" s="236" t="s">
        <v>42</v>
      </c>
      <c r="D70" s="239" t="s">
        <v>6</v>
      </c>
      <c r="E70" s="240"/>
      <c r="F70" s="240"/>
      <c r="G70" s="241"/>
      <c r="H70" s="239" t="s">
        <v>8</v>
      </c>
      <c r="I70" s="240"/>
      <c r="J70" s="240"/>
      <c r="K70" s="241"/>
      <c r="L70" s="239" t="s">
        <v>9</v>
      </c>
      <c r="M70" s="241"/>
    </row>
    <row r="71" spans="2:19" s="24" customFormat="1" ht="53.25" customHeight="1" x14ac:dyDescent="0.2">
      <c r="B71" s="52"/>
      <c r="C71" s="237"/>
      <c r="D71" s="242" t="str">
        <f>D38</f>
        <v>Données brutes  juil 2025</v>
      </c>
      <c r="E71" s="244" t="str">
        <f>E38</f>
        <v>Taux de croissance  juil 2025 / juil 2024</v>
      </c>
      <c r="F71" s="245"/>
      <c r="G71" s="101" t="str">
        <f>G5</f>
        <v>Taux de croissance  juil 2025 / juin 2025</v>
      </c>
      <c r="H71" s="246" t="str">
        <f>H38</f>
        <v>Rappel :
Taux ACM CVS-CJO à fin juil 2024</v>
      </c>
      <c r="I71" s="248" t="str">
        <f>I38</f>
        <v>Données brutes aout 2024 - juil 2025</v>
      </c>
      <c r="J71" s="244" t="str">
        <f>J38</f>
        <v>Taux ACM (aout 2024 - juil 2025 / aout 2023 - juil 2024)</v>
      </c>
      <c r="K71" s="250"/>
      <c r="L71" s="244" t="str">
        <f>L38</f>
        <v>( janv à juil 2025 ) /
( janv à juil 2024 )</v>
      </c>
      <c r="M71" s="250"/>
    </row>
    <row r="72" spans="2:19" s="24" customFormat="1" ht="38.25" customHeight="1" x14ac:dyDescent="0.2">
      <c r="B72" s="52"/>
      <c r="C72" s="238"/>
      <c r="D72" s="243"/>
      <c r="E72" s="101" t="s">
        <v>10</v>
      </c>
      <c r="F72" s="103" t="s">
        <v>11</v>
      </c>
      <c r="G72" s="101" t="s">
        <v>11</v>
      </c>
      <c r="H72" s="247"/>
      <c r="I72" s="249"/>
      <c r="J72" s="101" t="s">
        <v>10</v>
      </c>
      <c r="K72" s="101" t="s">
        <v>11</v>
      </c>
      <c r="L72" s="101" t="s">
        <v>10</v>
      </c>
      <c r="M72" s="101" t="s">
        <v>11</v>
      </c>
    </row>
    <row r="73" spans="2:19" s="24" customFormat="1" ht="12.75" customHeight="1" x14ac:dyDescent="0.2">
      <c r="B73" s="52"/>
      <c r="C73" s="104" t="s">
        <v>12</v>
      </c>
      <c r="D73" s="105">
        <v>248.8986932877543</v>
      </c>
      <c r="E73" s="106">
        <v>4.8205115470786764E-2</v>
      </c>
      <c r="F73" s="32">
        <v>5.7421936988762079E-2</v>
      </c>
      <c r="G73" s="33">
        <v>-1.9083848522180036E-3</v>
      </c>
      <c r="H73" s="107">
        <v>3.3781624068707439E-2</v>
      </c>
      <c r="I73" s="108">
        <v>2884.3409567279523</v>
      </c>
      <c r="J73" s="106">
        <v>4.4151526484763171E-2</v>
      </c>
      <c r="K73" s="33">
        <v>4.9686825886874564E-2</v>
      </c>
      <c r="L73" s="106">
        <v>5.0352056494006536E-2</v>
      </c>
      <c r="M73" s="106">
        <v>5.8432927095024345E-2</v>
      </c>
    </row>
    <row r="74" spans="2:19" s="24" customFormat="1" ht="12.75" customHeight="1" x14ac:dyDescent="0.2">
      <c r="B74" s="52"/>
      <c r="C74" s="36" t="s">
        <v>13</v>
      </c>
      <c r="D74" s="37">
        <v>159.7414792312486</v>
      </c>
      <c r="E74" s="38">
        <v>3.1641513660406462E-2</v>
      </c>
      <c r="F74" s="39">
        <v>4.5550839691958389E-2</v>
      </c>
      <c r="G74" s="40">
        <v>6.9634073306632516E-3</v>
      </c>
      <c r="H74" s="109">
        <v>2.5869143574479114E-2</v>
      </c>
      <c r="I74" s="110">
        <v>1888.3438425923352</v>
      </c>
      <c r="J74" s="111">
        <v>3.6716213323296776E-2</v>
      </c>
      <c r="K74" s="112">
        <v>4.135764467379266E-2</v>
      </c>
      <c r="L74" s="111">
        <v>4.3418671670885089E-2</v>
      </c>
      <c r="M74" s="111">
        <v>5.1084260541425675E-2</v>
      </c>
    </row>
    <row r="75" spans="2:19" s="24" customFormat="1" ht="12.75" customHeight="1" x14ac:dyDescent="0.2">
      <c r="B75" s="52"/>
      <c r="C75" s="43" t="s">
        <v>14</v>
      </c>
      <c r="D75" s="44">
        <v>52.027853319097872</v>
      </c>
      <c r="E75" s="45">
        <v>6.1238558466575554E-2</v>
      </c>
      <c r="F75" s="46">
        <v>8.6477088529183677E-2</v>
      </c>
      <c r="G75" s="47">
        <v>4.2140298049209157E-3</v>
      </c>
      <c r="H75" s="113">
        <v>2.6209357872967631E-2</v>
      </c>
      <c r="I75" s="71">
        <v>616.39740651767181</v>
      </c>
      <c r="J75" s="72">
        <v>5.4437704604446635E-2</v>
      </c>
      <c r="K75" s="73">
        <v>5.556840181627587E-2</v>
      </c>
      <c r="L75" s="72">
        <v>7.6397473605160915E-2</v>
      </c>
      <c r="M75" s="72">
        <v>8.1604324595576649E-2</v>
      </c>
    </row>
    <row r="76" spans="2:19" s="24" customFormat="1" ht="12.75" customHeight="1" x14ac:dyDescent="0.2">
      <c r="B76" s="52"/>
      <c r="C76" s="50" t="s">
        <v>15</v>
      </c>
      <c r="D76" s="44">
        <v>12.684640423418058</v>
      </c>
      <c r="E76" s="45">
        <v>6.8370265604396518E-2</v>
      </c>
      <c r="F76" s="46">
        <v>8.7190800657467538E-2</v>
      </c>
      <c r="G76" s="47">
        <v>-4.2129642995606398E-3</v>
      </c>
      <c r="H76" s="113">
        <v>1.7764576856256653E-2</v>
      </c>
      <c r="I76" s="71">
        <v>154.35033105249258</v>
      </c>
      <c r="J76" s="72">
        <v>3.1653494465525789E-2</v>
      </c>
      <c r="K76" s="73">
        <v>4.018456968312667E-2</v>
      </c>
      <c r="L76" s="72">
        <v>6.6435885385131455E-2</v>
      </c>
      <c r="M76" s="72">
        <v>7.9871583701764282E-2</v>
      </c>
    </row>
    <row r="77" spans="2:19" s="24" customFormat="1" ht="12.75" customHeight="1" x14ac:dyDescent="0.2">
      <c r="B77" s="52"/>
      <c r="C77" s="50" t="s">
        <v>16</v>
      </c>
      <c r="D77" s="44">
        <v>28.850082049100006</v>
      </c>
      <c r="E77" s="45">
        <v>5.3895641574190245E-2</v>
      </c>
      <c r="F77" s="46">
        <v>7.5740164650615283E-2</v>
      </c>
      <c r="G77" s="47">
        <v>1.8341903461596143E-3</v>
      </c>
      <c r="H77" s="113">
        <v>5.3286444274637024E-2</v>
      </c>
      <c r="I77" s="71">
        <v>348.02954433889369</v>
      </c>
      <c r="J77" s="72">
        <v>5.8164513835395226E-2</v>
      </c>
      <c r="K77" s="73">
        <v>6.1513192843861919E-2</v>
      </c>
      <c r="L77" s="72">
        <v>7.2059897728470768E-2</v>
      </c>
      <c r="M77" s="72">
        <v>7.6268064386474821E-2</v>
      </c>
    </row>
    <row r="78" spans="2:19" s="24" customFormat="1" ht="12.75" customHeight="1" x14ac:dyDescent="0.2">
      <c r="B78" s="52"/>
      <c r="C78" s="50" t="s">
        <v>17</v>
      </c>
      <c r="D78" s="44">
        <v>8.9044889243066301</v>
      </c>
      <c r="E78" s="45">
        <v>8.7127565384135019E-2</v>
      </c>
      <c r="F78" s="46">
        <v>0.12659418765331409</v>
      </c>
      <c r="G78" s="47">
        <v>2.6595050857961544E-2</v>
      </c>
      <c r="H78" s="113">
        <v>-5.3701391112977115E-2</v>
      </c>
      <c r="I78" s="71">
        <v>94.962998332133878</v>
      </c>
      <c r="J78" s="72">
        <v>4.8097485717579325E-2</v>
      </c>
      <c r="K78" s="73">
        <v>5.1286895775486396E-2</v>
      </c>
      <c r="L78" s="72">
        <v>8.7541766629368301E-2</v>
      </c>
      <c r="M78" s="72">
        <v>9.9742857104058391E-2</v>
      </c>
    </row>
    <row r="79" spans="2:19" s="24" customFormat="1" ht="12.75" customHeight="1" x14ac:dyDescent="0.2">
      <c r="B79" s="52"/>
      <c r="C79" s="115" t="s">
        <v>18</v>
      </c>
      <c r="D79" s="79">
        <v>32.679577246402054</v>
      </c>
      <c r="E79" s="116">
        <v>3.5533866008600201E-2</v>
      </c>
      <c r="F79" s="117">
        <v>3.7148063250315611E-2</v>
      </c>
      <c r="G79" s="81">
        <v>3.8545762207542467E-3</v>
      </c>
      <c r="H79" s="118">
        <v>5.0487470693130199E-2</v>
      </c>
      <c r="I79" s="119">
        <v>386.15561000052315</v>
      </c>
      <c r="J79" s="120">
        <v>4.4664342878491192E-2</v>
      </c>
      <c r="K79" s="121">
        <v>4.9016966079621804E-2</v>
      </c>
      <c r="L79" s="120">
        <v>3.8982495168699005E-2</v>
      </c>
      <c r="M79" s="120">
        <v>4.4318804183368865E-2</v>
      </c>
    </row>
    <row r="80" spans="2:19" s="24" customFormat="1" ht="12.75" customHeight="1" x14ac:dyDescent="0.2">
      <c r="B80" s="52"/>
      <c r="C80" s="54" t="s">
        <v>19</v>
      </c>
      <c r="D80" s="44">
        <v>9.4970088537411108</v>
      </c>
      <c r="E80" s="45">
        <v>1.4596836542128733E-2</v>
      </c>
      <c r="F80" s="46">
        <v>5.2721204921282405E-2</v>
      </c>
      <c r="G80" s="47">
        <v>9.8662747941502538E-4</v>
      </c>
      <c r="H80" s="113">
        <v>5.1681897760730733E-2</v>
      </c>
      <c r="I80" s="71">
        <v>112.34961976858483</v>
      </c>
      <c r="J80" s="72">
        <v>4.6375306720164877E-2</v>
      </c>
      <c r="K80" s="73">
        <v>5.7211993401025563E-2</v>
      </c>
      <c r="L80" s="72">
        <v>4.3686679239957282E-2</v>
      </c>
      <c r="M80" s="72">
        <v>5.8848850832950772E-2</v>
      </c>
    </row>
    <row r="81" spans="2:13" s="24" customFormat="1" ht="12.75" customHeight="1" x14ac:dyDescent="0.2">
      <c r="B81" s="52"/>
      <c r="C81" s="123" t="s">
        <v>20</v>
      </c>
      <c r="D81" s="86">
        <v>20.812103652100898</v>
      </c>
      <c r="E81" s="89">
        <v>3.8081206684931646E-2</v>
      </c>
      <c r="F81" s="124">
        <v>2.1658924254206013E-2</v>
      </c>
      <c r="G81" s="87">
        <v>6.4789219358618588E-4</v>
      </c>
      <c r="H81" s="70">
        <v>4.3571400472263155E-2</v>
      </c>
      <c r="I81" s="125">
        <v>244.71173196613074</v>
      </c>
      <c r="J81" s="126">
        <v>3.1263785650834208E-2</v>
      </c>
      <c r="K81" s="127">
        <v>3.3920236498997447E-2</v>
      </c>
      <c r="L81" s="126">
        <v>2.2443318283949409E-2</v>
      </c>
      <c r="M81" s="126">
        <v>2.5427164348407638E-2</v>
      </c>
    </row>
    <row r="82" spans="2:13" s="24" customFormat="1" ht="12.75" customHeight="1" x14ac:dyDescent="0.2">
      <c r="B82" s="52"/>
      <c r="C82" s="128" t="s">
        <v>21</v>
      </c>
      <c r="D82" s="79">
        <v>6.2188116204160702</v>
      </c>
      <c r="E82" s="116">
        <v>-4.2667543889388648E-3</v>
      </c>
      <c r="F82" s="117">
        <v>1.6711675623604094E-2</v>
      </c>
      <c r="G82" s="81">
        <v>5.1866653037413446E-3</v>
      </c>
      <c r="H82" s="118">
        <v>-0.10438312808924899</v>
      </c>
      <c r="I82" s="119">
        <v>74.746243268577999</v>
      </c>
      <c r="J82" s="120">
        <v>-8.1878890307009899E-2</v>
      </c>
      <c r="K82" s="121">
        <v>-7.2789621971293905E-2</v>
      </c>
      <c r="L82" s="120">
        <v>-5.7411274132011081E-2</v>
      </c>
      <c r="M82" s="120">
        <v>-4.353650836320222E-2</v>
      </c>
    </row>
    <row r="83" spans="2:13" s="24" customFormat="1" ht="12.75" customHeight="1" x14ac:dyDescent="0.2">
      <c r="B83" s="52"/>
      <c r="C83" s="129" t="s">
        <v>22</v>
      </c>
      <c r="D83" s="86">
        <v>13.921295097941499</v>
      </c>
      <c r="E83" s="89">
        <v>-1.0980189429454779E-4</v>
      </c>
      <c r="F83" s="124">
        <v>1.8294383700819816E-2</v>
      </c>
      <c r="G83" s="87">
        <v>-4.2809588919442421E-3</v>
      </c>
      <c r="H83" s="130">
        <v>5.8561038128276843E-2</v>
      </c>
      <c r="I83" s="125">
        <v>161.64115686798471</v>
      </c>
      <c r="J83" s="131">
        <v>3.7693660557138076E-2</v>
      </c>
      <c r="K83" s="127">
        <v>4.6048409509523935E-2</v>
      </c>
      <c r="L83" s="126">
        <v>3.9543054102233688E-2</v>
      </c>
      <c r="M83" s="126">
        <v>5.1280408922835585E-2</v>
      </c>
    </row>
    <row r="84" spans="2:13" s="24" customFormat="1" ht="12.75" customHeight="1" x14ac:dyDescent="0.2">
      <c r="B84" s="52"/>
      <c r="C84" s="43" t="s">
        <v>23</v>
      </c>
      <c r="D84" s="44">
        <v>51.788182265730299</v>
      </c>
      <c r="E84" s="45">
        <v>1.0281185273186777E-2</v>
      </c>
      <c r="F84" s="46">
        <v>1.8859520202494151E-2</v>
      </c>
      <c r="G84" s="47">
        <v>1.5327537625924759E-2</v>
      </c>
      <c r="H84" s="113">
        <v>1.950644753850761E-2</v>
      </c>
      <c r="I84" s="71">
        <v>614.17550911851902</v>
      </c>
      <c r="J84" s="72">
        <v>2.6670730828935119E-2</v>
      </c>
      <c r="K84" s="73">
        <v>3.3365479802671016E-2</v>
      </c>
      <c r="L84" s="72">
        <v>2.3729672378996591E-2</v>
      </c>
      <c r="M84" s="72">
        <v>3.432680340531169E-2</v>
      </c>
    </row>
    <row r="85" spans="2:13" s="24" customFormat="1" ht="12.75" customHeight="1" x14ac:dyDescent="0.2">
      <c r="B85" s="52"/>
      <c r="C85" s="50" t="s">
        <v>24</v>
      </c>
      <c r="D85" s="44">
        <v>32.791422134117397</v>
      </c>
      <c r="E85" s="45">
        <v>8.8583140345490641E-3</v>
      </c>
      <c r="F85" s="46">
        <v>2.1431584495122946E-2</v>
      </c>
      <c r="G85" s="47">
        <v>1.1986462268922526E-2</v>
      </c>
      <c r="H85" s="113">
        <v>1.5317951657830786E-2</v>
      </c>
      <c r="I85" s="71">
        <v>395.22555955355273</v>
      </c>
      <c r="J85" s="72">
        <v>4.121149408510294E-2</v>
      </c>
      <c r="K85" s="73">
        <v>4.5579604224916803E-2</v>
      </c>
      <c r="L85" s="72">
        <v>3.9662163401739559E-2</v>
      </c>
      <c r="M85" s="72">
        <v>4.809876537163138E-2</v>
      </c>
    </row>
    <row r="86" spans="2:13" s="24" customFormat="1" ht="12.75" customHeight="1" x14ac:dyDescent="0.2">
      <c r="B86" s="52"/>
      <c r="C86" s="50" t="s">
        <v>25</v>
      </c>
      <c r="D86" s="44">
        <v>18.996760131612902</v>
      </c>
      <c r="E86" s="45">
        <v>1.2746753336947636E-2</v>
      </c>
      <c r="F86" s="46">
        <v>1.429800897053024E-2</v>
      </c>
      <c r="G86" s="47">
        <v>2.134975874046896E-2</v>
      </c>
      <c r="H86" s="113">
        <v>2.6848789937023998E-2</v>
      </c>
      <c r="I86" s="71">
        <v>218.9499495649664</v>
      </c>
      <c r="J86" s="72">
        <v>1.4261960770645121E-3</v>
      </c>
      <c r="K86" s="73">
        <v>1.219481725950633E-2</v>
      </c>
      <c r="L86" s="72">
        <v>-3.6510622780271396E-3</v>
      </c>
      <c r="M86" s="72">
        <v>1.0379870320878171E-2</v>
      </c>
    </row>
    <row r="87" spans="2:13" s="24" customFormat="1" ht="12.75" customHeight="1" x14ac:dyDescent="0.2">
      <c r="B87" s="52"/>
      <c r="C87" s="132" t="s">
        <v>26</v>
      </c>
      <c r="D87" s="133">
        <v>89.157214056505708</v>
      </c>
      <c r="E87" s="134">
        <v>7.9251412602640015E-2</v>
      </c>
      <c r="F87" s="135">
        <v>8.05744175097034E-2</v>
      </c>
      <c r="G87" s="136">
        <v>-1.823153170060432E-2</v>
      </c>
      <c r="H87" s="109">
        <v>4.9421494512935205E-2</v>
      </c>
      <c r="I87" s="137">
        <v>995.99711413561693</v>
      </c>
      <c r="J87" s="138">
        <v>5.8545204379827576E-2</v>
      </c>
      <c r="K87" s="139">
        <v>6.5780856442455127E-2</v>
      </c>
      <c r="L87" s="138">
        <v>6.411678983142699E-2</v>
      </c>
      <c r="M87" s="138">
        <v>7.2553048165075129E-2</v>
      </c>
    </row>
    <row r="88" spans="2:13" s="24" customFormat="1" ht="12.75" customHeight="1" x14ac:dyDescent="0.2">
      <c r="B88" s="52"/>
      <c r="C88" s="60" t="s">
        <v>27</v>
      </c>
      <c r="D88" s="44">
        <v>69.229649225176203</v>
      </c>
      <c r="E88" s="45">
        <v>8.5755868161456528E-2</v>
      </c>
      <c r="F88" s="46">
        <v>8.3816109962871366E-2</v>
      </c>
      <c r="G88" s="47">
        <v>-1.6709840939166276E-2</v>
      </c>
      <c r="H88" s="113">
        <v>4.9798918854710106E-2</v>
      </c>
      <c r="I88" s="71">
        <v>769.55326241231478</v>
      </c>
      <c r="J88" s="72">
        <v>5.724427292365819E-2</v>
      </c>
      <c r="K88" s="73">
        <v>6.5052574585364731E-2</v>
      </c>
      <c r="L88" s="72">
        <v>6.6391102168336991E-2</v>
      </c>
      <c r="M88" s="72">
        <v>7.5614614974465644E-2</v>
      </c>
    </row>
    <row r="89" spans="2:13" s="24" customFormat="1" ht="12.75" customHeight="1" x14ac:dyDescent="0.2">
      <c r="B89" s="52"/>
      <c r="C89" s="61" t="s">
        <v>28</v>
      </c>
      <c r="D89" s="44">
        <v>64.099883959738705</v>
      </c>
      <c r="E89" s="45">
        <v>8.5485630804596591E-2</v>
      </c>
      <c r="F89" s="46">
        <v>8.4543582631613212E-2</v>
      </c>
      <c r="G89" s="47">
        <v>-1.6009257741405714E-2</v>
      </c>
      <c r="H89" s="113">
        <v>5.4203023546979257E-2</v>
      </c>
      <c r="I89" s="71">
        <v>715.67644145715383</v>
      </c>
      <c r="J89" s="72">
        <v>5.9073928456640168E-2</v>
      </c>
      <c r="K89" s="73">
        <v>6.6791581697341673E-2</v>
      </c>
      <c r="L89" s="72">
        <v>6.768862266873632E-2</v>
      </c>
      <c r="M89" s="72">
        <v>7.6747634420325728E-2</v>
      </c>
    </row>
    <row r="90" spans="2:13" s="24" customFormat="1" ht="12.75" customHeight="1" x14ac:dyDescent="0.2">
      <c r="B90" s="52"/>
      <c r="C90" s="54" t="s">
        <v>29</v>
      </c>
      <c r="D90" s="62">
        <v>5.1297652654374986</v>
      </c>
      <c r="E90" s="45">
        <v>8.9144047413540983E-2</v>
      </c>
      <c r="F90" s="46">
        <v>7.4184624037001656E-2</v>
      </c>
      <c r="G90" s="47">
        <v>-2.5979874905715183E-2</v>
      </c>
      <c r="H90" s="113">
        <v>-4.2288329280480985E-3</v>
      </c>
      <c r="I90" s="71">
        <v>53.876820955160994</v>
      </c>
      <c r="J90" s="72">
        <v>3.3526205001782605E-2</v>
      </c>
      <c r="K90" s="73">
        <v>4.2467302321497646E-2</v>
      </c>
      <c r="L90" s="72">
        <v>4.9844317602553589E-2</v>
      </c>
      <c r="M90" s="72">
        <v>6.0826777456849612E-2</v>
      </c>
    </row>
    <row r="91" spans="2:13" s="24" customFormat="1" ht="12.75" customHeight="1" x14ac:dyDescent="0.2">
      <c r="B91" s="52"/>
      <c r="C91" s="140" t="s">
        <v>30</v>
      </c>
      <c r="D91" s="86">
        <v>19.927564831329498</v>
      </c>
      <c r="E91" s="89">
        <v>5.7247826509545297E-2</v>
      </c>
      <c r="F91" s="124">
        <v>6.9506078161479357E-2</v>
      </c>
      <c r="G91" s="87">
        <v>-2.3460518179637568E-2</v>
      </c>
      <c r="H91" s="70">
        <v>4.8136567894603521E-2</v>
      </c>
      <c r="I91" s="125">
        <v>226.4438517233022</v>
      </c>
      <c r="J91" s="126">
        <v>6.2990355684551025E-2</v>
      </c>
      <c r="K91" s="127">
        <v>6.8264196298186253E-2</v>
      </c>
      <c r="L91" s="126">
        <v>5.6610625524534219E-2</v>
      </c>
      <c r="M91" s="126">
        <v>6.2185916008596909E-2</v>
      </c>
    </row>
    <row r="92" spans="2:13" s="24" customFormat="1" ht="12.75" customHeight="1" x14ac:dyDescent="0.2">
      <c r="B92" s="52"/>
      <c r="C92" s="36" t="s">
        <v>31</v>
      </c>
      <c r="D92" s="86">
        <v>197.11051102202401</v>
      </c>
      <c r="E92" s="89">
        <v>5.8646131736702856E-2</v>
      </c>
      <c r="F92" s="124">
        <v>6.818909114202687E-2</v>
      </c>
      <c r="G92" s="87">
        <v>-6.4004146093693537E-3</v>
      </c>
      <c r="H92" s="70">
        <v>3.7805063102461567E-2</v>
      </c>
      <c r="I92" s="125">
        <v>2270.1654476094336</v>
      </c>
      <c r="J92" s="126">
        <v>4.8983601851891878E-2</v>
      </c>
      <c r="K92" s="127">
        <v>5.4205865026332622E-2</v>
      </c>
      <c r="L92" s="126">
        <v>5.7899409344321251E-2</v>
      </c>
      <c r="M92" s="126">
        <v>6.5115663648572797E-2</v>
      </c>
    </row>
    <row r="93" spans="2:13" s="24" customFormat="1" ht="12.75" hidden="1" customHeight="1" x14ac:dyDescent="0.2">
      <c r="B93" s="52"/>
      <c r="C93" s="129"/>
      <c r="D93" s="86"/>
      <c r="E93" s="89"/>
      <c r="F93" s="124"/>
      <c r="G93" s="87"/>
      <c r="H93" s="70"/>
      <c r="I93" s="125"/>
      <c r="J93" s="126"/>
      <c r="K93" s="127"/>
      <c r="L93" s="126"/>
      <c r="M93" s="126"/>
    </row>
    <row r="94" spans="2:13" s="24" customFormat="1" ht="12.75" hidden="1" customHeight="1" x14ac:dyDescent="0.2">
      <c r="B94" s="52"/>
      <c r="C94" s="129"/>
      <c r="D94" s="86"/>
      <c r="E94" s="89"/>
      <c r="F94" s="124"/>
      <c r="G94" s="87"/>
      <c r="H94" s="70"/>
      <c r="I94" s="125"/>
      <c r="J94" s="126"/>
      <c r="K94" s="127"/>
      <c r="L94" s="126"/>
      <c r="M94" s="126"/>
    </row>
    <row r="95" spans="2:13" s="24" customFormat="1" ht="12.75" hidden="1" customHeight="1" x14ac:dyDescent="0.2">
      <c r="B95" s="52"/>
      <c r="C95" s="129"/>
      <c r="D95" s="86"/>
      <c r="E95" s="89"/>
      <c r="F95" s="124"/>
      <c r="G95" s="87"/>
      <c r="H95" s="70"/>
      <c r="I95" s="125"/>
      <c r="J95" s="126"/>
      <c r="K95" s="127"/>
      <c r="L95" s="126"/>
      <c r="M95" s="126"/>
    </row>
    <row r="96" spans="2:13" s="24" customFormat="1" ht="12.75" customHeight="1" x14ac:dyDescent="0.2">
      <c r="C96" s="144"/>
      <c r="D96" s="105"/>
      <c r="E96" s="106"/>
      <c r="F96" s="145"/>
      <c r="G96" s="106"/>
      <c r="H96" s="107"/>
      <c r="I96" s="146"/>
      <c r="J96" s="145"/>
      <c r="K96" s="106"/>
      <c r="L96" s="147"/>
      <c r="M96" s="106"/>
    </row>
    <row r="97" spans="2:19" s="24" customFormat="1" ht="12.75" customHeight="1" x14ac:dyDescent="0.2">
      <c r="C97" s="60" t="s">
        <v>32</v>
      </c>
      <c r="D97" s="79">
        <v>29.549551640000001</v>
      </c>
      <c r="E97" s="117">
        <v>5.4496291673883146E-2</v>
      </c>
      <c r="F97" s="148">
        <v>7.2910267937664308E-2</v>
      </c>
      <c r="G97" s="81">
        <v>-1.2219938843078593E-2</v>
      </c>
      <c r="H97" s="117">
        <v>6.9239090311880691E-2</v>
      </c>
      <c r="I97" s="79">
        <v>358.49639316999998</v>
      </c>
      <c r="J97" s="117">
        <v>5.1527189812316188E-2</v>
      </c>
      <c r="K97" s="81">
        <v>7.8181756045866413E-2</v>
      </c>
      <c r="L97" s="117">
        <v>5.9723136802610766E-2</v>
      </c>
      <c r="M97" s="81">
        <v>0.10598502325978321</v>
      </c>
      <c r="O97" s="83"/>
      <c r="P97" s="83"/>
      <c r="Q97" s="83"/>
      <c r="R97" s="83"/>
      <c r="S97" s="83"/>
    </row>
    <row r="98" spans="2:19" s="24" customFormat="1" ht="12.75" customHeight="1" x14ac:dyDescent="0.2">
      <c r="C98" s="84" t="s">
        <v>33</v>
      </c>
      <c r="D98" s="44">
        <v>23.78404621</v>
      </c>
      <c r="E98" s="46">
        <v>6.1681251263558945E-2</v>
      </c>
      <c r="F98" s="80">
        <v>8.3646264070882381E-2</v>
      </c>
      <c r="G98" s="47">
        <v>-7.238554125149288E-3</v>
      </c>
      <c r="H98" s="46">
        <v>7.1707456850582219E-2</v>
      </c>
      <c r="I98" s="44">
        <v>288.10499897000005</v>
      </c>
      <c r="J98" s="46">
        <v>4.9560339174169687E-2</v>
      </c>
      <c r="K98" s="47">
        <v>7.2704305977616013E-2</v>
      </c>
      <c r="L98" s="46">
        <v>5.9831975561494888E-2</v>
      </c>
      <c r="M98" s="47">
        <v>0.10222994621807069</v>
      </c>
      <c r="O98" s="83"/>
      <c r="P98" s="83"/>
      <c r="Q98" s="83"/>
      <c r="R98" s="83"/>
      <c r="S98" s="83"/>
    </row>
    <row r="99" spans="2:19" s="24" customFormat="1" ht="12.75" customHeight="1" x14ac:dyDescent="0.2">
      <c r="C99" s="84" t="s">
        <v>34</v>
      </c>
      <c r="D99" s="44">
        <v>3.5587301099999999</v>
      </c>
      <c r="E99" s="46">
        <v>-2.0575930167024525E-2</v>
      </c>
      <c r="F99" s="80">
        <v>-3.122456754623526E-2</v>
      </c>
      <c r="G99" s="47">
        <v>-2.3241810108425076E-2</v>
      </c>
      <c r="H99" s="46">
        <v>9.2882072723456277E-2</v>
      </c>
      <c r="I99" s="44">
        <v>40.746961840000004</v>
      </c>
      <c r="J99" s="46">
        <v>5.8546972316146473E-2</v>
      </c>
      <c r="K99" s="47">
        <v>6.4869208905115494E-2</v>
      </c>
      <c r="L99" s="46">
        <v>4.6699696961299164E-2</v>
      </c>
      <c r="M99" s="47">
        <v>4.6099471126500369E-2</v>
      </c>
      <c r="O99" s="83"/>
      <c r="P99" s="83"/>
      <c r="Q99" s="83"/>
      <c r="R99" s="83"/>
      <c r="S99" s="83"/>
    </row>
    <row r="100" spans="2:19" s="24" customFormat="1" ht="12.75" customHeight="1" x14ac:dyDescent="0.2">
      <c r="C100" s="84" t="s">
        <v>35</v>
      </c>
      <c r="D100" s="44">
        <v>2.2067753199999998</v>
      </c>
      <c r="E100" s="46">
        <v>0.11077832913685315</v>
      </c>
      <c r="F100" s="80">
        <v>0.11731501419778789</v>
      </c>
      <c r="G100" s="47">
        <v>-4.5814268978806472E-2</v>
      </c>
      <c r="H100" s="46">
        <v>1.5700083022846645E-2</v>
      </c>
      <c r="I100" s="44">
        <v>29.64443236</v>
      </c>
      <c r="J100" s="46">
        <v>6.1181178079048548E-2</v>
      </c>
      <c r="K100" s="47">
        <v>0.15090319821293185</v>
      </c>
      <c r="L100" s="46">
        <v>7.6338740090980295E-2</v>
      </c>
      <c r="M100" s="87">
        <v>0.22705535516855546</v>
      </c>
      <c r="O100" s="83"/>
      <c r="P100" s="83"/>
      <c r="Q100" s="83"/>
      <c r="R100" s="83"/>
      <c r="S100" s="83"/>
    </row>
    <row r="101" spans="2:19" s="24" customFormat="1" ht="12.75" customHeight="1" x14ac:dyDescent="0.2">
      <c r="B101" s="52"/>
      <c r="C101" s="155"/>
      <c r="D101" s="156"/>
      <c r="E101" s="157"/>
      <c r="F101" s="157"/>
      <c r="G101" s="157"/>
      <c r="H101" s="157"/>
      <c r="I101" s="157"/>
      <c r="J101" s="157"/>
      <c r="K101" s="157"/>
      <c r="L101" s="157"/>
      <c r="M101" s="158" t="s">
        <v>43</v>
      </c>
    </row>
    <row r="102" spans="2:19" s="24" customFormat="1" ht="12.75" hidden="1" customHeight="1" x14ac:dyDescent="0.2">
      <c r="B102" s="52"/>
      <c r="C102" s="141"/>
      <c r="D102" s="49"/>
      <c r="E102" s="46"/>
      <c r="F102" s="142"/>
      <c r="G102" s="142"/>
      <c r="H102" s="142"/>
      <c r="I102" s="142"/>
      <c r="J102" s="46"/>
      <c r="K102" s="142"/>
      <c r="L102" s="142"/>
      <c r="M102" s="142"/>
    </row>
    <row r="103" spans="2:19" s="24" customFormat="1" ht="12.75" hidden="1" customHeight="1" x14ac:dyDescent="0.2">
      <c r="B103" s="52"/>
      <c r="C103" s="141"/>
      <c r="D103" s="49"/>
      <c r="E103" s="46"/>
      <c r="F103" s="142"/>
      <c r="G103" s="142"/>
      <c r="H103" s="142"/>
      <c r="I103" s="142"/>
      <c r="J103" s="46"/>
      <c r="K103" s="142"/>
      <c r="L103" s="142"/>
      <c r="M103" s="142"/>
    </row>
    <row r="104" spans="2:19" s="24" customFormat="1" ht="12.75" hidden="1" customHeight="1" x14ac:dyDescent="0.2">
      <c r="B104" s="52"/>
      <c r="C104" s="141"/>
      <c r="D104" s="49"/>
      <c r="E104" s="46"/>
      <c r="F104" s="142"/>
      <c r="G104" s="142"/>
      <c r="H104" s="142"/>
      <c r="I104" s="142"/>
      <c r="J104" s="46"/>
      <c r="K104" s="142"/>
      <c r="L104" s="142"/>
      <c r="M104" s="142"/>
    </row>
    <row r="105" spans="2:19" s="24" customFormat="1" ht="12.75" hidden="1" customHeight="1" x14ac:dyDescent="0.2">
      <c r="B105" s="52"/>
      <c r="C105" s="92"/>
      <c r="D105" s="96"/>
      <c r="E105" s="93"/>
      <c r="F105" s="93"/>
      <c r="G105" s="93"/>
      <c r="H105" s="93"/>
      <c r="I105" s="94"/>
      <c r="J105" s="93"/>
      <c r="K105" s="93"/>
      <c r="L105" s="93"/>
      <c r="M105" s="93"/>
    </row>
    <row r="106" spans="2:19" s="22" customFormat="1" x14ac:dyDescent="0.2">
      <c r="C106" s="159" t="s">
        <v>38</v>
      </c>
    </row>
    <row r="107" spans="2:19" s="22" customFormat="1" ht="48.75" customHeight="1" x14ac:dyDescent="0.2">
      <c r="C107" s="235" t="s">
        <v>39</v>
      </c>
      <c r="D107" s="235"/>
      <c r="E107" s="235"/>
      <c r="F107" s="235"/>
      <c r="G107" s="235"/>
      <c r="H107" s="235"/>
      <c r="I107" s="235"/>
      <c r="J107" s="235"/>
      <c r="K107" s="235"/>
      <c r="L107" s="235"/>
      <c r="M107" s="235"/>
    </row>
    <row r="108" spans="2:19" s="22" customFormat="1" ht="48.75" customHeight="1" x14ac:dyDescent="0.2">
      <c r="C108" s="235"/>
      <c r="D108" s="235"/>
      <c r="E108" s="235"/>
      <c r="F108" s="235"/>
      <c r="G108" s="235"/>
      <c r="H108" s="235"/>
      <c r="I108" s="235"/>
      <c r="J108" s="235"/>
      <c r="K108" s="235"/>
      <c r="L108" s="235"/>
      <c r="M108" s="235"/>
    </row>
  </sheetData>
  <mergeCells count="32">
    <mergeCell ref="C4:C6"/>
    <mergeCell ref="D4:G4"/>
    <mergeCell ref="H4:K4"/>
    <mergeCell ref="L4:M4"/>
    <mergeCell ref="D5:D6"/>
    <mergeCell ref="E5:F5"/>
    <mergeCell ref="H5:H6"/>
    <mergeCell ref="I5:I6"/>
    <mergeCell ref="J5:K5"/>
    <mergeCell ref="L5:M5"/>
    <mergeCell ref="C37:C39"/>
    <mergeCell ref="D37:G37"/>
    <mergeCell ref="H37:K37"/>
    <mergeCell ref="L37:M37"/>
    <mergeCell ref="D38:D39"/>
    <mergeCell ref="E38:F38"/>
    <mergeCell ref="H38:H39"/>
    <mergeCell ref="I38:I39"/>
    <mergeCell ref="J38:K38"/>
    <mergeCell ref="L38:M38"/>
    <mergeCell ref="C107:M107"/>
    <mergeCell ref="C108:M108"/>
    <mergeCell ref="C70:C72"/>
    <mergeCell ref="D70:G70"/>
    <mergeCell ref="H70:K70"/>
    <mergeCell ref="L70:M70"/>
    <mergeCell ref="D71:D72"/>
    <mergeCell ref="E71:F71"/>
    <mergeCell ref="H71:H72"/>
    <mergeCell ref="I71:I72"/>
    <mergeCell ref="J71:K71"/>
    <mergeCell ref="L71:M71"/>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124A4-0E59-4B53-9427-B57B427380FB}">
  <sheetPr>
    <tabColor rgb="FF0000FF"/>
    <pageSetUpPr fitToPage="1"/>
  </sheetPr>
  <dimension ref="A1:AS81"/>
  <sheetViews>
    <sheetView showGridLines="0" tabSelected="1" zoomScale="80" zoomScaleNormal="80" workbookViewId="0">
      <pane xSplit="3" topLeftCell="D1" activePane="topRight" state="frozen"/>
      <selection activeCell="E3" sqref="E3"/>
      <selection pane="topRight" activeCell="B1" sqref="B1"/>
    </sheetView>
  </sheetViews>
  <sheetFormatPr baseColWidth="10" defaultColWidth="11.42578125" defaultRowHeight="14.25" x14ac:dyDescent="0.2"/>
  <cols>
    <col min="1" max="1" width="3.28515625" style="162" customWidth="1"/>
    <col min="2" max="2" width="25.85546875" style="162" customWidth="1"/>
    <col min="3" max="3" width="20.85546875" style="162" customWidth="1"/>
    <col min="4" max="4" width="11.7109375" style="162" customWidth="1"/>
    <col min="5" max="5" width="11.42578125" style="162" customWidth="1"/>
    <col min="6" max="6" width="11.42578125" style="162"/>
    <col min="7" max="15" width="11.42578125" style="162" customWidth="1"/>
    <col min="16" max="22" width="12.28515625" style="162" customWidth="1"/>
    <col min="23" max="23" width="12.42578125" style="162" customWidth="1"/>
    <col min="24" max="24" width="15.5703125" style="162" customWidth="1"/>
    <col min="25" max="33" width="11.42578125" style="162"/>
    <col min="34" max="34" width="8.140625" style="162" bestFit="1" customWidth="1"/>
    <col min="35" max="35" width="14.85546875" style="162" customWidth="1"/>
    <col min="36" max="16384" width="11.42578125" style="162"/>
  </cols>
  <sheetData>
    <row r="1" spans="1:29" ht="26.25" customHeight="1" x14ac:dyDescent="0.2">
      <c r="A1" s="160" t="s">
        <v>44</v>
      </c>
      <c r="B1" s="161"/>
      <c r="C1" s="161"/>
      <c r="D1" s="161"/>
      <c r="E1" s="161"/>
      <c r="F1" s="161"/>
      <c r="G1" s="161"/>
      <c r="H1" s="161"/>
      <c r="I1" s="161"/>
      <c r="J1" s="161"/>
      <c r="K1" s="161"/>
      <c r="L1" s="161"/>
      <c r="M1" s="161"/>
      <c r="N1" s="161"/>
      <c r="O1" s="161"/>
      <c r="P1" s="161"/>
      <c r="Q1" s="161"/>
      <c r="R1" s="161"/>
      <c r="S1" s="161"/>
      <c r="T1" s="161"/>
      <c r="U1" s="161"/>
      <c r="V1" s="161"/>
      <c r="W1" s="161"/>
      <c r="X1" s="161"/>
      <c r="Y1" s="161"/>
      <c r="Z1" s="161"/>
    </row>
    <row r="2" spans="1:29" ht="24.75" customHeight="1" x14ac:dyDescent="0.2">
      <c r="X2" s="253" t="s">
        <v>45</v>
      </c>
    </row>
    <row r="3" spans="1:29" ht="30" x14ac:dyDescent="0.2">
      <c r="D3" s="163">
        <v>45292</v>
      </c>
      <c r="E3" s="163">
        <f t="shared" ref="E3:O3" si="0">EOMONTH(D3,0)+1</f>
        <v>45323</v>
      </c>
      <c r="F3" s="163">
        <f t="shared" si="0"/>
        <v>45352</v>
      </c>
      <c r="G3" s="163">
        <f t="shared" si="0"/>
        <v>45383</v>
      </c>
      <c r="H3" s="163">
        <f t="shared" si="0"/>
        <v>45413</v>
      </c>
      <c r="I3" s="163">
        <f t="shared" si="0"/>
        <v>45444</v>
      </c>
      <c r="J3" s="163">
        <f t="shared" si="0"/>
        <v>45474</v>
      </c>
      <c r="K3" s="163">
        <f t="shared" si="0"/>
        <v>45505</v>
      </c>
      <c r="L3" s="163">
        <f t="shared" si="0"/>
        <v>45536</v>
      </c>
      <c r="M3" s="163">
        <f t="shared" si="0"/>
        <v>45566</v>
      </c>
      <c r="N3" s="163">
        <f t="shared" si="0"/>
        <v>45597</v>
      </c>
      <c r="O3" s="163">
        <f t="shared" si="0"/>
        <v>45627</v>
      </c>
      <c r="P3" s="163" t="s">
        <v>46</v>
      </c>
      <c r="Q3" s="163">
        <f>EOMONTH(O3,0)+1</f>
        <v>45658</v>
      </c>
      <c r="R3" s="163">
        <f>EOMONTH(Q3,0)+1</f>
        <v>45689</v>
      </c>
      <c r="S3" s="163">
        <f>EOMONTH(R3,0)+1</f>
        <v>45717</v>
      </c>
      <c r="T3" s="163">
        <f>EOMONTH(S3,0)+1</f>
        <v>45748</v>
      </c>
      <c r="U3" s="163">
        <f>EOMONTH(T3,0)+1</f>
        <v>45778</v>
      </c>
      <c r="V3" s="163">
        <f>EOMONTH(U3,0)+1</f>
        <v>45809</v>
      </c>
      <c r="X3" s="254"/>
    </row>
    <row r="4" spans="1:29" ht="15" x14ac:dyDescent="0.25">
      <c r="B4" s="164" t="s">
        <v>47</v>
      </c>
      <c r="C4" s="165"/>
      <c r="D4" s="166">
        <v>1.7050036474008934E-4</v>
      </c>
      <c r="E4" s="166">
        <v>6.7443368279018756E-6</v>
      </c>
      <c r="F4" s="166">
        <v>3.7897037272749401E-5</v>
      </c>
      <c r="G4" s="166">
        <v>5.0691944530889543E-5</v>
      </c>
      <c r="H4" s="166">
        <v>8.7777719866455328E-5</v>
      </c>
      <c r="I4" s="166">
        <v>1.1443188204118826E-4</v>
      </c>
      <c r="J4" s="166">
        <v>4.0053128776484925E-4</v>
      </c>
      <c r="K4" s="166">
        <v>2.0027413347256662E-4</v>
      </c>
      <c r="L4" s="166">
        <v>2.6247630359432783E-4</v>
      </c>
      <c r="M4" s="166">
        <v>2.592460524297735E-4</v>
      </c>
      <c r="N4" s="166">
        <v>2.2570778888097998E-4</v>
      </c>
      <c r="O4" s="166">
        <v>5.8589384723140014E-5</v>
      </c>
      <c r="P4" s="166">
        <v>1.5688887419651465E-4</v>
      </c>
      <c r="Q4" s="166">
        <v>3.6302991213044145E-4</v>
      </c>
      <c r="R4" s="166">
        <v>1.9126191919127677E-5</v>
      </c>
      <c r="S4" s="166">
        <v>3.4035521499786725E-4</v>
      </c>
      <c r="T4" s="166">
        <v>9.5345144794234393E-4</v>
      </c>
      <c r="U4" s="166">
        <v>4.1323017240446624E-4</v>
      </c>
      <c r="V4" s="166">
        <v>2.9505436812526931E-4</v>
      </c>
      <c r="X4" s="167">
        <v>0.1308623509720519</v>
      </c>
    </row>
    <row r="5" spans="1:29" ht="15" x14ac:dyDescent="0.25">
      <c r="B5" s="168" t="s">
        <v>48</v>
      </c>
      <c r="C5" s="169"/>
      <c r="D5" s="170">
        <v>2.7691620686276508E-4</v>
      </c>
      <c r="E5" s="170">
        <v>2.7497165521195299E-5</v>
      </c>
      <c r="F5" s="170">
        <v>3.0970741716984662E-5</v>
      </c>
      <c r="G5" s="170">
        <v>3.124020415201656E-5</v>
      </c>
      <c r="H5" s="170">
        <v>6.5272339575095373E-5</v>
      </c>
      <c r="I5" s="170">
        <v>1.1124104535387147E-4</v>
      </c>
      <c r="J5" s="170">
        <v>6.6893395440925651E-4</v>
      </c>
      <c r="K5" s="170">
        <v>2.917244743010361E-4</v>
      </c>
      <c r="L5" s="170">
        <v>3.6684367771866455E-4</v>
      </c>
      <c r="M5" s="170">
        <v>4.0549712387427661E-4</v>
      </c>
      <c r="N5" s="170">
        <v>2.6303530690352517E-4</v>
      </c>
      <c r="O5" s="170">
        <v>1.6649451797023929E-5</v>
      </c>
      <c r="P5" s="170">
        <v>2.1362940110170037E-4</v>
      </c>
      <c r="Q5" s="170">
        <v>5.0272702020981441E-4</v>
      </c>
      <c r="R5" s="170">
        <v>-2.7505916603265401E-4</v>
      </c>
      <c r="S5" s="170">
        <v>4.3873319251841458E-4</v>
      </c>
      <c r="T5" s="170">
        <v>8.8299648982048673E-4</v>
      </c>
      <c r="U5" s="170">
        <v>9.7004183252136222E-4</v>
      </c>
      <c r="V5" s="170">
        <v>8.1811552091526352E-4</v>
      </c>
      <c r="X5" s="171">
        <v>0.22550812403142118</v>
      </c>
    </row>
    <row r="6" spans="1:29" x14ac:dyDescent="0.2">
      <c r="B6" s="172" t="s">
        <v>49</v>
      </c>
      <c r="C6" s="173"/>
      <c r="D6" s="174">
        <v>-3.0040106393403043E-5</v>
      </c>
      <c r="E6" s="174">
        <v>-1.9982068389490237E-5</v>
      </c>
      <c r="F6" s="174">
        <v>-3.2861085744073648E-5</v>
      </c>
      <c r="G6" s="174">
        <v>-2.5885438198591793E-5</v>
      </c>
      <c r="H6" s="174">
        <v>-1.3302507215762205E-6</v>
      </c>
      <c r="I6" s="174">
        <v>-8.3360547961097708E-6</v>
      </c>
      <c r="J6" s="174">
        <v>1.0789910731801022E-4</v>
      </c>
      <c r="K6" s="174">
        <v>-1.1823156157442227E-6</v>
      </c>
      <c r="L6" s="174">
        <v>-1.9681083211620098E-4</v>
      </c>
      <c r="M6" s="174">
        <v>-6.1720833861578228E-5</v>
      </c>
      <c r="N6" s="174">
        <v>-4.3921172920846629E-8</v>
      </c>
      <c r="O6" s="174">
        <v>-6.4758888874694165E-6</v>
      </c>
      <c r="P6" s="174">
        <v>-2.4167994343793353E-5</v>
      </c>
      <c r="Q6" s="174">
        <v>7.1634503888695633E-5</v>
      </c>
      <c r="R6" s="174">
        <v>-1.0036915166373728E-3</v>
      </c>
      <c r="S6" s="174">
        <v>6.8727790852252113E-4</v>
      </c>
      <c r="T6" s="174">
        <v>8.6315569121619973E-4</v>
      </c>
      <c r="U6" s="174">
        <v>2.2834383253345081E-4</v>
      </c>
      <c r="V6" s="174">
        <v>-2.9161770428908218E-3</v>
      </c>
      <c r="X6" s="175">
        <v>-0.2680490974255747</v>
      </c>
    </row>
    <row r="7" spans="1:29" x14ac:dyDescent="0.2">
      <c r="B7" s="172" t="s">
        <v>50</v>
      </c>
      <c r="C7" s="173"/>
      <c r="D7" s="174">
        <v>1.9039736619985703E-5</v>
      </c>
      <c r="E7" s="174">
        <v>-1.8618965535788234E-5</v>
      </c>
      <c r="F7" s="174">
        <v>-1.5146768926888043E-6</v>
      </c>
      <c r="G7" s="174">
        <v>-3.3840779723903758E-5</v>
      </c>
      <c r="H7" s="174">
        <v>-1.0424144437082283E-5</v>
      </c>
      <c r="I7" s="174">
        <v>-2.2961822546019306E-5</v>
      </c>
      <c r="J7" s="174">
        <v>-6.4154453867537597E-5</v>
      </c>
      <c r="K7" s="174">
        <v>-1.1702860296070039E-4</v>
      </c>
      <c r="L7" s="174">
        <v>-2.1807750269831061E-5</v>
      </c>
      <c r="M7" s="174">
        <v>-1.3392488496744015E-5</v>
      </c>
      <c r="N7" s="174">
        <v>-7.292389003754618E-5</v>
      </c>
      <c r="O7" s="174">
        <v>-1.4782029507942607E-4</v>
      </c>
      <c r="P7" s="174">
        <v>-3.9620656262395748E-5</v>
      </c>
      <c r="Q7" s="174">
        <v>-9.6944183702540876E-5</v>
      </c>
      <c r="R7" s="174">
        <v>-1.1662733419715021E-4</v>
      </c>
      <c r="S7" s="174">
        <v>8.3652260254751809E-5</v>
      </c>
      <c r="T7" s="174">
        <v>-2.951854499271267E-4</v>
      </c>
      <c r="U7" s="174">
        <v>1.7106362862451263E-5</v>
      </c>
      <c r="V7" s="174">
        <v>-7.6317163989192416E-4</v>
      </c>
      <c r="X7" s="175">
        <v>-1.7534431580081389E-2</v>
      </c>
    </row>
    <row r="8" spans="1:29" x14ac:dyDescent="0.2">
      <c r="B8" s="172" t="s">
        <v>51</v>
      </c>
      <c r="C8" s="173"/>
      <c r="D8" s="174">
        <v>-5.6226346310195296E-5</v>
      </c>
      <c r="E8" s="174">
        <v>-1.5837791261463785E-5</v>
      </c>
      <c r="F8" s="174">
        <v>-5.1486784720888856E-5</v>
      </c>
      <c r="G8" s="174">
        <v>1.3161890716428815E-5</v>
      </c>
      <c r="H8" s="174">
        <v>8.8136921436721138E-6</v>
      </c>
      <c r="I8" s="174">
        <v>3.1649025965974076E-5</v>
      </c>
      <c r="J8" s="174">
        <v>2.2914668404583338E-4</v>
      </c>
      <c r="K8" s="174">
        <v>1.1223366588919426E-4</v>
      </c>
      <c r="L8" s="174">
        <v>-3.1407617027900958E-4</v>
      </c>
      <c r="M8" s="174">
        <v>-8.2827386403638847E-5</v>
      </c>
      <c r="N8" s="174">
        <v>6.7193558504374806E-5</v>
      </c>
      <c r="O8" s="174">
        <v>9.121397862532632E-5</v>
      </c>
      <c r="P8" s="174">
        <v>-2.185956924138921E-6</v>
      </c>
      <c r="Q8" s="174">
        <v>1.4050411741939328E-4</v>
      </c>
      <c r="R8" s="174">
        <v>-1.6494346915648661E-3</v>
      </c>
      <c r="S8" s="174">
        <v>1.1695644748075384E-3</v>
      </c>
      <c r="T8" s="174">
        <v>1.5417909433030896E-3</v>
      </c>
      <c r="U8" s="174">
        <v>4.1885829717713818E-4</v>
      </c>
      <c r="V8" s="174">
        <v>-4.6101826094100407E-3</v>
      </c>
      <c r="X8" s="175">
        <v>-0.24754374352441744</v>
      </c>
    </row>
    <row r="9" spans="1:29" x14ac:dyDescent="0.2">
      <c r="B9" s="172" t="s">
        <v>52</v>
      </c>
      <c r="C9" s="173"/>
      <c r="D9" s="174">
        <v>-3.037043327447364E-5</v>
      </c>
      <c r="E9" s="174">
        <v>-2.8174416395132518E-5</v>
      </c>
      <c r="F9" s="174">
        <v>-1.9559688181902679E-5</v>
      </c>
      <c r="G9" s="174">
        <v>-1.6444307018448345E-4</v>
      </c>
      <c r="H9" s="174">
        <v>-3.9507761437129751E-5</v>
      </c>
      <c r="I9" s="174">
        <v>-1.3225260140270478E-4</v>
      </c>
      <c r="J9" s="174">
        <v>-3.0760277654473533E-5</v>
      </c>
      <c r="K9" s="174">
        <v>-3.2697492211497536E-4</v>
      </c>
      <c r="L9" s="174">
        <v>-7.3190365836750537E-5</v>
      </c>
      <c r="M9" s="174">
        <v>-6.5995019629561114E-5</v>
      </c>
      <c r="N9" s="174">
        <v>-1.0688171705419691E-4</v>
      </c>
      <c r="O9" s="174">
        <v>-1.1171287141142905E-4</v>
      </c>
      <c r="P9" s="174">
        <v>-8.3937315034976479E-5</v>
      </c>
      <c r="Q9" s="174">
        <v>1.0348366826118394E-4</v>
      </c>
      <c r="R9" s="174">
        <v>-1.3217442009261227E-4</v>
      </c>
      <c r="S9" s="174">
        <v>-9.6700705179642021E-5</v>
      </c>
      <c r="T9" s="174">
        <v>1.9905057720870367E-4</v>
      </c>
      <c r="U9" s="174">
        <v>-1.8746468341024336E-4</v>
      </c>
      <c r="V9" s="174">
        <v>-3.0161809060780254E-4</v>
      </c>
      <c r="X9" s="175">
        <v>-4.2255990834103585E-3</v>
      </c>
      <c r="AC9" s="162" t="s">
        <v>53</v>
      </c>
    </row>
    <row r="10" spans="1:29" x14ac:dyDescent="0.2">
      <c r="B10" s="176" t="s">
        <v>54</v>
      </c>
      <c r="C10" s="177"/>
      <c r="D10" s="174">
        <v>1.0012066627518301E-4</v>
      </c>
      <c r="E10" s="174">
        <v>1.6622680556155345E-4</v>
      </c>
      <c r="F10" s="174">
        <v>1.1097909438029241E-4</v>
      </c>
      <c r="G10" s="174">
        <v>7.9334504144101814E-5</v>
      </c>
      <c r="H10" s="174">
        <v>1.5264711933982156E-4</v>
      </c>
      <c r="I10" s="174">
        <v>-7.5316513534762208E-6</v>
      </c>
      <c r="J10" s="174">
        <v>2.3170604618028001E-4</v>
      </c>
      <c r="K10" s="174">
        <v>2.6921014256209297E-4</v>
      </c>
      <c r="L10" s="174">
        <v>7.3513574797146042E-4</v>
      </c>
      <c r="M10" s="174">
        <v>8.147598367218567E-4</v>
      </c>
      <c r="N10" s="174">
        <v>7.1660945780238627E-4</v>
      </c>
      <c r="O10" s="174">
        <v>6.7803038431590856E-4</v>
      </c>
      <c r="P10" s="174">
        <v>3.3868889833876814E-4</v>
      </c>
      <c r="Q10" s="174">
        <v>5.7025418806899708E-4</v>
      </c>
      <c r="R10" s="174">
        <v>4.5172755331246428E-4</v>
      </c>
      <c r="S10" s="174">
        <v>2.2393162703271408E-4</v>
      </c>
      <c r="T10" s="174">
        <v>5.3213389845851999E-4</v>
      </c>
      <c r="U10" s="174">
        <v>-3.3664441898562103E-6</v>
      </c>
      <c r="V10" s="174">
        <v>-7.0389870073517269E-4</v>
      </c>
      <c r="X10" s="175">
        <v>-5.6587607909023063E-2</v>
      </c>
    </row>
    <row r="11" spans="1:29" x14ac:dyDescent="0.2">
      <c r="B11" s="172" t="s">
        <v>55</v>
      </c>
      <c r="C11" s="173"/>
      <c r="D11" s="174">
        <v>1.7866507240116292E-5</v>
      </c>
      <c r="E11" s="174">
        <v>4.3487511229178821E-5</v>
      </c>
      <c r="F11" s="174">
        <v>-5.2922004395106192E-5</v>
      </c>
      <c r="G11" s="174">
        <v>9.3095841974921711E-5</v>
      </c>
      <c r="H11" s="174">
        <v>9.6854049047134794E-5</v>
      </c>
      <c r="I11" s="174">
        <v>2.5136367183486996E-5</v>
      </c>
      <c r="J11" s="174">
        <v>2.1796225089509846E-4</v>
      </c>
      <c r="K11" s="174">
        <v>3.4867244505765171E-4</v>
      </c>
      <c r="L11" s="174">
        <v>6.8576450656632204E-4</v>
      </c>
      <c r="M11" s="174">
        <v>9.8028505290104206E-4</v>
      </c>
      <c r="N11" s="174">
        <v>9.9331291473303551E-4</v>
      </c>
      <c r="O11" s="174">
        <v>8.2330787173856557E-4</v>
      </c>
      <c r="P11" s="174">
        <v>3.5553547083844173E-4</v>
      </c>
      <c r="Q11" s="174">
        <v>8.6273009167481263E-4</v>
      </c>
      <c r="R11" s="174">
        <v>2.2252433796610127E-4</v>
      </c>
      <c r="S11" s="174">
        <v>-1.7382057514980787E-4</v>
      </c>
      <c r="T11" s="174">
        <v>2.9654987259730703E-4</v>
      </c>
      <c r="U11" s="174">
        <v>-6.463685129253216E-4</v>
      </c>
      <c r="V11" s="174">
        <v>-2.1429197626764429E-3</v>
      </c>
      <c r="X11" s="175">
        <v>-4.2752623046361293E-2</v>
      </c>
    </row>
    <row r="12" spans="1:29" x14ac:dyDescent="0.2">
      <c r="B12" s="172" t="s">
        <v>56</v>
      </c>
      <c r="C12" s="173"/>
      <c r="D12" s="174">
        <v>1.339886514681865E-4</v>
      </c>
      <c r="E12" s="174">
        <v>2.2590832532443095E-4</v>
      </c>
      <c r="F12" s="174">
        <v>1.7710674773097068E-4</v>
      </c>
      <c r="G12" s="174">
        <v>8.3532373920114367E-5</v>
      </c>
      <c r="H12" s="174">
        <v>1.8460585563584431E-4</v>
      </c>
      <c r="I12" s="174">
        <v>-8.2332124753392577E-6</v>
      </c>
      <c r="J12" s="174">
        <v>2.5609044873453612E-4</v>
      </c>
      <c r="K12" s="174">
        <v>2.6251687868095175E-4</v>
      </c>
      <c r="L12" s="174">
        <v>8.0048443162761274E-4</v>
      </c>
      <c r="M12" s="174">
        <v>7.9481982239193449E-4</v>
      </c>
      <c r="N12" s="174">
        <v>6.5218733906280413E-4</v>
      </c>
      <c r="O12" s="174">
        <v>6.355110450864121E-4</v>
      </c>
      <c r="P12" s="174">
        <v>3.5028259408576012E-4</v>
      </c>
      <c r="Q12" s="174">
        <v>4.8109780629146393E-4</v>
      </c>
      <c r="R12" s="174">
        <v>5.3813586424555915E-4</v>
      </c>
      <c r="S12" s="174">
        <v>3.2163777849758546E-4</v>
      </c>
      <c r="T12" s="174">
        <v>5.8358882810249924E-4</v>
      </c>
      <c r="U12" s="174">
        <v>8.6096076900021856E-5</v>
      </c>
      <c r="V12" s="174">
        <v>8.5564605184851317E-4</v>
      </c>
      <c r="X12" s="175">
        <v>4.7967604181096135E-2</v>
      </c>
    </row>
    <row r="13" spans="1:29" x14ac:dyDescent="0.2">
      <c r="B13" s="176" t="s">
        <v>57</v>
      </c>
      <c r="C13" s="177"/>
      <c r="D13" s="174">
        <v>-7.1760241068363761E-5</v>
      </c>
      <c r="E13" s="174">
        <v>-2.0317062091490534E-5</v>
      </c>
      <c r="F13" s="174">
        <v>-1.07946997388364E-4</v>
      </c>
      <c r="G13" s="174">
        <v>-4.0246044097247413E-5</v>
      </c>
      <c r="H13" s="174">
        <v>2.6678441032546019E-5</v>
      </c>
      <c r="I13" s="174">
        <v>-8.7095973843154262E-5</v>
      </c>
      <c r="J13" s="174">
        <v>8.2208915166415153E-6</v>
      </c>
      <c r="K13" s="174">
        <v>-1.9952083585461633E-4</v>
      </c>
      <c r="L13" s="174">
        <v>8.1196520993698229E-5</v>
      </c>
      <c r="M13" s="174">
        <v>1.2958874440571755E-4</v>
      </c>
      <c r="N13" s="174">
        <v>-1.6632049404874394E-4</v>
      </c>
      <c r="O13" s="174">
        <v>-2.9678288433698796E-5</v>
      </c>
      <c r="P13" s="174">
        <v>-3.9138856033460456E-5</v>
      </c>
      <c r="Q13" s="174">
        <v>-3.1246316573430022E-4</v>
      </c>
      <c r="R13" s="174">
        <v>-1.0644667715845602E-3</v>
      </c>
      <c r="S13" s="174">
        <v>-6.1368350935619986E-5</v>
      </c>
      <c r="T13" s="174">
        <v>-1.1335445243215725E-3</v>
      </c>
      <c r="U13" s="174">
        <v>-1.5104024475206534E-3</v>
      </c>
      <c r="V13" s="174">
        <v>5.0123385125999675E-4</v>
      </c>
      <c r="X13" s="175">
        <v>5.6512742042400532E-3</v>
      </c>
    </row>
    <row r="14" spans="1:29" x14ac:dyDescent="0.2">
      <c r="B14" s="176" t="s">
        <v>58</v>
      </c>
      <c r="C14" s="177"/>
      <c r="D14" s="174">
        <v>1.9534544048749325E-4</v>
      </c>
      <c r="E14" s="174">
        <v>5.7966971285017266E-5</v>
      </c>
      <c r="F14" s="174">
        <v>7.552330706461774E-5</v>
      </c>
      <c r="G14" s="174">
        <v>-7.8853126099054371E-4</v>
      </c>
      <c r="H14" s="174">
        <v>2.5541736566991879E-4</v>
      </c>
      <c r="I14" s="174">
        <v>3.5838571798785246E-4</v>
      </c>
      <c r="J14" s="174">
        <v>-1.2315008290397778E-4</v>
      </c>
      <c r="K14" s="174">
        <v>1.1490033551364576E-4</v>
      </c>
      <c r="L14" s="174">
        <v>7.8263833824743223E-4</v>
      </c>
      <c r="M14" s="174">
        <v>4.3541473482977544E-4</v>
      </c>
      <c r="N14" s="174">
        <v>2.9702876730408612E-4</v>
      </c>
      <c r="O14" s="174">
        <v>-2.0053395265251517E-4</v>
      </c>
      <c r="P14" s="174">
        <v>1.263425913733407E-4</v>
      </c>
      <c r="Q14" s="174">
        <v>5.3603129582979747E-4</v>
      </c>
      <c r="R14" s="174">
        <v>-7.4947933422142565E-4</v>
      </c>
      <c r="S14" s="174">
        <v>-2.6219726391747411E-3</v>
      </c>
      <c r="T14" s="174">
        <v>-1.3109176664841682E-3</v>
      </c>
      <c r="U14" s="174">
        <v>2.3400895976188885E-4</v>
      </c>
      <c r="V14" s="174">
        <v>6.8178289376081835E-3</v>
      </c>
      <c r="X14" s="175">
        <v>0.18940028346590054</v>
      </c>
    </row>
    <row r="15" spans="1:29" x14ac:dyDescent="0.2">
      <c r="B15" s="176" t="s">
        <v>59</v>
      </c>
      <c r="C15" s="177"/>
      <c r="D15" s="174">
        <v>1.1207326617106439E-3</v>
      </c>
      <c r="E15" s="174">
        <v>-7.6817210755919518E-5</v>
      </c>
      <c r="F15" s="174">
        <v>2.9452113917916023E-5</v>
      </c>
      <c r="G15" s="174">
        <v>4.2624705369376237E-4</v>
      </c>
      <c r="H15" s="174">
        <v>-4.3684591213621893E-5</v>
      </c>
      <c r="I15" s="174">
        <v>3.2394429353743703E-4</v>
      </c>
      <c r="J15" s="174">
        <v>2.0234341620586349E-3</v>
      </c>
      <c r="K15" s="174">
        <v>8.3363681709669457E-4</v>
      </c>
      <c r="L15" s="174">
        <v>4.6895359247423052E-4</v>
      </c>
      <c r="M15" s="174">
        <v>4.610154136186484E-4</v>
      </c>
      <c r="N15" s="174">
        <v>-5.1241880787422645E-6</v>
      </c>
      <c r="O15" s="174">
        <v>-7.1364545942353974E-4</v>
      </c>
      <c r="P15" s="174">
        <v>4.3000191860032011E-4</v>
      </c>
      <c r="Q15" s="174">
        <v>1.0988850426463248E-3</v>
      </c>
      <c r="R15" s="174">
        <v>2.4044112053789313E-4</v>
      </c>
      <c r="S15" s="174">
        <v>1.9693352811513964E-3</v>
      </c>
      <c r="T15" s="174">
        <v>2.6695094001736308E-3</v>
      </c>
      <c r="U15" s="174">
        <v>4.0733523090850099E-3</v>
      </c>
      <c r="V15" s="174">
        <v>5.4286790092770154E-3</v>
      </c>
      <c r="X15" s="175">
        <v>0.31815540080262394</v>
      </c>
    </row>
    <row r="16" spans="1:29" x14ac:dyDescent="0.2">
      <c r="B16" s="172" t="s">
        <v>60</v>
      </c>
      <c r="C16" s="173"/>
      <c r="D16" s="174">
        <v>-1.2994967047530448E-4</v>
      </c>
      <c r="E16" s="174">
        <v>-3.1874771995032969E-4</v>
      </c>
      <c r="F16" s="174">
        <v>-5.1011492195440766E-5</v>
      </c>
      <c r="G16" s="174">
        <v>3.57038911640295E-4</v>
      </c>
      <c r="H16" s="174">
        <v>-2.3642382372202064E-4</v>
      </c>
      <c r="I16" s="174">
        <v>-5.9723470625439035E-4</v>
      </c>
      <c r="J16" s="174">
        <v>1.3736092575600267E-4</v>
      </c>
      <c r="K16" s="174">
        <v>-1.5247520061212327E-5</v>
      </c>
      <c r="L16" s="174">
        <v>-8.2376949657414489E-4</v>
      </c>
      <c r="M16" s="174">
        <v>-5.1114945271368839E-4</v>
      </c>
      <c r="N16" s="174">
        <v>-6.0636099615929417E-4</v>
      </c>
      <c r="O16" s="174">
        <v>-1.3249693112860061E-3</v>
      </c>
      <c r="P16" s="174">
        <v>-3.3237718119971671E-4</v>
      </c>
      <c r="Q16" s="174">
        <v>-1.1650684974985337E-3</v>
      </c>
      <c r="R16" s="174">
        <v>-2.5709968277243256E-4</v>
      </c>
      <c r="S16" s="174">
        <v>2.061883881705473E-4</v>
      </c>
      <c r="T16" s="174">
        <v>-3.2825751287490768E-4</v>
      </c>
      <c r="U16" s="174">
        <v>1.3104259179430588E-3</v>
      </c>
      <c r="V16" s="174">
        <v>2.898004672790444E-3</v>
      </c>
      <c r="X16" s="175">
        <v>0.11157036702427803</v>
      </c>
    </row>
    <row r="17" spans="1:45" x14ac:dyDescent="0.2">
      <c r="B17" s="172" t="s">
        <v>61</v>
      </c>
      <c r="C17" s="173"/>
      <c r="D17" s="178">
        <v>3.0205018038824694E-3</v>
      </c>
      <c r="E17" s="178">
        <v>3.6472264583764513E-4</v>
      </c>
      <c r="F17" s="178">
        <v>1.7380588874238434E-4</v>
      </c>
      <c r="G17" s="178">
        <v>5.4606760795539167E-4</v>
      </c>
      <c r="H17" s="178">
        <v>2.9635725352239461E-4</v>
      </c>
      <c r="I17" s="178">
        <v>2.0234478350955598E-3</v>
      </c>
      <c r="J17" s="178">
        <v>5.3219044760428602E-3</v>
      </c>
      <c r="K17" s="178">
        <v>2.2940298760365518E-3</v>
      </c>
      <c r="L17" s="178">
        <v>2.8521183095147062E-3</v>
      </c>
      <c r="M17" s="178">
        <v>2.2087593170707631E-3</v>
      </c>
      <c r="N17" s="178">
        <v>1.1236715873415015E-3</v>
      </c>
      <c r="O17" s="178">
        <v>5.1611974895160451E-4</v>
      </c>
      <c r="P17" s="178">
        <v>1.7847645265565149E-3</v>
      </c>
      <c r="Q17" s="178">
        <v>4.7563034296145279E-3</v>
      </c>
      <c r="R17" s="178">
        <v>1.2020949532016711E-3</v>
      </c>
      <c r="S17" s="178">
        <v>5.3083458207401346E-3</v>
      </c>
      <c r="T17" s="178">
        <v>8.059896800094668E-3</v>
      </c>
      <c r="U17" s="178">
        <v>9.2053671730987219E-3</v>
      </c>
      <c r="V17" s="178">
        <v>1.0274088553314797E-2</v>
      </c>
      <c r="X17" s="175">
        <v>0.20658503377833881</v>
      </c>
    </row>
    <row r="18" spans="1:45" ht="15" x14ac:dyDescent="0.25">
      <c r="B18" s="179" t="s">
        <v>62</v>
      </c>
      <c r="C18" s="180"/>
      <c r="D18" s="181">
        <v>-1.3832684200965062E-5</v>
      </c>
      <c r="E18" s="181">
        <v>-2.8884066864520719E-5</v>
      </c>
      <c r="F18" s="181">
        <v>4.9866722615865555E-5</v>
      </c>
      <c r="G18" s="181">
        <v>8.4539203181632772E-5</v>
      </c>
      <c r="H18" s="181">
        <v>1.2527601024148183E-4</v>
      </c>
      <c r="I18" s="181">
        <v>1.1986981806622055E-4</v>
      </c>
      <c r="J18" s="181">
        <v>-3.2688471948705278E-5</v>
      </c>
      <c r="K18" s="181">
        <v>6.829964875487704E-5</v>
      </c>
      <c r="L18" s="181">
        <v>8.7621887316036151E-5</v>
      </c>
      <c r="M18" s="181">
        <v>2.4727859268214303E-5</v>
      </c>
      <c r="N18" s="181">
        <v>1.6569288925261105E-4</v>
      </c>
      <c r="O18" s="181">
        <v>1.2139428782398376E-4</v>
      </c>
      <c r="P18" s="181">
        <v>6.3644083723390921E-5</v>
      </c>
      <c r="Q18" s="181">
        <v>1.1673865571104614E-4</v>
      </c>
      <c r="R18" s="181">
        <v>5.1884911492194874E-4</v>
      </c>
      <c r="S18" s="181">
        <v>1.6660422604708458E-4</v>
      </c>
      <c r="T18" s="181">
        <v>1.068438611068423E-3</v>
      </c>
      <c r="U18" s="181">
        <v>-4.8927141709087518E-4</v>
      </c>
      <c r="V18" s="181">
        <v>-5.6378357508812815E-4</v>
      </c>
      <c r="X18" s="182">
        <v>-9.4645773059397698E-2</v>
      </c>
    </row>
    <row r="19" spans="1:45" x14ac:dyDescent="0.2">
      <c r="B19" s="176" t="s">
        <v>63</v>
      </c>
      <c r="C19" s="177"/>
      <c r="D19" s="174">
        <v>9.1818560439271835E-6</v>
      </c>
      <c r="E19" s="174">
        <v>7.0423613434122956E-6</v>
      </c>
      <c r="F19" s="174">
        <v>-8.9171402380960885E-6</v>
      </c>
      <c r="G19" s="174">
        <v>1.2075645709952454E-4</v>
      </c>
      <c r="H19" s="174">
        <v>-4.9742111966066815E-6</v>
      </c>
      <c r="I19" s="174">
        <v>1.8950601866185579E-5</v>
      </c>
      <c r="J19" s="174">
        <v>-1.6286522794839442E-5</v>
      </c>
      <c r="K19" s="174">
        <v>-9.1995021326840565E-5</v>
      </c>
      <c r="L19" s="174">
        <v>-6.267941301496549E-5</v>
      </c>
      <c r="M19" s="174">
        <v>-4.30114211407151E-5</v>
      </c>
      <c r="N19" s="174">
        <v>2.0896051990160203E-4</v>
      </c>
      <c r="O19" s="174">
        <v>-8.4371376284142485E-5</v>
      </c>
      <c r="P19" s="174">
        <v>4.028219193097371E-6</v>
      </c>
      <c r="Q19" s="174">
        <v>1.2013218988049523E-4</v>
      </c>
      <c r="R19" s="174">
        <v>1.6615349357929077E-4</v>
      </c>
      <c r="S19" s="174">
        <v>2.5349219507786458E-4</v>
      </c>
      <c r="T19" s="174">
        <v>7.1351526767093887E-4</v>
      </c>
      <c r="U19" s="174">
        <v>1.0991911975311019E-4</v>
      </c>
      <c r="V19" s="174">
        <v>-2.0653221942714683E-3</v>
      </c>
      <c r="X19" s="175">
        <v>-0.2654120010909935</v>
      </c>
    </row>
    <row r="20" spans="1:45" ht="15" customHeight="1" x14ac:dyDescent="0.2">
      <c r="B20" s="172" t="s">
        <v>64</v>
      </c>
      <c r="C20" s="173"/>
      <c r="D20" s="174">
        <v>7.2541282536420226E-7</v>
      </c>
      <c r="E20" s="174">
        <v>1.7490463810609924E-6</v>
      </c>
      <c r="F20" s="174">
        <v>-5.8634337160023975E-6</v>
      </c>
      <c r="G20" s="174">
        <v>1.2510078954663939E-4</v>
      </c>
      <c r="H20" s="174">
        <v>3.2977788029242561E-6</v>
      </c>
      <c r="I20" s="174">
        <v>-1.7306740695777201E-5</v>
      </c>
      <c r="J20" s="174">
        <v>-1.7647545989318836E-5</v>
      </c>
      <c r="K20" s="174">
        <v>-1.8835440021347516E-5</v>
      </c>
      <c r="L20" s="174">
        <v>-5.3091262099957959E-5</v>
      </c>
      <c r="M20" s="174">
        <v>-1.5412522142654872E-5</v>
      </c>
      <c r="N20" s="174">
        <v>1.2353578981993962E-7</v>
      </c>
      <c r="O20" s="174">
        <v>-1.0299992713624917E-5</v>
      </c>
      <c r="P20" s="174">
        <v>-9.9553738786006818E-7</v>
      </c>
      <c r="Q20" s="174">
        <v>5.9260616636080954E-7</v>
      </c>
      <c r="R20" s="174">
        <v>7.4118307323400856E-5</v>
      </c>
      <c r="S20" s="174">
        <v>-7.6971043119211657E-6</v>
      </c>
      <c r="T20" s="174">
        <v>1.0440102258280071E-4</v>
      </c>
      <c r="U20" s="174">
        <v>-8.4280395076574699E-5</v>
      </c>
      <c r="V20" s="174">
        <v>3.3010889583584557E-4</v>
      </c>
      <c r="X20" s="175">
        <v>3.9947126477287043E-2</v>
      </c>
    </row>
    <row r="21" spans="1:45" x14ac:dyDescent="0.2">
      <c r="B21" s="172" t="s">
        <v>65</v>
      </c>
      <c r="C21" s="173"/>
      <c r="D21" s="174">
        <v>1.3210854263023819E-4</v>
      </c>
      <c r="E21" s="174">
        <v>8.6492074691024712E-5</v>
      </c>
      <c r="F21" s="174">
        <v>-5.8621064254915645E-5</v>
      </c>
      <c r="G21" s="174">
        <v>5.0019794473277202E-5</v>
      </c>
      <c r="H21" s="174">
        <v>-1.4048215526585306E-4</v>
      </c>
      <c r="I21" s="174">
        <v>6.2754099148576437E-4</v>
      </c>
      <c r="J21" s="174">
        <v>5.7850194965514135E-6</v>
      </c>
      <c r="K21" s="174">
        <v>-1.3292799990453075E-3</v>
      </c>
      <c r="L21" s="174">
        <v>-2.3309662532766673E-4</v>
      </c>
      <c r="M21" s="174">
        <v>-5.1906897436027055E-4</v>
      </c>
      <c r="N21" s="174">
        <v>4.1192513817964738E-3</v>
      </c>
      <c r="O21" s="174">
        <v>-1.3468583814334467E-3</v>
      </c>
      <c r="P21" s="174">
        <v>8.7123462192861822E-5</v>
      </c>
      <c r="Q21" s="174">
        <v>2.1475493406752921E-3</v>
      </c>
      <c r="R21" s="174">
        <v>1.621258082036503E-3</v>
      </c>
      <c r="S21" s="174">
        <v>4.5006552189597038E-3</v>
      </c>
      <c r="T21" s="174">
        <v>1.0436891146257121E-2</v>
      </c>
      <c r="U21" s="174">
        <v>3.5928989373574804E-3</v>
      </c>
      <c r="V21" s="174">
        <v>-4.0731943703218643E-2</v>
      </c>
      <c r="X21" s="175">
        <v>-0.30535912756828942</v>
      </c>
    </row>
    <row r="22" spans="1:45" x14ac:dyDescent="0.2">
      <c r="B22" s="183" t="s">
        <v>66</v>
      </c>
      <c r="C22" s="184"/>
      <c r="D22" s="185">
        <v>-8.4007914798789329E-5</v>
      </c>
      <c r="E22" s="185">
        <v>-1.4219879128019031E-4</v>
      </c>
      <c r="F22" s="185">
        <v>2.3073149566643636E-4</v>
      </c>
      <c r="G22" s="185">
        <v>-2.7516634063307066E-5</v>
      </c>
      <c r="H22" s="185">
        <v>5.3001168317656777E-4</v>
      </c>
      <c r="I22" s="185">
        <v>4.2980971134842783E-4</v>
      </c>
      <c r="J22" s="185">
        <v>-8.5583251105303404E-5</v>
      </c>
      <c r="K22" s="185">
        <v>5.8165643060159589E-4</v>
      </c>
      <c r="L22" s="185">
        <v>5.7984042055081453E-4</v>
      </c>
      <c r="M22" s="185">
        <v>2.5170030001486765E-4</v>
      </c>
      <c r="N22" s="185">
        <v>2.0931270793944634E-5</v>
      </c>
      <c r="O22" s="185">
        <v>8.2932315929351574E-4</v>
      </c>
      <c r="P22" s="185">
        <v>2.5429429445544827E-4</v>
      </c>
      <c r="Q22" s="185">
        <v>1.0676939713949452E-4</v>
      </c>
      <c r="R22" s="185">
        <v>1.6267846175781475E-3</v>
      </c>
      <c r="S22" s="185">
        <v>-1.2280610535864156E-4</v>
      </c>
      <c r="T22" s="185">
        <v>2.1665605263736509E-3</v>
      </c>
      <c r="U22" s="185">
        <v>-2.4039704575283816E-3</v>
      </c>
      <c r="V22" s="185">
        <v>4.3377671993505285E-3</v>
      </c>
      <c r="X22" s="186">
        <v>0.17076622803160291</v>
      </c>
    </row>
    <row r="23" spans="1:45" x14ac:dyDescent="0.2">
      <c r="B23" s="187"/>
      <c r="C23" s="187"/>
    </row>
    <row r="24" spans="1:45" x14ac:dyDescent="0.2">
      <c r="D24" s="188"/>
      <c r="E24" s="188"/>
      <c r="F24" s="189"/>
      <c r="P24" s="190"/>
      <c r="Q24" s="190"/>
      <c r="R24" s="190"/>
      <c r="S24" s="190"/>
      <c r="T24" s="190"/>
      <c r="U24" s="190"/>
      <c r="V24" s="190"/>
      <c r="W24" s="190"/>
      <c r="X24" s="190"/>
    </row>
    <row r="25" spans="1:45" ht="26.25" customHeight="1" x14ac:dyDescent="0.2">
      <c r="A25" s="160" t="s">
        <v>67</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row>
    <row r="27" spans="1:45" ht="13.5" customHeight="1" x14ac:dyDescent="0.25">
      <c r="B27" s="191" t="s">
        <v>68</v>
      </c>
      <c r="C27" s="192"/>
      <c r="D27" s="192"/>
      <c r="E27" s="192"/>
      <c r="F27" s="192"/>
      <c r="G27" s="192"/>
      <c r="H27" s="192"/>
      <c r="I27" s="192"/>
      <c r="J27" s="192"/>
      <c r="K27" s="192"/>
      <c r="L27" s="192"/>
      <c r="M27" s="192"/>
    </row>
    <row r="28" spans="1:45" ht="13.5" customHeight="1" thickBot="1" x14ac:dyDescent="0.3">
      <c r="B28" s="192"/>
      <c r="C28" s="192"/>
      <c r="D28" s="192"/>
      <c r="E28" s="192"/>
      <c r="F28" s="192"/>
      <c r="G28" s="192"/>
      <c r="H28" s="192"/>
      <c r="I28" s="192"/>
      <c r="J28" s="192"/>
      <c r="K28" s="192"/>
      <c r="L28" s="192"/>
      <c r="P28" s="192"/>
      <c r="Q28" s="192"/>
      <c r="R28" s="192"/>
      <c r="S28" s="192"/>
      <c r="T28" s="192"/>
      <c r="U28" s="192"/>
      <c r="V28" s="192"/>
    </row>
    <row r="29" spans="1:45" ht="32.25" customHeight="1" thickBot="1" x14ac:dyDescent="0.25">
      <c r="D29" s="255" t="s">
        <v>69</v>
      </c>
      <c r="E29" s="256"/>
      <c r="F29" s="256"/>
      <c r="G29" s="256"/>
      <c r="H29" s="256"/>
      <c r="I29" s="256"/>
      <c r="J29" s="256"/>
      <c r="K29" s="256"/>
      <c r="L29" s="256"/>
      <c r="M29" s="256"/>
      <c r="N29" s="256"/>
      <c r="O29" s="256"/>
      <c r="P29" s="256"/>
      <c r="Q29" s="257"/>
      <c r="AC29" s="193"/>
      <c r="AD29" s="193"/>
      <c r="AE29" s="193"/>
      <c r="AF29" s="193"/>
      <c r="AG29" s="193"/>
      <c r="AH29" s="193"/>
      <c r="AI29" s="193"/>
      <c r="AJ29" s="193"/>
      <c r="AK29" s="193"/>
      <c r="AL29" s="193"/>
      <c r="AM29" s="193"/>
      <c r="AN29" s="193"/>
      <c r="AO29" s="193"/>
      <c r="AP29" s="193"/>
      <c r="AQ29" s="193"/>
      <c r="AR29" s="193"/>
      <c r="AS29" s="193"/>
    </row>
    <row r="30" spans="1:45" s="194" customFormat="1" ht="23.25" customHeight="1" thickBot="1" x14ac:dyDescent="0.25">
      <c r="B30" s="195" t="s">
        <v>70</v>
      </c>
      <c r="C30" s="196" t="s">
        <v>71</v>
      </c>
      <c r="D30" s="197" t="s">
        <v>72</v>
      </c>
      <c r="E30" s="197" t="s">
        <v>73</v>
      </c>
      <c r="F30" s="197" t="s">
        <v>74</v>
      </c>
      <c r="G30" s="198">
        <v>45658</v>
      </c>
      <c r="H30" s="198">
        <f t="shared" ref="H30:O30" si="1">EOMONTH(G30,0)+1</f>
        <v>45689</v>
      </c>
      <c r="I30" s="198">
        <f t="shared" si="1"/>
        <v>45717</v>
      </c>
      <c r="J30" s="198">
        <f t="shared" si="1"/>
        <v>45748</v>
      </c>
      <c r="K30" s="198">
        <f t="shared" si="1"/>
        <v>45778</v>
      </c>
      <c r="L30" s="198">
        <f t="shared" si="1"/>
        <v>45809</v>
      </c>
      <c r="M30" s="198">
        <f t="shared" si="1"/>
        <v>45839</v>
      </c>
      <c r="N30" s="198">
        <f t="shared" si="1"/>
        <v>45870</v>
      </c>
      <c r="O30" s="198">
        <f t="shared" si="1"/>
        <v>45901</v>
      </c>
      <c r="P30" s="197" t="s">
        <v>75</v>
      </c>
      <c r="Q30" s="199" t="s">
        <v>76</v>
      </c>
      <c r="R30" s="200"/>
      <c r="S30" s="200"/>
      <c r="T30" s="200"/>
      <c r="U30" s="200"/>
      <c r="V30" s="200"/>
      <c r="W30" s="200"/>
      <c r="X30" s="200"/>
      <c r="Y30" s="200"/>
      <c r="Z30" s="200"/>
      <c r="AA30" s="200"/>
      <c r="AB30" s="200"/>
      <c r="AC30" s="200"/>
      <c r="AD30" s="200"/>
      <c r="AE30" s="200"/>
      <c r="AF30" s="200"/>
      <c r="AG30" s="200"/>
      <c r="AH30" s="200"/>
      <c r="AI30" s="200"/>
      <c r="AJ30" s="200"/>
      <c r="AK30" s="200"/>
      <c r="AL30" s="200"/>
    </row>
    <row r="31" spans="1:45" x14ac:dyDescent="0.2">
      <c r="B31" s="201">
        <v>44562</v>
      </c>
      <c r="C31" s="202">
        <v>478.19876147709221</v>
      </c>
      <c r="D31" s="203">
        <v>5.9242646713593103</v>
      </c>
      <c r="E31" s="203">
        <v>1.3462381635308702</v>
      </c>
      <c r="F31" s="203">
        <v>0.16715993801801687</v>
      </c>
      <c r="G31" s="204">
        <v>2.5618330000042988E-2</v>
      </c>
      <c r="H31" s="204">
        <v>-4.4099799999344214E-3</v>
      </c>
      <c r="I31" s="204">
        <v>1.1397589999944557E-2</v>
      </c>
      <c r="J31" s="204">
        <v>4.392260000031456E-3</v>
      </c>
      <c r="K31" s="204">
        <v>1.8339699999501136E-3</v>
      </c>
      <c r="L31" s="204">
        <v>1.1315490000015416E-2</v>
      </c>
      <c r="M31" s="204">
        <v>7.4807199999327167E-3</v>
      </c>
      <c r="N31" s="204">
        <v>-7.6764999994338723E-4</v>
      </c>
      <c r="O31" s="204">
        <v>3.4898899999689093E-3</v>
      </c>
      <c r="P31" s="203">
        <f>SUM($G31:O31)</f>
        <v>6.0350620000008348E-2</v>
      </c>
      <c r="Q31" s="205">
        <f t="shared" ref="Q31:Q75" si="2">D31+E31+F31+P31</f>
        <v>7.4980133929082058</v>
      </c>
    </row>
    <row r="32" spans="1:45" x14ac:dyDescent="0.2">
      <c r="B32" s="201">
        <v>44593</v>
      </c>
      <c r="C32" s="206">
        <v>397.07740198875302</v>
      </c>
      <c r="D32" s="203">
        <v>4.0233469580725796</v>
      </c>
      <c r="E32" s="203">
        <v>0.87828391783557436</v>
      </c>
      <c r="F32" s="203">
        <v>0.11709963533922974</v>
      </c>
      <c r="G32" s="204">
        <v>-3.4573000004911592E-4</v>
      </c>
      <c r="H32" s="204">
        <v>1.5159999999241336E-3</v>
      </c>
      <c r="I32" s="204">
        <v>4.3126800000550247E-3</v>
      </c>
      <c r="J32" s="204">
        <v>1.5702099999543861E-3</v>
      </c>
      <c r="K32" s="204">
        <v>4.7158300000091913E-3</v>
      </c>
      <c r="L32" s="204">
        <v>2.2318300000279123E-3</v>
      </c>
      <c r="M32" s="204">
        <v>-2.6894900000229427E-3</v>
      </c>
      <c r="N32" s="204">
        <v>4.4020000018463179E-5</v>
      </c>
      <c r="O32" s="204">
        <v>-5.0432000000455446E-4</v>
      </c>
      <c r="P32" s="203">
        <f>SUM($G32:O32)</f>
        <v>1.0851029999912498E-2</v>
      </c>
      <c r="Q32" s="205">
        <f t="shared" si="2"/>
        <v>5.0295815412472962</v>
      </c>
    </row>
    <row r="33" spans="2:17" x14ac:dyDescent="0.2">
      <c r="B33" s="201">
        <v>44621</v>
      </c>
      <c r="C33" s="206">
        <v>457.66042682481287</v>
      </c>
      <c r="D33" s="203">
        <v>4.1575962257055039</v>
      </c>
      <c r="E33" s="203">
        <v>1.5046422847087797</v>
      </c>
      <c r="F33" s="203">
        <v>8.1864824773447253E-2</v>
      </c>
      <c r="G33" s="204">
        <v>1.1650440000039453E-2</v>
      </c>
      <c r="H33" s="204">
        <v>1.2648819999981242E-2</v>
      </c>
      <c r="I33" s="204">
        <v>4.098535000002812E-2</v>
      </c>
      <c r="J33" s="204">
        <v>2.2910099999648992E-3</v>
      </c>
      <c r="K33" s="204">
        <v>6.7108999996889906E-4</v>
      </c>
      <c r="L33" s="204">
        <v>4.434520000017983E-3</v>
      </c>
      <c r="M33" s="204">
        <v>3.5873699999910968E-3</v>
      </c>
      <c r="N33" s="204">
        <v>-1.015839999979562E-3</v>
      </c>
      <c r="O33" s="204">
        <v>-5.7200700000521465E-3</v>
      </c>
      <c r="P33" s="203">
        <f>SUM($G33:O33)</f>
        <v>6.9532689999959985E-2</v>
      </c>
      <c r="Q33" s="205">
        <f t="shared" si="2"/>
        <v>5.8136360251876908</v>
      </c>
    </row>
    <row r="34" spans="2:17" x14ac:dyDescent="0.2">
      <c r="B34" s="201">
        <v>44652</v>
      </c>
      <c r="C34" s="206">
        <v>416.95341731130947</v>
      </c>
      <c r="D34" s="203">
        <v>3.4955392206950364</v>
      </c>
      <c r="E34" s="203">
        <v>1.2289986737230265</v>
      </c>
      <c r="F34" s="203">
        <v>4.301619427303649E-2</v>
      </c>
      <c r="G34" s="204">
        <v>1.436232999992626E-2</v>
      </c>
      <c r="H34" s="204">
        <v>1.195680000023458E-3</v>
      </c>
      <c r="I34" s="204">
        <v>6.3381900000649694E-3</v>
      </c>
      <c r="J34" s="204">
        <v>3.5762399999157424E-3</v>
      </c>
      <c r="K34" s="204">
        <v>1.3126830000032896E-2</v>
      </c>
      <c r="L34" s="204">
        <v>1.971566999998231E-2</v>
      </c>
      <c r="M34" s="204">
        <v>-1.6626500000143096E-3</v>
      </c>
      <c r="N34" s="204">
        <v>1.841000000126769E-4</v>
      </c>
      <c r="O34" s="204">
        <v>-1.4248699999939163E-3</v>
      </c>
      <c r="P34" s="203">
        <f>SUM($G34:O34)</f>
        <v>5.5411519999950087E-2</v>
      </c>
      <c r="Q34" s="205">
        <f t="shared" si="2"/>
        <v>4.8229656086910495</v>
      </c>
    </row>
    <row r="35" spans="2:17" x14ac:dyDescent="0.2">
      <c r="B35" s="201">
        <v>44682</v>
      </c>
      <c r="C35" s="206">
        <v>424.82968189567652</v>
      </c>
      <c r="D35" s="203">
        <v>3.0674338900086582</v>
      </c>
      <c r="E35" s="203">
        <v>1.1398970560778139</v>
      </c>
      <c r="F35" s="203">
        <v>6.5712678238128319E-2</v>
      </c>
      <c r="G35" s="204">
        <v>1.1359760000175356E-2</v>
      </c>
      <c r="H35" s="204">
        <v>8.4679899999287045E-3</v>
      </c>
      <c r="I35" s="204">
        <v>8.3937000000560147E-3</v>
      </c>
      <c r="J35" s="204">
        <v>4.6242099999176389E-3</v>
      </c>
      <c r="K35" s="204">
        <v>3.5789400000680871E-3</v>
      </c>
      <c r="L35" s="204">
        <v>9.158710000008341E-3</v>
      </c>
      <c r="M35" s="204">
        <v>1.446559999976671E-3</v>
      </c>
      <c r="N35" s="204">
        <v>-5.3474000003461697E-4</v>
      </c>
      <c r="O35" s="204">
        <v>-9.7143999994386832E-4</v>
      </c>
      <c r="P35" s="203">
        <f>SUM($G35:O35)</f>
        <v>4.5523690000152328E-2</v>
      </c>
      <c r="Q35" s="205">
        <f t="shared" si="2"/>
        <v>4.3185673143247527</v>
      </c>
    </row>
    <row r="36" spans="2:17" x14ac:dyDescent="0.2">
      <c r="B36" s="201">
        <v>44713</v>
      </c>
      <c r="C36" s="206">
        <v>425.72672904521392</v>
      </c>
      <c r="D36" s="203">
        <v>1.718233139998631</v>
      </c>
      <c r="E36" s="203">
        <v>1.0302897733852205</v>
      </c>
      <c r="F36" s="203">
        <v>-7.6027398596579587E-2</v>
      </c>
      <c r="G36" s="204">
        <v>1.7630359999998291E-2</v>
      </c>
      <c r="H36" s="204">
        <v>2.0812400000522757E-3</v>
      </c>
      <c r="I36" s="204">
        <v>3.2188200000291545E-3</v>
      </c>
      <c r="J36" s="204">
        <v>1.6380299999241288E-3</v>
      </c>
      <c r="K36" s="204">
        <v>-3.3414999995784456E-4</v>
      </c>
      <c r="L36" s="204">
        <v>4.9970499999290041E-3</v>
      </c>
      <c r="M36" s="204">
        <v>4.0090900000109286E-3</v>
      </c>
      <c r="N36" s="204">
        <v>1.3107800000398129E-3</v>
      </c>
      <c r="O36" s="204">
        <v>3.2274899999720219E-3</v>
      </c>
      <c r="P36" s="203">
        <f>SUM($G36:O36)</f>
        <v>3.7778709999997773E-2</v>
      </c>
      <c r="Q36" s="205">
        <f t="shared" si="2"/>
        <v>2.7102742247872698</v>
      </c>
    </row>
    <row r="37" spans="2:17" x14ac:dyDescent="0.2">
      <c r="B37" s="201">
        <v>44743</v>
      </c>
      <c r="C37" s="206">
        <v>409.27213793989142</v>
      </c>
      <c r="D37" s="203">
        <v>9.7280747013996915E-2</v>
      </c>
      <c r="E37" s="203">
        <v>1.1785434529794543</v>
      </c>
      <c r="F37" s="203">
        <v>2.9646100116110574E-2</v>
      </c>
      <c r="G37" s="204">
        <v>1.2105840000003809E-2</v>
      </c>
      <c r="H37" s="204">
        <v>9.7375000001420631E-4</v>
      </c>
      <c r="I37" s="204">
        <v>1.6423279999969509E-2</v>
      </c>
      <c r="J37" s="204">
        <v>3.4075499999630665E-3</v>
      </c>
      <c r="K37" s="204">
        <v>1.5347839999947155E-2</v>
      </c>
      <c r="L37" s="204">
        <v>6.7052200000148332E-3</v>
      </c>
      <c r="M37" s="204">
        <v>1.6834500000300068E-3</v>
      </c>
      <c r="N37" s="204">
        <v>8.8180099999703998E-3</v>
      </c>
      <c r="O37" s="204">
        <v>4.8783099999809565E-3</v>
      </c>
      <c r="P37" s="203">
        <f>SUM($G37:O37)</f>
        <v>7.0343249999893942E-2</v>
      </c>
      <c r="Q37" s="205">
        <f t="shared" si="2"/>
        <v>1.3758135501094557</v>
      </c>
    </row>
    <row r="38" spans="2:17" x14ac:dyDescent="0.2">
      <c r="B38" s="201">
        <v>44774</v>
      </c>
      <c r="C38" s="206">
        <v>380.95671312844439</v>
      </c>
      <c r="D38" s="203">
        <v>-1.9961992735716194E-2</v>
      </c>
      <c r="E38" s="203">
        <v>0.92468054054779714</v>
      </c>
      <c r="F38" s="203">
        <v>3.5047993744626638E-2</v>
      </c>
      <c r="G38" s="204">
        <v>1.6515260000005583E-2</v>
      </c>
      <c r="H38" s="204">
        <v>3.4638399999948888E-3</v>
      </c>
      <c r="I38" s="204">
        <v>7.7269000000228516E-3</v>
      </c>
      <c r="J38" s="204">
        <v>2.7043599999956314E-3</v>
      </c>
      <c r="K38" s="204">
        <v>2.0885900000280344E-3</v>
      </c>
      <c r="L38" s="204">
        <v>3.1708199999798126E-3</v>
      </c>
      <c r="M38" s="204">
        <v>3.652680000016062E-3</v>
      </c>
      <c r="N38" s="204">
        <v>1.1682599999858212E-3</v>
      </c>
      <c r="O38" s="204">
        <v>1.9886999999698673E-3</v>
      </c>
      <c r="P38" s="203">
        <f>SUM($G38:O38)</f>
        <v>4.2479409999998552E-2</v>
      </c>
      <c r="Q38" s="205">
        <f t="shared" si="2"/>
        <v>0.98224595155670613</v>
      </c>
    </row>
    <row r="39" spans="2:17" x14ac:dyDescent="0.2">
      <c r="B39" s="201">
        <v>44805</v>
      </c>
      <c r="C39" s="206">
        <v>425.09175656152632</v>
      </c>
      <c r="D39" s="203">
        <v>-0.39731724911501942</v>
      </c>
      <c r="E39" s="203">
        <v>0.62245712964590894</v>
      </c>
      <c r="F39" s="203">
        <v>-0.13152674205593939</v>
      </c>
      <c r="G39" s="204">
        <v>1.851096999996571E-2</v>
      </c>
      <c r="H39" s="204">
        <v>1.3693600001261075E-3</v>
      </c>
      <c r="I39" s="204">
        <v>8.6198099999705846E-3</v>
      </c>
      <c r="J39" s="204">
        <v>4.3540399999528745E-3</v>
      </c>
      <c r="K39" s="204">
        <v>1.2140730000055555E-2</v>
      </c>
      <c r="L39" s="204">
        <v>2.6523799999722542E-3</v>
      </c>
      <c r="M39" s="204">
        <v>5.306109999992259E-3</v>
      </c>
      <c r="N39" s="204">
        <v>2.4375700000405232E-3</v>
      </c>
      <c r="O39" s="204">
        <v>6.3269300000001749E-3</v>
      </c>
      <c r="P39" s="203">
        <f>SUM($G39:O39)</f>
        <v>6.1717900000076042E-2</v>
      </c>
      <c r="Q39" s="205">
        <f t="shared" si="2"/>
        <v>0.15533103847502616</v>
      </c>
    </row>
    <row r="40" spans="2:17" x14ac:dyDescent="0.2">
      <c r="B40" s="201">
        <v>44835</v>
      </c>
      <c r="C40" s="206">
        <v>431.69773747737884</v>
      </c>
      <c r="D40" s="203"/>
      <c r="E40" s="203">
        <v>1.461736722553951</v>
      </c>
      <c r="F40" s="203">
        <v>2.6005980068703138E-2</v>
      </c>
      <c r="G40" s="204">
        <v>3.3212639999987914E-2</v>
      </c>
      <c r="H40" s="204">
        <v>6.7903499999601991E-3</v>
      </c>
      <c r="I40" s="204">
        <v>-1.2519499999825712E-3</v>
      </c>
      <c r="J40" s="204">
        <v>7.6340200000117875E-3</v>
      </c>
      <c r="K40" s="204">
        <v>-3.4143800000379088E-3</v>
      </c>
      <c r="L40" s="204">
        <v>5.2404400000227724E-3</v>
      </c>
      <c r="M40" s="204">
        <v>1.1159150000025875E-2</v>
      </c>
      <c r="N40" s="204">
        <v>3.132149999999001E-3</v>
      </c>
      <c r="O40" s="204">
        <v>8.9981199998874217E-3</v>
      </c>
      <c r="P40" s="203">
        <f>SUM($G40:O40)</f>
        <v>7.1500539999874491E-2</v>
      </c>
      <c r="Q40" s="205">
        <f t="shared" si="2"/>
        <v>1.5592432426225287</v>
      </c>
    </row>
    <row r="41" spans="2:17" x14ac:dyDescent="0.2">
      <c r="B41" s="201">
        <v>44866</v>
      </c>
      <c r="C41" s="206">
        <v>427.90160371903295</v>
      </c>
      <c r="D41" s="203"/>
      <c r="E41" s="203">
        <v>-0.19095001366690667</v>
      </c>
      <c r="F41" s="203">
        <v>9.9432817884348879E-2</v>
      </c>
      <c r="G41" s="204">
        <v>-9.7720833249070438E-2</v>
      </c>
      <c r="H41" s="204">
        <v>9.1329200000132005E-3</v>
      </c>
      <c r="I41" s="204">
        <v>5.2229300000021794E-3</v>
      </c>
      <c r="J41" s="204">
        <v>6.2759500000311164E-3</v>
      </c>
      <c r="K41" s="204">
        <v>3.7378799999601142E-3</v>
      </c>
      <c r="L41" s="204">
        <v>9.499269999992066E-3</v>
      </c>
      <c r="M41" s="204">
        <v>1.1420770000029279E-2</v>
      </c>
      <c r="N41" s="204">
        <v>-2.3827499999242718E-3</v>
      </c>
      <c r="O41" s="204">
        <v>-1.4279000004080444E-4</v>
      </c>
      <c r="P41" s="203">
        <f>SUM($G41:O41)</f>
        <v>-5.4956653249007559E-2</v>
      </c>
      <c r="Q41" s="205">
        <f t="shared" si="2"/>
        <v>-0.14647384903156535</v>
      </c>
    </row>
    <row r="42" spans="2:17" ht="15" thickBot="1" x14ac:dyDescent="0.25">
      <c r="B42" s="201">
        <v>44896</v>
      </c>
      <c r="C42" s="206">
        <v>412.75227960030998</v>
      </c>
      <c r="D42" s="203"/>
      <c r="E42" s="203">
        <v>-0.89211283725444446</v>
      </c>
      <c r="F42" s="203">
        <v>2.704989624294285E-2</v>
      </c>
      <c r="G42" s="204">
        <v>1.0812201933447341E-2</v>
      </c>
      <c r="H42" s="204">
        <v>-9.750451123034054E-2</v>
      </c>
      <c r="I42" s="204">
        <v>2.5910299999623021E-3</v>
      </c>
      <c r="J42" s="204">
        <v>2.7304099999128084E-3</v>
      </c>
      <c r="K42" s="204">
        <v>1.6084800000157884E-3</v>
      </c>
      <c r="L42" s="204">
        <v>7.5253800000041338E-3</v>
      </c>
      <c r="M42" s="204">
        <v>7.8815200000121877E-3</v>
      </c>
      <c r="N42" s="204">
        <v>-2.4041899999360794E-3</v>
      </c>
      <c r="O42" s="204">
        <v>-1.0506100000043261E-2</v>
      </c>
      <c r="P42" s="203">
        <f>SUM($G42:O42)</f>
        <v>-7.726577929696532E-2</v>
      </c>
      <c r="Q42" s="205">
        <f t="shared" si="2"/>
        <v>-0.94232872030846693</v>
      </c>
    </row>
    <row r="43" spans="2:17" s="210" customFormat="1" ht="19.5" customHeight="1" thickBot="1" x14ac:dyDescent="0.3">
      <c r="B43" s="255" t="s">
        <v>77</v>
      </c>
      <c r="C43" s="257"/>
      <c r="D43" s="207">
        <f t="shared" ref="D43:O43" si="3">SUM(D31:D42)</f>
        <v>22.066415611002981</v>
      </c>
      <c r="E43" s="207">
        <f t="shared" si="3"/>
        <v>10.232704864067045</v>
      </c>
      <c r="F43" s="207">
        <f t="shared" si="3"/>
        <v>0.48448191804607177</v>
      </c>
      <c r="G43" s="208">
        <f t="shared" si="3"/>
        <v>7.371156868447315E-2</v>
      </c>
      <c r="H43" s="208">
        <f t="shared" si="3"/>
        <v>-5.4274541230256546E-2</v>
      </c>
      <c r="I43" s="208">
        <f t="shared" si="3"/>
        <v>0.1139783300001227</v>
      </c>
      <c r="J43" s="208">
        <f t="shared" si="3"/>
        <v>4.5198289999575536E-2</v>
      </c>
      <c r="K43" s="208">
        <f t="shared" si="3"/>
        <v>5.5101650000040081E-2</v>
      </c>
      <c r="L43" s="208">
        <f t="shared" si="3"/>
        <v>8.6646779999966839E-2</v>
      </c>
      <c r="M43" s="208">
        <f t="shared" si="3"/>
        <v>5.327527999997983E-2</v>
      </c>
      <c r="N43" s="208">
        <f t="shared" si="3"/>
        <v>9.9897200002487807E-3</v>
      </c>
      <c r="O43" s="208">
        <f t="shared" si="3"/>
        <v>9.6398499997008003E-3</v>
      </c>
      <c r="P43" s="207">
        <f>SUM($G43:O43)</f>
        <v>0.39326692745385117</v>
      </c>
      <c r="Q43" s="209">
        <f t="shared" si="2"/>
        <v>33.176869320569949</v>
      </c>
    </row>
    <row r="44" spans="2:17" x14ac:dyDescent="0.2">
      <c r="B44" s="201">
        <v>44927</v>
      </c>
      <c r="C44" s="206">
        <v>457.90353666793322</v>
      </c>
      <c r="D44" s="203"/>
      <c r="E44" s="203">
        <v>-1.6040238828666702</v>
      </c>
      <c r="F44" s="203">
        <v>0.50806615773075237</v>
      </c>
      <c r="G44" s="204">
        <v>4.9265803780770057E-2</v>
      </c>
      <c r="H44" s="204">
        <v>-9.4626924868862261E-2</v>
      </c>
      <c r="I44" s="204">
        <v>-0.42181663170833872</v>
      </c>
      <c r="J44" s="204">
        <v>2.5038469999969948E-2</v>
      </c>
      <c r="K44" s="204">
        <v>4.1336749999970834E-2</v>
      </c>
      <c r="L44" s="204">
        <v>1.1065140000084739E-2</v>
      </c>
      <c r="M44" s="204">
        <v>3.9948399999957473E-2</v>
      </c>
      <c r="N44" s="204">
        <v>0.10910909000006086</v>
      </c>
      <c r="O44" s="204">
        <v>1.6899839999894084E-2</v>
      </c>
      <c r="P44" s="203">
        <f>SUM($G44:O44)</f>
        <v>-0.22378006279649298</v>
      </c>
      <c r="Q44" s="205">
        <f t="shared" si="2"/>
        <v>-1.3197377879324108</v>
      </c>
    </row>
    <row r="45" spans="2:17" x14ac:dyDescent="0.2">
      <c r="B45" s="201">
        <v>44958</v>
      </c>
      <c r="C45" s="206">
        <v>394.26682268633789</v>
      </c>
      <c r="D45" s="203"/>
      <c r="E45" s="203">
        <v>-1.1582389003102662</v>
      </c>
      <c r="F45" s="203">
        <v>8.8129989586605006E-3</v>
      </c>
      <c r="G45" s="204">
        <v>1.0092481596927882E-2</v>
      </c>
      <c r="H45" s="204">
        <v>1.4230968654942444E-3</v>
      </c>
      <c r="I45" s="204">
        <v>-1.3650263181375522E-2</v>
      </c>
      <c r="J45" s="204">
        <v>-0.16459036026679996</v>
      </c>
      <c r="K45" s="204">
        <v>9.2153800000573938E-3</v>
      </c>
      <c r="L45" s="204">
        <v>2.2406949999947301E-2</v>
      </c>
      <c r="M45" s="204">
        <v>6.6319399999201778E-3</v>
      </c>
      <c r="N45" s="204">
        <v>1.1968900000738358E-3</v>
      </c>
      <c r="O45" s="204">
        <v>8.8645600000063496E-3</v>
      </c>
      <c r="P45" s="203">
        <f>SUM($G45:O45)</f>
        <v>-0.1184093249857483</v>
      </c>
      <c r="Q45" s="205">
        <f t="shared" si="2"/>
        <v>-1.267835226337354</v>
      </c>
    </row>
    <row r="46" spans="2:17" x14ac:dyDescent="0.2">
      <c r="B46" s="201">
        <v>44987</v>
      </c>
      <c r="C46" s="206">
        <v>457.18177680293019</v>
      </c>
      <c r="D46" s="203"/>
      <c r="E46" s="203">
        <v>-0.20388889694129375</v>
      </c>
      <c r="F46" s="203">
        <v>-4.9653955520000181E-2</v>
      </c>
      <c r="G46" s="204">
        <v>1.9585584745982487E-3</v>
      </c>
      <c r="H46" s="204">
        <v>5.0826659303879751E-3</v>
      </c>
      <c r="I46" s="204">
        <v>1.390901281826018E-2</v>
      </c>
      <c r="J46" s="204">
        <v>-1.8899593656499292E-2</v>
      </c>
      <c r="K46" s="204">
        <v>-0.20697870403495244</v>
      </c>
      <c r="L46" s="204">
        <v>-7.0645600000034392E-3</v>
      </c>
      <c r="M46" s="204">
        <v>3.0031450000137738E-2</v>
      </c>
      <c r="N46" s="204">
        <v>1.2464320000049156E-2</v>
      </c>
      <c r="O46" s="204">
        <v>1.2238990000014383E-2</v>
      </c>
      <c r="P46" s="203">
        <f>SUM($G46:O46)</f>
        <v>-0.15725786046800749</v>
      </c>
      <c r="Q46" s="205">
        <f t="shared" si="2"/>
        <v>-0.41080071292930143</v>
      </c>
    </row>
    <row r="47" spans="2:17" x14ac:dyDescent="0.2">
      <c r="B47" s="201">
        <v>45017</v>
      </c>
      <c r="C47" s="206">
        <v>406.90062734999998</v>
      </c>
      <c r="D47" s="203"/>
      <c r="E47" s="203">
        <v>-1.7301446175807769</v>
      </c>
      <c r="F47" s="203">
        <v>-0.11782828543380219</v>
      </c>
      <c r="G47" s="204">
        <v>2.1473853681527544E-2</v>
      </c>
      <c r="H47" s="204">
        <v>-1.9585456637571497E-2</v>
      </c>
      <c r="I47" s="204">
        <v>-3.3360270464299902E-3</v>
      </c>
      <c r="J47" s="204">
        <v>-5.1683777143693987E-3</v>
      </c>
      <c r="K47" s="204">
        <v>1.1644437140375885E-2</v>
      </c>
      <c r="L47" s="204">
        <v>-0.16557111640833</v>
      </c>
      <c r="M47" s="204">
        <v>1.5986439999949198E-2</v>
      </c>
      <c r="N47" s="204">
        <v>-1.27784000005704E-3</v>
      </c>
      <c r="O47" s="204">
        <v>-3.6691999997628955E-4</v>
      </c>
      <c r="P47" s="203">
        <f>SUM($G47:O47)</f>
        <v>-0.14620100698488159</v>
      </c>
      <c r="Q47" s="205">
        <f t="shared" si="2"/>
        <v>-1.9941739099994606</v>
      </c>
    </row>
    <row r="48" spans="2:17" x14ac:dyDescent="0.2">
      <c r="B48" s="201">
        <v>45047</v>
      </c>
      <c r="C48" s="206">
        <v>426.61104816173099</v>
      </c>
      <c r="D48" s="203"/>
      <c r="E48" s="203">
        <v>-3.1847844819325246</v>
      </c>
      <c r="F48" s="203">
        <v>5.0163374728242616E-2</v>
      </c>
      <c r="G48" s="204">
        <v>-4.4189803268636751E-2</v>
      </c>
      <c r="H48" s="204">
        <v>2.4414072356194083E-2</v>
      </c>
      <c r="I48" s="204">
        <v>9.1333523877779044E-3</v>
      </c>
      <c r="J48" s="204">
        <v>-5.5392456275228596E-2</v>
      </c>
      <c r="K48" s="204">
        <v>2.559426580063473E-2</v>
      </c>
      <c r="L48" s="204">
        <v>1.2366756924166111E-2</v>
      </c>
      <c r="M48" s="204">
        <v>-9.4569582451185852E-2</v>
      </c>
      <c r="N48" s="204">
        <v>4.6668000004501664E-4</v>
      </c>
      <c r="O48" s="204">
        <v>1.3516240000001289E-2</v>
      </c>
      <c r="P48" s="203">
        <f>SUM($G48:O48)</f>
        <v>-0.10866047452623206</v>
      </c>
      <c r="Q48" s="205">
        <f t="shared" si="2"/>
        <v>-3.2432815817305141</v>
      </c>
    </row>
    <row r="49" spans="2:17" x14ac:dyDescent="0.2">
      <c r="B49" s="201">
        <v>45078</v>
      </c>
      <c r="C49" s="206">
        <v>439.35995922770923</v>
      </c>
      <c r="D49" s="203"/>
      <c r="E49" s="203">
        <v>-2.5380931206063337</v>
      </c>
      <c r="F49" s="203">
        <v>0.11173248011704118</v>
      </c>
      <c r="G49" s="204">
        <v>-9.3524441332419883E-3</v>
      </c>
      <c r="H49" s="204">
        <v>1.7883331071118391E-2</v>
      </c>
      <c r="I49" s="204">
        <v>1.6683138048335877E-2</v>
      </c>
      <c r="J49" s="204">
        <v>-1.4906838320996485E-2</v>
      </c>
      <c r="K49" s="204">
        <v>-4.0838750259410972E-2</v>
      </c>
      <c r="L49" s="204">
        <v>8.7748133415743723E-4</v>
      </c>
      <c r="M49" s="204">
        <v>3.8880375164296765E-2</v>
      </c>
      <c r="N49" s="204">
        <v>-9.2444510123470991E-2</v>
      </c>
      <c r="O49" s="204">
        <v>1.7882109999959539E-2</v>
      </c>
      <c r="P49" s="203">
        <f>SUM($G49:O49)</f>
        <v>-6.5336107219252426E-2</v>
      </c>
      <c r="Q49" s="205">
        <f t="shared" si="2"/>
        <v>-2.491696747708545</v>
      </c>
    </row>
    <row r="50" spans="2:17" x14ac:dyDescent="0.2">
      <c r="B50" s="201">
        <v>45108</v>
      </c>
      <c r="C50" s="206">
        <v>409.21754434427504</v>
      </c>
      <c r="D50" s="203"/>
      <c r="E50" s="203">
        <v>0.46251186912223829</v>
      </c>
      <c r="F50" s="203">
        <v>0.4657690897385578</v>
      </c>
      <c r="G50" s="204">
        <v>2.116074233214249E-2</v>
      </c>
      <c r="H50" s="204">
        <v>2.4460143889086794E-2</v>
      </c>
      <c r="I50" s="204">
        <v>5.0439398457967854E-2</v>
      </c>
      <c r="J50" s="204">
        <v>3.5270493683015047E-3</v>
      </c>
      <c r="K50" s="204">
        <v>8.2640079075417816E-3</v>
      </c>
      <c r="L50" s="204">
        <v>-5.8933939880034814E-3</v>
      </c>
      <c r="M50" s="204">
        <v>-2.9605921659367596E-2</v>
      </c>
      <c r="N50" s="204">
        <v>1.2495653782991667E-2</v>
      </c>
      <c r="O50" s="204">
        <v>-9.0918863226022495E-2</v>
      </c>
      <c r="P50" s="203">
        <f>SUM($G50:O50)</f>
        <v>-6.0711831353614798E-3</v>
      </c>
      <c r="Q50" s="205">
        <f t="shared" si="2"/>
        <v>0.92220977572543461</v>
      </c>
    </row>
    <row r="51" spans="2:17" x14ac:dyDescent="0.2">
      <c r="B51" s="201">
        <v>45139</v>
      </c>
      <c r="C51" s="206">
        <v>386.29831001622659</v>
      </c>
      <c r="D51" s="203"/>
      <c r="E51" s="203">
        <v>-1.149103258900368</v>
      </c>
      <c r="F51" s="203">
        <v>0.15193229084019322</v>
      </c>
      <c r="G51" s="204">
        <v>-3.8273658196601446E-2</v>
      </c>
      <c r="H51" s="204">
        <v>-4.9709094039485535E-2</v>
      </c>
      <c r="I51" s="204">
        <v>-1.2042929643257594E-2</v>
      </c>
      <c r="J51" s="204">
        <v>-2.3726364620870299E-2</v>
      </c>
      <c r="K51" s="204">
        <v>-4.2437249712747871E-3</v>
      </c>
      <c r="L51" s="204">
        <v>2.2664291226078603E-2</v>
      </c>
      <c r="M51" s="204">
        <v>-1.5632502903144996E-2</v>
      </c>
      <c r="N51" s="204">
        <v>-3.6288724577616449E-2</v>
      </c>
      <c r="O51" s="204">
        <v>-3.8294496264654754E-2</v>
      </c>
      <c r="P51" s="203">
        <f>SUM($G51:O51)</f>
        <v>-0.19554720399082726</v>
      </c>
      <c r="Q51" s="205">
        <f t="shared" si="2"/>
        <v>-1.1927181720510021</v>
      </c>
    </row>
    <row r="52" spans="2:17" x14ac:dyDescent="0.2">
      <c r="B52" s="201">
        <v>45170</v>
      </c>
      <c r="C52" s="206">
        <v>421.61626590115935</v>
      </c>
      <c r="D52" s="203"/>
      <c r="E52" s="203">
        <v>-1.4469201166922403</v>
      </c>
      <c r="F52" s="203">
        <v>-0.69235921149390833</v>
      </c>
      <c r="G52" s="204">
        <v>1.8142240718930225E-2</v>
      </c>
      <c r="H52" s="204">
        <v>-2.4189659978446798E-2</v>
      </c>
      <c r="I52" s="204">
        <v>2.3953492470127458E-2</v>
      </c>
      <c r="J52" s="204">
        <v>7.8290577964139629E-3</v>
      </c>
      <c r="K52" s="204">
        <v>-2.9352055629090046E-2</v>
      </c>
      <c r="L52" s="204">
        <v>7.7912734022334007E-3</v>
      </c>
      <c r="M52" s="204">
        <v>2.1893942134511235E-2</v>
      </c>
      <c r="N52" s="204">
        <v>-1.7936117657200157E-3</v>
      </c>
      <c r="O52" s="204">
        <v>1.7156949165837432E-3</v>
      </c>
      <c r="P52" s="203">
        <f>SUM($G52:O52)</f>
        <v>2.5990374065543165E-2</v>
      </c>
      <c r="Q52" s="205">
        <f t="shared" si="2"/>
        <v>-2.1132889541206055</v>
      </c>
    </row>
    <row r="53" spans="2:17" x14ac:dyDescent="0.2">
      <c r="B53" s="201">
        <v>45200</v>
      </c>
      <c r="C53" s="206">
        <v>445.19264227698881</v>
      </c>
      <c r="D53" s="203"/>
      <c r="E53" s="203"/>
      <c r="F53" s="203">
        <v>-1.3770878589821223</v>
      </c>
      <c r="G53" s="204">
        <v>-3.5968988252761847E-2</v>
      </c>
      <c r="H53" s="204">
        <v>-3.6653822234541167E-2</v>
      </c>
      <c r="I53" s="204">
        <v>-2.4909018501375613E-2</v>
      </c>
      <c r="J53" s="204">
        <v>-1.9859367131516592E-2</v>
      </c>
      <c r="K53" s="204">
        <v>-3.5516782475610853E-2</v>
      </c>
      <c r="L53" s="204">
        <v>-4.7473003419327142E-3</v>
      </c>
      <c r="M53" s="204">
        <v>2.7956529431264698E-2</v>
      </c>
      <c r="N53" s="204">
        <v>2.1340450843581493E-2</v>
      </c>
      <c r="O53" s="204">
        <v>-4.9368562122253934E-4</v>
      </c>
      <c r="P53" s="203">
        <f>SUM($G53:O53)</f>
        <v>-0.10885198428411513</v>
      </c>
      <c r="Q53" s="205">
        <f t="shared" si="2"/>
        <v>-1.4859398432662374</v>
      </c>
    </row>
    <row r="54" spans="2:17" x14ac:dyDescent="0.2">
      <c r="B54" s="201">
        <v>45231</v>
      </c>
      <c r="C54" s="206">
        <v>438.84255118364467</v>
      </c>
      <c r="D54" s="203"/>
      <c r="E54" s="203"/>
      <c r="F54" s="203">
        <v>0.12399562781240547</v>
      </c>
      <c r="G54" s="204">
        <v>-1.166151157309514E-2</v>
      </c>
      <c r="H54" s="204">
        <v>-2.1326005143748716E-2</v>
      </c>
      <c r="I54" s="204">
        <v>-4.2335078099540624E-2</v>
      </c>
      <c r="J54" s="204">
        <v>-1.3521866343921829E-2</v>
      </c>
      <c r="K54" s="204">
        <v>-2.4874670827387035E-2</v>
      </c>
      <c r="L54" s="204">
        <v>-7.3331427556126982E-3</v>
      </c>
      <c r="M54" s="204">
        <v>1.8577414643175416E-2</v>
      </c>
      <c r="N54" s="204">
        <v>1.025245791930729E-2</v>
      </c>
      <c r="O54" s="204">
        <v>9.3659553369889181E-3</v>
      </c>
      <c r="P54" s="203">
        <f>SUM($G54:O54)</f>
        <v>-8.2856446843834419E-2</v>
      </c>
      <c r="Q54" s="205">
        <f t="shared" si="2"/>
        <v>4.1139180968571054E-2</v>
      </c>
    </row>
    <row r="55" spans="2:17" ht="15" thickBot="1" x14ac:dyDescent="0.25">
      <c r="B55" s="201">
        <v>45261</v>
      </c>
      <c r="C55" s="211">
        <v>412.73761065297299</v>
      </c>
      <c r="D55" s="203"/>
      <c r="E55" s="203"/>
      <c r="F55" s="203">
        <v>-1.4839245039209459</v>
      </c>
      <c r="G55" s="204">
        <v>-2.6733802455964906E-3</v>
      </c>
      <c r="H55" s="204">
        <v>-5.4637732995615806E-2</v>
      </c>
      <c r="I55" s="204">
        <v>-4.2594513806250234E-2</v>
      </c>
      <c r="J55" s="204">
        <v>-2.946527621321593E-2</v>
      </c>
      <c r="K55" s="204">
        <v>-2.6707380980042217E-2</v>
      </c>
      <c r="L55" s="204">
        <v>-5.7490505425334959E-3</v>
      </c>
      <c r="M55" s="204">
        <v>-5.0774150939218998E-3</v>
      </c>
      <c r="N55" s="204">
        <v>1.6775849731345716E-2</v>
      </c>
      <c r="O55" s="204">
        <v>-1.3214075024961858E-2</v>
      </c>
      <c r="P55" s="203">
        <f>SUM($G55:O55)</f>
        <v>-0.16334297517079222</v>
      </c>
      <c r="Q55" s="205">
        <f t="shared" si="2"/>
        <v>-1.6472674790917381</v>
      </c>
    </row>
    <row r="56" spans="2:17" s="212" customFormat="1" ht="20.25" customHeight="1" thickBot="1" x14ac:dyDescent="0.3">
      <c r="B56" s="255" t="s">
        <v>78</v>
      </c>
      <c r="C56" s="258"/>
      <c r="D56" s="207"/>
      <c r="E56" s="207">
        <f t="shared" ref="E56:O56" si="4">SUM(E44:E55)</f>
        <v>-12.552685406708235</v>
      </c>
      <c r="F56" s="207">
        <f t="shared" si="4"/>
        <v>-2.3003817954249257</v>
      </c>
      <c r="G56" s="208">
        <f t="shared" si="4"/>
        <v>-2.0026105085037216E-2</v>
      </c>
      <c r="H56" s="208">
        <f t="shared" si="4"/>
        <v>-0.22746538578599029</v>
      </c>
      <c r="I56" s="208">
        <f t="shared" si="4"/>
        <v>-0.44656606780409902</v>
      </c>
      <c r="J56" s="208">
        <f t="shared" si="4"/>
        <v>-0.30913592337873297</v>
      </c>
      <c r="K56" s="208">
        <f t="shared" si="4"/>
        <v>-0.27245722832918773</v>
      </c>
      <c r="L56" s="208">
        <f t="shared" si="4"/>
        <v>-0.11918667114974824</v>
      </c>
      <c r="M56" s="208">
        <f t="shared" si="4"/>
        <v>5.5021069265592359E-2</v>
      </c>
      <c r="N56" s="208">
        <f t="shared" si="4"/>
        <v>5.2296705810590538E-2</v>
      </c>
      <c r="O56" s="208">
        <f t="shared" si="4"/>
        <v>-6.2804649883389629E-2</v>
      </c>
      <c r="P56" s="207">
        <f>SUM($G56:O56)</f>
        <v>-1.3503242563400022</v>
      </c>
      <c r="Q56" s="209">
        <f t="shared" si="2"/>
        <v>-16.203391458473163</v>
      </c>
    </row>
    <row r="57" spans="2:17" x14ac:dyDescent="0.2">
      <c r="B57" s="201">
        <v>45292</v>
      </c>
      <c r="C57" s="206">
        <v>464.33370802261686</v>
      </c>
      <c r="D57" s="203"/>
      <c r="E57" s="203"/>
      <c r="F57" s="203">
        <v>0.58131833660598886</v>
      </c>
      <c r="G57" s="204">
        <v>0.33813821315266068</v>
      </c>
      <c r="H57" s="204">
        <v>7.0409883747799995E-2</v>
      </c>
      <c r="I57" s="204">
        <v>5.1290944999948351E-2</v>
      </c>
      <c r="J57" s="204">
        <v>-2.3492985123425569E-2</v>
      </c>
      <c r="K57" s="204">
        <v>0.10059887787616617</v>
      </c>
      <c r="L57" s="204">
        <v>2.4480985376612807E-2</v>
      </c>
      <c r="M57" s="204">
        <v>0.11163973287625595</v>
      </c>
      <c r="N57" s="204">
        <v>-1.3285222789875206E-2</v>
      </c>
      <c r="O57" s="204">
        <v>7.9380674371407167E-2</v>
      </c>
      <c r="P57" s="203">
        <f>SUM($G57:O57)</f>
        <v>0.73916110448755035</v>
      </c>
      <c r="Q57" s="205">
        <f t="shared" si="2"/>
        <v>1.3204794410935392</v>
      </c>
    </row>
    <row r="58" spans="2:17" x14ac:dyDescent="0.2">
      <c r="B58" s="201">
        <v>45323</v>
      </c>
      <c r="C58" s="206">
        <v>426.40132911541554</v>
      </c>
      <c r="D58" s="203"/>
      <c r="E58" s="203"/>
      <c r="F58" s="203">
        <v>0.60760472176076519</v>
      </c>
      <c r="G58" s="204">
        <v>-2.4505346184753307E-2</v>
      </c>
      <c r="H58" s="204">
        <v>3.2337246916767981E-2</v>
      </c>
      <c r="I58" s="204">
        <v>9.6484769818573568E-2</v>
      </c>
      <c r="J58" s="204">
        <v>-1.6422645401348746E-2</v>
      </c>
      <c r="K58" s="204">
        <v>-2.9295650940582618E-2</v>
      </c>
      <c r="L58" s="204">
        <v>-1.0143562655684946E-2</v>
      </c>
      <c r="M58" s="204">
        <v>-4.0915852005753095E-2</v>
      </c>
      <c r="N58" s="204">
        <v>9.2505802081177535E-4</v>
      </c>
      <c r="O58" s="204">
        <v>2.8799491624909024E-3</v>
      </c>
      <c r="P58" s="203">
        <f>SUM($G58:O58)</f>
        <v>1.1343966730521515E-2</v>
      </c>
      <c r="Q58" s="205">
        <f t="shared" si="2"/>
        <v>0.6189486884912867</v>
      </c>
    </row>
    <row r="59" spans="2:17" x14ac:dyDescent="0.2">
      <c r="B59" s="201">
        <f t="shared" ref="B59:B68" si="5">EOMONTH(B58,0)+1</f>
        <v>45352</v>
      </c>
      <c r="C59" s="206">
        <v>443.02679271260985</v>
      </c>
      <c r="D59" s="203"/>
      <c r="E59" s="203"/>
      <c r="F59" s="203">
        <v>1.1891530970365807</v>
      </c>
      <c r="G59" s="204">
        <v>6.0079211041738745E-2</v>
      </c>
      <c r="H59" s="204">
        <v>-1.2119930113271948E-2</v>
      </c>
      <c r="I59" s="204">
        <v>0.1128297806747014</v>
      </c>
      <c r="J59" s="204">
        <v>4.9166901393846274E-2</v>
      </c>
      <c r="K59" s="204">
        <v>-3.4699640903284035E-2</v>
      </c>
      <c r="L59" s="204">
        <v>-5.4716362446868061E-2</v>
      </c>
      <c r="M59" s="204">
        <v>3.721871575237401E-3</v>
      </c>
      <c r="N59" s="204">
        <v>2.759498715022346E-2</v>
      </c>
      <c r="O59" s="204">
        <v>1.6840223178974156E-2</v>
      </c>
      <c r="P59" s="203">
        <f>SUM($G59:O59)</f>
        <v>0.16869704155129739</v>
      </c>
      <c r="Q59" s="205">
        <f t="shared" si="2"/>
        <v>1.3578501385878781</v>
      </c>
    </row>
    <row r="60" spans="2:17" x14ac:dyDescent="0.2">
      <c r="B60" s="201">
        <f t="shared" si="5"/>
        <v>45383</v>
      </c>
      <c r="C60" s="206">
        <v>434.11878047209206</v>
      </c>
      <c r="D60" s="203"/>
      <c r="E60" s="203"/>
      <c r="F60" s="203">
        <v>0.97485526710079284</v>
      </c>
      <c r="G60" s="204">
        <v>0.17861013581324414</v>
      </c>
      <c r="H60" s="204">
        <v>0.14844850413362565</v>
      </c>
      <c r="I60" s="204">
        <v>0.12319742779862963</v>
      </c>
      <c r="J60" s="204">
        <v>8.4883090349080703E-2</v>
      </c>
      <c r="K60" s="204">
        <v>7.9263521377129109E-2</v>
      </c>
      <c r="L60" s="204">
        <v>4.031186954301802E-2</v>
      </c>
      <c r="M60" s="204">
        <v>6.8777680145899467E-3</v>
      </c>
      <c r="N60" s="204">
        <v>-7.8930137986503723E-3</v>
      </c>
      <c r="O60" s="204">
        <v>2.2088879737452771E-2</v>
      </c>
      <c r="P60" s="203">
        <f>SUM($G60:O60)</f>
        <v>0.6757881829681196</v>
      </c>
      <c r="Q60" s="205">
        <f t="shared" si="2"/>
        <v>1.6506434500689124</v>
      </c>
    </row>
    <row r="61" spans="2:17" x14ac:dyDescent="0.2">
      <c r="B61" s="201">
        <f t="shared" si="5"/>
        <v>45413</v>
      </c>
      <c r="C61" s="206">
        <v>424.01034776843397</v>
      </c>
      <c r="D61" s="203"/>
      <c r="E61" s="203"/>
      <c r="F61" s="203">
        <v>1.0023624137100455</v>
      </c>
      <c r="G61" s="204">
        <v>0.18492076725630113</v>
      </c>
      <c r="H61" s="204">
        <v>9.1653428953975435E-2</v>
      </c>
      <c r="I61" s="204">
        <v>0.18019831629226246</v>
      </c>
      <c r="J61" s="204">
        <v>7.6624447707217769E-2</v>
      </c>
      <c r="K61" s="204">
        <v>8.0967499760731698E-2</v>
      </c>
      <c r="L61" s="204">
        <v>5.3639690002000862E-3</v>
      </c>
      <c r="M61" s="204">
        <v>-1.7288518472355463E-2</v>
      </c>
      <c r="N61" s="204">
        <v>-2.3442338236009164E-2</v>
      </c>
      <c r="O61" s="204">
        <v>3.7357469700793899E-2</v>
      </c>
      <c r="P61" s="203">
        <f>SUM($G61:O61)</f>
        <v>0.61635504196311786</v>
      </c>
      <c r="Q61" s="205">
        <f t="shared" si="2"/>
        <v>1.6187174556731634</v>
      </c>
    </row>
    <row r="62" spans="2:17" x14ac:dyDescent="0.2">
      <c r="B62" s="201">
        <f t="shared" si="5"/>
        <v>45444</v>
      </c>
      <c r="C62" s="206">
        <v>420.63951242190632</v>
      </c>
      <c r="D62" s="203"/>
      <c r="E62" s="203"/>
      <c r="F62" s="203">
        <v>-1.2274781586266954</v>
      </c>
      <c r="G62" s="204">
        <v>4.8910193593201257E-2</v>
      </c>
      <c r="H62" s="204">
        <v>-3.5818949151689594E-2</v>
      </c>
      <c r="I62" s="204">
        <v>9.8393768761411593E-2</v>
      </c>
      <c r="J62" s="204">
        <v>-2.5517880370671264E-2</v>
      </c>
      <c r="K62" s="204">
        <v>9.6417818107397579E-2</v>
      </c>
      <c r="L62" s="204">
        <v>6.7368654237156989E-2</v>
      </c>
      <c r="M62" s="204">
        <v>-1.1767830210885677E-2</v>
      </c>
      <c r="N62" s="204">
        <v>1.8569876081755865E-2</v>
      </c>
      <c r="O62" s="204">
        <v>4.8023466577490126E-2</v>
      </c>
      <c r="P62" s="203">
        <f>SUM($G62:O62)</f>
        <v>0.30457911762516687</v>
      </c>
      <c r="Q62" s="205">
        <f t="shared" si="2"/>
        <v>-0.92289904100152853</v>
      </c>
    </row>
    <row r="63" spans="2:17" x14ac:dyDescent="0.2">
      <c r="B63" s="201">
        <f t="shared" si="5"/>
        <v>45474</v>
      </c>
      <c r="C63" s="206">
        <v>442.18284652949438</v>
      </c>
      <c r="D63" s="203"/>
      <c r="E63" s="203"/>
      <c r="F63" s="203">
        <v>-2.1277372465581266</v>
      </c>
      <c r="G63" s="204">
        <v>-6.4266153266714809E-2</v>
      </c>
      <c r="H63" s="204">
        <v>-6.5781858610932886E-2</v>
      </c>
      <c r="I63" s="204">
        <v>-9.0117444851216533E-2</v>
      </c>
      <c r="J63" s="204">
        <v>2.9196246177036755E-2</v>
      </c>
      <c r="K63" s="204">
        <v>9.8725706811762848E-2</v>
      </c>
      <c r="L63" s="204">
        <v>5.2202273958812384E-2</v>
      </c>
      <c r="M63" s="204">
        <v>-2.8543071467709069E-2</v>
      </c>
      <c r="N63" s="204">
        <v>3.4330355009274172E-2</v>
      </c>
      <c r="O63" s="204">
        <v>0.17624211983138593</v>
      </c>
      <c r="P63" s="203">
        <f>SUM($G63:O63)</f>
        <v>0.1419881735916988</v>
      </c>
      <c r="Q63" s="205">
        <f t="shared" si="2"/>
        <v>-1.9857490729664278</v>
      </c>
    </row>
    <row r="64" spans="2:17" x14ac:dyDescent="0.2">
      <c r="B64" s="201">
        <f t="shared" si="5"/>
        <v>45505</v>
      </c>
      <c r="C64" s="206">
        <v>386.22426193018191</v>
      </c>
      <c r="D64" s="203"/>
      <c r="E64" s="203"/>
      <c r="F64" s="203">
        <v>-0.92793338174101336</v>
      </c>
      <c r="G64" s="204">
        <v>0.13612098130903405</v>
      </c>
      <c r="H64" s="204">
        <v>-0.34329642062454013</v>
      </c>
      <c r="I64" s="204">
        <v>-2.8083216522986731E-2</v>
      </c>
      <c r="J64" s="204">
        <v>-2.7911857745777979E-2</v>
      </c>
      <c r="K64" s="204">
        <v>7.4611389016240537E-2</v>
      </c>
      <c r="L64" s="204">
        <v>3.3004598753223036E-2</v>
      </c>
      <c r="M64" s="204">
        <v>-7.0478401493630827E-2</v>
      </c>
      <c r="N64" s="204">
        <v>7.8068081688286384E-2</v>
      </c>
      <c r="O64" s="204">
        <v>7.713525479891814E-2</v>
      </c>
      <c r="P64" s="203">
        <f>SUM($G64:O64)</f>
        <v>-7.0829590821233523E-2</v>
      </c>
      <c r="Q64" s="205">
        <f t="shared" si="2"/>
        <v>-0.99876297256224689</v>
      </c>
    </row>
    <row r="65" spans="2:17" x14ac:dyDescent="0.2">
      <c r="B65" s="201">
        <f t="shared" si="5"/>
        <v>45536</v>
      </c>
      <c r="C65" s="206">
        <v>425.98525891999594</v>
      </c>
      <c r="D65" s="203"/>
      <c r="E65" s="203"/>
      <c r="F65" s="203">
        <v>-0.30087723035165936</v>
      </c>
      <c r="G65" s="204">
        <v>-0.26669495430292045</v>
      </c>
      <c r="H65" s="204">
        <v>-0.3332982373814275</v>
      </c>
      <c r="I65" s="204">
        <v>0.16965960022344007</v>
      </c>
      <c r="J65" s="204">
        <v>-0.10226304755070714</v>
      </c>
      <c r="K65" s="204">
        <v>-5.6852114769867512E-3</v>
      </c>
      <c r="L65" s="204">
        <v>3.2983739779922416E-2</v>
      </c>
      <c r="M65" s="204">
        <v>-2.4525987200433974E-2</v>
      </c>
      <c r="N65" s="204">
        <v>0.12000610388560062</v>
      </c>
      <c r="O65" s="204">
        <v>0.11162449549152598</v>
      </c>
      <c r="P65" s="203">
        <f>SUM($G65:O65)</f>
        <v>-0.29819349853198673</v>
      </c>
      <c r="Q65" s="205">
        <f t="shared" si="2"/>
        <v>-0.5990707288836461</v>
      </c>
    </row>
    <row r="66" spans="2:17" x14ac:dyDescent="0.2">
      <c r="B66" s="201">
        <f t="shared" si="5"/>
        <v>45566</v>
      </c>
      <c r="C66" s="206">
        <v>461.18952351870996</v>
      </c>
      <c r="D66" s="203"/>
      <c r="E66" s="203"/>
      <c r="F66" s="203"/>
      <c r="G66" s="204">
        <v>-0.57196700970359871</v>
      </c>
      <c r="H66" s="204">
        <v>-0.34634933047806271</v>
      </c>
      <c r="I66" s="204">
        <v>0.10526172147029911</v>
      </c>
      <c r="J66" s="204">
        <v>-0.16448553875517291</v>
      </c>
      <c r="K66" s="204">
        <v>-3.0501889855599984E-2</v>
      </c>
      <c r="L66" s="204">
        <v>-0.1114000373652857</v>
      </c>
      <c r="M66" s="204">
        <v>-2.372016948959299E-2</v>
      </c>
      <c r="N66" s="204">
        <v>4.2752089278110361E-2</v>
      </c>
      <c r="O66" s="204">
        <v>0.11927628640285093</v>
      </c>
      <c r="P66" s="203">
        <f>SUM($G66:O66)</f>
        <v>-0.9811338784960526</v>
      </c>
      <c r="Q66" s="205">
        <f t="shared" si="2"/>
        <v>-0.9811338784960526</v>
      </c>
    </row>
    <row r="67" spans="2:17" x14ac:dyDescent="0.2">
      <c r="B67" s="201">
        <f t="shared" si="5"/>
        <v>45597</v>
      </c>
      <c r="C67" s="206">
        <v>433.78939001085615</v>
      </c>
      <c r="D67" s="203"/>
      <c r="E67" s="203"/>
      <c r="F67" s="203"/>
      <c r="G67" s="204"/>
      <c r="H67" s="204">
        <v>-1.2750640673701241</v>
      </c>
      <c r="I67" s="204">
        <v>-2.3256086822584621E-2</v>
      </c>
      <c r="J67" s="204">
        <v>-0.42915560433647215</v>
      </c>
      <c r="K67" s="204">
        <v>-0.16074459417484377</v>
      </c>
      <c r="L67" s="204">
        <v>-0.11822065897507628</v>
      </c>
      <c r="M67" s="204">
        <v>-9.2350146609078365E-2</v>
      </c>
      <c r="N67" s="204">
        <v>6.6433550750502945E-2</v>
      </c>
      <c r="O67" s="204">
        <v>9.7450925117584575E-2</v>
      </c>
      <c r="P67" s="203">
        <f>SUM($G67:O67)</f>
        <v>-1.9349066824200918</v>
      </c>
      <c r="Q67" s="205">
        <f t="shared" si="2"/>
        <v>-1.9349066824200918</v>
      </c>
    </row>
    <row r="68" spans="2:17" ht="15" thickBot="1" x14ac:dyDescent="0.25">
      <c r="B68" s="201">
        <f t="shared" si="5"/>
        <v>45627</v>
      </c>
      <c r="C68" s="206">
        <v>421.68703802935329</v>
      </c>
      <c r="D68" s="203"/>
      <c r="E68" s="203"/>
      <c r="F68" s="203"/>
      <c r="G68" s="204"/>
      <c r="H68" s="204"/>
      <c r="I68" s="204">
        <v>0.42886892971745283</v>
      </c>
      <c r="J68" s="204">
        <v>-0.32849584957216393</v>
      </c>
      <c r="K68" s="204">
        <v>7.4427545320247646E-2</v>
      </c>
      <c r="L68" s="204">
        <v>-7.0383582082513385E-2</v>
      </c>
      <c r="M68" s="204">
        <v>-2.2394548230465716E-2</v>
      </c>
      <c r="N68" s="204">
        <v>8.7591927073845E-2</v>
      </c>
      <c r="O68" s="204">
        <v>2.4716321708524447E-2</v>
      </c>
      <c r="P68" s="203">
        <f>SUM($G68:O68)</f>
        <v>0.19433074393492689</v>
      </c>
      <c r="Q68" s="205">
        <f t="shared" si="2"/>
        <v>0.19433074393492689</v>
      </c>
    </row>
    <row r="69" spans="2:17" ht="15.75" thickBot="1" x14ac:dyDescent="0.25">
      <c r="B69" s="255" t="s">
        <v>79</v>
      </c>
      <c r="C69" s="258"/>
      <c r="D69" s="207"/>
      <c r="E69" s="207"/>
      <c r="F69" s="207">
        <f t="shared" ref="F69:O69" si="6">SUM(F57:F68)</f>
        <v>-0.2287321810633216</v>
      </c>
      <c r="G69" s="208">
        <f t="shared" si="6"/>
        <v>1.9346038708192737E-2</v>
      </c>
      <c r="H69" s="208">
        <f t="shared" si="6"/>
        <v>-2.0688797299778798</v>
      </c>
      <c r="I69" s="208">
        <f t="shared" si="6"/>
        <v>1.2247285115599311</v>
      </c>
      <c r="J69" s="208">
        <f t="shared" si="6"/>
        <v>-0.8778747232285582</v>
      </c>
      <c r="K69" s="208">
        <f t="shared" si="6"/>
        <v>0.34408537091837843</v>
      </c>
      <c r="L69" s="208">
        <f t="shared" si="6"/>
        <v>-0.10914811287648263</v>
      </c>
      <c r="M69" s="208">
        <f t="shared" si="6"/>
        <v>-0.20974515271382188</v>
      </c>
      <c r="N69" s="208">
        <f t="shared" si="6"/>
        <v>0.43165145411387584</v>
      </c>
      <c r="O69" s="208">
        <f t="shared" si="6"/>
        <v>0.81301606607939902</v>
      </c>
      <c r="P69" s="207">
        <f>SUM($G69:O69)</f>
        <v>-0.43282027741696538</v>
      </c>
      <c r="Q69" s="209">
        <f t="shared" si="2"/>
        <v>-0.66155245848028699</v>
      </c>
    </row>
    <row r="70" spans="2:17" x14ac:dyDescent="0.2">
      <c r="B70" s="201">
        <f>EOMONTH(B68,0)+1</f>
        <v>45658</v>
      </c>
      <c r="C70" s="206">
        <v>478.93966955839028</v>
      </c>
      <c r="D70" s="203"/>
      <c r="E70" s="203"/>
      <c r="F70" s="203"/>
      <c r="G70" s="204"/>
      <c r="H70" s="204"/>
      <c r="I70" s="204"/>
      <c r="J70" s="204">
        <v>-1.2563674467302235</v>
      </c>
      <c r="K70" s="204">
        <v>0.32607242971289452</v>
      </c>
      <c r="L70" s="204">
        <v>-0.17826878769824361</v>
      </c>
      <c r="M70" s="204">
        <v>-5.334138374973918E-2</v>
      </c>
      <c r="N70" s="204">
        <v>0.16773909508941642</v>
      </c>
      <c r="O70" s="204">
        <v>0.17350851412606971</v>
      </c>
      <c r="P70" s="203">
        <f>SUM($G70:O70)</f>
        <v>-0.82065757924982563</v>
      </c>
      <c r="Q70" s="205">
        <f t="shared" si="2"/>
        <v>-0.82065757924982563</v>
      </c>
    </row>
    <row r="71" spans="2:17" x14ac:dyDescent="0.2">
      <c r="B71" s="201">
        <f>EOMONTH(B70,0)+1</f>
        <v>45689</v>
      </c>
      <c r="C71" s="206">
        <v>418.66763483181109</v>
      </c>
      <c r="D71" s="203"/>
      <c r="E71" s="203"/>
      <c r="F71" s="203"/>
      <c r="G71" s="204"/>
      <c r="H71" s="204"/>
      <c r="I71" s="204"/>
      <c r="J71" s="204"/>
      <c r="K71" s="204">
        <v>0.32983894389099078</v>
      </c>
      <c r="L71" s="204">
        <v>-0.87575565297964886</v>
      </c>
      <c r="M71" s="204">
        <v>-0.47518068924119916</v>
      </c>
      <c r="N71" s="204">
        <v>7.2116635381576089E-3</v>
      </c>
      <c r="O71" s="204">
        <v>7.9881257610168177E-3</v>
      </c>
      <c r="P71" s="203">
        <f>SUM($G71:O71)</f>
        <v>-1.0058976090306828</v>
      </c>
      <c r="Q71" s="205">
        <f t="shared" si="2"/>
        <v>-1.0058976090306828</v>
      </c>
    </row>
    <row r="72" spans="2:17" x14ac:dyDescent="0.2">
      <c r="B72" s="201">
        <f>EOMONTH(B71,0)+1</f>
        <v>45717</v>
      </c>
      <c r="C72" s="206">
        <v>461.95456329256831</v>
      </c>
      <c r="D72" s="203"/>
      <c r="E72" s="203"/>
      <c r="F72" s="203"/>
      <c r="G72" s="204"/>
      <c r="H72" s="204"/>
      <c r="I72" s="204"/>
      <c r="J72" s="204"/>
      <c r="K72" s="204"/>
      <c r="L72" s="204">
        <v>-3.4392999933952524</v>
      </c>
      <c r="M72" s="204">
        <v>-1.3730323522761978</v>
      </c>
      <c r="N72" s="204">
        <v>-0.10946813781964693</v>
      </c>
      <c r="O72" s="204">
        <v>0.15555348424697968</v>
      </c>
      <c r="P72" s="203">
        <f>SUM($G72:O72)</f>
        <v>-4.7662469992441174</v>
      </c>
      <c r="Q72" s="205">
        <f t="shared" si="2"/>
        <v>-4.7662469992441174</v>
      </c>
    </row>
    <row r="73" spans="2:17" x14ac:dyDescent="0.2">
      <c r="B73" s="201">
        <f>EOMONTH(B72,0)+1</f>
        <v>45748</v>
      </c>
      <c r="C73" s="206">
        <v>455.04249675001415</v>
      </c>
      <c r="D73" s="203"/>
      <c r="E73" s="203"/>
      <c r="F73" s="203"/>
      <c r="G73" s="204"/>
      <c r="H73" s="204"/>
      <c r="I73" s="204"/>
      <c r="J73" s="204"/>
      <c r="K73" s="204"/>
      <c r="L73" s="204"/>
      <c r="M73" s="204">
        <v>-1.2577232311926423</v>
      </c>
      <c r="N73" s="204">
        <v>8.404201697226199E-2</v>
      </c>
      <c r="O73" s="204">
        <v>0.43274187934849806</v>
      </c>
      <c r="P73" s="203">
        <f>SUM($G73:O73)</f>
        <v>-0.74093933487188224</v>
      </c>
      <c r="Q73" s="205">
        <f t="shared" si="2"/>
        <v>-0.74093933487188224</v>
      </c>
    </row>
    <row r="74" spans="2:17" x14ac:dyDescent="0.2">
      <c r="B74" s="201">
        <f>EOMONTH(B73,0)+1</f>
        <v>45778</v>
      </c>
      <c r="C74" s="206">
        <v>438.46429759927321</v>
      </c>
      <c r="D74" s="203"/>
      <c r="E74" s="203"/>
      <c r="F74" s="203"/>
      <c r="G74" s="204"/>
      <c r="H74" s="204"/>
      <c r="I74" s="204"/>
      <c r="J74" s="204"/>
      <c r="K74" s="204"/>
      <c r="L74" s="204"/>
      <c r="M74" s="204"/>
      <c r="N74" s="204">
        <v>-0.441662096642915</v>
      </c>
      <c r="O74" s="204">
        <v>0.18100416918576911</v>
      </c>
      <c r="P74" s="203">
        <f>SUM($G74:O74)</f>
        <v>-0.26065792745714589</v>
      </c>
      <c r="Q74" s="205">
        <f t="shared" si="2"/>
        <v>-0.26065792745714589</v>
      </c>
    </row>
    <row r="75" spans="2:17" x14ac:dyDescent="0.2">
      <c r="B75" s="201">
        <f>EOMONTH(B74,0)+1</f>
        <v>45809</v>
      </c>
      <c r="C75" s="206">
        <v>443.51944966469722</v>
      </c>
      <c r="D75" s="203"/>
      <c r="E75" s="203"/>
      <c r="F75" s="203"/>
      <c r="G75" s="204"/>
      <c r="H75" s="204"/>
      <c r="I75" s="204"/>
      <c r="J75" s="204"/>
      <c r="K75" s="204"/>
      <c r="L75" s="204"/>
      <c r="M75" s="204"/>
      <c r="N75" s="204"/>
      <c r="O75" s="204">
        <v>0.1308623509720519</v>
      </c>
      <c r="P75" s="203">
        <f>SUM($G75:O75)</f>
        <v>0.1308623509720519</v>
      </c>
      <c r="Q75" s="205">
        <f t="shared" si="2"/>
        <v>0.1308623509720519</v>
      </c>
    </row>
    <row r="81" spans="11:11" x14ac:dyDescent="0.2">
      <c r="K81" s="162" t="s">
        <v>53</v>
      </c>
    </row>
  </sheetData>
  <mergeCells count="5">
    <mergeCell ref="X2:X3"/>
    <mergeCell ref="D29:Q29"/>
    <mergeCell ref="B43:C43"/>
    <mergeCell ref="B56:C56"/>
    <mergeCell ref="B69:C69"/>
  </mergeCells>
  <conditionalFormatting sqref="G31:G65 P32:P68">
    <cfRule type="cellIs" dxfId="103" priority="103" operator="greaterThan">
      <formula>0</formula>
    </cfRule>
    <cfRule type="cellIs" dxfId="102" priority="104" operator="lessThan">
      <formula>0</formula>
    </cfRule>
  </conditionalFormatting>
  <conditionalFormatting sqref="D31:D42">
    <cfRule type="cellIs" dxfId="101" priority="101" operator="greaterThan">
      <formula>0</formula>
    </cfRule>
    <cfRule type="cellIs" dxfId="100" priority="102" operator="lessThan">
      <formula>0</formula>
    </cfRule>
  </conditionalFormatting>
  <conditionalFormatting sqref="D43">
    <cfRule type="cellIs" dxfId="99" priority="99" operator="greaterThan">
      <formula>0</formula>
    </cfRule>
    <cfRule type="cellIs" dxfId="98" priority="100" operator="lessThan">
      <formula>0</formula>
    </cfRule>
  </conditionalFormatting>
  <conditionalFormatting sqref="D44:D55">
    <cfRule type="cellIs" dxfId="97" priority="97" operator="greaterThan">
      <formula>0</formula>
    </cfRule>
    <cfRule type="cellIs" dxfId="96" priority="98" operator="lessThan">
      <formula>0</formula>
    </cfRule>
  </conditionalFormatting>
  <conditionalFormatting sqref="D56">
    <cfRule type="cellIs" dxfId="95" priority="95" operator="greaterThan">
      <formula>0</formula>
    </cfRule>
    <cfRule type="cellIs" dxfId="94" priority="96" operator="lessThan">
      <formula>0</formula>
    </cfRule>
  </conditionalFormatting>
  <conditionalFormatting sqref="E31:E42">
    <cfRule type="cellIs" dxfId="93" priority="93" operator="greaterThan">
      <formula>0</formula>
    </cfRule>
    <cfRule type="cellIs" dxfId="92" priority="94" operator="lessThan">
      <formula>0</formula>
    </cfRule>
  </conditionalFormatting>
  <conditionalFormatting sqref="E43">
    <cfRule type="cellIs" dxfId="91" priority="91" operator="greaterThan">
      <formula>0</formula>
    </cfRule>
    <cfRule type="cellIs" dxfId="90" priority="92" operator="lessThan">
      <formula>0</formula>
    </cfRule>
  </conditionalFormatting>
  <conditionalFormatting sqref="D57:D58">
    <cfRule type="cellIs" dxfId="89" priority="85" operator="greaterThan">
      <formula>0</formula>
    </cfRule>
    <cfRule type="cellIs" dxfId="88" priority="86" operator="lessThan">
      <formula>0</formula>
    </cfRule>
  </conditionalFormatting>
  <conditionalFormatting sqref="E57:E58">
    <cfRule type="cellIs" dxfId="87" priority="83" operator="greaterThan">
      <formula>0</formula>
    </cfRule>
    <cfRule type="cellIs" dxfId="86" priority="84" operator="lessThan">
      <formula>0</formula>
    </cfRule>
  </conditionalFormatting>
  <conditionalFormatting sqref="E44:E55">
    <cfRule type="cellIs" dxfId="85" priority="89" operator="greaterThan">
      <formula>0</formula>
    </cfRule>
    <cfRule type="cellIs" dxfId="84" priority="90" operator="lessThan">
      <formula>0</formula>
    </cfRule>
  </conditionalFormatting>
  <conditionalFormatting sqref="E56">
    <cfRule type="cellIs" dxfId="83" priority="87" operator="greaterThan">
      <formula>0</formula>
    </cfRule>
    <cfRule type="cellIs" dxfId="82" priority="88" operator="lessThan">
      <formula>0</formula>
    </cfRule>
  </conditionalFormatting>
  <conditionalFormatting sqref="Q31:Q42">
    <cfRule type="cellIs" dxfId="81" priority="71" operator="greaterThan">
      <formula>0</formula>
    </cfRule>
    <cfRule type="cellIs" dxfId="80" priority="72" operator="lessThan">
      <formula>0</formula>
    </cfRule>
  </conditionalFormatting>
  <conditionalFormatting sqref="Q43">
    <cfRule type="cellIs" dxfId="79" priority="69" operator="greaterThan">
      <formula>0</formula>
    </cfRule>
    <cfRule type="cellIs" dxfId="78" priority="70" operator="lessThan">
      <formula>0</formula>
    </cfRule>
  </conditionalFormatting>
  <conditionalFormatting sqref="Q44:Q55">
    <cfRule type="cellIs" dxfId="77" priority="67" operator="greaterThan">
      <formula>0</formula>
    </cfRule>
    <cfRule type="cellIs" dxfId="76" priority="68" operator="lessThan">
      <formula>0</formula>
    </cfRule>
  </conditionalFormatting>
  <conditionalFormatting sqref="Q56">
    <cfRule type="cellIs" dxfId="75" priority="65" operator="greaterThan">
      <formula>0</formula>
    </cfRule>
    <cfRule type="cellIs" dxfId="74" priority="66" operator="lessThan">
      <formula>0</formula>
    </cfRule>
  </conditionalFormatting>
  <conditionalFormatting sqref="Q57:Q58">
    <cfRule type="cellIs" dxfId="73" priority="63" operator="greaterThan">
      <formula>0</formula>
    </cfRule>
    <cfRule type="cellIs" dxfId="72" priority="64" operator="lessThan">
      <formula>0</formula>
    </cfRule>
  </conditionalFormatting>
  <conditionalFormatting sqref="F31:F42">
    <cfRule type="cellIs" dxfId="71" priority="81" operator="greaterThan">
      <formula>0</formula>
    </cfRule>
    <cfRule type="cellIs" dxfId="70" priority="82" operator="lessThan">
      <formula>0</formula>
    </cfRule>
  </conditionalFormatting>
  <conditionalFormatting sqref="F43">
    <cfRule type="cellIs" dxfId="69" priority="79" operator="greaterThan">
      <formula>0</formula>
    </cfRule>
    <cfRule type="cellIs" dxfId="68" priority="80" operator="lessThan">
      <formula>0</formula>
    </cfRule>
  </conditionalFormatting>
  <conditionalFormatting sqref="F44:F55">
    <cfRule type="cellIs" dxfId="67" priority="77" operator="greaterThan">
      <formula>0</formula>
    </cfRule>
    <cfRule type="cellIs" dxfId="66" priority="78" operator="lessThan">
      <formula>0</formula>
    </cfRule>
  </conditionalFormatting>
  <conditionalFormatting sqref="F56">
    <cfRule type="cellIs" dxfId="65" priority="75" operator="greaterThan">
      <formula>0</formula>
    </cfRule>
    <cfRule type="cellIs" dxfId="64" priority="76" operator="lessThan">
      <formula>0</formula>
    </cfRule>
  </conditionalFormatting>
  <conditionalFormatting sqref="F57:F58">
    <cfRule type="cellIs" dxfId="63" priority="73" operator="greaterThan">
      <formula>0</formula>
    </cfRule>
    <cfRule type="cellIs" dxfId="62" priority="74" operator="lessThan">
      <formula>0</formula>
    </cfRule>
  </conditionalFormatting>
  <conditionalFormatting sqref="D59:D65">
    <cfRule type="cellIs" dxfId="61" priority="61" operator="greaterThan">
      <formula>0</formula>
    </cfRule>
    <cfRule type="cellIs" dxfId="60" priority="62" operator="lessThan">
      <formula>0</formula>
    </cfRule>
  </conditionalFormatting>
  <conditionalFormatting sqref="E59:E65">
    <cfRule type="cellIs" dxfId="59" priority="59" operator="greaterThan">
      <formula>0</formula>
    </cfRule>
    <cfRule type="cellIs" dxfId="58" priority="60" operator="lessThan">
      <formula>0</formula>
    </cfRule>
  </conditionalFormatting>
  <conditionalFormatting sqref="Q59:Q65">
    <cfRule type="cellIs" dxfId="57" priority="55" operator="greaterThan">
      <formula>0</formula>
    </cfRule>
    <cfRule type="cellIs" dxfId="56" priority="56" operator="lessThan">
      <formula>0</formula>
    </cfRule>
  </conditionalFormatting>
  <conditionalFormatting sqref="F59:F65">
    <cfRule type="cellIs" dxfId="55" priority="57" operator="greaterThan">
      <formula>0</formula>
    </cfRule>
    <cfRule type="cellIs" dxfId="54" priority="58" operator="lessThan">
      <formula>0</formula>
    </cfRule>
  </conditionalFormatting>
  <conditionalFormatting sqref="G66">
    <cfRule type="cellIs" dxfId="53" priority="53" operator="greaterThan">
      <formula>0</formula>
    </cfRule>
    <cfRule type="cellIs" dxfId="52" priority="54" operator="lessThan">
      <formula>0</formula>
    </cfRule>
  </conditionalFormatting>
  <conditionalFormatting sqref="D66">
    <cfRule type="cellIs" dxfId="51" priority="51" operator="greaterThan">
      <formula>0</formula>
    </cfRule>
    <cfRule type="cellIs" dxfId="50" priority="52" operator="lessThan">
      <formula>0</formula>
    </cfRule>
  </conditionalFormatting>
  <conditionalFormatting sqref="E66">
    <cfRule type="cellIs" dxfId="49" priority="49" operator="greaterThan">
      <formula>0</formula>
    </cfRule>
    <cfRule type="cellIs" dxfId="48" priority="50" operator="lessThan">
      <formula>0</formula>
    </cfRule>
  </conditionalFormatting>
  <conditionalFormatting sqref="Q66">
    <cfRule type="cellIs" dxfId="47" priority="45" operator="greaterThan">
      <formula>0</formula>
    </cfRule>
    <cfRule type="cellIs" dxfId="46" priority="46" operator="lessThan">
      <formula>0</formula>
    </cfRule>
  </conditionalFormatting>
  <conditionalFormatting sqref="F66">
    <cfRule type="cellIs" dxfId="45" priority="47" operator="greaterThan">
      <formula>0</formula>
    </cfRule>
    <cfRule type="cellIs" dxfId="44" priority="48" operator="lessThan">
      <formula>0</formula>
    </cfRule>
  </conditionalFormatting>
  <conditionalFormatting sqref="H31:O65">
    <cfRule type="cellIs" dxfId="43" priority="43" operator="greaterThan">
      <formula>0</formula>
    </cfRule>
    <cfRule type="cellIs" dxfId="42" priority="44" operator="lessThan">
      <formula>0</formula>
    </cfRule>
  </conditionalFormatting>
  <conditionalFormatting sqref="H66:O66">
    <cfRule type="cellIs" dxfId="41" priority="41" operator="greaterThan">
      <formula>0</formula>
    </cfRule>
    <cfRule type="cellIs" dxfId="40" priority="42" operator="lessThan">
      <formula>0</formula>
    </cfRule>
  </conditionalFormatting>
  <conditionalFormatting sqref="G67:G68">
    <cfRule type="cellIs" dxfId="39" priority="39" operator="greaterThan">
      <formula>0</formula>
    </cfRule>
    <cfRule type="cellIs" dxfId="38" priority="40" operator="lessThan">
      <formula>0</formula>
    </cfRule>
  </conditionalFormatting>
  <conditionalFormatting sqref="D67:D68">
    <cfRule type="cellIs" dxfId="37" priority="37" operator="greaterThan">
      <formula>0</formula>
    </cfRule>
    <cfRule type="cellIs" dxfId="36" priority="38" operator="lessThan">
      <formula>0</formula>
    </cfRule>
  </conditionalFormatting>
  <conditionalFormatting sqref="E67:E68">
    <cfRule type="cellIs" dxfId="35" priority="35" operator="greaterThan">
      <formula>0</formula>
    </cfRule>
    <cfRule type="cellIs" dxfId="34" priority="36" operator="lessThan">
      <formula>0</formula>
    </cfRule>
  </conditionalFormatting>
  <conditionalFormatting sqref="Q67:Q68">
    <cfRule type="cellIs" dxfId="33" priority="31" operator="greaterThan">
      <formula>0</formula>
    </cfRule>
    <cfRule type="cellIs" dxfId="32" priority="32" operator="lessThan">
      <formula>0</formula>
    </cfRule>
  </conditionalFormatting>
  <conditionalFormatting sqref="F67:F68">
    <cfRule type="cellIs" dxfId="31" priority="33" operator="greaterThan">
      <formula>0</formula>
    </cfRule>
    <cfRule type="cellIs" dxfId="30" priority="34" operator="lessThan">
      <formula>0</formula>
    </cfRule>
  </conditionalFormatting>
  <conditionalFormatting sqref="H67:O68">
    <cfRule type="cellIs" dxfId="29" priority="29" operator="greaterThan">
      <formula>0</formula>
    </cfRule>
    <cfRule type="cellIs" dxfId="28" priority="30" operator="lessThan">
      <formula>0</formula>
    </cfRule>
  </conditionalFormatting>
  <conditionalFormatting sqref="P31">
    <cfRule type="cellIs" dxfId="27" priority="27" operator="greaterThan">
      <formula>0</formula>
    </cfRule>
    <cfRule type="cellIs" dxfId="26" priority="28" operator="lessThan">
      <formula>0</formula>
    </cfRule>
  </conditionalFormatting>
  <conditionalFormatting sqref="G69 P69">
    <cfRule type="cellIs" dxfId="25" priority="25" operator="greaterThan">
      <formula>0</formula>
    </cfRule>
    <cfRule type="cellIs" dxfId="24" priority="26" operator="lessThan">
      <formula>0</formula>
    </cfRule>
  </conditionalFormatting>
  <conditionalFormatting sqref="D69">
    <cfRule type="cellIs" dxfId="23" priority="23" operator="greaterThan">
      <formula>0</formula>
    </cfRule>
    <cfRule type="cellIs" dxfId="22" priority="24" operator="lessThan">
      <formula>0</formula>
    </cfRule>
  </conditionalFormatting>
  <conditionalFormatting sqref="E69">
    <cfRule type="cellIs" dxfId="21" priority="21" operator="greaterThan">
      <formula>0</formula>
    </cfRule>
    <cfRule type="cellIs" dxfId="20" priority="22" operator="lessThan">
      <formula>0</formula>
    </cfRule>
  </conditionalFormatting>
  <conditionalFormatting sqref="Q69">
    <cfRule type="cellIs" dxfId="19" priority="17" operator="greaterThan">
      <formula>0</formula>
    </cfRule>
    <cfRule type="cellIs" dxfId="18" priority="18" operator="lessThan">
      <formula>0</formula>
    </cfRule>
  </conditionalFormatting>
  <conditionalFormatting sqref="F69">
    <cfRule type="cellIs" dxfId="17" priority="19" operator="greaterThan">
      <formula>0</formula>
    </cfRule>
    <cfRule type="cellIs" dxfId="16" priority="20" operator="lessThan">
      <formula>0</formula>
    </cfRule>
  </conditionalFormatting>
  <conditionalFormatting sqref="H69:O69">
    <cfRule type="cellIs" dxfId="15" priority="15" operator="greaterThan">
      <formula>0</formula>
    </cfRule>
    <cfRule type="cellIs" dxfId="14" priority="16" operator="lessThan">
      <formula>0</formula>
    </cfRule>
  </conditionalFormatting>
  <conditionalFormatting sqref="P70:P75">
    <cfRule type="cellIs" dxfId="13" priority="13" operator="greaterThan">
      <formula>0</formula>
    </cfRule>
    <cfRule type="cellIs" dxfId="12" priority="14" operator="lessThan">
      <formula>0</formula>
    </cfRule>
  </conditionalFormatting>
  <conditionalFormatting sqref="G70:G75">
    <cfRule type="cellIs" dxfId="11" priority="11" operator="greaterThan">
      <formula>0</formula>
    </cfRule>
    <cfRule type="cellIs" dxfId="10" priority="12" operator="lessThan">
      <formula>0</formula>
    </cfRule>
  </conditionalFormatting>
  <conditionalFormatting sqref="D70:D75">
    <cfRule type="cellIs" dxfId="9" priority="9" operator="greaterThan">
      <formula>0</formula>
    </cfRule>
    <cfRule type="cellIs" dxfId="8" priority="10" operator="lessThan">
      <formula>0</formula>
    </cfRule>
  </conditionalFormatting>
  <conditionalFormatting sqref="E70:E75">
    <cfRule type="cellIs" dxfId="7" priority="7" operator="greaterThan">
      <formula>0</formula>
    </cfRule>
    <cfRule type="cellIs" dxfId="6" priority="8" operator="lessThan">
      <formula>0</formula>
    </cfRule>
  </conditionalFormatting>
  <conditionalFormatting sqref="Q70:Q75">
    <cfRule type="cellIs" dxfId="5" priority="3" operator="greaterThan">
      <formula>0</formula>
    </cfRule>
    <cfRule type="cellIs" dxfId="4" priority="4" operator="lessThan">
      <formula>0</formula>
    </cfRule>
  </conditionalFormatting>
  <conditionalFormatting sqref="F70:F75">
    <cfRule type="cellIs" dxfId="3" priority="5" operator="greaterThan">
      <formula>0</formula>
    </cfRule>
    <cfRule type="cellIs" dxfId="2" priority="6" operator="lessThan">
      <formula>0</formula>
    </cfRule>
  </conditionalFormatting>
  <conditionalFormatting sqref="H70:O75">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Graphs_DTR</vt:lpstr>
      <vt:lpstr>Date_rbts</vt:lpstr>
      <vt:lpstr>Date_soins</vt:lpstr>
      <vt:lpstr>Révisions_date_soins</vt:lpstr>
      <vt:lpstr>Date_rbts!Zone_d_impression</vt:lpstr>
      <vt:lpstr>Date_soins!Zone_d_impression</vt:lpstr>
      <vt:lpstr>Graphs_DTR!Zone_d_impression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Adriel Attal</dc:creator>
  <cp:lastModifiedBy>Adriel Attal</cp:lastModifiedBy>
  <dcterms:created xsi:type="dcterms:W3CDTF">2025-10-24T07:08:01Z</dcterms:created>
  <dcterms:modified xsi:type="dcterms:W3CDTF">2025-10-31T15:04:50Z</dcterms:modified>
</cp:coreProperties>
</file>