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drawings/drawing4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1-STATISTIQUES\01_STATS_MISSION_SYNTHESES\12 COMITES DE LECTURE\SY Cartographie patho dépenses 2023\A diffuser\"/>
    </mc:Choice>
  </mc:AlternateContent>
  <xr:revisionPtr revIDLastSave="0" documentId="13_ncr:1_{14F36616-4183-4FFA-ADCE-9ED3A8924E8A}" xr6:coauthVersionLast="47" xr6:coauthVersionMax="47" xr10:uidLastSave="{00000000-0000-0000-0000-000000000000}"/>
  <bookViews>
    <workbookView xWindow="-120" yWindow="-120" windowWidth="25440" windowHeight="15270" firstSheet="6" activeTab="6" xr2:uid="{48A88180-0C0D-4620-A874-BBD2B6BD8025}"/>
  </bookViews>
  <sheets>
    <sheet name="Feuil1" sheetId="1" r:id="rId1"/>
    <sheet name="Tableau 1 TOP 5" sheetId="2" r:id="rId2"/>
    <sheet name="Graph1 Nombre_consommants" sheetId="3" r:id="rId3"/>
    <sheet name="Graph2 Affection" sheetId="4" r:id="rId4"/>
    <sheet name="Tabl 2 Dénombrement et IC" sheetId="5" r:id="rId5"/>
    <sheet name="Tab3-4 Tx prévalence&amp;évolutions" sheetId="6" r:id="rId6"/>
    <sheet name="Cartographie patthologies" sheetId="15" r:id="rId7"/>
    <sheet name="Graph3 Dépenses par poste" sheetId="7" r:id="rId8"/>
    <sheet name="Graph4-5 Dépenses pathologie" sheetId="8" r:id="rId9"/>
    <sheet name="Graph 8 Hommes SA" sheetId="10" r:id="rId10"/>
    <sheet name="Graph9 Femmes SA" sheetId="11" r:id="rId11"/>
    <sheet name="Graph 10 Hommes NSA" sheetId="12" r:id="rId12"/>
    <sheet name="Graph 11 Femmes NSA" sheetId="13" r:id="rId13"/>
    <sheet name="Annexe 2" sheetId="14" r:id="rId14"/>
    <sheet name="Annexe 1 Tableau récapitualtif" sheetId="9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3" l="1"/>
  <c r="F14" i="13"/>
  <c r="F13" i="13"/>
  <c r="F12" i="13"/>
  <c r="F11" i="13"/>
  <c r="F10" i="13"/>
  <c r="F9" i="13"/>
  <c r="F8" i="13"/>
  <c r="F7" i="13"/>
  <c r="F6" i="13"/>
  <c r="F5" i="13"/>
  <c r="F4" i="13"/>
  <c r="F3" i="13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3" i="12"/>
  <c r="E8" i="11"/>
  <c r="E7" i="11"/>
  <c r="E6" i="11"/>
  <c r="E5" i="11"/>
  <c r="E4" i="11"/>
  <c r="E3" i="11"/>
</calcChain>
</file>

<file path=xl/sharedStrings.xml><?xml version="1.0" encoding="utf-8"?>
<sst xmlns="http://schemas.openxmlformats.org/spreadsheetml/2006/main" count="795" uniqueCount="330">
  <si>
    <t>Top 5</t>
  </si>
  <si>
    <t>Valeur</t>
  </si>
  <si>
    <r>
      <t xml:space="preserve">Par coût 
</t>
    </r>
    <r>
      <rPr>
        <i/>
        <sz val="10"/>
        <rFont val="Calibri"/>
        <family val="2"/>
        <scheme val="minor"/>
      </rPr>
      <t>(en milliards - Mrd)</t>
    </r>
  </si>
  <si>
    <t>1 -</t>
  </si>
  <si>
    <t>2 -</t>
  </si>
  <si>
    <t xml:space="preserve">3 - </t>
  </si>
  <si>
    <t xml:space="preserve">4 - </t>
  </si>
  <si>
    <t xml:space="preserve">5 - </t>
  </si>
  <si>
    <r>
      <t xml:space="preserve">Par prévalence 
</t>
    </r>
    <r>
      <rPr>
        <i/>
        <sz val="10"/>
        <rFont val="Calibri"/>
        <family val="2"/>
        <scheme val="minor"/>
      </rPr>
      <t>(dénombrement)</t>
    </r>
  </si>
  <si>
    <r>
      <t xml:space="preserve">Situation du régime agricole par rapport à l'ensemble des régimes </t>
    </r>
    <r>
      <rPr>
        <i/>
        <sz val="11"/>
        <color theme="0"/>
        <rFont val="Calibri"/>
        <family val="2"/>
        <scheme val="minor"/>
      </rPr>
      <t>(IC)</t>
    </r>
  </si>
  <si>
    <r>
      <t xml:space="preserve">Surreprésentation
</t>
    </r>
    <r>
      <rPr>
        <sz val="11"/>
        <rFont val="Calibri"/>
        <family val="2"/>
        <scheme val="minor"/>
      </rPr>
      <t>2</t>
    </r>
    <r>
      <rPr>
        <i/>
        <sz val="10"/>
        <rFont val="Calibri"/>
        <family val="2"/>
        <scheme val="minor"/>
      </rPr>
      <t xml:space="preserve"> pathologies, dont</t>
    </r>
  </si>
  <si>
    <r>
      <t xml:space="preserve">Sous-représentation
</t>
    </r>
    <r>
      <rPr>
        <i/>
        <sz val="10"/>
        <rFont val="Calibri"/>
        <family val="2"/>
        <scheme val="minor"/>
      </rPr>
      <t>13 pathologies, dont</t>
    </r>
  </si>
  <si>
    <t>Cancers actifs</t>
  </si>
  <si>
    <t>Maladies cardioneurovasculaires chroniques</t>
  </si>
  <si>
    <t>Maladies psychiatriques</t>
  </si>
  <si>
    <t>Diabète</t>
  </si>
  <si>
    <t>Maladies neurologiques</t>
  </si>
  <si>
    <t>Traitements du risque vasculaire (hors pathologies)</t>
  </si>
  <si>
    <t>Traitements psychotropes (hors pathologies)</t>
  </si>
  <si>
    <t>Maladies respiratoires chroniques (hors mucoviscidose)</t>
  </si>
  <si>
    <t>Maladies cardioneurovasculaires aigues</t>
  </si>
  <si>
    <t>Maladies du foie ou du pancréas (hors mucoviscidose)</t>
  </si>
  <si>
    <t>Insuffisance rénale chronique terminale</t>
  </si>
  <si>
    <t>Maladies inflammatoires ou rares ou infection VIH</t>
  </si>
  <si>
    <t>Traitements antalgiques ou anti-inflammatoires (hors pathologies, traitements, maternité ou hospitalisations)</t>
  </si>
  <si>
    <t>Source : SNDS - Exploitation MSA</t>
  </si>
  <si>
    <t>2018</t>
  </si>
  <si>
    <t>2019</t>
  </si>
  <si>
    <t>2020</t>
  </si>
  <si>
    <t>2021</t>
  </si>
  <si>
    <t>2022</t>
  </si>
  <si>
    <t>2023</t>
  </si>
  <si>
    <t>TR</t>
  </si>
  <si>
    <t>MSA</t>
  </si>
  <si>
    <t>NOMBRE CONSOMMANTS</t>
  </si>
  <si>
    <t>VARIATION ANNUELLE</t>
  </si>
  <si>
    <t>2018/2023</t>
  </si>
  <si>
    <t>Evolution en nombre</t>
  </si>
  <si>
    <t>Evolution en %</t>
  </si>
  <si>
    <t>Ensemble des consommants du régime agricole</t>
  </si>
  <si>
    <t>Grand groupe de pathologie, épisode de soins…</t>
  </si>
  <si>
    <t>nombre de consommants</t>
  </si>
  <si>
    <t>indice comparatif</t>
  </si>
  <si>
    <t>significativité</t>
  </si>
  <si>
    <t>Traitements du risque vasculaire (a)</t>
  </si>
  <si>
    <t>***</t>
  </si>
  <si>
    <t>Maladies cardioneurovasculaires</t>
  </si>
  <si>
    <t>*</t>
  </si>
  <si>
    <t>Traitements psychotropes (a)</t>
  </si>
  <si>
    <t>Cancers</t>
  </si>
  <si>
    <t>Maladies respiratoires chroniques (b)</t>
  </si>
  <si>
    <t>Maladies neurologiques ou dégénératives</t>
  </si>
  <si>
    <t>Autres affections de longue durée (c)</t>
  </si>
  <si>
    <t>Traitements antalgiques ou anti-inflammatoires (f)</t>
  </si>
  <si>
    <t>Maladies du foie ou du pancréas (b)</t>
  </si>
  <si>
    <t>Maternité (d)</t>
  </si>
  <si>
    <t>Hospitalisations sans lien avec les pathologies repérées (e)</t>
  </si>
  <si>
    <t>Pas de pathologie repérée, traitement, maternité, hospitalisation ou traitement antalgique ou anti-inflammatoire</t>
  </si>
  <si>
    <t>Au moins une pathologie, traitement ou maternité</t>
  </si>
  <si>
    <t>Régime agricole</t>
  </si>
  <si>
    <t>Tous régimes</t>
  </si>
  <si>
    <t>(a) Hors pathologies ; (b) hors mucoviscidose ; (c) dont 31 et 32 ; (d) avec ou sans pathologies ;_x000B_(e) avec ou sans pathologies, traitements ou maternité ;_x000B_(f) hors pathologies, traitements, maternité ou hospitalisations</t>
  </si>
  <si>
    <t>Non salariés agricoles</t>
  </si>
  <si>
    <t>Salariés agricoles</t>
  </si>
  <si>
    <t>Groupes de "pathologie"</t>
  </si>
  <si>
    <t>Au moins une pathologie</t>
  </si>
  <si>
    <t>467 003</t>
  </si>
  <si>
    <t>471 525</t>
  </si>
  <si>
    <t>Au moins une pathologie ou traitement</t>
  </si>
  <si>
    <t>637 011</t>
  </si>
  <si>
    <t>655 713</t>
  </si>
  <si>
    <t>Maternité (avec ou sans pathologies)</t>
  </si>
  <si>
    <t>2 989</t>
  </si>
  <si>
    <t>23 769</t>
  </si>
  <si>
    <t>Hospitalisations sans lien avec les pathologies repérées (avec ou sans pathologies, traitements ou maternité)</t>
  </si>
  <si>
    <t>219 851</t>
  </si>
  <si>
    <t>263 595</t>
  </si>
  <si>
    <t>375 331</t>
  </si>
  <si>
    <t>934 262</t>
  </si>
  <si>
    <t>Total consommants régime agricole</t>
  </si>
  <si>
    <t>1 070 723</t>
  </si>
  <si>
    <t>1 739 910</t>
  </si>
  <si>
    <t>Evolution 2022-2023 (%)</t>
  </si>
  <si>
    <t>Prévalence* 2023 (%)</t>
  </si>
  <si>
    <r>
      <rPr>
        <sz val="11"/>
        <color rgb="FFFF0000"/>
        <rFont val="Calibri"/>
        <family val="2"/>
        <scheme val="minor"/>
      </rPr>
      <t>7 hausses</t>
    </r>
    <r>
      <rPr>
        <sz val="11"/>
        <color theme="9" tint="0.79998168889431442"/>
        <rFont val="Calibri"/>
        <family val="2"/>
        <scheme val="minor"/>
      </rPr>
      <t xml:space="preserve">
5 Baisses</t>
    </r>
  </si>
  <si>
    <t>∙</t>
  </si>
  <si>
    <t xml:space="preserve">Hospitalisations sans lien avec les pathologies repérées** </t>
  </si>
  <si>
    <t>Maladies respiratoires chroniques</t>
  </si>
  <si>
    <t>Traitements du risque vasculaire</t>
  </si>
  <si>
    <t>Maladies du foie ou du pancréas</t>
  </si>
  <si>
    <t>Traitements psychotropes</t>
  </si>
  <si>
    <t>ALD pour d'autres causes (dont 31 et 32)</t>
  </si>
  <si>
    <t>Maternité</t>
  </si>
  <si>
    <t>Traitements antalgiques ou anti-inflammatoires</t>
  </si>
  <si>
    <t>TCAM 2018-2023 (%)</t>
  </si>
  <si>
    <r>
      <rPr>
        <sz val="11"/>
        <color rgb="FFFF0000"/>
        <rFont val="Calibri"/>
        <family val="2"/>
        <scheme val="minor"/>
      </rPr>
      <t>2 hausses</t>
    </r>
    <r>
      <rPr>
        <sz val="11"/>
        <color theme="9" tint="0.79998168889431442"/>
        <rFont val="Calibri"/>
        <family val="2"/>
        <scheme val="minor"/>
      </rPr>
      <t xml:space="preserve">
7 Baisses</t>
    </r>
  </si>
  <si>
    <t>Poste</t>
  </si>
  <si>
    <t>Soins de ville</t>
  </si>
  <si>
    <t>Prestation en espèces</t>
  </si>
  <si>
    <t>Hospitalisations</t>
  </si>
  <si>
    <t>Dépense totale</t>
  </si>
  <si>
    <t>Pathologies</t>
  </si>
  <si>
    <t>Nombre de consommants</t>
  </si>
  <si>
    <t>ONDAM RA</t>
  </si>
  <si>
    <t>Dépense ONDAM
Régime Agricole
(Mds d'euros)</t>
  </si>
  <si>
    <t>Montant moyen ONDAM</t>
  </si>
  <si>
    <t>Nombre de consommants
(Million)</t>
  </si>
  <si>
    <t>Répartition des effectifs RA</t>
  </si>
  <si>
    <t>Répartition du montant des dépenses</t>
  </si>
  <si>
    <t>Hospitalisations sans lien avec les pathologies repérées</t>
  </si>
  <si>
    <t>Maladies CV</t>
  </si>
  <si>
    <t>Maladies psychiatriques ou psychotropes</t>
  </si>
  <si>
    <t>Trt du risque vasculaire</t>
  </si>
  <si>
    <t>Maladies infla./rares/infection VIH</t>
  </si>
  <si>
    <t>Maladies respi. chr.</t>
  </si>
  <si>
    <t>ALD pour d'autres causes</t>
  </si>
  <si>
    <t>Maladies du foie/pancréas</t>
  </si>
  <si>
    <t>COVID 19</t>
  </si>
  <si>
    <t>Trt antalgiques/anti-infla.</t>
  </si>
  <si>
    <t>Traitements antihypertenseurs</t>
  </si>
  <si>
    <t>Cancers sous surveillance</t>
  </si>
  <si>
    <t>Traitements hypolipémiants</t>
  </si>
  <si>
    <t>CATEGORIE</t>
  </si>
  <si>
    <t>SOUS-CATEGORIE</t>
  </si>
  <si>
    <t>Groupe</t>
  </si>
  <si>
    <t>Année</t>
  </si>
  <si>
    <t>Aigues</t>
  </si>
  <si>
    <t>Chroniques</t>
  </si>
  <si>
    <t>Maladie cardioneurovasculaires</t>
  </si>
  <si>
    <t>Sous surveillances</t>
  </si>
  <si>
    <t>Actifs</t>
  </si>
  <si>
    <t>EVOLUTION POUR  3 GROUPES PRESENTES DANS LA SYNTHESE</t>
  </si>
  <si>
    <t>Pathologie ou épisode de soin</t>
  </si>
  <si>
    <t>Effectif</t>
  </si>
  <si>
    <t>Indice comparatif (IC)</t>
  </si>
  <si>
    <t>Depense (Mrd)</t>
  </si>
  <si>
    <t>Positionnement du RA</t>
  </si>
  <si>
    <t>Sur représentation</t>
  </si>
  <si>
    <t>Pas de pathologies, […]*</t>
  </si>
  <si>
    <t>Sous représentation</t>
  </si>
  <si>
    <t>Traitement antalgique ou anti-inflammatoire</t>
  </si>
  <si>
    <t>Autres affections de longue durée</t>
  </si>
  <si>
    <t>troubles addictifs liés à l'utilisation d'autres substances que alcool, tabac, cannabis</t>
  </si>
  <si>
    <t>2 173</t>
  </si>
  <si>
    <t>Hospitalisations DA</t>
  </si>
  <si>
    <t>Hospitalisation : Polytraumatisme</t>
  </si>
  <si>
    <t>troubles addictifs liés à l'utilisation d'alcool</t>
  </si>
  <si>
    <t>8 098</t>
  </si>
  <si>
    <t>Déficience mentale</t>
  </si>
  <si>
    <t>3 171</t>
  </si>
  <si>
    <t>Cancer de l'appareil respiratoire/thorax sans précision sous surveillance</t>
  </si>
  <si>
    <t>Hospitalisation : Fracture du rachis</t>
  </si>
  <si>
    <t>Hospitalisation : Compression des racines et des plexus nerveux</t>
  </si>
  <si>
    <t>Épilepsie</t>
  </si>
  <si>
    <t>9 874</t>
  </si>
  <si>
    <t>Hospitalisation : Fracture du membre supérieur</t>
  </si>
  <si>
    <t>2 800</t>
  </si>
  <si>
    <t>Myélome multiple et tumeur maligne à plasmocytes sous surveillance</t>
  </si>
  <si>
    <t>dépression et troubles de l'humeur autres que bipolaires</t>
  </si>
  <si>
    <t>9 427</t>
  </si>
  <si>
    <t>Hospitalisation : Discopathie</t>
  </si>
  <si>
    <t>Traitements AINS (hors pathologies, traitements, maternité ou hospitalisations)</t>
  </si>
  <si>
    <t>1 383</t>
  </si>
  <si>
    <t>Hospitalisation : Syndrome du canal carpien</t>
  </si>
  <si>
    <t>2 443</t>
  </si>
  <si>
    <t>Hospitalisation : Coxarthrose</t>
  </si>
  <si>
    <t>2 026</t>
  </si>
  <si>
    <t>Autres affections cardiovasculaires</t>
  </si>
  <si>
    <t>8 636</t>
  </si>
  <si>
    <t>Hospitalisation : Pathologies ou traitements dentaires</t>
  </si>
  <si>
    <t>4 758</t>
  </si>
  <si>
    <t>Cancer des voies aérodigestives supérieures actif (VADS)</t>
  </si>
  <si>
    <t>1 476</t>
  </si>
  <si>
    <t>Hospitalisation : Arthroscopies, biopsies ostéo-articulaires</t>
  </si>
  <si>
    <t>4 574</t>
  </si>
  <si>
    <t>Hospitalisation : Fracture du membre inférieur</t>
  </si>
  <si>
    <t>2 308</t>
  </si>
  <si>
    <t>Insuffisance cardiaque chronique</t>
  </si>
  <si>
    <t>12 089</t>
  </si>
  <si>
    <t>Hospitalisation : Gonarthrose</t>
  </si>
  <si>
    <t>2 046</t>
  </si>
  <si>
    <t>Femmes salariés agricoles</t>
  </si>
  <si>
    <t>Cancer de l'appareil digestif sans précision sous surveillance</t>
  </si>
  <si>
    <t>Troubles addictifs liés à l'utilisation d'autres substances psycho-actives que l'alcool, le tabac et le cannabis</t>
  </si>
  <si>
    <t>2 506</t>
  </si>
  <si>
    <t>Cancer de l'estomac sous surveillance</t>
  </si>
  <si>
    <t>2 455</t>
  </si>
  <si>
    <t>4 171</t>
  </si>
  <si>
    <t>Hommes Non salariés agricoles</t>
  </si>
  <si>
    <t>Hospitalisations sans lien avec les pathologies repérées (hors pathologies, traitements ou maternité)</t>
  </si>
  <si>
    <t>29 478</t>
  </si>
  <si>
    <t>2 686</t>
  </si>
  <si>
    <t>Troubles du rythme ou de la conduction cardiaque</t>
  </si>
  <si>
    <t>57 907</t>
  </si>
  <si>
    <t>Embolie pulmonaire</t>
  </si>
  <si>
    <t>Maladies métaboliques héréditaires ou amylose</t>
  </si>
  <si>
    <t>2 276</t>
  </si>
  <si>
    <t>9 859</t>
  </si>
  <si>
    <t>Insuffisance cardiaque aigüe</t>
  </si>
  <si>
    <t>5 520</t>
  </si>
  <si>
    <t>Hospitalisation : Appendicite</t>
  </si>
  <si>
    <t>Hospitalisation : Endocardite</t>
  </si>
  <si>
    <t>**</t>
  </si>
  <si>
    <t>Polyarthrite rhumatoïde ou maladies apparentées</t>
  </si>
  <si>
    <t>3 926</t>
  </si>
  <si>
    <t>19 348</t>
  </si>
  <si>
    <t>Leucémie lymphoïde, chronique ou non précisée, sous surveillance</t>
  </si>
  <si>
    <t>1 151</t>
  </si>
  <si>
    <t>1 019</t>
  </si>
  <si>
    <t>Maladie valvulaire</t>
  </si>
  <si>
    <t>15 156</t>
  </si>
  <si>
    <t>Cancer hématologique sans précision actif</t>
  </si>
  <si>
    <t>Traitements corticoides (hors pathologies, traitements, maternité ou hospitalisations)</t>
  </si>
  <si>
    <t>2 567</t>
  </si>
  <si>
    <t>2 829</t>
  </si>
  <si>
    <t>3 006</t>
  </si>
  <si>
    <t>Femmes Non salariés agricoles</t>
  </si>
  <si>
    <t>Mélanome de la peau sous surveillance</t>
  </si>
  <si>
    <t>2 012</t>
  </si>
  <si>
    <t>2 489</t>
  </si>
  <si>
    <t>54 274</t>
  </si>
  <si>
    <t>6 727</t>
  </si>
  <si>
    <t>Mélanome de la peau actif</t>
  </si>
  <si>
    <t>1 186</t>
  </si>
  <si>
    <t>2 621</t>
  </si>
  <si>
    <t>2 196</t>
  </si>
  <si>
    <t>23 057</t>
  </si>
  <si>
    <t>1 152</t>
  </si>
  <si>
    <t>14 420</t>
  </si>
  <si>
    <t>7 678</t>
  </si>
  <si>
    <t>Hospitalisation : Varices des membres inférieurs</t>
  </si>
  <si>
    <t>1 516</t>
  </si>
  <si>
    <t xml:space="preserve"> </t>
  </si>
  <si>
    <t>Obésité</t>
  </si>
  <si>
    <t>Obésité avec séjour hospitalier</t>
  </si>
  <si>
    <t>106 201</t>
  </si>
  <si>
    <t>49 916</t>
  </si>
  <si>
    <t>Paraplégie</t>
  </si>
  <si>
    <t>4 145</t>
  </si>
  <si>
    <t>1 683</t>
  </si>
  <si>
    <t>non-significatif</t>
  </si>
  <si>
    <t>5 980</t>
  </si>
  <si>
    <t>2 758</t>
  </si>
  <si>
    <t>Hospitalisation : Maladies de la vésicule biliaire et des voies biliaires</t>
  </si>
  <si>
    <t>7 957</t>
  </si>
  <si>
    <t>3 779</t>
  </si>
  <si>
    <t>Hospitalisation : Diverticulose de l'intestin</t>
  </si>
  <si>
    <t>7 088</t>
  </si>
  <si>
    <t>3 394</t>
  </si>
  <si>
    <t>Hospitalisation : Endoscopie digestive</t>
  </si>
  <si>
    <t>67 388</t>
  </si>
  <si>
    <t>27 035</t>
  </si>
  <si>
    <t>Hospitalisation : Hernies</t>
  </si>
  <si>
    <t>14 804</t>
  </si>
  <si>
    <t>7 142</t>
  </si>
  <si>
    <t>Hospitalisation : Hémorroïdes</t>
  </si>
  <si>
    <t>2 710</t>
  </si>
  <si>
    <t>Hospitalisation : Ulcère gastroduodénal</t>
  </si>
  <si>
    <t>3 716</t>
  </si>
  <si>
    <t>2 047</t>
  </si>
  <si>
    <t>Hospitalisation : Naissance vivante</t>
  </si>
  <si>
    <t>12 310</t>
  </si>
  <si>
    <t>1 946</t>
  </si>
  <si>
    <t>Hospitalisation : Cataracte sénile</t>
  </si>
  <si>
    <t>40 062</t>
  </si>
  <si>
    <t>22 671</t>
  </si>
  <si>
    <t>Hospitalisation : Glaucome</t>
  </si>
  <si>
    <t>11 690</t>
  </si>
  <si>
    <t>2 603</t>
  </si>
  <si>
    <t>Hospitalisation : Maladies infectieuses ORL</t>
  </si>
  <si>
    <t>6 952</t>
  </si>
  <si>
    <t>1 799</t>
  </si>
  <si>
    <t>10 918</t>
  </si>
  <si>
    <t>3 838</t>
  </si>
  <si>
    <t>9 067</t>
  </si>
  <si>
    <t>5 495</t>
  </si>
  <si>
    <t>13 896</t>
  </si>
  <si>
    <t>8 960</t>
  </si>
  <si>
    <t>8 840</t>
  </si>
  <si>
    <t>3 886</t>
  </si>
  <si>
    <t>9 340</t>
  </si>
  <si>
    <t>5 450</t>
  </si>
  <si>
    <t>9 661</t>
  </si>
  <si>
    <t>4 763</t>
  </si>
  <si>
    <t>Hospitalisation : Bronchiolite</t>
  </si>
  <si>
    <t>1 030</t>
  </si>
  <si>
    <t>Hospitalisation : Grippe</t>
  </si>
  <si>
    <t>1 502</t>
  </si>
  <si>
    <t>Hospitalisation : Pneumopathie (hors grippe)</t>
  </si>
  <si>
    <t>11 978</t>
  </si>
  <si>
    <t>7 390</t>
  </si>
  <si>
    <t>2 497</t>
  </si>
  <si>
    <t>4 340</t>
  </si>
  <si>
    <t>2 731</t>
  </si>
  <si>
    <t>Hospitalisation : Migraine</t>
  </si>
  <si>
    <t>1 766</t>
  </si>
  <si>
    <t>Hospitalisation : Traumatisme crânien</t>
  </si>
  <si>
    <t>5 930</t>
  </si>
  <si>
    <t>3 340</t>
  </si>
  <si>
    <t>Hospitalisation : Biopsie prostatique</t>
  </si>
  <si>
    <t>2 096</t>
  </si>
  <si>
    <t>1 112</t>
  </si>
  <si>
    <t>Hospitalisation : Circoncision</t>
  </si>
  <si>
    <t>2 116</t>
  </si>
  <si>
    <t>Hospitalisation : Hypertrophie bénigne de la prostate</t>
  </si>
  <si>
    <t>5 591</t>
  </si>
  <si>
    <t>3 085</t>
  </si>
  <si>
    <t>Hospitalisation : Infection urologique</t>
  </si>
  <si>
    <t>5 690</t>
  </si>
  <si>
    <t>Hospitalisation : Lithiase urinaire</t>
  </si>
  <si>
    <t>6 087</t>
  </si>
  <si>
    <t>2 618</t>
  </si>
  <si>
    <t>DIRECTION DELEGUEE AUX POLITIQUES SOCIALES</t>
  </si>
  <si>
    <t>joubert.nadia@ccmsa.msa.fr</t>
  </si>
  <si>
    <t>Annie NOURRY</t>
  </si>
  <si>
    <t>Nélia VALLEE</t>
  </si>
  <si>
    <t>vallee.nelia@ccmsa.msa.fr</t>
  </si>
  <si>
    <t>Morgan NGUYEN-HONG</t>
  </si>
  <si>
    <t>nguyenhong.morgan@ccmsa.msa.fr</t>
  </si>
  <si>
    <t>Novembre 2025</t>
  </si>
  <si>
    <t>La cartographie des pathologies et des dépenses 
au régime agricole en 2023</t>
  </si>
  <si>
    <t>Direction des Statistiques et de la Science des données (DSSD)</t>
  </si>
  <si>
    <t>Directrice de la publication :</t>
  </si>
  <si>
    <t>Nadia JOUBERT</t>
  </si>
  <si>
    <t>Département Analyses et prévisions des données de Santé </t>
  </si>
  <si>
    <t xml:space="preserve">Service Etudes et évaluation : </t>
  </si>
  <si>
    <t xml:space="preserve">nourry.annie@ccmsa.msa.fr </t>
  </si>
  <si>
    <t>Auteurs</t>
  </si>
  <si>
    <t>Cédric VALLEE</t>
  </si>
  <si>
    <t>vallee.cedric@ccmsa.msa.fr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</si>
</sst>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&quot;+&quot;0.0&quot;%&quot;"/>
    <numFmt numFmtId="165" formatCode="#,##0.0&quot;%&quot;"/>
    <numFmt numFmtId="166" formatCode="0.00&quot;%&quot;"/>
    <numFmt numFmtId="167" formatCode="0.0&quot;%&quot;"/>
    <numFmt numFmtId="168" formatCode="0.0"/>
    <numFmt numFmtId="169" formatCode="&quot;+&quot;0.0"/>
    <numFmt numFmtId="170" formatCode="_-* #,##0.00\ _€_-;\-* #,##0.00\ _€_-;_-* &quot;-&quot;??\ _€_-;_-@_-"/>
    <numFmt numFmtId="171" formatCode="0.0%"/>
    <numFmt numFmtId="172" formatCode="&quot;+&quot;#0.0&quot;%&quot;"/>
    <numFmt numFmtId="173" formatCode="#,##0.00\ &quot;€&quot;"/>
    <numFmt numFmtId="174" formatCode="General&quot;%&quot;"/>
    <numFmt numFmtId="175" formatCode="#0.0&quot;%&quot;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FFFFFF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9" tint="0.79998168889431442"/>
      <name val="Calibri"/>
      <family val="2"/>
      <scheme val="minor"/>
    </font>
    <font>
      <sz val="14"/>
      <color theme="1"/>
      <name val="Calibri"/>
      <family val="2"/>
    </font>
    <font>
      <b/>
      <sz val="9"/>
      <color rgb="FFC00000"/>
      <name val="Arial"/>
      <family val="2"/>
    </font>
    <font>
      <b/>
      <sz val="11"/>
      <color rgb="FFC00000"/>
      <name val="Calibri"/>
      <family val="2"/>
      <scheme val="minor"/>
    </font>
    <font>
      <b/>
      <sz val="9"/>
      <color theme="9" tint="-0.499984740745262"/>
      <name val="Arial"/>
      <family val="2"/>
    </font>
    <font>
      <b/>
      <sz val="11"/>
      <color theme="9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9"/>
      <color rgb="FF000000"/>
      <name val="Calibri"/>
      <family val="2"/>
    </font>
    <font>
      <b/>
      <sz val="10"/>
      <color theme="3" tint="-0.249977111117893"/>
      <name val="Calibri"/>
      <family val="2"/>
      <scheme val="minor"/>
    </font>
    <font>
      <b/>
      <sz val="9"/>
      <color rgb="FF000000"/>
      <name val="Calibri"/>
      <family val="2"/>
    </font>
    <font>
      <sz val="11"/>
      <color rgb="FF000000"/>
      <name val="Calibri"/>
      <family val="2"/>
    </font>
    <font>
      <sz val="10"/>
      <color rgb="FFC00000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b/>
      <sz val="9"/>
      <color rgb="FFFFFFFF"/>
      <name val="Arial"/>
    </font>
    <font>
      <b/>
      <sz val="9"/>
      <color rgb="FF000000"/>
      <name val="Arial"/>
    </font>
    <font>
      <i/>
      <sz val="9"/>
      <color rgb="FF000000"/>
      <name val="Arial"/>
      <family val="2"/>
    </font>
    <font>
      <i/>
      <sz val="9"/>
      <color rgb="FF000000"/>
      <name val="Arial"/>
    </font>
    <font>
      <i/>
      <sz val="9"/>
      <color rgb="FFFF0000"/>
      <name val="Arial"/>
    </font>
    <font>
      <sz val="9"/>
      <color rgb="FF000000"/>
      <name val="Arial"/>
    </font>
    <font>
      <sz val="9"/>
      <color rgb="FFFF0000"/>
      <name val="Arial"/>
    </font>
    <font>
      <sz val="9"/>
      <color rgb="FFFF0000"/>
      <name val="Arial"/>
      <family val="2"/>
    </font>
    <font>
      <sz val="9"/>
      <color rgb="FF000000"/>
      <name val="Arial"/>
      <family val="2"/>
    </font>
    <font>
      <i/>
      <sz val="9"/>
      <color rgb="FFFF0000"/>
      <name val="Arial"/>
      <family val="2"/>
    </font>
    <font>
      <b/>
      <sz val="9"/>
      <color rgb="FFFF0000"/>
      <name val="Arial"/>
    </font>
    <font>
      <b/>
      <sz val="9"/>
      <color rgb="FF000000"/>
      <name val="Arial"/>
      <family val="2"/>
    </font>
    <font>
      <b/>
      <sz val="9"/>
      <color theme="0"/>
      <name val="Arial"/>
      <family val="2"/>
    </font>
    <font>
      <sz val="9"/>
      <color rgb="FF00800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22"/>
      <color rgb="FF0033CC"/>
      <name val="Calibri"/>
      <family val="2"/>
      <scheme val="minor"/>
    </font>
    <font>
      <b/>
      <sz val="18"/>
      <color rgb="FF0000FF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color theme="1"/>
      <name val="Arial"/>
      <family val="2"/>
    </font>
    <font>
      <b/>
      <sz val="14"/>
      <color rgb="FF0000FF"/>
      <name val="Calibri"/>
      <family val="2"/>
      <scheme val="minor"/>
    </font>
    <font>
      <sz val="11"/>
      <color rgb="FF000000"/>
      <name val="Arial"/>
      <family val="2"/>
    </font>
    <font>
      <sz val="8"/>
      <name val="Wingdings"/>
      <charset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3E8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/>
        <bgColor theme="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F2F2"/>
      </patternFill>
    </fill>
    <fill>
      <patternFill patternType="solid">
        <fgColor rgb="FFCC3399"/>
      </patternFill>
    </fill>
    <fill>
      <patternFill patternType="solid">
        <fgColor rgb="FFE9A5D2"/>
      </patternFill>
    </fill>
    <fill>
      <patternFill patternType="solid">
        <fgColor rgb="FF5DBFC2"/>
        <bgColor indexed="64"/>
      </patternFill>
    </fill>
    <fill>
      <patternFill patternType="solid">
        <fgColor theme="0" tint="-0.34998626667073579"/>
        <bgColor indexed="64"/>
      </patternFill>
    </fill>
  </fills>
  <borders count="8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indexed="64"/>
      </left>
      <right style="thin">
        <color theme="6" tint="0.39994506668294322"/>
      </right>
      <top style="thin">
        <color indexed="64"/>
      </top>
      <bottom style="thin">
        <color theme="6" tint="0.39994506668294322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indexed="64"/>
      </top>
      <bottom style="thin">
        <color theme="6" tint="0.39994506668294322"/>
      </bottom>
      <diagonal/>
    </border>
    <border>
      <left style="thin">
        <color theme="6" tint="0.39994506668294322"/>
      </left>
      <right style="thin">
        <color indexed="64"/>
      </right>
      <top style="thin">
        <color indexed="64"/>
      </top>
      <bottom style="thin">
        <color theme="6" tint="0.39994506668294322"/>
      </bottom>
      <diagonal/>
    </border>
    <border>
      <left/>
      <right style="thin">
        <color theme="6" tint="0.39994506668294322"/>
      </right>
      <top style="thin">
        <color indexed="64"/>
      </top>
      <bottom style="thin">
        <color theme="6" tint="0.39994506668294322"/>
      </bottom>
      <diagonal/>
    </border>
    <border>
      <left style="thin">
        <color indexed="64"/>
      </left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0.39994506668294322"/>
      </left>
      <right style="thin">
        <color indexed="64"/>
      </right>
      <top style="thin">
        <color theme="6" tint="0.39994506668294322"/>
      </top>
      <bottom style="thin">
        <color theme="6" tint="0.39994506668294322"/>
      </bottom>
      <diagonal/>
    </border>
    <border>
      <left/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indexed="64"/>
      </left>
      <right style="thin">
        <color theme="6" tint="0.39994506668294322"/>
      </right>
      <top style="thin">
        <color theme="6" tint="0.39994506668294322"/>
      </top>
      <bottom style="thin">
        <color indexed="64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 style="thin">
        <color indexed="64"/>
      </bottom>
      <diagonal/>
    </border>
    <border>
      <left style="thin">
        <color theme="6" tint="0.39994506668294322"/>
      </left>
      <right style="thin">
        <color indexed="64"/>
      </right>
      <top style="thin">
        <color theme="6" tint="0.39994506668294322"/>
      </top>
      <bottom style="thin">
        <color indexed="64"/>
      </bottom>
      <diagonal/>
    </border>
    <border>
      <left/>
      <right style="thin">
        <color theme="6" tint="0.39994506668294322"/>
      </right>
      <top style="thin">
        <color theme="6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rgb="FFD3E2F5"/>
      </right>
      <top style="medium">
        <color theme="3" tint="-0.249977111117893"/>
      </top>
      <bottom style="medium">
        <color theme="3" tint="-0.249977111117893"/>
      </bottom>
      <diagonal/>
    </border>
    <border>
      <left style="medium">
        <color rgb="FF1F497D"/>
      </left>
      <right style="medium">
        <color rgb="FF1F497D"/>
      </right>
      <top style="medium">
        <color rgb="FF1F497D"/>
      </top>
      <bottom style="medium">
        <color rgb="FF1F497D"/>
      </bottom>
      <diagonal/>
    </border>
    <border>
      <left style="medium">
        <color rgb="FF1F497D"/>
      </left>
      <right style="thin">
        <color rgb="FFD3E2F5"/>
      </right>
      <top style="medium">
        <color rgb="FF1F497D"/>
      </top>
      <bottom style="medium">
        <color rgb="FF16365C"/>
      </bottom>
      <diagonal/>
    </border>
    <border>
      <left style="thin">
        <color rgb="FFD3E2F5"/>
      </left>
      <right style="thin">
        <color rgb="FFD3E2F5"/>
      </right>
      <top style="medium">
        <color rgb="FF1F497D"/>
      </top>
      <bottom style="medium">
        <color rgb="FF16365C"/>
      </bottom>
      <diagonal/>
    </border>
    <border>
      <left style="thin">
        <color rgb="FFD3E2F5"/>
      </left>
      <right style="medium">
        <color rgb="FF1F497D"/>
      </right>
      <top style="medium">
        <color rgb="FF1F497D"/>
      </top>
      <bottom style="medium">
        <color rgb="FF16365C"/>
      </bottom>
      <diagonal/>
    </border>
    <border>
      <left/>
      <right style="thin">
        <color rgb="FFD3E2F5"/>
      </right>
      <top style="medium">
        <color theme="3" tint="-0.249977111117893"/>
      </top>
      <bottom style="thin">
        <color rgb="FFD3E2F5"/>
      </bottom>
      <diagonal/>
    </border>
    <border>
      <left style="medium">
        <color rgb="FF1F497D"/>
      </left>
      <right style="medium">
        <color rgb="FF1F497D"/>
      </right>
      <top style="medium">
        <color rgb="FF1F497D"/>
      </top>
      <bottom style="thin">
        <color rgb="FF95B3D7"/>
      </bottom>
      <diagonal/>
    </border>
    <border>
      <left style="medium">
        <color rgb="FF1F497D"/>
      </left>
      <right style="thin">
        <color rgb="FFD3E2F5"/>
      </right>
      <top style="medium">
        <color rgb="FF16365C"/>
      </top>
      <bottom style="thin">
        <color rgb="FFD3E2F5"/>
      </bottom>
      <diagonal/>
    </border>
    <border>
      <left style="thin">
        <color rgb="FFD3E2F5"/>
      </left>
      <right style="thin">
        <color rgb="FFD3E2F5"/>
      </right>
      <top style="medium">
        <color rgb="FF16365C"/>
      </top>
      <bottom style="thin">
        <color rgb="FFD3E2F5"/>
      </bottom>
      <diagonal/>
    </border>
    <border>
      <left style="thin">
        <color rgb="FFD3E2F5"/>
      </left>
      <right style="medium">
        <color rgb="FF1F497D"/>
      </right>
      <top style="medium">
        <color rgb="FF16365C"/>
      </top>
      <bottom style="thin">
        <color rgb="FFD3E2F5"/>
      </bottom>
      <diagonal/>
    </border>
    <border>
      <left/>
      <right style="thin">
        <color rgb="FFD3E2F5"/>
      </right>
      <top style="thin">
        <color rgb="FFD3E2F5"/>
      </top>
      <bottom style="thin">
        <color rgb="FFD3E2F5"/>
      </bottom>
      <diagonal/>
    </border>
    <border>
      <left style="medium">
        <color rgb="FF1F497D"/>
      </left>
      <right style="medium">
        <color rgb="FF1F497D"/>
      </right>
      <top style="thin">
        <color rgb="FF95B3D7"/>
      </top>
      <bottom style="thin">
        <color rgb="FF95B3D7"/>
      </bottom>
      <diagonal/>
    </border>
    <border>
      <left style="medium">
        <color rgb="FF1F497D"/>
      </left>
      <right style="thin">
        <color rgb="FFD3E2F5"/>
      </right>
      <top style="thin">
        <color rgb="FFD3E2F5"/>
      </top>
      <bottom style="thin">
        <color rgb="FFD3E2F5"/>
      </bottom>
      <diagonal/>
    </border>
    <border>
      <left style="thin">
        <color rgb="FFD3E2F5"/>
      </left>
      <right style="thin">
        <color rgb="FFD3E2F5"/>
      </right>
      <top style="thin">
        <color rgb="FFD3E2F5"/>
      </top>
      <bottom style="thin">
        <color rgb="FFD3E2F5"/>
      </bottom>
      <diagonal/>
    </border>
    <border>
      <left style="thin">
        <color rgb="FFD3E2F5"/>
      </left>
      <right style="medium">
        <color rgb="FF1F497D"/>
      </right>
      <top style="thin">
        <color rgb="FFD3E2F5"/>
      </top>
      <bottom style="thin">
        <color rgb="FFD3E2F5"/>
      </bottom>
      <diagonal/>
    </border>
    <border>
      <left/>
      <right style="thin">
        <color rgb="FFD3E2F5"/>
      </right>
      <top style="thin">
        <color rgb="FFD3E2F5"/>
      </top>
      <bottom style="medium">
        <color theme="3" tint="-0.249977111117893"/>
      </bottom>
      <diagonal/>
    </border>
    <border>
      <left style="medium">
        <color rgb="FF1F497D"/>
      </left>
      <right style="medium">
        <color rgb="FF1F497D"/>
      </right>
      <top style="thin">
        <color rgb="FF95B3D7"/>
      </top>
      <bottom style="medium">
        <color rgb="FF1F497D"/>
      </bottom>
      <diagonal/>
    </border>
    <border>
      <left style="medium">
        <color rgb="FF1F497D"/>
      </left>
      <right style="thin">
        <color rgb="FFD3E2F5"/>
      </right>
      <top style="thin">
        <color rgb="FFD3E2F5"/>
      </top>
      <bottom style="medium">
        <color rgb="FF16365C"/>
      </bottom>
      <diagonal/>
    </border>
    <border>
      <left style="thin">
        <color rgb="FFD3E2F5"/>
      </left>
      <right style="thin">
        <color rgb="FFD3E2F5"/>
      </right>
      <top style="thin">
        <color rgb="FFD3E2F5"/>
      </top>
      <bottom style="medium">
        <color rgb="FF16365C"/>
      </bottom>
      <diagonal/>
    </border>
    <border>
      <left style="thin">
        <color rgb="FFD3E2F5"/>
      </left>
      <right style="medium">
        <color rgb="FF1F497D"/>
      </right>
      <top style="thin">
        <color rgb="FFD3E2F5"/>
      </top>
      <bottom style="medium">
        <color rgb="FF16365C"/>
      </bottom>
      <diagonal/>
    </border>
    <border>
      <left style="medium">
        <color rgb="FF1F497D"/>
      </left>
      <right style="thin">
        <color rgb="FFD3E2F5"/>
      </right>
      <top/>
      <bottom style="thin">
        <color rgb="FFD3E2F5"/>
      </bottom>
      <diagonal/>
    </border>
    <border>
      <left style="thin">
        <color rgb="FFD3E2F5"/>
      </left>
      <right style="thin">
        <color rgb="FFD3E2F5"/>
      </right>
      <top/>
      <bottom style="thin">
        <color rgb="FFD3E2F5"/>
      </bottom>
      <diagonal/>
    </border>
    <border>
      <left style="thin">
        <color rgb="FFD3E2F5"/>
      </left>
      <right style="medium">
        <color rgb="FF1F497D"/>
      </right>
      <top/>
      <bottom style="thin">
        <color rgb="FFD3E2F5"/>
      </bottom>
      <diagonal/>
    </border>
    <border>
      <left style="medium">
        <color rgb="FF1F497D"/>
      </left>
      <right style="thin">
        <color rgb="FFD3E2F5"/>
      </right>
      <top style="medium">
        <color rgb="FF16365C"/>
      </top>
      <bottom/>
      <diagonal/>
    </border>
    <border>
      <left style="thin">
        <color rgb="FFD3E2F5"/>
      </left>
      <right style="thin">
        <color rgb="FFD3E2F5"/>
      </right>
      <top style="medium">
        <color rgb="FF16365C"/>
      </top>
      <bottom/>
      <diagonal/>
    </border>
    <border>
      <left style="thin">
        <color rgb="FFD3E2F5"/>
      </left>
      <right style="medium">
        <color rgb="FF1F497D"/>
      </right>
      <top style="medium">
        <color rgb="FF16365C"/>
      </top>
      <bottom/>
      <diagonal/>
    </border>
    <border>
      <left style="medium">
        <color rgb="FF1F497D"/>
      </left>
      <right style="thin">
        <color rgb="FFD3E2F5"/>
      </right>
      <top style="medium">
        <color rgb="FF16365C"/>
      </top>
      <bottom style="medium">
        <color rgb="FF16365C"/>
      </bottom>
      <diagonal/>
    </border>
    <border>
      <left style="thin">
        <color rgb="FFD3E2F5"/>
      </left>
      <right style="thin">
        <color rgb="FFD3E2F5"/>
      </right>
      <top style="medium">
        <color rgb="FF16365C"/>
      </top>
      <bottom style="medium">
        <color rgb="FF16365C"/>
      </bottom>
      <diagonal/>
    </border>
    <border>
      <left style="thin">
        <color rgb="FFD3E2F5"/>
      </left>
      <right style="medium">
        <color rgb="FF1F497D"/>
      </right>
      <top style="medium">
        <color rgb="FF16365C"/>
      </top>
      <bottom style="medium">
        <color rgb="FF16365C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ck">
        <color rgb="FF000099"/>
      </left>
      <right/>
      <top style="thick">
        <color rgb="FF000099"/>
      </top>
      <bottom/>
      <diagonal/>
    </border>
    <border>
      <left/>
      <right/>
      <top style="thick">
        <color rgb="FF000099"/>
      </top>
      <bottom/>
      <diagonal/>
    </border>
    <border>
      <left/>
      <right style="thick">
        <color rgb="FF000099"/>
      </right>
      <top style="thick">
        <color rgb="FF000099"/>
      </top>
      <bottom/>
      <diagonal/>
    </border>
    <border>
      <left style="thick">
        <color rgb="FF000099"/>
      </left>
      <right/>
      <top/>
      <bottom/>
      <diagonal/>
    </border>
    <border>
      <left/>
      <right style="thick">
        <color rgb="FF000099"/>
      </right>
      <top/>
      <bottom/>
      <diagonal/>
    </border>
    <border>
      <left style="thick">
        <color rgb="FF000099"/>
      </left>
      <right/>
      <top/>
      <bottom style="thick">
        <color rgb="FF000099"/>
      </bottom>
      <diagonal/>
    </border>
    <border>
      <left/>
      <right/>
      <top/>
      <bottom style="thick">
        <color rgb="FF000099"/>
      </bottom>
      <diagonal/>
    </border>
    <border>
      <left/>
      <right style="thick">
        <color rgb="FF000099"/>
      </right>
      <top/>
      <bottom style="thick">
        <color rgb="FF000099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2" fillId="0" borderId="0" applyNumberFormat="0" applyFill="0" applyBorder="0" applyAlignment="0" applyProtection="0"/>
  </cellStyleXfs>
  <cellXfs count="247">
    <xf numFmtId="0" fontId="0" fillId="0" borderId="0" xfId="0"/>
    <xf numFmtId="0" fontId="0" fillId="2" borderId="1" xfId="0" applyFill="1" applyBorder="1"/>
    <xf numFmtId="0" fontId="5" fillId="3" borderId="2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  <xf numFmtId="2" fontId="0" fillId="2" borderId="2" xfId="0" applyNumberFormat="1" applyFill="1" applyBorder="1" applyAlignment="1">
      <alignment horizontal="center" vertic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3" fontId="0" fillId="2" borderId="2" xfId="0" applyNumberFormat="1" applyFill="1" applyBorder="1" applyAlignment="1">
      <alignment horizontal="center" vertical="center"/>
    </xf>
    <xf numFmtId="0" fontId="0" fillId="5" borderId="8" xfId="0" applyFill="1" applyBorder="1"/>
    <xf numFmtId="164" fontId="0" fillId="2" borderId="2" xfId="0" applyNumberForma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5" fontId="0" fillId="2" borderId="8" xfId="0" applyNumberFormat="1" applyFill="1" applyBorder="1" applyAlignment="1">
      <alignment horizontal="center" vertical="center"/>
    </xf>
    <xf numFmtId="165" fontId="0" fillId="2" borderId="2" xfId="0" applyNumberFormat="1" applyFill="1" applyBorder="1" applyAlignment="1">
      <alignment horizontal="center" vertical="center"/>
    </xf>
    <xf numFmtId="0" fontId="0" fillId="2" borderId="0" xfId="0" applyFill="1"/>
    <xf numFmtId="0" fontId="2" fillId="3" borderId="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2" fillId="0" borderId="0" xfId="0" applyFont="1"/>
    <xf numFmtId="0" fontId="2" fillId="6" borderId="15" xfId="0" applyFont="1" applyFill="1" applyBorder="1"/>
    <xf numFmtId="0" fontId="2" fillId="6" borderId="16" xfId="0" applyFont="1" applyFill="1" applyBorder="1"/>
    <xf numFmtId="0" fontId="2" fillId="6" borderId="17" xfId="0" applyFont="1" applyFill="1" applyBorder="1"/>
    <xf numFmtId="166" fontId="0" fillId="0" borderId="0" xfId="0" applyNumberFormat="1"/>
    <xf numFmtId="167" fontId="0" fillId="0" borderId="0" xfId="0" applyNumberFormat="1"/>
    <xf numFmtId="3" fontId="0" fillId="0" borderId="0" xfId="0" applyNumberFormat="1"/>
    <xf numFmtId="0" fontId="2" fillId="0" borderId="0" xfId="0" applyFont="1" applyFill="1" applyBorder="1"/>
    <xf numFmtId="0" fontId="0" fillId="0" borderId="0" xfId="0" applyFill="1" applyBorder="1"/>
    <xf numFmtId="166" fontId="0" fillId="0" borderId="0" xfId="0" applyNumberFormat="1" applyFill="1" applyBorder="1"/>
    <xf numFmtId="167" fontId="0" fillId="0" borderId="0" xfId="0" applyNumberFormat="1" applyFill="1" applyBorder="1"/>
    <xf numFmtId="3" fontId="0" fillId="0" borderId="0" xfId="0" applyNumberFormat="1" applyFill="1" applyBorder="1"/>
    <xf numFmtId="3" fontId="15" fillId="0" borderId="18" xfId="0" applyNumberFormat="1" applyFont="1" applyFill="1" applyBorder="1" applyAlignment="1">
      <alignment horizontal="right" vertical="center"/>
    </xf>
    <xf numFmtId="168" fontId="15" fillId="0" borderId="18" xfId="0" applyNumberFormat="1" applyFont="1" applyFill="1" applyBorder="1" applyAlignment="1">
      <alignment horizontal="right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right" vertical="center"/>
    </xf>
    <xf numFmtId="0" fontId="13" fillId="8" borderId="18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3" fillId="9" borderId="1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7" fillId="2" borderId="0" xfId="0" applyFont="1" applyFill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3" fontId="19" fillId="0" borderId="21" xfId="0" applyNumberFormat="1" applyFont="1" applyBorder="1" applyAlignment="1">
      <alignment horizontal="right" vertical="center"/>
    </xf>
    <xf numFmtId="168" fontId="20" fillId="0" borderId="21" xfId="0" applyNumberFormat="1" applyFont="1" applyBorder="1" applyAlignment="1">
      <alignment horizontal="right" vertical="center"/>
    </xf>
    <xf numFmtId="0" fontId="19" fillId="0" borderId="22" xfId="0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2" fontId="19" fillId="0" borderId="20" xfId="0" applyNumberFormat="1" applyFont="1" applyBorder="1" applyAlignment="1">
      <alignment horizontal="right" vertical="center"/>
    </xf>
    <xf numFmtId="0" fontId="19" fillId="0" borderId="23" xfId="0" applyFont="1" applyBorder="1" applyAlignment="1">
      <alignment horizontal="right" vertical="center"/>
    </xf>
    <xf numFmtId="0" fontId="11" fillId="0" borderId="24" xfId="0" applyFont="1" applyBorder="1" applyAlignment="1">
      <alignment horizontal="left" vertical="center"/>
    </xf>
    <xf numFmtId="3" fontId="19" fillId="0" borderId="25" xfId="0" applyNumberFormat="1" applyFont="1" applyBorder="1" applyAlignment="1">
      <alignment horizontal="right" vertical="center"/>
    </xf>
    <xf numFmtId="168" fontId="20" fillId="0" borderId="25" xfId="0" applyNumberFormat="1" applyFont="1" applyBorder="1" applyAlignment="1">
      <alignment horizontal="right" vertical="center"/>
    </xf>
    <xf numFmtId="0" fontId="19" fillId="0" borderId="26" xfId="0" applyFont="1" applyBorder="1" applyAlignment="1">
      <alignment horizontal="center" vertical="center"/>
    </xf>
    <xf numFmtId="2" fontId="19" fillId="0" borderId="24" xfId="0" applyNumberFormat="1" applyFont="1" applyBorder="1" applyAlignment="1">
      <alignment horizontal="right" vertical="center"/>
    </xf>
    <xf numFmtId="0" fontId="19" fillId="0" borderId="27" xfId="0" applyFont="1" applyBorder="1" applyAlignment="1">
      <alignment horizontal="right" vertical="center"/>
    </xf>
    <xf numFmtId="0" fontId="11" fillId="0" borderId="28" xfId="0" applyFont="1" applyBorder="1" applyAlignment="1">
      <alignment horizontal="left" vertical="center"/>
    </xf>
    <xf numFmtId="3" fontId="19" fillId="0" borderId="29" xfId="0" applyNumberFormat="1" applyFont="1" applyBorder="1" applyAlignment="1">
      <alignment horizontal="right" vertical="center"/>
    </xf>
    <xf numFmtId="168" fontId="21" fillId="0" borderId="29" xfId="0" applyNumberFormat="1" applyFont="1" applyBorder="1" applyAlignment="1">
      <alignment horizontal="right" vertical="center"/>
    </xf>
    <xf numFmtId="0" fontId="19" fillId="0" borderId="30" xfId="0" applyFont="1" applyBorder="1" applyAlignment="1">
      <alignment horizontal="center" vertical="center"/>
    </xf>
    <xf numFmtId="2" fontId="19" fillId="0" borderId="28" xfId="0" applyNumberFormat="1" applyFont="1" applyBorder="1" applyAlignment="1">
      <alignment horizontal="right" vertical="center"/>
    </xf>
    <xf numFmtId="0" fontId="19" fillId="0" borderId="31" xfId="0" applyFont="1" applyBorder="1" applyAlignment="1">
      <alignment horizontal="right" vertical="center"/>
    </xf>
    <xf numFmtId="168" fontId="22" fillId="0" borderId="29" xfId="0" applyNumberFormat="1" applyFont="1" applyBorder="1" applyAlignment="1">
      <alignment horizontal="right" vertical="center"/>
    </xf>
    <xf numFmtId="0" fontId="23" fillId="10" borderId="2" xfId="0" applyFont="1" applyFill="1" applyBorder="1" applyAlignment="1">
      <alignment horizontal="right" vertical="center"/>
    </xf>
    <xf numFmtId="3" fontId="23" fillId="10" borderId="2" xfId="0" applyNumberFormat="1" applyFont="1" applyFill="1" applyBorder="1" applyAlignment="1">
      <alignment horizontal="right" vertical="center"/>
    </xf>
    <xf numFmtId="168" fontId="23" fillId="10" borderId="13" xfId="0" applyNumberFormat="1" applyFont="1" applyFill="1" applyBorder="1" applyAlignment="1">
      <alignment horizontal="right" vertical="center"/>
    </xf>
    <xf numFmtId="0" fontId="23" fillId="10" borderId="14" xfId="0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2" fontId="23" fillId="12" borderId="2" xfId="0" applyNumberFormat="1" applyFont="1" applyFill="1" applyBorder="1" applyAlignment="1">
      <alignment horizontal="right" vertical="center"/>
    </xf>
    <xf numFmtId="168" fontId="23" fillId="12" borderId="13" xfId="0" applyNumberFormat="1" applyFont="1" applyFill="1" applyBorder="1" applyAlignment="1">
      <alignment horizontal="right" vertical="center"/>
    </xf>
    <xf numFmtId="0" fontId="23" fillId="12" borderId="14" xfId="0" applyFont="1" applyFill="1" applyBorder="1" applyAlignment="1">
      <alignment horizontal="center" vertical="center"/>
    </xf>
    <xf numFmtId="0" fontId="23" fillId="12" borderId="2" xfId="0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14" borderId="2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right"/>
    </xf>
    <xf numFmtId="0" fontId="26" fillId="11" borderId="6" xfId="0" applyFont="1" applyFill="1" applyBorder="1" applyAlignment="1">
      <alignment horizontal="right" vertical="center"/>
    </xf>
    <xf numFmtId="168" fontId="27" fillId="2" borderId="12" xfId="0" applyNumberFormat="1" applyFont="1" applyFill="1" applyBorder="1" applyAlignment="1">
      <alignment horizontal="center" vertical="center"/>
    </xf>
    <xf numFmtId="168" fontId="0" fillId="13" borderId="32" xfId="0" applyNumberFormat="1" applyFill="1" applyBorder="1"/>
    <xf numFmtId="168" fontId="27" fillId="2" borderId="2" xfId="0" applyNumberFormat="1" applyFont="1" applyFill="1" applyBorder="1" applyAlignment="1">
      <alignment horizontal="center" vertical="center"/>
    </xf>
    <xf numFmtId="168" fontId="0" fillId="13" borderId="33" xfId="0" applyNumberFormat="1" applyFill="1" applyBorder="1"/>
    <xf numFmtId="0" fontId="14" fillId="11" borderId="6" xfId="0" applyFont="1" applyFill="1" applyBorder="1" applyAlignment="1">
      <alignment horizontal="right" vertical="center"/>
    </xf>
    <xf numFmtId="168" fontId="6" fillId="2" borderId="2" xfId="0" applyNumberFormat="1" applyFont="1" applyFill="1" applyBorder="1" applyAlignment="1">
      <alignment horizontal="center" vertical="center"/>
    </xf>
    <xf numFmtId="0" fontId="28" fillId="11" borderId="6" xfId="0" applyFont="1" applyFill="1" applyBorder="1" applyAlignment="1">
      <alignment horizontal="right" vertical="center"/>
    </xf>
    <xf numFmtId="168" fontId="29" fillId="2" borderId="2" xfId="0" applyNumberFormat="1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right"/>
    </xf>
    <xf numFmtId="0" fontId="28" fillId="11" borderId="1" xfId="0" applyFont="1" applyFill="1" applyBorder="1" applyAlignment="1">
      <alignment horizontal="right" vertical="center"/>
    </xf>
    <xf numFmtId="168" fontId="0" fillId="13" borderId="34" xfId="0" applyNumberFormat="1" applyFill="1" applyBorder="1"/>
    <xf numFmtId="169" fontId="27" fillId="2" borderId="12" xfId="0" applyNumberFormat="1" applyFont="1" applyFill="1" applyBorder="1" applyAlignment="1">
      <alignment horizontal="center" vertical="center"/>
    </xf>
    <xf numFmtId="169" fontId="27" fillId="2" borderId="2" xfId="0" applyNumberFormat="1" applyFont="1" applyFill="1" applyBorder="1" applyAlignment="1">
      <alignment horizontal="center" vertical="center"/>
    </xf>
    <xf numFmtId="168" fontId="4" fillId="2" borderId="2" xfId="0" applyNumberFormat="1" applyFont="1" applyFill="1" applyBorder="1" applyAlignment="1">
      <alignment horizontal="center" vertical="center"/>
    </xf>
    <xf numFmtId="170" fontId="10" fillId="0" borderId="2" xfId="0" applyNumberFormat="1" applyFont="1" applyBorder="1"/>
    <xf numFmtId="0" fontId="30" fillId="2" borderId="6" xfId="0" applyFont="1" applyFill="1" applyBorder="1"/>
    <xf numFmtId="170" fontId="30" fillId="2" borderId="0" xfId="0" applyNumberFormat="1" applyFont="1" applyFill="1"/>
    <xf numFmtId="0" fontId="0" fillId="2" borderId="0" xfId="0" applyFill="1" applyBorder="1"/>
    <xf numFmtId="0" fontId="31" fillId="4" borderId="35" xfId="2" applyNumberFormat="1" applyFont="1" applyFill="1" applyBorder="1" applyAlignment="1">
      <alignment horizontal="center" vertical="center" wrapText="1"/>
    </xf>
    <xf numFmtId="0" fontId="12" fillId="4" borderId="35" xfId="2" applyNumberFormat="1" applyFont="1" applyFill="1" applyBorder="1" applyAlignment="1">
      <alignment horizontal="center" vertical="center" wrapText="1"/>
    </xf>
    <xf numFmtId="0" fontId="32" fillId="15" borderId="36" xfId="0" applyFont="1" applyFill="1" applyBorder="1" applyAlignment="1">
      <alignment horizontal="center" vertical="center" wrapText="1"/>
    </xf>
    <xf numFmtId="0" fontId="32" fillId="16" borderId="37" xfId="0" applyFont="1" applyFill="1" applyBorder="1" applyAlignment="1">
      <alignment horizontal="center" vertical="center" wrapText="1"/>
    </xf>
    <xf numFmtId="0" fontId="32" fillId="16" borderId="38" xfId="0" applyFont="1" applyFill="1" applyBorder="1" applyAlignment="1">
      <alignment horizontal="center" vertical="center" wrapText="1"/>
    </xf>
    <xf numFmtId="0" fontId="32" fillId="16" borderId="39" xfId="0" applyFont="1" applyFill="1" applyBorder="1" applyAlignment="1">
      <alignment horizontal="center" vertical="center" wrapText="1"/>
    </xf>
    <xf numFmtId="0" fontId="33" fillId="0" borderId="40" xfId="4" applyFont="1" applyBorder="1" applyAlignment="1">
      <alignment vertical="center"/>
    </xf>
    <xf numFmtId="1" fontId="33" fillId="0" borderId="40" xfId="4" applyNumberFormat="1" applyFont="1" applyBorder="1" applyAlignment="1">
      <alignment vertical="center"/>
    </xf>
    <xf numFmtId="44" fontId="35" fillId="0" borderId="0" xfId="2" applyFont="1" applyFill="1" applyBorder="1" applyAlignment="1">
      <alignment vertical="center"/>
    </xf>
    <xf numFmtId="170" fontId="34" fillId="0" borderId="42" xfId="1" applyNumberFormat="1" applyFont="1" applyFill="1" applyBorder="1" applyAlignment="1">
      <alignment horizontal="right" vertical="center" wrapText="1" indent="2"/>
    </xf>
    <xf numFmtId="171" fontId="34" fillId="0" borderId="43" xfId="3" applyNumberFormat="1" applyFont="1" applyFill="1" applyBorder="1" applyAlignment="1">
      <alignment horizontal="right" vertical="center" wrapText="1" indent="2"/>
    </xf>
    <xf numFmtId="171" fontId="34" fillId="0" borderId="44" xfId="3" applyNumberFormat="1" applyFont="1" applyFill="1" applyBorder="1" applyAlignment="1">
      <alignment horizontal="right" vertical="center" wrapText="1" indent="2"/>
    </xf>
    <xf numFmtId="0" fontId="33" fillId="0" borderId="45" xfId="4" applyFont="1" applyBorder="1" applyAlignment="1">
      <alignment vertical="center"/>
    </xf>
    <xf numFmtId="1" fontId="33" fillId="0" borderId="45" xfId="4" applyNumberFormat="1" applyFont="1" applyBorder="1" applyAlignment="1">
      <alignment vertical="center"/>
    </xf>
    <xf numFmtId="170" fontId="34" fillId="0" borderId="47" xfId="1" applyNumberFormat="1" applyFont="1" applyFill="1" applyBorder="1" applyAlignment="1">
      <alignment horizontal="right" vertical="center" wrapText="1" indent="2"/>
    </xf>
    <xf numFmtId="9" fontId="34" fillId="0" borderId="48" xfId="3" applyFont="1" applyFill="1" applyBorder="1" applyAlignment="1">
      <alignment horizontal="right" vertical="center" wrapText="1" indent="2"/>
    </xf>
    <xf numFmtId="171" fontId="34" fillId="0" borderId="49" xfId="3" applyNumberFormat="1" applyFont="1" applyFill="1" applyBorder="1" applyAlignment="1">
      <alignment horizontal="right" vertical="center" wrapText="1" indent="2"/>
    </xf>
    <xf numFmtId="0" fontId="33" fillId="0" borderId="50" xfId="4" applyFont="1" applyBorder="1" applyAlignment="1">
      <alignment vertical="center"/>
    </xf>
    <xf numFmtId="1" fontId="33" fillId="0" borderId="50" xfId="4" applyNumberFormat="1" applyFont="1" applyBorder="1" applyAlignment="1">
      <alignment vertical="center"/>
    </xf>
    <xf numFmtId="170" fontId="34" fillId="0" borderId="52" xfId="1" applyNumberFormat="1" applyFont="1" applyFill="1" applyBorder="1" applyAlignment="1">
      <alignment horizontal="right" vertical="center" wrapText="1" indent="2"/>
    </xf>
    <xf numFmtId="9" fontId="34" fillId="0" borderId="53" xfId="3" applyFont="1" applyFill="1" applyBorder="1" applyAlignment="1">
      <alignment horizontal="right" vertical="center" wrapText="1" indent="2"/>
    </xf>
    <xf numFmtId="171" fontId="34" fillId="0" borderId="54" xfId="3" applyNumberFormat="1" applyFont="1" applyFill="1" applyBorder="1" applyAlignment="1">
      <alignment horizontal="right" vertical="center" wrapText="1" indent="2"/>
    </xf>
    <xf numFmtId="9" fontId="34" fillId="0" borderId="43" xfId="3" applyFont="1" applyFill="1" applyBorder="1" applyAlignment="1">
      <alignment horizontal="right" vertical="center" wrapText="1" indent="2"/>
    </xf>
    <xf numFmtId="170" fontId="34" fillId="0" borderId="55" xfId="1" applyNumberFormat="1" applyFont="1" applyFill="1" applyBorder="1" applyAlignment="1">
      <alignment horizontal="right" vertical="center" wrapText="1" indent="2"/>
    </xf>
    <xf numFmtId="9" fontId="34" fillId="0" borderId="56" xfId="3" applyFont="1" applyFill="1" applyBorder="1" applyAlignment="1">
      <alignment horizontal="right" vertical="center" wrapText="1" indent="2"/>
    </xf>
    <xf numFmtId="171" fontId="34" fillId="0" borderId="57" xfId="3" applyNumberFormat="1" applyFont="1" applyFill="1" applyBorder="1" applyAlignment="1">
      <alignment horizontal="right" vertical="center" wrapText="1" indent="2"/>
    </xf>
    <xf numFmtId="170" fontId="34" fillId="0" borderId="58" xfId="1" applyNumberFormat="1" applyFont="1" applyFill="1" applyBorder="1" applyAlignment="1">
      <alignment horizontal="right" vertical="center" wrapText="1" indent="2"/>
    </xf>
    <xf numFmtId="9" fontId="34" fillId="0" borderId="59" xfId="3" applyFont="1" applyFill="1" applyBorder="1" applyAlignment="1">
      <alignment horizontal="right" vertical="center" wrapText="1" indent="2"/>
    </xf>
    <xf numFmtId="171" fontId="34" fillId="0" borderId="60" xfId="3" applyNumberFormat="1" applyFont="1" applyFill="1" applyBorder="1" applyAlignment="1">
      <alignment horizontal="right" vertical="center" wrapText="1" indent="2"/>
    </xf>
    <xf numFmtId="170" fontId="34" fillId="0" borderId="61" xfId="1" applyNumberFormat="1" applyFont="1" applyFill="1" applyBorder="1" applyAlignment="1">
      <alignment horizontal="right" vertical="center" wrapText="1" indent="2"/>
    </xf>
    <xf numFmtId="9" fontId="34" fillId="0" borderId="62" xfId="3" applyFont="1" applyFill="1" applyBorder="1" applyAlignment="1">
      <alignment horizontal="right" vertical="center" wrapText="1" indent="2"/>
    </xf>
    <xf numFmtId="171" fontId="34" fillId="0" borderId="63" xfId="3" applyNumberFormat="1" applyFont="1" applyFill="1" applyBorder="1" applyAlignment="1">
      <alignment horizontal="right" vertical="center" wrapText="1" indent="2"/>
    </xf>
    <xf numFmtId="4" fontId="34" fillId="0" borderId="41" xfId="1" applyNumberFormat="1" applyFont="1" applyFill="1" applyBorder="1" applyAlignment="1">
      <alignment horizontal="right" vertical="center" wrapText="1" indent="2"/>
    </xf>
    <xf numFmtId="4" fontId="34" fillId="0" borderId="46" xfId="1" applyNumberFormat="1" applyFont="1" applyFill="1" applyBorder="1" applyAlignment="1">
      <alignment horizontal="right" vertical="center" wrapText="1" indent="2"/>
    </xf>
    <xf numFmtId="4" fontId="34" fillId="0" borderId="51" xfId="1" applyNumberFormat="1" applyFont="1" applyFill="1" applyBorder="1" applyAlignment="1">
      <alignment horizontal="right" vertical="center" wrapText="1" indent="2"/>
    </xf>
    <xf numFmtId="4" fontId="34" fillId="0" borderId="36" xfId="1" applyNumberFormat="1" applyFont="1" applyFill="1" applyBorder="1" applyAlignment="1">
      <alignment horizontal="right" vertical="center" wrapText="1" indent="2"/>
    </xf>
    <xf numFmtId="0" fontId="33" fillId="2" borderId="40" xfId="4" applyFont="1" applyFill="1" applyBorder="1" applyAlignment="1">
      <alignment vertical="center"/>
    </xf>
    <xf numFmtId="0" fontId="33" fillId="2" borderId="45" xfId="4" applyFont="1" applyFill="1" applyBorder="1" applyAlignment="1">
      <alignment vertical="center"/>
    </xf>
    <xf numFmtId="0" fontId="33" fillId="2" borderId="50" xfId="4" applyFont="1" applyFill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3" fillId="0" borderId="40" xfId="4" applyFont="1" applyFill="1" applyBorder="1" applyAlignment="1">
      <alignment vertical="center"/>
    </xf>
    <xf numFmtId="0" fontId="33" fillId="0" borderId="45" xfId="4" applyFont="1" applyFill="1" applyBorder="1" applyAlignment="1">
      <alignment vertical="center"/>
    </xf>
    <xf numFmtId="0" fontId="33" fillId="0" borderId="50" xfId="4" applyFont="1" applyFill="1" applyBorder="1" applyAlignment="1">
      <alignment vertical="center"/>
    </xf>
    <xf numFmtId="49" fontId="2" fillId="6" borderId="16" xfId="0" applyNumberFormat="1" applyFont="1" applyFill="1" applyBorder="1"/>
    <xf numFmtId="0" fontId="0" fillId="2" borderId="15" xfId="0" applyFill="1" applyBorder="1"/>
    <xf numFmtId="49" fontId="0" fillId="2" borderId="16" xfId="0" applyNumberFormat="1" applyFill="1" applyBorder="1"/>
    <xf numFmtId="170" fontId="0" fillId="2" borderId="16" xfId="0" applyNumberFormat="1" applyFill="1" applyBorder="1"/>
    <xf numFmtId="170" fontId="0" fillId="2" borderId="17" xfId="0" applyNumberFormat="1" applyFill="1" applyBorder="1"/>
    <xf numFmtId="0" fontId="16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3" fontId="19" fillId="13" borderId="0" xfId="0" applyNumberFormat="1" applyFont="1" applyFill="1" applyAlignment="1">
      <alignment horizontal="left" vertical="top" wrapText="1"/>
    </xf>
    <xf numFmtId="3" fontId="19" fillId="13" borderId="0" xfId="0" applyNumberFormat="1" applyFont="1" applyFill="1" applyAlignment="1">
      <alignment horizontal="center" vertical="center" wrapText="1"/>
    </xf>
    <xf numFmtId="172" fontId="19" fillId="13" borderId="0" xfId="0" applyNumberFormat="1" applyFont="1" applyFill="1" applyAlignment="1">
      <alignment horizontal="center" vertical="center" wrapText="1"/>
    </xf>
    <xf numFmtId="173" fontId="19" fillId="13" borderId="0" xfId="0" applyNumberFormat="1" applyFont="1" applyFill="1" applyAlignment="1">
      <alignment horizontal="center" vertical="center" wrapText="1"/>
    </xf>
    <xf numFmtId="0" fontId="36" fillId="13" borderId="0" xfId="0" applyFont="1" applyFill="1" applyAlignment="1">
      <alignment horizontal="center" vertical="center" wrapText="1"/>
    </xf>
    <xf numFmtId="0" fontId="19" fillId="13" borderId="64" xfId="0" applyFont="1" applyFill="1" applyBorder="1" applyAlignment="1">
      <alignment horizontal="left" vertical="center"/>
    </xf>
    <xf numFmtId="0" fontId="19" fillId="2" borderId="64" xfId="0" applyFont="1" applyFill="1" applyBorder="1" applyAlignment="1">
      <alignment horizontal="left" vertical="center"/>
    </xf>
    <xf numFmtId="3" fontId="19" fillId="2" borderId="0" xfId="0" applyNumberFormat="1" applyFont="1" applyFill="1" applyAlignment="1">
      <alignment horizontal="center" vertical="center" wrapText="1"/>
    </xf>
    <xf numFmtId="174" fontId="19" fillId="2" borderId="0" xfId="0" applyNumberFormat="1" applyFont="1" applyFill="1" applyAlignment="1">
      <alignment horizontal="center" vertical="center" wrapText="1"/>
    </xf>
    <xf numFmtId="173" fontId="19" fillId="2" borderId="0" xfId="0" applyNumberFormat="1" applyFont="1" applyFill="1" applyAlignment="1">
      <alignment horizontal="center" vertical="center" wrapText="1"/>
    </xf>
    <xf numFmtId="0" fontId="36" fillId="2" borderId="0" xfId="0" applyFont="1" applyFill="1" applyAlignment="1">
      <alignment horizontal="center" vertical="center" wrapText="1"/>
    </xf>
    <xf numFmtId="175" fontId="19" fillId="13" borderId="0" xfId="0" applyNumberFormat="1" applyFont="1" applyFill="1" applyAlignment="1">
      <alignment horizontal="center" vertical="center" wrapText="1"/>
    </xf>
    <xf numFmtId="0" fontId="37" fillId="13" borderId="0" xfId="0" applyFont="1" applyFill="1" applyAlignment="1">
      <alignment horizontal="center" vertical="center" wrapText="1"/>
    </xf>
    <xf numFmtId="0" fontId="19" fillId="13" borderId="65" xfId="0" applyFont="1" applyFill="1" applyBorder="1" applyAlignment="1">
      <alignment horizontal="left" vertical="center"/>
    </xf>
    <xf numFmtId="0" fontId="38" fillId="18" borderId="18" xfId="0" applyFont="1" applyFill="1" applyBorder="1" applyAlignment="1">
      <alignment horizontal="center" vertical="center" wrapText="1"/>
    </xf>
    <xf numFmtId="0" fontId="39" fillId="0" borderId="18" xfId="0" applyFont="1" applyBorder="1" applyAlignment="1">
      <alignment vertical="center"/>
    </xf>
    <xf numFmtId="0" fontId="40" fillId="0" borderId="18" xfId="0" applyFont="1" applyBorder="1" applyAlignment="1">
      <alignment horizontal="right" vertical="center"/>
    </xf>
    <xf numFmtId="0" fontId="41" fillId="0" borderId="18" xfId="0" applyFont="1" applyBorder="1" applyAlignment="1">
      <alignment horizontal="right" vertical="center"/>
    </xf>
    <xf numFmtId="168" fontId="42" fillId="0" borderId="18" xfId="0" applyNumberFormat="1" applyFont="1" applyBorder="1" applyAlignment="1">
      <alignment horizontal="right" vertical="center"/>
    </xf>
    <xf numFmtId="0" fontId="43" fillId="0" borderId="18" xfId="0" applyFont="1" applyBorder="1" applyAlignment="1">
      <alignment horizontal="right" vertical="center"/>
    </xf>
    <xf numFmtId="168" fontId="44" fillId="0" borderId="18" xfId="0" applyNumberFormat="1" applyFont="1" applyBorder="1" applyAlignment="1">
      <alignment horizontal="right" vertical="center"/>
    </xf>
    <xf numFmtId="168" fontId="45" fillId="0" borderId="18" xfId="0" applyNumberFormat="1" applyFont="1" applyBorder="1" applyAlignment="1">
      <alignment horizontal="right" vertical="center"/>
    </xf>
    <xf numFmtId="0" fontId="46" fillId="0" borderId="18" xfId="0" applyFont="1" applyBorder="1" applyAlignment="1">
      <alignment horizontal="right" vertical="center"/>
    </xf>
    <xf numFmtId="0" fontId="46" fillId="0" borderId="18" xfId="0" applyFont="1" applyBorder="1" applyAlignment="1">
      <alignment horizontal="center" vertical="center"/>
    </xf>
    <xf numFmtId="9" fontId="0" fillId="0" borderId="69" xfId="3" applyFont="1" applyBorder="1"/>
    <xf numFmtId="168" fontId="47" fillId="0" borderId="18" xfId="0" applyNumberFormat="1" applyFont="1" applyBorder="1" applyAlignment="1">
      <alignment horizontal="right" vertical="center"/>
    </xf>
    <xf numFmtId="0" fontId="40" fillId="0" borderId="18" xfId="0" applyFont="1" applyBorder="1" applyAlignment="1">
      <alignment horizontal="center" vertical="center"/>
    </xf>
    <xf numFmtId="9" fontId="0" fillId="0" borderId="0" xfId="3" applyFont="1"/>
    <xf numFmtId="0" fontId="38" fillId="19" borderId="18" xfId="0" applyFont="1" applyFill="1" applyBorder="1" applyAlignment="1">
      <alignment horizontal="right" vertical="center"/>
    </xf>
    <xf numFmtId="168" fontId="48" fillId="19" borderId="18" xfId="0" applyNumberFormat="1" applyFont="1" applyFill="1" applyBorder="1" applyAlignment="1">
      <alignment horizontal="right" vertical="center"/>
    </xf>
    <xf numFmtId="0" fontId="38" fillId="19" borderId="18" xfId="0" applyFont="1" applyFill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39" fillId="0" borderId="70" xfId="0" applyFont="1" applyBorder="1" applyAlignment="1">
      <alignment vertical="center"/>
    </xf>
    <xf numFmtId="9" fontId="0" fillId="0" borderId="0" xfId="3" applyFont="1" applyBorder="1"/>
    <xf numFmtId="0" fontId="13" fillId="20" borderId="18" xfId="0" applyFont="1" applyFill="1" applyBorder="1" applyAlignment="1">
      <alignment horizontal="center" vertical="center" wrapText="1"/>
    </xf>
    <xf numFmtId="0" fontId="49" fillId="0" borderId="18" xfId="0" applyFont="1" applyBorder="1" applyAlignment="1">
      <alignment horizontal="center" vertical="center" wrapText="1"/>
    </xf>
    <xf numFmtId="3" fontId="46" fillId="0" borderId="18" xfId="0" applyNumberFormat="1" applyFont="1" applyBorder="1" applyAlignment="1">
      <alignment horizontal="right" vertical="center"/>
    </xf>
    <xf numFmtId="168" fontId="51" fillId="0" borderId="18" xfId="0" applyNumberFormat="1" applyFont="1" applyBorder="1" applyAlignment="1">
      <alignment horizontal="right" vertical="center"/>
    </xf>
    <xf numFmtId="168" fontId="46" fillId="0" borderId="18" xfId="0" applyNumberFormat="1" applyFont="1" applyBorder="1" applyAlignment="1">
      <alignment horizontal="righ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13" fillId="8" borderId="18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/>
    </xf>
    <xf numFmtId="0" fontId="14" fillId="13" borderId="2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38" fillId="18" borderId="18" xfId="0" applyFont="1" applyFill="1" applyBorder="1" applyAlignment="1">
      <alignment horizontal="center" vertical="center" wrapText="1"/>
    </xf>
    <xf numFmtId="0" fontId="38" fillId="18" borderId="66" xfId="0" applyFont="1" applyFill="1" applyBorder="1" applyAlignment="1">
      <alignment horizontal="center" vertical="center" wrapText="1"/>
    </xf>
    <xf numFmtId="0" fontId="38" fillId="18" borderId="67" xfId="0" applyFont="1" applyFill="1" applyBorder="1" applyAlignment="1">
      <alignment horizontal="center" vertical="center" wrapText="1"/>
    </xf>
    <xf numFmtId="0" fontId="38" fillId="18" borderId="68" xfId="0" applyFont="1" applyFill="1" applyBorder="1" applyAlignment="1">
      <alignment horizontal="center" vertical="center" wrapText="1"/>
    </xf>
    <xf numFmtId="0" fontId="49" fillId="17" borderId="71" xfId="0" applyFont="1" applyFill="1" applyBorder="1" applyAlignment="1">
      <alignment horizontal="center" vertical="center" wrapText="1"/>
    </xf>
    <xf numFmtId="0" fontId="50" fillId="20" borderId="18" xfId="0" applyFont="1" applyFill="1" applyBorder="1" applyAlignment="1">
      <alignment horizontal="center" vertical="center" wrapText="1"/>
    </xf>
    <xf numFmtId="0" fontId="13" fillId="20" borderId="18" xfId="0" applyFont="1" applyFill="1" applyBorder="1" applyAlignment="1">
      <alignment horizontal="center" vertical="center" wrapText="1"/>
    </xf>
    <xf numFmtId="0" fontId="49" fillId="0" borderId="70" xfId="0" applyFont="1" applyBorder="1" applyAlignment="1">
      <alignment horizontal="center" vertical="center" wrapText="1"/>
    </xf>
    <xf numFmtId="0" fontId="49" fillId="0" borderId="69" xfId="0" applyFont="1" applyBorder="1" applyAlignment="1">
      <alignment horizontal="center" vertical="center" wrapText="1"/>
    </xf>
    <xf numFmtId="0" fontId="49" fillId="0" borderId="71" xfId="0" applyFont="1" applyBorder="1" applyAlignment="1">
      <alignment horizontal="center" vertical="center" wrapText="1"/>
    </xf>
    <xf numFmtId="0" fontId="0" fillId="0" borderId="72" xfId="0" applyBorder="1"/>
    <xf numFmtId="0" fontId="0" fillId="0" borderId="73" xfId="0" applyBorder="1"/>
    <xf numFmtId="0" fontId="0" fillId="21" borderId="0" xfId="0" applyFill="1"/>
    <xf numFmtId="0" fontId="0" fillId="0" borderId="75" xfId="0" applyBorder="1"/>
    <xf numFmtId="0" fontId="53" fillId="0" borderId="76" xfId="0" quotePrefix="1" applyFont="1" applyBorder="1" applyAlignment="1">
      <alignment horizontal="right"/>
    </xf>
    <xf numFmtId="0" fontId="54" fillId="0" borderId="75" xfId="0" applyFont="1" applyBorder="1" applyAlignment="1">
      <alignment horizontal="center"/>
    </xf>
    <xf numFmtId="0" fontId="54" fillId="0" borderId="76" xfId="0" applyFont="1" applyBorder="1" applyAlignment="1">
      <alignment horizontal="center"/>
    </xf>
    <xf numFmtId="0" fontId="55" fillId="0" borderId="75" xfId="0" applyFont="1" applyBorder="1" applyAlignment="1">
      <alignment horizontal="center" wrapText="1"/>
    </xf>
    <xf numFmtId="0" fontId="55" fillId="0" borderId="76" xfId="0" applyFont="1" applyBorder="1" applyAlignment="1">
      <alignment horizontal="center"/>
    </xf>
    <xf numFmtId="0" fontId="53" fillId="0" borderId="75" xfId="0" applyFont="1" applyBorder="1" applyAlignment="1">
      <alignment horizontal="center"/>
    </xf>
    <xf numFmtId="0" fontId="53" fillId="0" borderId="76" xfId="0" applyFont="1" applyBorder="1" applyAlignment="1">
      <alignment horizontal="center"/>
    </xf>
    <xf numFmtId="0" fontId="56" fillId="0" borderId="75" xfId="0" applyFont="1" applyBorder="1" applyAlignment="1">
      <alignment horizontal="left" vertical="center"/>
    </xf>
    <xf numFmtId="0" fontId="57" fillId="0" borderId="76" xfId="0" applyFont="1" applyBorder="1"/>
    <xf numFmtId="0" fontId="56" fillId="0" borderId="75" xfId="0" applyFont="1" applyBorder="1" applyAlignment="1">
      <alignment vertical="center"/>
    </xf>
    <xf numFmtId="0" fontId="57" fillId="0" borderId="78" xfId="0" applyFont="1" applyBorder="1"/>
    <xf numFmtId="0" fontId="57" fillId="0" borderId="79" xfId="0" applyFont="1" applyBorder="1"/>
    <xf numFmtId="0" fontId="59" fillId="21" borderId="0" xfId="0" applyFont="1" applyFill="1" applyAlignment="1">
      <alignment vertical="center"/>
    </xf>
    <xf numFmtId="17" fontId="60" fillId="0" borderId="74" xfId="0" quotePrefix="1" applyNumberFormat="1" applyFont="1" applyBorder="1" applyAlignment="1">
      <alignment horizontal="right"/>
    </xf>
    <xf numFmtId="0" fontId="58" fillId="0" borderId="75" xfId="5" applyFont="1" applyBorder="1"/>
    <xf numFmtId="0" fontId="0" fillId="0" borderId="0" xfId="0" applyBorder="1"/>
    <xf numFmtId="0" fontId="54" fillId="0" borderId="0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53" fillId="0" borderId="0" xfId="0" applyFont="1" applyBorder="1" applyAlignment="1">
      <alignment horizontal="center"/>
    </xf>
    <xf numFmtId="0" fontId="56" fillId="0" borderId="0" xfId="0" applyFont="1" applyBorder="1" applyAlignment="1">
      <alignment horizontal="left" vertical="center"/>
    </xf>
    <xf numFmtId="0" fontId="57" fillId="0" borderId="0" xfId="0" applyFont="1" applyBorder="1"/>
    <xf numFmtId="0" fontId="61" fillId="0" borderId="75" xfId="0" applyFont="1" applyBorder="1"/>
    <xf numFmtId="0" fontId="56" fillId="0" borderId="0" xfId="0" applyFont="1" applyBorder="1"/>
    <xf numFmtId="0" fontId="59" fillId="0" borderId="75" xfId="0" applyFont="1" applyBorder="1" applyAlignment="1">
      <alignment vertical="center"/>
    </xf>
    <xf numFmtId="0" fontId="63" fillId="0" borderId="75" xfId="0" applyFont="1" applyBorder="1" applyAlignment="1">
      <alignment vertical="center"/>
    </xf>
    <xf numFmtId="0" fontId="59" fillId="0" borderId="0" xfId="0" applyFont="1" applyBorder="1" applyAlignment="1">
      <alignment vertical="center"/>
    </xf>
    <xf numFmtId="0" fontId="58" fillId="0" borderId="75" xfId="5" applyFont="1" applyBorder="1" applyAlignment="1" applyProtection="1">
      <alignment vertical="center"/>
    </xf>
    <xf numFmtId="0" fontId="64" fillId="0" borderId="75" xfId="0" applyFont="1" applyBorder="1"/>
    <xf numFmtId="0" fontId="62" fillId="0" borderId="0" xfId="0" applyFont="1" applyBorder="1" applyAlignment="1">
      <alignment vertical="center"/>
    </xf>
    <xf numFmtId="0" fontId="65" fillId="0" borderId="75" xfId="5" applyFont="1" applyBorder="1"/>
    <xf numFmtId="0" fontId="52" fillId="0" borderId="77" xfId="5" applyBorder="1"/>
    <xf numFmtId="0" fontId="0" fillId="0" borderId="78" xfId="0" applyBorder="1"/>
  </cellXfs>
  <cellStyles count="6">
    <cellStyle name="Lien hypertexte" xfId="5" builtinId="8"/>
    <cellStyle name="Milliers" xfId="1" builtinId="3"/>
    <cellStyle name="Monétaire" xfId="2" builtinId="4"/>
    <cellStyle name="Normal" xfId="0" builtinId="0"/>
    <cellStyle name="Normal 2" xfId="4" xr:uid="{E842BA93-D81C-43EF-87E1-03EBB1FE2178}"/>
    <cellStyle name="Pourcentage" xfId="3" builtinId="5"/>
  </cellStyles>
  <dxfs count="34"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73" formatCode="#,##0.00\ &quot;€&quot;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74" formatCode="General&quot;%&quot;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numFmt numFmtId="170" formatCode="_-* #,##0.00\ _€_-;\-* #,##0.00\ _€_-;_-* &quot;-&quot;??\ _€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0" formatCode="_-* #,##0.00\ _€_-;\-* #,##0.00\ _€_-;_-* &quot;-&quot;??\ _€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0" formatCode="_-* #,##0.00\ _€_-;\-* #,##0.00\ _€_-;_-* &quot;-&quot;??\ _€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0" formatCode="_-* #,##0.00\ _€_-;\-* #,##0.00\ _€_-;_-* &quot;-&quot;??\ _€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0" formatCode="_-* #,##0.00\ _€_-;\-* #,##0.00\ _€_-;_-* &quot;-&quot;??\ _€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0" formatCode="_-* #,##0.00\ _€_-;\-* #,##0.00\ _€_-;_-* &quot;-&quot;??\ _€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0" formatCode="General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5592832</xdr:colOff>
      <xdr:row>24</xdr:row>
      <xdr:rowOff>106709</xdr:rowOff>
    </xdr:from>
    <xdr:ext cx="184731" cy="233205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2273FC0F-E8F4-4D82-9BCA-C270603752C1}"/>
            </a:ext>
          </a:extLst>
        </xdr:cNvPr>
        <xdr:cNvSpPr txBox="1"/>
      </xdr:nvSpPr>
      <xdr:spPr>
        <a:xfrm>
          <a:off x="10888732" y="4450109"/>
          <a:ext cx="18473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9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186773</xdr:colOff>
      <xdr:row>10</xdr:row>
      <xdr:rowOff>83793</xdr:rowOff>
    </xdr:from>
    <xdr:ext cx="1905971" cy="248851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FAD96A5-C500-4D90-9AF9-1F2674A0B098}"/>
            </a:ext>
          </a:extLst>
        </xdr:cNvPr>
        <xdr:cNvSpPr txBox="1"/>
      </xdr:nvSpPr>
      <xdr:spPr>
        <a:xfrm>
          <a:off x="11115123" y="2052293"/>
          <a:ext cx="190597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000"/>
            <a:t>Source : SNDS - Exploitation MSA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2993384" cy="405367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4E65E471-EF42-4426-A2DA-7816DDFF5FBB}"/>
            </a:ext>
          </a:extLst>
        </xdr:cNvPr>
        <xdr:cNvSpPr txBox="1"/>
      </xdr:nvSpPr>
      <xdr:spPr>
        <a:xfrm>
          <a:off x="0" y="4552950"/>
          <a:ext cx="2993384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000"/>
            <a:t>* non</a:t>
          </a:r>
          <a:r>
            <a:rPr lang="fr-FR" sz="1000" baseline="0"/>
            <a:t> sommable</a:t>
          </a:r>
          <a:endParaRPr lang="fr-FR" sz="1000"/>
        </a:p>
        <a:p>
          <a:r>
            <a:rPr lang="fr-FR" sz="1000"/>
            <a:t>**avec ou sans pathologies, traitements ou maternité</a:t>
          </a:r>
        </a:p>
      </xdr:txBody>
    </xdr:sp>
    <xdr:clientData/>
  </xdr:oneCellAnchor>
  <xdr:oneCellAnchor>
    <xdr:from>
      <xdr:col>2</xdr:col>
      <xdr:colOff>2837090</xdr:colOff>
      <xdr:row>19</xdr:row>
      <xdr:rowOff>38100</xdr:rowOff>
    </xdr:from>
    <xdr:ext cx="1917000" cy="248851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296556C-FD7C-4AB3-A41B-E1D134998976}"/>
            </a:ext>
          </a:extLst>
        </xdr:cNvPr>
        <xdr:cNvSpPr txBox="1"/>
      </xdr:nvSpPr>
      <xdr:spPr>
        <a:xfrm>
          <a:off x="3599090" y="4591050"/>
          <a:ext cx="1917000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000"/>
            <a:t>Source</a:t>
          </a:r>
          <a:r>
            <a:rPr lang="fr-FR" sz="1000" baseline="0"/>
            <a:t> : SNDS - Exploitation MSA</a:t>
          </a:r>
          <a:endParaRPr lang="fr-FR" sz="1000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2993384" cy="405367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898770F0-58DC-4BCB-8481-B5B84129AE00}"/>
            </a:ext>
          </a:extLst>
        </xdr:cNvPr>
        <xdr:cNvSpPr txBox="1"/>
      </xdr:nvSpPr>
      <xdr:spPr>
        <a:xfrm>
          <a:off x="7734300" y="4552950"/>
          <a:ext cx="2993384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000"/>
            <a:t>* non</a:t>
          </a:r>
          <a:r>
            <a:rPr lang="fr-FR" sz="1000" baseline="0"/>
            <a:t> sommable</a:t>
          </a:r>
          <a:endParaRPr lang="fr-FR" sz="1000"/>
        </a:p>
        <a:p>
          <a:r>
            <a:rPr lang="fr-FR" sz="1000"/>
            <a:t>**avec ou sans pathologies, traitements ou maternité</a:t>
          </a:r>
        </a:p>
      </xdr:txBody>
    </xdr:sp>
    <xdr:clientData/>
  </xdr:oneCellAnchor>
  <xdr:oneCellAnchor>
    <xdr:from>
      <xdr:col>10</xdr:col>
      <xdr:colOff>2970439</xdr:colOff>
      <xdr:row>19</xdr:row>
      <xdr:rowOff>57150</xdr:rowOff>
    </xdr:from>
    <xdr:ext cx="1917000" cy="248851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10D031F3-B185-4CE6-8E01-4A95DCBC2546}"/>
            </a:ext>
          </a:extLst>
        </xdr:cNvPr>
        <xdr:cNvSpPr txBox="1"/>
      </xdr:nvSpPr>
      <xdr:spPr>
        <a:xfrm>
          <a:off x="11466739" y="4610100"/>
          <a:ext cx="1917000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000"/>
            <a:t>Source</a:t>
          </a:r>
          <a:r>
            <a:rPr lang="fr-FR" sz="1000" baseline="0"/>
            <a:t> : SNDS - Exploitation MSA</a:t>
          </a:r>
          <a:endParaRPr lang="fr-FR" sz="10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663575</xdr:colOff>
      <xdr:row>20</xdr:row>
      <xdr:rowOff>95250</xdr:rowOff>
    </xdr:from>
    <xdr:ext cx="5940472" cy="248851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B6AA8CEA-6077-413A-9ADF-86982A76B1C5}"/>
            </a:ext>
          </a:extLst>
        </xdr:cNvPr>
        <xdr:cNvSpPr txBox="1"/>
      </xdr:nvSpPr>
      <xdr:spPr>
        <a:xfrm>
          <a:off x="663575" y="3686175"/>
          <a:ext cx="5940472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000"/>
            <a:t>* Pas de pathologies,</a:t>
          </a:r>
          <a:r>
            <a:rPr lang="fr-FR" sz="1000" baseline="0"/>
            <a:t> traitements, maternité, hospitalisations ou traitement antalgiques ou anti-inflammatoire</a:t>
          </a:r>
          <a:endParaRPr lang="fr-FR" sz="1000"/>
        </a:p>
      </xdr:txBody>
    </xdr:sp>
    <xdr:clientData/>
  </xdr:oneCellAnchor>
  <xdr:oneCellAnchor>
    <xdr:from>
      <xdr:col>0</xdr:col>
      <xdr:colOff>723900</xdr:colOff>
      <xdr:row>21</xdr:row>
      <xdr:rowOff>168275</xdr:rowOff>
    </xdr:from>
    <xdr:ext cx="1905971" cy="248851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30B3D1DC-7135-480E-AA49-ABE11C8EB3A8}"/>
            </a:ext>
          </a:extLst>
        </xdr:cNvPr>
        <xdr:cNvSpPr txBox="1"/>
      </xdr:nvSpPr>
      <xdr:spPr>
        <a:xfrm>
          <a:off x="723900" y="3940175"/>
          <a:ext cx="190597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000"/>
            <a:t>Source : SNDS</a:t>
          </a:r>
          <a:r>
            <a:rPr lang="fr-FR" sz="1000" baseline="0"/>
            <a:t> - Exploitation MSA</a:t>
          </a:r>
          <a:endParaRPr lang="fr-FR" sz="10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D453176-6788-41CA-9197-45E42DF86DAD}" name="Tableau2" displayName="Tableau2" ref="A3:G5" totalsRowShown="0">
  <tableColumns count="7">
    <tableColumn id="1" xr3:uid="{AC5F00A1-E2B5-432E-BC84-5AC55A6ED3A0}" name="NOMBRE CONSOMMANTS"/>
    <tableColumn id="2" xr3:uid="{2B4BD747-63FB-40E6-9CD7-C0D6AB138427}" name="2018" dataDxfId="33"/>
    <tableColumn id="3" xr3:uid="{A862ACAE-16C0-4CA5-AC49-7E64A450F00A}" name="2019" dataDxfId="32"/>
    <tableColumn id="4" xr3:uid="{6A00F36F-91CE-41B3-8A5D-78EAD8BF39ED}" name="2020" dataDxfId="31"/>
    <tableColumn id="5" xr3:uid="{B98D24B5-8FB3-41EC-A021-496779A6BF42}" name="2021" dataDxfId="30"/>
    <tableColumn id="6" xr3:uid="{AA0CA749-B919-40A8-B05F-469573D3D3FB}" name="2022" dataDxfId="29"/>
    <tableColumn id="7" xr3:uid="{DA4AF4E0-009C-4911-BDB8-E40FA055746B}" name="2023" dataDxfId="2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3872DF4-2959-4590-BCF0-9F003A19786C}" name="Tableau24" displayName="Tableau24" ref="I3:O5" totalsRowShown="0" headerRowDxfId="27">
  <tableColumns count="7">
    <tableColumn id="1" xr3:uid="{FA49D2ED-1B88-4BA7-A0C3-7E389EF7868E}" name="VARIATION ANNUELLE"/>
    <tableColumn id="2" xr3:uid="{5F1CAD16-1A49-4079-BA6E-9967D99650E9}" name="2018"/>
    <tableColumn id="3" xr3:uid="{5C0F8D10-6F0F-49A2-8B8E-AA5842C6CB90}" name="2019" dataDxfId="26"/>
    <tableColumn id="4" xr3:uid="{D0BE5A32-C1AE-48A3-982A-2CDA8595EDF7}" name="2020" dataDxfId="25"/>
    <tableColumn id="5" xr3:uid="{96414C9A-8653-4FF4-BECB-482398FC2C12}" name="2021" dataDxfId="24"/>
    <tableColumn id="6" xr3:uid="{C5AC0BED-E854-4654-BAF5-F0ADC1812693}" name="2022" dataDxfId="23"/>
    <tableColumn id="7" xr3:uid="{A124EBF6-F9C7-451C-B1FE-D173648704B8}" name="2023" dataDxfId="22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33E20A1-905C-4BE0-852D-FA1625A00CEC}" name="Tableau4" displayName="Tableau4" ref="I7:J9" totalsRowShown="0" headerRowDxfId="21" dataDxfId="20">
  <tableColumns count="2">
    <tableColumn id="1" xr3:uid="{717DD50B-A44E-4BE2-8C73-CEFE5CB7524F}" name="Evolution en %" dataDxfId="19"/>
    <tableColumn id="2" xr3:uid="{422F867B-2A59-4C75-9FD3-C2156AC4D5EB}" name="2018/2023" dataDxfId="18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035ADAA-0A8E-4813-B808-2A76ED6935DB}" name="Tableau5" displayName="Tableau5" ref="A7:B9" totalsRowShown="0" headerRowDxfId="17" dataDxfId="16">
  <tableColumns count="2">
    <tableColumn id="1" xr3:uid="{2D5C791C-88A2-4058-8293-7DD2CC549058}" name="Evolution en nombre" dataDxfId="15"/>
    <tableColumn id="2" xr3:uid="{7D9C7B86-4268-451F-957B-7D0506C8F219}" name="2018/2023" dataDxfId="1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41EAB23-2AE1-46CB-B8AA-A253569798E0}" name="Tableau13" displayName="Tableau13" ref="A2:G6" totalsRowShown="0">
  <tableColumns count="7">
    <tableColumn id="1" xr3:uid="{9C713556-23DB-49AF-B98C-A6628503ECCD}" name="Poste" dataDxfId="13"/>
    <tableColumn id="2" xr3:uid="{F78028DA-4F54-4BE4-B015-ED9FB40526E7}" name="2018" dataDxfId="12"/>
    <tableColumn id="3" xr3:uid="{485B4B70-AFEE-42B8-84AF-566BBE947A53}" name="2019" dataDxfId="11"/>
    <tableColumn id="4" xr3:uid="{B59EF04A-634B-4061-8C65-220BC7F0B97E}" name="2020" dataDxfId="10"/>
    <tableColumn id="5" xr3:uid="{E6CCCD67-801C-4568-8958-5C180EC33F92}" name="2021" dataDxfId="9"/>
    <tableColumn id="6" xr3:uid="{B7D08845-5AC7-47DB-9E76-67981F2A0BCE}" name="2022" dataDxfId="8"/>
    <tableColumn id="7" xr3:uid="{7B5DC572-DBCF-4298-A550-5C4419626CC8}" name="2023" dataDxfId="7"/>
  </tableColumns>
  <tableStyleInfo name="TableStyleMedium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13D091D-43CC-4C5E-BC62-F928ABE49FC4}" name="Tableau16" displayName="Tableau16" ref="B3:F20" totalsRowShown="0" headerRowDxfId="6" dataDxfId="5">
  <sortState xmlns:xlrd2="http://schemas.microsoft.com/office/spreadsheetml/2017/richdata2" ref="B4:F20">
    <sortCondition descending="1" ref="D2:D19"/>
  </sortState>
  <tableColumns count="5">
    <tableColumn id="1" xr3:uid="{49DB9D11-82AB-4CD1-8BB0-2A5346C38F76}" name="Pathologie ou épisode de soin" dataDxfId="4"/>
    <tableColumn id="4" xr3:uid="{AD8F5657-1C84-4CC2-9556-30A34A6B0490}" name="Effectif" dataDxfId="3">
      <calculatedColumnFormula>VLOOKUP(Tableau16[[#This Row],[Pathologie ou épisode de soin]],$J$2:$P$17,3,FALSE)</calculatedColumnFormula>
    </tableColumn>
    <tableColumn id="8" xr3:uid="{40DFEEF1-4114-4015-8B73-AAD90A8B381B}" name="Indice comparatif (IC)" dataDxfId="2">
      <calculatedColumnFormula>VLOOKUP(Tableau16[[#This Row],[Pathologie ou épisode de soin]],$J$2:$P$17,7,FALSE)</calculatedColumnFormula>
    </tableColumn>
    <tableColumn id="11" xr3:uid="{F31644E8-B2A4-4BCD-8449-98A96339CE6D}" name="Depense (Mrd)" dataDxfId="1">
      <calculatedColumnFormula>VLOOKUP(Tableau16[[#This Row],[Pathologie ou épisode de soin]],$J$2:$P$17,5,FALSE)</calculatedColumnFormula>
    </tableColumn>
    <tableColumn id="13" xr3:uid="{160B952F-E982-44C2-B9E3-A09AF1501F28}" name="Positionnement du RA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nourry.annie@ccmsa.msa.fr" TargetMode="External"/><Relationship Id="rId2" Type="http://schemas.openxmlformats.org/officeDocument/2006/relationships/hyperlink" Target="mailto:nourry.annie@ccmsa.msa.fr" TargetMode="External"/><Relationship Id="rId1" Type="http://schemas.openxmlformats.org/officeDocument/2006/relationships/hyperlink" Target="mailto:nguyenhong.morgan@ccmsa.msa.fr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vallee.cedric@ccmsa.msa.fr" TargetMode="External"/><Relationship Id="rId4" Type="http://schemas.openxmlformats.org/officeDocument/2006/relationships/hyperlink" Target="mailto:vallee.nelia@ccmsa.msa.fr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0AAFD-7F5D-44DF-B5D0-1C9D01BD654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90FC3-2F2D-4930-84DB-CA2B7B0AE1E3}">
  <dimension ref="A1:D23"/>
  <sheetViews>
    <sheetView workbookViewId="0">
      <selection activeCell="A14" sqref="A14"/>
    </sheetView>
  </sheetViews>
  <sheetFormatPr baseColWidth="10" defaultRowHeight="15" x14ac:dyDescent="0.25"/>
  <cols>
    <col min="1" max="1" width="37.140625" bestFit="1" customWidth="1"/>
    <col min="2" max="2" width="67.42578125" bestFit="1" customWidth="1"/>
    <col min="3" max="3" width="11.140625" bestFit="1" customWidth="1"/>
  </cols>
  <sheetData>
    <row r="1" spans="1:4" ht="36" x14ac:dyDescent="0.25">
      <c r="A1" s="201" t="s">
        <v>40</v>
      </c>
      <c r="B1" s="201"/>
      <c r="C1" s="163" t="s">
        <v>41</v>
      </c>
      <c r="D1" s="163" t="s">
        <v>42</v>
      </c>
    </row>
    <row r="2" spans="1:4" x14ac:dyDescent="0.25">
      <c r="A2" s="164" t="s">
        <v>14</v>
      </c>
      <c r="B2" s="165" t="s">
        <v>142</v>
      </c>
      <c r="C2" s="166" t="s">
        <v>143</v>
      </c>
      <c r="D2" s="167">
        <v>151.21</v>
      </c>
    </row>
    <row r="3" spans="1:4" x14ac:dyDescent="0.25">
      <c r="A3" s="164" t="s">
        <v>144</v>
      </c>
      <c r="B3" s="168" t="s">
        <v>145</v>
      </c>
      <c r="C3" s="168">
        <v>306</v>
      </c>
      <c r="D3" s="169">
        <v>139.65</v>
      </c>
    </row>
    <row r="4" spans="1:4" x14ac:dyDescent="0.25">
      <c r="A4" s="164" t="s">
        <v>14</v>
      </c>
      <c r="B4" s="165" t="s">
        <v>146</v>
      </c>
      <c r="C4" s="166" t="s">
        <v>147</v>
      </c>
      <c r="D4" s="167">
        <v>138.5</v>
      </c>
    </row>
    <row r="5" spans="1:4" x14ac:dyDescent="0.25">
      <c r="A5" s="164" t="s">
        <v>14</v>
      </c>
      <c r="B5" s="168" t="s">
        <v>148</v>
      </c>
      <c r="C5" s="168" t="s">
        <v>149</v>
      </c>
      <c r="D5" s="169">
        <v>132.21</v>
      </c>
    </row>
    <row r="6" spans="1:4" x14ac:dyDescent="0.25">
      <c r="A6" s="164" t="s">
        <v>49</v>
      </c>
      <c r="B6" s="168" t="s">
        <v>150</v>
      </c>
      <c r="C6" s="168">
        <v>135</v>
      </c>
      <c r="D6" s="170">
        <v>126.96</v>
      </c>
    </row>
    <row r="7" spans="1:4" x14ac:dyDescent="0.25">
      <c r="A7" s="164" t="s">
        <v>144</v>
      </c>
      <c r="B7" s="168" t="s">
        <v>151</v>
      </c>
      <c r="C7" s="168">
        <v>863</v>
      </c>
      <c r="D7" s="169">
        <v>123.58</v>
      </c>
    </row>
    <row r="8" spans="1:4" x14ac:dyDescent="0.25">
      <c r="A8" s="164" t="s">
        <v>144</v>
      </c>
      <c r="B8" s="168" t="s">
        <v>152</v>
      </c>
      <c r="C8" s="168">
        <v>313</v>
      </c>
      <c r="D8" s="169">
        <v>120.76</v>
      </c>
    </row>
    <row r="9" spans="1:4" x14ac:dyDescent="0.25">
      <c r="A9" s="164" t="s">
        <v>16</v>
      </c>
      <c r="B9" s="168" t="s">
        <v>153</v>
      </c>
      <c r="C9" s="168" t="s">
        <v>154</v>
      </c>
      <c r="D9" s="169">
        <v>117.74</v>
      </c>
    </row>
    <row r="10" spans="1:4" x14ac:dyDescent="0.25">
      <c r="A10" s="164" t="s">
        <v>144</v>
      </c>
      <c r="B10" s="168" t="s">
        <v>155</v>
      </c>
      <c r="C10" s="168" t="s">
        <v>156</v>
      </c>
      <c r="D10" s="169">
        <v>115.55</v>
      </c>
    </row>
    <row r="11" spans="1:4" x14ac:dyDescent="0.25">
      <c r="A11" s="164" t="s">
        <v>49</v>
      </c>
      <c r="B11" s="168" t="s">
        <v>157</v>
      </c>
      <c r="C11" s="168">
        <v>261</v>
      </c>
      <c r="D11" s="170">
        <v>114.63</v>
      </c>
    </row>
    <row r="12" spans="1:4" x14ac:dyDescent="0.25">
      <c r="A12" s="164" t="s">
        <v>14</v>
      </c>
      <c r="B12" s="165" t="s">
        <v>158</v>
      </c>
      <c r="C12" s="166" t="s">
        <v>159</v>
      </c>
      <c r="D12" s="167">
        <v>114.59</v>
      </c>
    </row>
    <row r="13" spans="1:4" x14ac:dyDescent="0.25">
      <c r="A13" s="164" t="s">
        <v>144</v>
      </c>
      <c r="B13" s="168" t="s">
        <v>160</v>
      </c>
      <c r="C13" s="168">
        <v>976</v>
      </c>
      <c r="D13" s="169">
        <v>114.58</v>
      </c>
    </row>
    <row r="14" spans="1:4" x14ac:dyDescent="0.25">
      <c r="A14" s="164" t="s">
        <v>140</v>
      </c>
      <c r="B14" s="168" t="s">
        <v>161</v>
      </c>
      <c r="C14" s="168" t="s">
        <v>162</v>
      </c>
      <c r="D14" s="170">
        <v>114.51</v>
      </c>
    </row>
    <row r="15" spans="1:4" x14ac:dyDescent="0.25">
      <c r="A15" s="164" t="s">
        <v>144</v>
      </c>
      <c r="B15" s="168" t="s">
        <v>163</v>
      </c>
      <c r="C15" s="168" t="s">
        <v>164</v>
      </c>
      <c r="D15" s="169">
        <v>114.38</v>
      </c>
    </row>
    <row r="16" spans="1:4" x14ac:dyDescent="0.25">
      <c r="A16" s="164" t="s">
        <v>144</v>
      </c>
      <c r="B16" s="168" t="s">
        <v>165</v>
      </c>
      <c r="C16" s="168" t="s">
        <v>166</v>
      </c>
      <c r="D16" s="169">
        <v>114.25</v>
      </c>
    </row>
    <row r="17" spans="1:4" x14ac:dyDescent="0.25">
      <c r="A17" s="164" t="s">
        <v>46</v>
      </c>
      <c r="B17" s="168" t="s">
        <v>167</v>
      </c>
      <c r="C17" s="168" t="s">
        <v>168</v>
      </c>
      <c r="D17" s="169">
        <v>113.2</v>
      </c>
    </row>
    <row r="18" spans="1:4" x14ac:dyDescent="0.25">
      <c r="A18" s="164" t="s">
        <v>144</v>
      </c>
      <c r="B18" s="168" t="s">
        <v>169</v>
      </c>
      <c r="C18" s="168" t="s">
        <v>170</v>
      </c>
      <c r="D18" s="169">
        <v>111.57</v>
      </c>
    </row>
    <row r="19" spans="1:4" x14ac:dyDescent="0.25">
      <c r="A19" s="164" t="s">
        <v>49</v>
      </c>
      <c r="B19" s="168" t="s">
        <v>171</v>
      </c>
      <c r="C19" s="168" t="s">
        <v>172</v>
      </c>
      <c r="D19" s="169">
        <v>111.36</v>
      </c>
    </row>
    <row r="20" spans="1:4" x14ac:dyDescent="0.25">
      <c r="A20" s="164" t="s">
        <v>144</v>
      </c>
      <c r="B20" s="168" t="s">
        <v>173</v>
      </c>
      <c r="C20" s="168" t="s">
        <v>174</v>
      </c>
      <c r="D20" s="169">
        <v>110.69</v>
      </c>
    </row>
    <row r="21" spans="1:4" x14ac:dyDescent="0.25">
      <c r="A21" s="164" t="s">
        <v>144</v>
      </c>
      <c r="B21" s="168" t="s">
        <v>175</v>
      </c>
      <c r="C21" s="168" t="s">
        <v>176</v>
      </c>
      <c r="D21" s="169">
        <v>110.49</v>
      </c>
    </row>
    <row r="22" spans="1:4" x14ac:dyDescent="0.25">
      <c r="A22" s="164" t="s">
        <v>46</v>
      </c>
      <c r="B22" s="168" t="s">
        <v>177</v>
      </c>
      <c r="C22" s="168" t="s">
        <v>178</v>
      </c>
      <c r="D22" s="169">
        <v>110.17</v>
      </c>
    </row>
    <row r="23" spans="1:4" x14ac:dyDescent="0.25">
      <c r="A23" s="164" t="s">
        <v>144</v>
      </c>
      <c r="B23" s="168" t="s">
        <v>179</v>
      </c>
      <c r="C23" s="168" t="s">
        <v>180</v>
      </c>
      <c r="D23" s="169">
        <v>110.12</v>
      </c>
    </row>
  </sheetData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B6DD0-ABF4-461E-9E0F-5F5E9B895ABA}">
  <dimension ref="A1:E8"/>
  <sheetViews>
    <sheetView workbookViewId="0">
      <selection activeCell="F3" sqref="F3"/>
    </sheetView>
  </sheetViews>
  <sheetFormatPr baseColWidth="10" defaultRowHeight="15" x14ac:dyDescent="0.25"/>
  <cols>
    <col min="1" max="1" width="86.42578125" bestFit="1" customWidth="1"/>
    <col min="2" max="2" width="11.140625" bestFit="1" customWidth="1"/>
    <col min="3" max="3" width="9.85546875" bestFit="1" customWidth="1"/>
    <col min="4" max="4" width="10.7109375" bestFit="1" customWidth="1"/>
    <col min="5" max="5" width="9.85546875" bestFit="1" customWidth="1"/>
  </cols>
  <sheetData>
    <row r="1" spans="1:5" x14ac:dyDescent="0.25">
      <c r="B1" s="202" t="s">
        <v>181</v>
      </c>
      <c r="C1" s="203"/>
      <c r="D1" s="204"/>
    </row>
    <row r="2" spans="1:5" ht="36" x14ac:dyDescent="0.25">
      <c r="B2" s="163" t="s">
        <v>41</v>
      </c>
      <c r="C2" s="163" t="s">
        <v>42</v>
      </c>
      <c r="D2" s="163" t="s">
        <v>43</v>
      </c>
      <c r="E2" s="163" t="s">
        <v>42</v>
      </c>
    </row>
    <row r="3" spans="1:5" x14ac:dyDescent="0.25">
      <c r="A3" s="168" t="s">
        <v>182</v>
      </c>
      <c r="B3" s="171">
        <v>23</v>
      </c>
      <c r="C3" s="170">
        <v>148.22999999999999</v>
      </c>
      <c r="D3" s="172" t="s">
        <v>47</v>
      </c>
      <c r="E3" s="173">
        <f t="shared" ref="E3:E8" si="0">(C3-100)/100</f>
        <v>0.4822999999999999</v>
      </c>
    </row>
    <row r="4" spans="1:5" x14ac:dyDescent="0.25">
      <c r="A4" s="166" t="s">
        <v>183</v>
      </c>
      <c r="B4" s="165">
        <v>648</v>
      </c>
      <c r="C4" s="174">
        <v>127.65</v>
      </c>
      <c r="D4" s="175" t="s">
        <v>45</v>
      </c>
      <c r="E4" s="176">
        <f t="shared" si="0"/>
        <v>0.27650000000000008</v>
      </c>
    </row>
    <row r="5" spans="1:5" x14ac:dyDescent="0.25">
      <c r="A5" s="168" t="s">
        <v>173</v>
      </c>
      <c r="B5" s="171" t="s">
        <v>184</v>
      </c>
      <c r="C5" s="170">
        <v>116.6</v>
      </c>
      <c r="D5" s="172" t="s">
        <v>45</v>
      </c>
      <c r="E5" s="176">
        <f t="shared" si="0"/>
        <v>0.16599999999999995</v>
      </c>
    </row>
    <row r="6" spans="1:5" x14ac:dyDescent="0.25">
      <c r="A6" s="168" t="s">
        <v>185</v>
      </c>
      <c r="B6" s="171">
        <v>222</v>
      </c>
      <c r="C6" s="170">
        <v>111.9</v>
      </c>
      <c r="D6" s="172" t="s">
        <v>47</v>
      </c>
      <c r="E6" s="176">
        <f t="shared" si="0"/>
        <v>0.11900000000000005</v>
      </c>
    </row>
    <row r="7" spans="1:5" x14ac:dyDescent="0.25">
      <c r="A7" s="168" t="s">
        <v>163</v>
      </c>
      <c r="B7" s="171" t="s">
        <v>186</v>
      </c>
      <c r="C7" s="170">
        <v>111.45</v>
      </c>
      <c r="D7" s="172" t="s">
        <v>45</v>
      </c>
      <c r="E7" s="176">
        <f t="shared" si="0"/>
        <v>0.11450000000000003</v>
      </c>
    </row>
    <row r="8" spans="1:5" x14ac:dyDescent="0.25">
      <c r="A8" s="168" t="s">
        <v>167</v>
      </c>
      <c r="B8" s="171" t="s">
        <v>187</v>
      </c>
      <c r="C8" s="170">
        <v>110.01</v>
      </c>
      <c r="D8" s="172" t="s">
        <v>45</v>
      </c>
      <c r="E8" s="173">
        <f t="shared" si="0"/>
        <v>0.10010000000000005</v>
      </c>
    </row>
  </sheetData>
  <mergeCells count="1">
    <mergeCell ref="B1:D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D8E39-FBD3-4686-97CB-C4163786BBEB}">
  <dimension ref="A1:E22"/>
  <sheetViews>
    <sheetView workbookViewId="0">
      <selection sqref="A1:E22"/>
    </sheetView>
  </sheetViews>
  <sheetFormatPr baseColWidth="10" defaultRowHeight="15" x14ac:dyDescent="0.25"/>
  <cols>
    <col min="1" max="1" width="84.7109375" bestFit="1" customWidth="1"/>
  </cols>
  <sheetData>
    <row r="1" spans="1:5" x14ac:dyDescent="0.25">
      <c r="B1" s="201" t="s">
        <v>188</v>
      </c>
      <c r="C1" s="201"/>
      <c r="D1" s="201"/>
    </row>
    <row r="2" spans="1:5" ht="36" x14ac:dyDescent="0.25">
      <c r="B2" s="163" t="s">
        <v>41</v>
      </c>
      <c r="C2" s="163" t="s">
        <v>42</v>
      </c>
      <c r="D2" s="163" t="s">
        <v>43</v>
      </c>
      <c r="E2" s="163" t="s">
        <v>42</v>
      </c>
    </row>
    <row r="3" spans="1:5" x14ac:dyDescent="0.25">
      <c r="A3" s="177" t="s">
        <v>189</v>
      </c>
      <c r="B3" s="177" t="s">
        <v>190</v>
      </c>
      <c r="C3" s="178">
        <v>110.24</v>
      </c>
      <c r="D3" s="179" t="s">
        <v>45</v>
      </c>
      <c r="E3" s="173">
        <f t="shared" ref="E3:E22" si="0">(C3-100)/100</f>
        <v>0.10239999999999995</v>
      </c>
    </row>
    <row r="4" spans="1:5" x14ac:dyDescent="0.25">
      <c r="A4" s="168" t="s">
        <v>173</v>
      </c>
      <c r="B4" s="168" t="s">
        <v>191</v>
      </c>
      <c r="C4" s="169">
        <v>112.3</v>
      </c>
      <c r="D4" s="180" t="s">
        <v>45</v>
      </c>
      <c r="E4" s="176">
        <f t="shared" si="0"/>
        <v>0.12299999999999997</v>
      </c>
    </row>
    <row r="5" spans="1:5" x14ac:dyDescent="0.25">
      <c r="A5" s="168" t="s">
        <v>192</v>
      </c>
      <c r="B5" s="168" t="s">
        <v>193</v>
      </c>
      <c r="C5" s="169">
        <v>112.5</v>
      </c>
      <c r="D5" s="180" t="s">
        <v>45</v>
      </c>
      <c r="E5" s="176">
        <f t="shared" si="0"/>
        <v>0.125</v>
      </c>
    </row>
    <row r="6" spans="1:5" x14ac:dyDescent="0.25">
      <c r="A6" s="168" t="s">
        <v>194</v>
      </c>
      <c r="B6" s="168">
        <v>934</v>
      </c>
      <c r="C6" s="169">
        <v>112.84</v>
      </c>
      <c r="D6" s="180" t="s">
        <v>45</v>
      </c>
      <c r="E6" s="176">
        <f t="shared" si="0"/>
        <v>0.12840000000000004</v>
      </c>
    </row>
    <row r="7" spans="1:5" x14ac:dyDescent="0.25">
      <c r="A7" s="168" t="s">
        <v>195</v>
      </c>
      <c r="B7" s="168" t="s">
        <v>196</v>
      </c>
      <c r="C7" s="169">
        <v>114.67</v>
      </c>
      <c r="D7" s="180" t="s">
        <v>45</v>
      </c>
      <c r="E7" s="176">
        <f t="shared" si="0"/>
        <v>0.14670000000000002</v>
      </c>
    </row>
    <row r="8" spans="1:5" x14ac:dyDescent="0.25">
      <c r="A8" s="168" t="s">
        <v>167</v>
      </c>
      <c r="B8" s="168" t="s">
        <v>197</v>
      </c>
      <c r="C8" s="169">
        <v>114.87</v>
      </c>
      <c r="D8" s="180" t="s">
        <v>45</v>
      </c>
      <c r="E8" s="176">
        <f t="shared" si="0"/>
        <v>0.14870000000000005</v>
      </c>
    </row>
    <row r="9" spans="1:5" x14ac:dyDescent="0.25">
      <c r="A9" s="168" t="s">
        <v>198</v>
      </c>
      <c r="B9" s="168" t="s">
        <v>199</v>
      </c>
      <c r="C9" s="169">
        <v>115.78</v>
      </c>
      <c r="D9" s="180" t="s">
        <v>45</v>
      </c>
      <c r="E9" s="176">
        <f t="shared" si="0"/>
        <v>0.15780000000000002</v>
      </c>
    </row>
    <row r="10" spans="1:5" x14ac:dyDescent="0.25">
      <c r="A10" s="168" t="s">
        <v>200</v>
      </c>
      <c r="B10" s="168">
        <v>567</v>
      </c>
      <c r="C10" s="169">
        <v>117.02</v>
      </c>
      <c r="D10" s="180" t="s">
        <v>45</v>
      </c>
      <c r="E10" s="176">
        <f t="shared" si="0"/>
        <v>0.17019999999999996</v>
      </c>
    </row>
    <row r="11" spans="1:5" x14ac:dyDescent="0.25">
      <c r="A11" s="168" t="s">
        <v>201</v>
      </c>
      <c r="B11" s="168">
        <v>225</v>
      </c>
      <c r="C11" s="169">
        <v>117.25</v>
      </c>
      <c r="D11" s="180" t="s">
        <v>202</v>
      </c>
      <c r="E11" s="176">
        <f t="shared" si="0"/>
        <v>0.17249999999999999</v>
      </c>
    </row>
    <row r="12" spans="1:5" x14ac:dyDescent="0.25">
      <c r="A12" s="168" t="s">
        <v>203</v>
      </c>
      <c r="B12" s="168" t="s">
        <v>204</v>
      </c>
      <c r="C12" s="169">
        <v>118.75</v>
      </c>
      <c r="D12" s="180" t="s">
        <v>45</v>
      </c>
      <c r="E12" s="176">
        <f t="shared" si="0"/>
        <v>0.1875</v>
      </c>
    </row>
    <row r="13" spans="1:5" x14ac:dyDescent="0.25">
      <c r="A13" s="168" t="s">
        <v>177</v>
      </c>
      <c r="B13" s="168" t="s">
        <v>205</v>
      </c>
      <c r="C13" s="169">
        <v>118.82</v>
      </c>
      <c r="D13" s="180" t="s">
        <v>45</v>
      </c>
      <c r="E13" s="176">
        <f t="shared" si="0"/>
        <v>0.18819999999999992</v>
      </c>
    </row>
    <row r="14" spans="1:5" x14ac:dyDescent="0.25">
      <c r="A14" s="168" t="s">
        <v>206</v>
      </c>
      <c r="B14" s="168" t="s">
        <v>207</v>
      </c>
      <c r="C14" s="169">
        <v>121.05</v>
      </c>
      <c r="D14" s="180" t="s">
        <v>45</v>
      </c>
      <c r="E14" s="176">
        <f t="shared" si="0"/>
        <v>0.21049999999999996</v>
      </c>
    </row>
    <row r="15" spans="1:5" x14ac:dyDescent="0.25">
      <c r="A15" s="168" t="s">
        <v>151</v>
      </c>
      <c r="B15" s="168" t="s">
        <v>208</v>
      </c>
      <c r="C15" s="169">
        <v>123.6</v>
      </c>
      <c r="D15" s="180" t="s">
        <v>45</v>
      </c>
      <c r="E15" s="176">
        <f t="shared" si="0"/>
        <v>0.23599999999999993</v>
      </c>
    </row>
    <row r="16" spans="1:5" x14ac:dyDescent="0.25">
      <c r="A16" s="168" t="s">
        <v>209</v>
      </c>
      <c r="B16" s="168" t="s">
        <v>210</v>
      </c>
      <c r="C16" s="169">
        <v>126.99</v>
      </c>
      <c r="D16" s="180" t="s">
        <v>45</v>
      </c>
      <c r="E16" s="176">
        <f t="shared" si="0"/>
        <v>0.26989999999999997</v>
      </c>
    </row>
    <row r="17" spans="1:5" x14ac:dyDescent="0.25">
      <c r="A17" s="168" t="s">
        <v>211</v>
      </c>
      <c r="B17" s="168">
        <v>73</v>
      </c>
      <c r="C17" s="169">
        <v>127.95</v>
      </c>
      <c r="D17" s="180" t="s">
        <v>202</v>
      </c>
      <c r="E17" s="176">
        <f t="shared" si="0"/>
        <v>0.27950000000000003</v>
      </c>
    </row>
    <row r="18" spans="1:5" x14ac:dyDescent="0.25">
      <c r="A18" s="177" t="s">
        <v>212</v>
      </c>
      <c r="B18" s="177">
        <v>326</v>
      </c>
      <c r="C18" s="178">
        <v>131.44999999999999</v>
      </c>
      <c r="D18" s="179" t="s">
        <v>45</v>
      </c>
      <c r="E18" s="176">
        <f t="shared" si="0"/>
        <v>0.31449999999999989</v>
      </c>
    </row>
    <row r="19" spans="1:5" x14ac:dyDescent="0.25">
      <c r="A19" s="168" t="s">
        <v>163</v>
      </c>
      <c r="B19" s="168" t="s">
        <v>213</v>
      </c>
      <c r="C19" s="169">
        <v>133.34</v>
      </c>
      <c r="D19" s="180" t="s">
        <v>45</v>
      </c>
      <c r="E19" s="176">
        <f t="shared" si="0"/>
        <v>0.33340000000000003</v>
      </c>
    </row>
    <row r="20" spans="1:5" x14ac:dyDescent="0.25">
      <c r="A20" s="168" t="s">
        <v>145</v>
      </c>
      <c r="B20" s="168">
        <v>213</v>
      </c>
      <c r="C20" s="169">
        <v>142.08000000000001</v>
      </c>
      <c r="D20" s="180" t="s">
        <v>45</v>
      </c>
      <c r="E20" s="176">
        <f t="shared" si="0"/>
        <v>0.42080000000000012</v>
      </c>
    </row>
    <row r="21" spans="1:5" x14ac:dyDescent="0.25">
      <c r="A21" s="168" t="s">
        <v>179</v>
      </c>
      <c r="B21" s="168" t="s">
        <v>214</v>
      </c>
      <c r="C21" s="169">
        <v>142.68</v>
      </c>
      <c r="D21" s="180" t="s">
        <v>45</v>
      </c>
      <c r="E21" s="176">
        <f t="shared" si="0"/>
        <v>0.42680000000000007</v>
      </c>
    </row>
    <row r="22" spans="1:5" x14ac:dyDescent="0.25">
      <c r="A22" s="168" t="s">
        <v>165</v>
      </c>
      <c r="B22" s="168" t="s">
        <v>215</v>
      </c>
      <c r="C22" s="169">
        <v>157.55000000000001</v>
      </c>
      <c r="D22" s="180" t="s">
        <v>45</v>
      </c>
      <c r="E22" s="176">
        <f t="shared" si="0"/>
        <v>0.57550000000000012</v>
      </c>
    </row>
  </sheetData>
  <mergeCells count="1">
    <mergeCell ref="B1:D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D62B7-D787-4549-A053-EE62B4FC2551}">
  <dimension ref="A1:F15"/>
  <sheetViews>
    <sheetView workbookViewId="0">
      <selection activeCell="I3" sqref="I3"/>
    </sheetView>
  </sheetViews>
  <sheetFormatPr baseColWidth="10" defaultRowHeight="15" x14ac:dyDescent="0.25"/>
  <cols>
    <col min="1" max="1" width="28.42578125" bestFit="1" customWidth="1"/>
    <col min="2" max="2" width="47.85546875" bestFit="1" customWidth="1"/>
  </cols>
  <sheetData>
    <row r="1" spans="1:6" x14ac:dyDescent="0.25">
      <c r="B1" s="202" t="s">
        <v>216</v>
      </c>
      <c r="C1" s="203"/>
      <c r="D1" s="204"/>
    </row>
    <row r="2" spans="1:6" ht="24" x14ac:dyDescent="0.25">
      <c r="B2" s="163" t="s">
        <v>41</v>
      </c>
      <c r="C2" s="163" t="s">
        <v>42</v>
      </c>
      <c r="D2" s="163" t="s">
        <v>43</v>
      </c>
      <c r="E2" s="163" t="s">
        <v>42</v>
      </c>
      <c r="F2" s="163" t="s">
        <v>42</v>
      </c>
    </row>
    <row r="3" spans="1:6" x14ac:dyDescent="0.25">
      <c r="A3" s="181" t="s">
        <v>144</v>
      </c>
      <c r="B3" s="168" t="s">
        <v>201</v>
      </c>
      <c r="C3" s="171">
        <v>103</v>
      </c>
      <c r="D3" s="170">
        <v>124.28</v>
      </c>
      <c r="E3" s="172" t="s">
        <v>202</v>
      </c>
      <c r="F3" s="173">
        <f t="shared" ref="F3:F15" si="0">(D3-100)/100</f>
        <v>0.24280000000000002</v>
      </c>
    </row>
    <row r="4" spans="1:6" x14ac:dyDescent="0.25">
      <c r="A4" s="181" t="s">
        <v>49</v>
      </c>
      <c r="B4" s="168" t="s">
        <v>217</v>
      </c>
      <c r="C4" s="171" t="s">
        <v>218</v>
      </c>
      <c r="D4" s="170">
        <v>111.57</v>
      </c>
      <c r="E4" s="172" t="s">
        <v>45</v>
      </c>
      <c r="F4" s="182">
        <f t="shared" si="0"/>
        <v>0.11569999999999993</v>
      </c>
    </row>
    <row r="5" spans="1:6" x14ac:dyDescent="0.25">
      <c r="A5" s="181" t="s">
        <v>144</v>
      </c>
      <c r="B5" s="168" t="s">
        <v>165</v>
      </c>
      <c r="C5" s="171" t="s">
        <v>219</v>
      </c>
      <c r="D5" s="170">
        <v>112.41</v>
      </c>
      <c r="E5" s="172" t="s">
        <v>45</v>
      </c>
      <c r="F5" s="176">
        <f t="shared" si="0"/>
        <v>0.12409999999999996</v>
      </c>
    </row>
    <row r="6" spans="1:6" x14ac:dyDescent="0.25">
      <c r="A6" s="181" t="s">
        <v>46</v>
      </c>
      <c r="B6" s="168" t="s">
        <v>192</v>
      </c>
      <c r="C6" s="171" t="s">
        <v>220</v>
      </c>
      <c r="D6" s="170">
        <v>115.46</v>
      </c>
      <c r="E6" s="172" t="s">
        <v>45</v>
      </c>
      <c r="F6" s="176">
        <f t="shared" si="0"/>
        <v>0.15459999999999993</v>
      </c>
    </row>
    <row r="7" spans="1:6" x14ac:dyDescent="0.25">
      <c r="A7" s="181" t="s">
        <v>46</v>
      </c>
      <c r="B7" s="168" t="s">
        <v>198</v>
      </c>
      <c r="C7" s="171" t="s">
        <v>221</v>
      </c>
      <c r="D7" s="170">
        <v>118.99</v>
      </c>
      <c r="E7" s="172" t="s">
        <v>45</v>
      </c>
      <c r="F7" s="176">
        <f t="shared" si="0"/>
        <v>0.18989999999999996</v>
      </c>
    </row>
    <row r="8" spans="1:6" x14ac:dyDescent="0.25">
      <c r="A8" s="181" t="s">
        <v>49</v>
      </c>
      <c r="B8" s="168" t="s">
        <v>222</v>
      </c>
      <c r="C8" s="171" t="s">
        <v>223</v>
      </c>
      <c r="D8" s="170">
        <v>119.25</v>
      </c>
      <c r="E8" s="172" t="s">
        <v>45</v>
      </c>
      <c r="F8" s="176">
        <f t="shared" si="0"/>
        <v>0.1925</v>
      </c>
    </row>
    <row r="9" spans="1:6" x14ac:dyDescent="0.25">
      <c r="A9" s="181" t="s">
        <v>144</v>
      </c>
      <c r="B9" s="168" t="s">
        <v>179</v>
      </c>
      <c r="C9" s="171" t="s">
        <v>224</v>
      </c>
      <c r="D9" s="170">
        <v>120.86</v>
      </c>
      <c r="E9" s="172" t="s">
        <v>45</v>
      </c>
      <c r="F9" s="176">
        <f t="shared" si="0"/>
        <v>0.20860000000000001</v>
      </c>
    </row>
    <row r="10" spans="1:6" x14ac:dyDescent="0.25">
      <c r="A10" s="181" t="s">
        <v>144</v>
      </c>
      <c r="B10" s="168" t="s">
        <v>163</v>
      </c>
      <c r="C10" s="171" t="s">
        <v>225</v>
      </c>
      <c r="D10" s="170">
        <v>122.15</v>
      </c>
      <c r="E10" s="172" t="s">
        <v>45</v>
      </c>
      <c r="F10" s="176">
        <f t="shared" si="0"/>
        <v>0.22150000000000006</v>
      </c>
    </row>
    <row r="11" spans="1:6" x14ac:dyDescent="0.25">
      <c r="A11" s="181" t="s">
        <v>46</v>
      </c>
      <c r="B11" s="168" t="s">
        <v>177</v>
      </c>
      <c r="C11" s="171" t="s">
        <v>226</v>
      </c>
      <c r="D11" s="170">
        <v>123.46</v>
      </c>
      <c r="E11" s="172" t="s">
        <v>45</v>
      </c>
      <c r="F11" s="176">
        <f t="shared" si="0"/>
        <v>0.23459999999999995</v>
      </c>
    </row>
    <row r="12" spans="1:6" x14ac:dyDescent="0.25">
      <c r="A12" s="181" t="s">
        <v>144</v>
      </c>
      <c r="B12" s="168" t="s">
        <v>173</v>
      </c>
      <c r="C12" s="171" t="s">
        <v>227</v>
      </c>
      <c r="D12" s="170">
        <v>123.6</v>
      </c>
      <c r="E12" s="172" t="s">
        <v>45</v>
      </c>
      <c r="F12" s="176">
        <f t="shared" si="0"/>
        <v>0.23599999999999993</v>
      </c>
    </row>
    <row r="13" spans="1:6" x14ac:dyDescent="0.25">
      <c r="A13" s="181" t="s">
        <v>46</v>
      </c>
      <c r="B13" s="168" t="s">
        <v>209</v>
      </c>
      <c r="C13" s="171" t="s">
        <v>228</v>
      </c>
      <c r="D13" s="170">
        <v>128.62</v>
      </c>
      <c r="E13" s="172" t="s">
        <v>45</v>
      </c>
      <c r="F13" s="176">
        <f t="shared" si="0"/>
        <v>0.28620000000000007</v>
      </c>
    </row>
    <row r="14" spans="1:6" x14ac:dyDescent="0.25">
      <c r="A14" s="181" t="s">
        <v>46</v>
      </c>
      <c r="B14" s="168" t="s">
        <v>167</v>
      </c>
      <c r="C14" s="171" t="s">
        <v>229</v>
      </c>
      <c r="D14" s="170">
        <v>133.11000000000001</v>
      </c>
      <c r="E14" s="172" t="s">
        <v>45</v>
      </c>
      <c r="F14" s="176">
        <f t="shared" si="0"/>
        <v>0.33110000000000012</v>
      </c>
    </row>
    <row r="15" spans="1:6" x14ac:dyDescent="0.25">
      <c r="A15" s="181" t="s">
        <v>144</v>
      </c>
      <c r="B15" s="168" t="s">
        <v>230</v>
      </c>
      <c r="C15" s="171" t="s">
        <v>231</v>
      </c>
      <c r="D15" s="170">
        <v>136.53</v>
      </c>
      <c r="E15" s="172" t="s">
        <v>45</v>
      </c>
      <c r="F15" s="176">
        <f t="shared" si="0"/>
        <v>0.36530000000000001</v>
      </c>
    </row>
  </sheetData>
  <mergeCells count="1">
    <mergeCell ref="B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BECCE-F2ED-4D6A-90B2-2A308AC9C77A}">
  <dimension ref="A1:K38"/>
  <sheetViews>
    <sheetView workbookViewId="0">
      <selection activeCell="M2" sqref="M2"/>
    </sheetView>
  </sheetViews>
  <sheetFormatPr baseColWidth="10" defaultRowHeight="15" x14ac:dyDescent="0.25"/>
  <cols>
    <col min="2" max="2" width="55.85546875" bestFit="1" customWidth="1"/>
  </cols>
  <sheetData>
    <row r="1" spans="1:11" ht="36" customHeight="1" x14ac:dyDescent="0.25">
      <c r="A1" s="205" t="s">
        <v>232</v>
      </c>
      <c r="B1" s="205"/>
      <c r="C1" s="206" t="s">
        <v>39</v>
      </c>
      <c r="D1" s="206"/>
      <c r="E1" s="206"/>
      <c r="F1" s="206" t="s">
        <v>62</v>
      </c>
      <c r="G1" s="206"/>
      <c r="H1" s="206"/>
      <c r="I1" s="206" t="s">
        <v>63</v>
      </c>
      <c r="J1" s="206"/>
      <c r="K1" s="206"/>
    </row>
    <row r="2" spans="1:11" ht="36" x14ac:dyDescent="0.25">
      <c r="A2" s="207" t="s">
        <v>40</v>
      </c>
      <c r="B2" s="207"/>
      <c r="C2" s="183" t="s">
        <v>41</v>
      </c>
      <c r="D2" s="183" t="s">
        <v>42</v>
      </c>
      <c r="E2" s="183" t="s">
        <v>43</v>
      </c>
      <c r="F2" s="183" t="s">
        <v>41</v>
      </c>
      <c r="G2" s="183" t="s">
        <v>42</v>
      </c>
      <c r="H2" s="183" t="s">
        <v>43</v>
      </c>
      <c r="I2" s="183" t="s">
        <v>41</v>
      </c>
      <c r="J2" s="183" t="s">
        <v>42</v>
      </c>
      <c r="K2" s="183" t="s">
        <v>43</v>
      </c>
    </row>
    <row r="3" spans="1:11" x14ac:dyDescent="0.25">
      <c r="A3" s="184" t="s">
        <v>233</v>
      </c>
      <c r="B3" s="171" t="s">
        <v>234</v>
      </c>
      <c r="C3" s="171" t="s">
        <v>235</v>
      </c>
      <c r="D3" s="170">
        <v>101.62</v>
      </c>
      <c r="E3" s="172" t="s">
        <v>45</v>
      </c>
      <c r="F3" s="171" t="s">
        <v>236</v>
      </c>
      <c r="G3" s="170">
        <v>104.36</v>
      </c>
      <c r="H3" s="172" t="s">
        <v>45</v>
      </c>
      <c r="I3" s="185">
        <v>56285</v>
      </c>
      <c r="J3" s="186">
        <v>99.3</v>
      </c>
      <c r="K3" s="172" t="s">
        <v>47</v>
      </c>
    </row>
    <row r="4" spans="1:11" x14ac:dyDescent="0.25">
      <c r="A4" s="184" t="s">
        <v>237</v>
      </c>
      <c r="B4" s="171" t="s">
        <v>237</v>
      </c>
      <c r="C4" s="171" t="s">
        <v>238</v>
      </c>
      <c r="D4" s="186">
        <v>85.38</v>
      </c>
      <c r="E4" s="172" t="s">
        <v>45</v>
      </c>
      <c r="F4" s="171" t="s">
        <v>239</v>
      </c>
      <c r="G4" s="186">
        <v>80.37</v>
      </c>
      <c r="H4" s="172" t="s">
        <v>45</v>
      </c>
      <c r="I4" s="185">
        <v>2462</v>
      </c>
      <c r="J4" s="186">
        <v>89.19</v>
      </c>
      <c r="K4" s="172" t="s">
        <v>45</v>
      </c>
    </row>
    <row r="5" spans="1:11" x14ac:dyDescent="0.25">
      <c r="A5" s="208" t="s">
        <v>144</v>
      </c>
      <c r="B5" s="171" t="s">
        <v>201</v>
      </c>
      <c r="C5" s="171">
        <v>527</v>
      </c>
      <c r="D5" s="170">
        <v>112.25</v>
      </c>
      <c r="E5" s="172" t="s">
        <v>45</v>
      </c>
      <c r="F5" s="171">
        <v>328</v>
      </c>
      <c r="G5" s="170">
        <v>119.37</v>
      </c>
      <c r="H5" s="172" t="s">
        <v>45</v>
      </c>
      <c r="I5" s="171">
        <v>199</v>
      </c>
      <c r="J5" s="187">
        <v>102.2</v>
      </c>
      <c r="K5" s="172" t="s">
        <v>240</v>
      </c>
    </row>
    <row r="6" spans="1:11" x14ac:dyDescent="0.25">
      <c r="A6" s="209"/>
      <c r="B6" s="171" t="s">
        <v>230</v>
      </c>
      <c r="C6" s="171" t="s">
        <v>241</v>
      </c>
      <c r="D6" s="170">
        <v>110.88</v>
      </c>
      <c r="E6" s="172" t="s">
        <v>45</v>
      </c>
      <c r="F6" s="171" t="s">
        <v>242</v>
      </c>
      <c r="G6" s="170">
        <v>122.55</v>
      </c>
      <c r="H6" s="172" t="s">
        <v>45</v>
      </c>
      <c r="I6" s="185">
        <v>3222</v>
      </c>
      <c r="J6" s="187">
        <v>102.52</v>
      </c>
      <c r="K6" s="172" t="s">
        <v>240</v>
      </c>
    </row>
    <row r="7" spans="1:11" x14ac:dyDescent="0.25">
      <c r="A7" s="209"/>
      <c r="B7" s="171" t="s">
        <v>200</v>
      </c>
      <c r="C7" s="171" t="s">
        <v>191</v>
      </c>
      <c r="D7" s="170">
        <v>108.36</v>
      </c>
      <c r="E7" s="172" t="s">
        <v>45</v>
      </c>
      <c r="F7" s="171">
        <v>838</v>
      </c>
      <c r="G7" s="170">
        <v>111.2</v>
      </c>
      <c r="H7" s="172" t="s">
        <v>45</v>
      </c>
      <c r="I7" s="185">
        <v>1848</v>
      </c>
      <c r="J7" s="170">
        <v>107.13</v>
      </c>
      <c r="K7" s="172" t="s">
        <v>45</v>
      </c>
    </row>
    <row r="8" spans="1:11" x14ac:dyDescent="0.25">
      <c r="A8" s="209"/>
      <c r="B8" s="171" t="s">
        <v>243</v>
      </c>
      <c r="C8" s="171" t="s">
        <v>244</v>
      </c>
      <c r="D8" s="186">
        <v>94.13</v>
      </c>
      <c r="E8" s="172" t="s">
        <v>45</v>
      </c>
      <c r="F8" s="171" t="s">
        <v>245</v>
      </c>
      <c r="G8" s="186">
        <v>91.24</v>
      </c>
      <c r="H8" s="172" t="s">
        <v>45</v>
      </c>
      <c r="I8" s="185">
        <v>4178</v>
      </c>
      <c r="J8" s="186">
        <v>96.92</v>
      </c>
      <c r="K8" s="172" t="s">
        <v>202</v>
      </c>
    </row>
    <row r="9" spans="1:11" x14ac:dyDescent="0.25">
      <c r="A9" s="209"/>
      <c r="B9" s="171" t="s">
        <v>246</v>
      </c>
      <c r="C9" s="171" t="s">
        <v>247</v>
      </c>
      <c r="D9" s="186">
        <v>91.74</v>
      </c>
      <c r="E9" s="172" t="s">
        <v>45</v>
      </c>
      <c r="F9" s="171" t="s">
        <v>248</v>
      </c>
      <c r="G9" s="186">
        <v>90.32</v>
      </c>
      <c r="H9" s="172" t="s">
        <v>45</v>
      </c>
      <c r="I9" s="185">
        <v>3694</v>
      </c>
      <c r="J9" s="186">
        <v>93.08</v>
      </c>
      <c r="K9" s="172" t="s">
        <v>45</v>
      </c>
    </row>
    <row r="10" spans="1:11" x14ac:dyDescent="0.25">
      <c r="A10" s="209"/>
      <c r="B10" s="171" t="s">
        <v>249</v>
      </c>
      <c r="C10" s="171" t="s">
        <v>250</v>
      </c>
      <c r="D10" s="186">
        <v>85.54</v>
      </c>
      <c r="E10" s="172" t="s">
        <v>45</v>
      </c>
      <c r="F10" s="171" t="s">
        <v>251</v>
      </c>
      <c r="G10" s="186">
        <v>80.900000000000006</v>
      </c>
      <c r="H10" s="172" t="s">
        <v>45</v>
      </c>
      <c r="I10" s="185">
        <v>40353</v>
      </c>
      <c r="J10" s="186">
        <v>88.96</v>
      </c>
      <c r="K10" s="172" t="s">
        <v>45</v>
      </c>
    </row>
    <row r="11" spans="1:11" x14ac:dyDescent="0.25">
      <c r="A11" s="209"/>
      <c r="B11" s="171" t="s">
        <v>252</v>
      </c>
      <c r="C11" s="171" t="s">
        <v>253</v>
      </c>
      <c r="D11" s="187">
        <v>98.88</v>
      </c>
      <c r="E11" s="172" t="s">
        <v>240</v>
      </c>
      <c r="F11" s="171" t="s">
        <v>254</v>
      </c>
      <c r="G11" s="187">
        <v>100.89</v>
      </c>
      <c r="H11" s="172" t="s">
        <v>240</v>
      </c>
      <c r="I11" s="185">
        <v>7662</v>
      </c>
      <c r="J11" s="186">
        <v>97.08</v>
      </c>
      <c r="K11" s="172" t="s">
        <v>45</v>
      </c>
    </row>
    <row r="12" spans="1:11" x14ac:dyDescent="0.25">
      <c r="A12" s="209"/>
      <c r="B12" s="171" t="s">
        <v>255</v>
      </c>
      <c r="C12" s="171" t="s">
        <v>256</v>
      </c>
      <c r="D12" s="186">
        <v>82.41</v>
      </c>
      <c r="E12" s="172" t="s">
        <v>45</v>
      </c>
      <c r="F12" s="171">
        <v>981</v>
      </c>
      <c r="G12" s="186">
        <v>76.22</v>
      </c>
      <c r="H12" s="172" t="s">
        <v>45</v>
      </c>
      <c r="I12" s="185">
        <v>1729</v>
      </c>
      <c r="J12" s="186">
        <v>86.39</v>
      </c>
      <c r="K12" s="172" t="s">
        <v>45</v>
      </c>
    </row>
    <row r="13" spans="1:11" x14ac:dyDescent="0.25">
      <c r="A13" s="209"/>
      <c r="B13" s="171" t="s">
        <v>257</v>
      </c>
      <c r="C13" s="171" t="s">
        <v>258</v>
      </c>
      <c r="D13" s="186">
        <v>89.46</v>
      </c>
      <c r="E13" s="172" t="s">
        <v>45</v>
      </c>
      <c r="F13" s="171" t="s">
        <v>259</v>
      </c>
      <c r="G13" s="186">
        <v>86.08</v>
      </c>
      <c r="H13" s="172" t="s">
        <v>45</v>
      </c>
      <c r="I13" s="185">
        <v>1669</v>
      </c>
      <c r="J13" s="186">
        <v>93.99</v>
      </c>
      <c r="K13" s="172" t="s">
        <v>202</v>
      </c>
    </row>
    <row r="14" spans="1:11" x14ac:dyDescent="0.25">
      <c r="A14" s="209"/>
      <c r="B14" s="171" t="s">
        <v>260</v>
      </c>
      <c r="C14" s="171" t="s">
        <v>261</v>
      </c>
      <c r="D14" s="186">
        <v>81.040000000000006</v>
      </c>
      <c r="E14" s="172" t="s">
        <v>45</v>
      </c>
      <c r="F14" s="171" t="s">
        <v>262</v>
      </c>
      <c r="G14" s="186">
        <v>59.67</v>
      </c>
      <c r="H14" s="172" t="s">
        <v>45</v>
      </c>
      <c r="I14" s="185">
        <v>10364</v>
      </c>
      <c r="J14" s="186">
        <v>86.89</v>
      </c>
      <c r="K14" s="172" t="s">
        <v>45</v>
      </c>
    </row>
    <row r="15" spans="1:11" x14ac:dyDescent="0.25">
      <c r="A15" s="209"/>
      <c r="B15" s="171" t="s">
        <v>263</v>
      </c>
      <c r="C15" s="171" t="s">
        <v>264</v>
      </c>
      <c r="D15" s="186">
        <v>95.07</v>
      </c>
      <c r="E15" s="172" t="s">
        <v>45</v>
      </c>
      <c r="F15" s="171" t="s">
        <v>265</v>
      </c>
      <c r="G15" s="186">
        <v>93.58</v>
      </c>
      <c r="H15" s="172" t="s">
        <v>45</v>
      </c>
      <c r="I15" s="185">
        <v>17391</v>
      </c>
      <c r="J15" s="186">
        <v>97.07</v>
      </c>
      <c r="K15" s="172" t="s">
        <v>45</v>
      </c>
    </row>
    <row r="16" spans="1:11" x14ac:dyDescent="0.25">
      <c r="A16" s="209"/>
      <c r="B16" s="171" t="s">
        <v>266</v>
      </c>
      <c r="C16" s="171">
        <v>820</v>
      </c>
      <c r="D16" s="186">
        <v>88.3</v>
      </c>
      <c r="E16" s="172" t="s">
        <v>45</v>
      </c>
      <c r="F16" s="171">
        <v>436</v>
      </c>
      <c r="G16" s="186">
        <v>86.48</v>
      </c>
      <c r="H16" s="172" t="s">
        <v>45</v>
      </c>
      <c r="I16" s="171">
        <v>384</v>
      </c>
      <c r="J16" s="186">
        <v>90.46</v>
      </c>
      <c r="K16" s="172" t="s">
        <v>202</v>
      </c>
    </row>
    <row r="17" spans="1:11" x14ac:dyDescent="0.25">
      <c r="A17" s="209"/>
      <c r="B17" s="171" t="s">
        <v>169</v>
      </c>
      <c r="C17" s="171" t="s">
        <v>267</v>
      </c>
      <c r="D17" s="170">
        <v>105.43</v>
      </c>
      <c r="E17" s="172" t="s">
        <v>45</v>
      </c>
      <c r="F17" s="171" t="s">
        <v>268</v>
      </c>
      <c r="G17" s="186">
        <v>94.19</v>
      </c>
      <c r="H17" s="172" t="s">
        <v>45</v>
      </c>
      <c r="I17" s="185">
        <v>9087</v>
      </c>
      <c r="J17" s="170">
        <v>109.17</v>
      </c>
      <c r="K17" s="172" t="s">
        <v>45</v>
      </c>
    </row>
    <row r="18" spans="1:11" x14ac:dyDescent="0.25">
      <c r="A18" s="209"/>
      <c r="B18" s="171" t="s">
        <v>269</v>
      </c>
      <c r="C18" s="171" t="s">
        <v>270</v>
      </c>
      <c r="D18" s="187">
        <v>101.44</v>
      </c>
      <c r="E18" s="172" t="s">
        <v>240</v>
      </c>
      <c r="F18" s="171" t="s">
        <v>271</v>
      </c>
      <c r="G18" s="187">
        <v>100.08</v>
      </c>
      <c r="H18" s="172" t="s">
        <v>240</v>
      </c>
      <c r="I18" s="185">
        <v>5153</v>
      </c>
      <c r="J18" s="187">
        <v>101.92</v>
      </c>
      <c r="K18" s="172" t="s">
        <v>240</v>
      </c>
    </row>
    <row r="19" spans="1:11" x14ac:dyDescent="0.25">
      <c r="A19" s="209"/>
      <c r="B19" s="171" t="s">
        <v>173</v>
      </c>
      <c r="C19" s="171" t="s">
        <v>272</v>
      </c>
      <c r="D19" s="170">
        <v>113.67</v>
      </c>
      <c r="E19" s="172" t="s">
        <v>45</v>
      </c>
      <c r="F19" s="171" t="s">
        <v>273</v>
      </c>
      <c r="G19" s="170">
        <v>115.47</v>
      </c>
      <c r="H19" s="172" t="s">
        <v>45</v>
      </c>
      <c r="I19" s="185">
        <v>7080</v>
      </c>
      <c r="J19" s="170">
        <v>112.71</v>
      </c>
      <c r="K19" s="172" t="s">
        <v>45</v>
      </c>
    </row>
    <row r="20" spans="1:11" x14ac:dyDescent="0.25">
      <c r="A20" s="209"/>
      <c r="B20" s="171" t="s">
        <v>165</v>
      </c>
      <c r="C20" s="171" t="s">
        <v>274</v>
      </c>
      <c r="D20" s="170">
        <v>121.13</v>
      </c>
      <c r="E20" s="172" t="s">
        <v>45</v>
      </c>
      <c r="F20" s="171" t="s">
        <v>275</v>
      </c>
      <c r="G20" s="170">
        <v>133.30000000000001</v>
      </c>
      <c r="H20" s="172" t="s">
        <v>45</v>
      </c>
      <c r="I20" s="185">
        <v>3572</v>
      </c>
      <c r="J20" s="170">
        <v>106.2</v>
      </c>
      <c r="K20" s="172" t="s">
        <v>45</v>
      </c>
    </row>
    <row r="21" spans="1:11" x14ac:dyDescent="0.25">
      <c r="A21" s="209"/>
      <c r="B21" s="171" t="s">
        <v>175</v>
      </c>
      <c r="C21" s="171" t="s">
        <v>276</v>
      </c>
      <c r="D21" s="170">
        <v>103.58</v>
      </c>
      <c r="E21" s="172" t="s">
        <v>45</v>
      </c>
      <c r="F21" s="171" t="s">
        <v>277</v>
      </c>
      <c r="G21" s="170">
        <v>102.93</v>
      </c>
      <c r="H21" s="172" t="s">
        <v>45</v>
      </c>
      <c r="I21" s="185">
        <v>4936</v>
      </c>
      <c r="J21" s="170">
        <v>104.77</v>
      </c>
      <c r="K21" s="172" t="s">
        <v>45</v>
      </c>
    </row>
    <row r="22" spans="1:11" x14ac:dyDescent="0.25">
      <c r="A22" s="209"/>
      <c r="B22" s="171" t="s">
        <v>155</v>
      </c>
      <c r="C22" s="171" t="s">
        <v>278</v>
      </c>
      <c r="D22" s="170">
        <v>106.28</v>
      </c>
      <c r="E22" s="172" t="s">
        <v>45</v>
      </c>
      <c r="F22" s="171" t="s">
        <v>279</v>
      </c>
      <c r="G22" s="187">
        <v>100.13</v>
      </c>
      <c r="H22" s="172" t="s">
        <v>240</v>
      </c>
      <c r="I22" s="185">
        <v>4954</v>
      </c>
      <c r="J22" s="170">
        <v>111.66</v>
      </c>
      <c r="K22" s="172" t="s">
        <v>45</v>
      </c>
    </row>
    <row r="23" spans="1:11" x14ac:dyDescent="0.25">
      <c r="A23" s="209"/>
      <c r="B23" s="171" t="s">
        <v>179</v>
      </c>
      <c r="C23" s="171" t="s">
        <v>280</v>
      </c>
      <c r="D23" s="170">
        <v>119.84</v>
      </c>
      <c r="E23" s="172" t="s">
        <v>45</v>
      </c>
      <c r="F23" s="171" t="s">
        <v>281</v>
      </c>
      <c r="G23" s="170">
        <v>131.28</v>
      </c>
      <c r="H23" s="172" t="s">
        <v>45</v>
      </c>
      <c r="I23" s="185">
        <v>3890</v>
      </c>
      <c r="J23" s="170">
        <v>106.81</v>
      </c>
      <c r="K23" s="172" t="s">
        <v>45</v>
      </c>
    </row>
    <row r="24" spans="1:11" x14ac:dyDescent="0.25">
      <c r="A24" s="209"/>
      <c r="B24" s="171" t="s">
        <v>145</v>
      </c>
      <c r="C24" s="171">
        <v>731</v>
      </c>
      <c r="D24" s="170">
        <v>127.9</v>
      </c>
      <c r="E24" s="172" t="s">
        <v>45</v>
      </c>
      <c r="F24" s="171">
        <v>333</v>
      </c>
      <c r="G24" s="170">
        <v>121.16</v>
      </c>
      <c r="H24" s="172" t="s">
        <v>45</v>
      </c>
      <c r="I24" s="171">
        <v>398</v>
      </c>
      <c r="J24" s="170">
        <v>134.15</v>
      </c>
      <c r="K24" s="172" t="s">
        <v>45</v>
      </c>
    </row>
    <row r="25" spans="1:11" x14ac:dyDescent="0.25">
      <c r="A25" s="209"/>
      <c r="B25" s="171" t="s">
        <v>163</v>
      </c>
      <c r="C25" s="171" t="s">
        <v>282</v>
      </c>
      <c r="D25" s="170">
        <v>119.84</v>
      </c>
      <c r="E25" s="172" t="s">
        <v>45</v>
      </c>
      <c r="F25" s="171" t="s">
        <v>283</v>
      </c>
      <c r="G25" s="170">
        <v>127.94</v>
      </c>
      <c r="H25" s="172" t="s">
        <v>45</v>
      </c>
      <c r="I25" s="185">
        <v>4898</v>
      </c>
      <c r="J25" s="170">
        <v>112.89</v>
      </c>
      <c r="K25" s="172" t="s">
        <v>45</v>
      </c>
    </row>
    <row r="26" spans="1:11" x14ac:dyDescent="0.25">
      <c r="A26" s="209"/>
      <c r="B26" s="171" t="s">
        <v>284</v>
      </c>
      <c r="C26" s="171" t="s">
        <v>285</v>
      </c>
      <c r="D26" s="186">
        <v>90.53</v>
      </c>
      <c r="E26" s="172" t="s">
        <v>45</v>
      </c>
      <c r="F26" s="171">
        <v>194</v>
      </c>
      <c r="G26" s="186">
        <v>66.81</v>
      </c>
      <c r="H26" s="172" t="s">
        <v>45</v>
      </c>
      <c r="I26" s="171">
        <v>836</v>
      </c>
      <c r="J26" s="187">
        <v>98.66</v>
      </c>
      <c r="K26" s="172" t="s">
        <v>240</v>
      </c>
    </row>
    <row r="27" spans="1:11" x14ac:dyDescent="0.25">
      <c r="A27" s="209"/>
      <c r="B27" s="171" t="s">
        <v>286</v>
      </c>
      <c r="C27" s="171" t="s">
        <v>287</v>
      </c>
      <c r="D27" s="187">
        <v>102.67</v>
      </c>
      <c r="E27" s="172" t="s">
        <v>240</v>
      </c>
      <c r="F27" s="171">
        <v>844</v>
      </c>
      <c r="G27" s="187">
        <v>102.09</v>
      </c>
      <c r="H27" s="172" t="s">
        <v>240</v>
      </c>
      <c r="I27" s="171">
        <v>658</v>
      </c>
      <c r="J27" s="187">
        <v>103.43</v>
      </c>
      <c r="K27" s="172" t="s">
        <v>240</v>
      </c>
    </row>
    <row r="28" spans="1:11" x14ac:dyDescent="0.25">
      <c r="A28" s="209"/>
      <c r="B28" s="171" t="s">
        <v>288</v>
      </c>
      <c r="C28" s="171" t="s">
        <v>289</v>
      </c>
      <c r="D28" s="187">
        <v>99.48</v>
      </c>
      <c r="E28" s="172" t="s">
        <v>240</v>
      </c>
      <c r="F28" s="171" t="s">
        <v>290</v>
      </c>
      <c r="G28" s="187">
        <v>98.96</v>
      </c>
      <c r="H28" s="172" t="s">
        <v>240</v>
      </c>
      <c r="I28" s="185">
        <v>4588</v>
      </c>
      <c r="J28" s="187">
        <v>100.33</v>
      </c>
      <c r="K28" s="172" t="s">
        <v>240</v>
      </c>
    </row>
    <row r="29" spans="1:11" x14ac:dyDescent="0.25">
      <c r="A29" s="209"/>
      <c r="B29" s="171" t="s">
        <v>152</v>
      </c>
      <c r="C29" s="171">
        <v>876</v>
      </c>
      <c r="D29" s="187">
        <v>102.95</v>
      </c>
      <c r="E29" s="172" t="s">
        <v>240</v>
      </c>
      <c r="F29" s="171">
        <v>358</v>
      </c>
      <c r="G29" s="187">
        <v>92.44</v>
      </c>
      <c r="H29" s="172" t="s">
        <v>240</v>
      </c>
      <c r="I29" s="171">
        <v>518</v>
      </c>
      <c r="J29" s="170">
        <v>111.72</v>
      </c>
      <c r="K29" s="172" t="s">
        <v>202</v>
      </c>
    </row>
    <row r="30" spans="1:11" x14ac:dyDescent="0.25">
      <c r="A30" s="209"/>
      <c r="B30" s="171" t="s">
        <v>160</v>
      </c>
      <c r="C30" s="171" t="s">
        <v>291</v>
      </c>
      <c r="D30" s="170">
        <v>103.75</v>
      </c>
      <c r="E30" s="172" t="s">
        <v>47</v>
      </c>
      <c r="F30" s="171">
        <v>832</v>
      </c>
      <c r="G30" s="186">
        <v>89.98</v>
      </c>
      <c r="H30" s="172" t="s">
        <v>45</v>
      </c>
      <c r="I30" s="185">
        <v>1665</v>
      </c>
      <c r="J30" s="170">
        <v>112.34</v>
      </c>
      <c r="K30" s="172" t="s">
        <v>45</v>
      </c>
    </row>
    <row r="31" spans="1:11" x14ac:dyDescent="0.25">
      <c r="A31" s="209"/>
      <c r="B31" s="171" t="s">
        <v>151</v>
      </c>
      <c r="C31" s="171" t="s">
        <v>292</v>
      </c>
      <c r="D31" s="170">
        <v>108.26</v>
      </c>
      <c r="E31" s="172" t="s">
        <v>45</v>
      </c>
      <c r="F31" s="171" t="s">
        <v>293</v>
      </c>
      <c r="G31" s="170">
        <v>105.63</v>
      </c>
      <c r="H31" s="172" t="s">
        <v>45</v>
      </c>
      <c r="I31" s="185">
        <v>1609</v>
      </c>
      <c r="J31" s="170">
        <v>113.05</v>
      </c>
      <c r="K31" s="172" t="s">
        <v>45</v>
      </c>
    </row>
    <row r="32" spans="1:11" x14ac:dyDescent="0.25">
      <c r="A32" s="209"/>
      <c r="B32" s="171" t="s">
        <v>294</v>
      </c>
      <c r="C32" s="171" t="s">
        <v>295</v>
      </c>
      <c r="D32" s="187">
        <v>96.65</v>
      </c>
      <c r="E32" s="172" t="s">
        <v>240</v>
      </c>
      <c r="F32" s="171">
        <v>558</v>
      </c>
      <c r="G32" s="186">
        <v>90.46</v>
      </c>
      <c r="H32" s="172" t="s">
        <v>202</v>
      </c>
      <c r="I32" s="185">
        <v>1208</v>
      </c>
      <c r="J32" s="187">
        <v>99.8</v>
      </c>
      <c r="K32" s="172" t="s">
        <v>240</v>
      </c>
    </row>
    <row r="33" spans="1:11" x14ac:dyDescent="0.25">
      <c r="A33" s="209"/>
      <c r="B33" s="171" t="s">
        <v>296</v>
      </c>
      <c r="C33" s="171" t="s">
        <v>297</v>
      </c>
      <c r="D33" s="187">
        <v>98.16</v>
      </c>
      <c r="E33" s="172" t="s">
        <v>240</v>
      </c>
      <c r="F33" s="171" t="s">
        <v>298</v>
      </c>
      <c r="G33" s="186">
        <v>91.88</v>
      </c>
      <c r="H33" s="172" t="s">
        <v>45</v>
      </c>
      <c r="I33" s="185">
        <v>2590</v>
      </c>
      <c r="J33" s="170">
        <v>107.63</v>
      </c>
      <c r="K33" s="172" t="s">
        <v>45</v>
      </c>
    </row>
    <row r="34" spans="1:11" x14ac:dyDescent="0.25">
      <c r="A34" s="209"/>
      <c r="B34" s="171" t="s">
        <v>299</v>
      </c>
      <c r="C34" s="171" t="s">
        <v>300</v>
      </c>
      <c r="D34" s="187">
        <v>99.45</v>
      </c>
      <c r="E34" s="172" t="s">
        <v>240</v>
      </c>
      <c r="F34" s="171" t="s">
        <v>301</v>
      </c>
      <c r="G34" s="170">
        <v>105.24</v>
      </c>
      <c r="H34" s="172" t="s">
        <v>47</v>
      </c>
      <c r="I34" s="171">
        <v>984</v>
      </c>
      <c r="J34" s="186">
        <v>93.63</v>
      </c>
      <c r="K34" s="172" t="s">
        <v>202</v>
      </c>
    </row>
    <row r="35" spans="1:11" x14ac:dyDescent="0.25">
      <c r="A35" s="209"/>
      <c r="B35" s="171" t="s">
        <v>302</v>
      </c>
      <c r="C35" s="171" t="s">
        <v>303</v>
      </c>
      <c r="D35" s="186">
        <v>68.2</v>
      </c>
      <c r="E35" s="172" t="s">
        <v>45</v>
      </c>
      <c r="F35" s="171">
        <v>598</v>
      </c>
      <c r="G35" s="186">
        <v>66.849999999999994</v>
      </c>
      <c r="H35" s="172" t="s">
        <v>45</v>
      </c>
      <c r="I35" s="185">
        <v>1518</v>
      </c>
      <c r="J35" s="186">
        <v>68.75</v>
      </c>
      <c r="K35" s="172" t="s">
        <v>45</v>
      </c>
    </row>
    <row r="36" spans="1:11" x14ac:dyDescent="0.25">
      <c r="A36" s="209"/>
      <c r="B36" s="171" t="s">
        <v>304</v>
      </c>
      <c r="C36" s="171" t="s">
        <v>305</v>
      </c>
      <c r="D36" s="186">
        <v>97.03</v>
      </c>
      <c r="E36" s="172" t="s">
        <v>202</v>
      </c>
      <c r="F36" s="171" t="s">
        <v>306</v>
      </c>
      <c r="G36" s="187">
        <v>100.03</v>
      </c>
      <c r="H36" s="172" t="s">
        <v>240</v>
      </c>
      <c r="I36" s="185">
        <v>2506</v>
      </c>
      <c r="J36" s="186">
        <v>93.58</v>
      </c>
      <c r="K36" s="172" t="s">
        <v>45</v>
      </c>
    </row>
    <row r="37" spans="1:11" x14ac:dyDescent="0.25">
      <c r="A37" s="209"/>
      <c r="B37" s="171" t="s">
        <v>307</v>
      </c>
      <c r="C37" s="171">
        <v>9574</v>
      </c>
      <c r="D37" s="186">
        <v>94.38</v>
      </c>
      <c r="E37" s="172" t="s">
        <v>45</v>
      </c>
      <c r="F37" s="171" t="s">
        <v>308</v>
      </c>
      <c r="G37" s="186">
        <v>92.88</v>
      </c>
      <c r="H37" s="172" t="s">
        <v>45</v>
      </c>
      <c r="I37" s="185">
        <v>3884</v>
      </c>
      <c r="J37" s="186">
        <v>96.68</v>
      </c>
      <c r="K37" s="172" t="s">
        <v>202</v>
      </c>
    </row>
    <row r="38" spans="1:11" x14ac:dyDescent="0.25">
      <c r="A38" s="210"/>
      <c r="B38" s="171" t="s">
        <v>309</v>
      </c>
      <c r="C38" s="171" t="s">
        <v>310</v>
      </c>
      <c r="D38" s="186">
        <v>95.28</v>
      </c>
      <c r="E38" s="172" t="s">
        <v>45</v>
      </c>
      <c r="F38" s="171" t="s">
        <v>311</v>
      </c>
      <c r="G38" s="186">
        <v>96.15</v>
      </c>
      <c r="H38" s="172" t="s">
        <v>202</v>
      </c>
      <c r="I38" s="185">
        <v>3469</v>
      </c>
      <c r="J38" s="186">
        <v>94.65</v>
      </c>
      <c r="K38" s="172" t="s">
        <v>45</v>
      </c>
    </row>
  </sheetData>
  <mergeCells count="6">
    <mergeCell ref="A5:A38"/>
    <mergeCell ref="A1:B1"/>
    <mergeCell ref="C1:E1"/>
    <mergeCell ref="F1:H1"/>
    <mergeCell ref="I1:K1"/>
    <mergeCell ref="A2:B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611D-8814-4FE1-8717-DD7550D2991F}">
  <dimension ref="B3:F20"/>
  <sheetViews>
    <sheetView workbookViewId="0">
      <selection activeCell="H19" sqref="H19"/>
    </sheetView>
  </sheetViews>
  <sheetFormatPr baseColWidth="10" defaultColWidth="10.85546875" defaultRowHeight="15" x14ac:dyDescent="0.25"/>
  <cols>
    <col min="1" max="1" width="10.85546875" style="16"/>
    <col min="2" max="2" width="44" style="16" bestFit="1" customWidth="1"/>
    <col min="3" max="3" width="8.42578125" style="16" bestFit="1" customWidth="1"/>
    <col min="4" max="4" width="9.140625" style="16" bestFit="1" customWidth="1"/>
    <col min="5" max="5" width="7.42578125" style="16" bestFit="1" customWidth="1"/>
    <col min="6" max="6" width="24.5703125" style="16" customWidth="1"/>
    <col min="7" max="16384" width="10.85546875" style="16"/>
  </cols>
  <sheetData>
    <row r="3" spans="2:6" ht="38.25" x14ac:dyDescent="0.25">
      <c r="B3" s="148" t="s">
        <v>132</v>
      </c>
      <c r="C3" s="148" t="s">
        <v>133</v>
      </c>
      <c r="D3" s="148" t="s">
        <v>134</v>
      </c>
      <c r="E3" s="148" t="s">
        <v>135</v>
      </c>
      <c r="F3" s="148" t="s">
        <v>136</v>
      </c>
    </row>
    <row r="4" spans="2:6" x14ac:dyDescent="0.25">
      <c r="B4" s="149" t="s">
        <v>88</v>
      </c>
      <c r="C4" s="150">
        <v>516674</v>
      </c>
      <c r="D4" s="151">
        <v>4.230000000000004</v>
      </c>
      <c r="E4" s="152">
        <v>0.47753286920263144</v>
      </c>
      <c r="F4" s="153" t="s">
        <v>137</v>
      </c>
    </row>
    <row r="5" spans="2:6" x14ac:dyDescent="0.25">
      <c r="B5" s="154" t="s">
        <v>138</v>
      </c>
      <c r="C5" s="150">
        <v>1309593</v>
      </c>
      <c r="D5" s="151">
        <v>2.769999999999996</v>
      </c>
      <c r="E5" s="152">
        <v>0.55527284626983886</v>
      </c>
      <c r="F5" s="153" t="s">
        <v>137</v>
      </c>
    </row>
    <row r="6" spans="2:6" x14ac:dyDescent="0.25">
      <c r="B6" s="154" t="s">
        <v>46</v>
      </c>
      <c r="C6" s="150">
        <v>387449</v>
      </c>
      <c r="D6" s="151">
        <v>0.26999999999999602</v>
      </c>
      <c r="E6" s="152">
        <v>1.835167963469019</v>
      </c>
      <c r="F6" s="153" t="s">
        <v>137</v>
      </c>
    </row>
    <row r="7" spans="2:6" x14ac:dyDescent="0.25">
      <c r="B7" s="155"/>
      <c r="C7" s="156"/>
      <c r="D7" s="157"/>
      <c r="E7" s="158"/>
      <c r="F7" s="159"/>
    </row>
    <row r="8" spans="2:6" x14ac:dyDescent="0.25">
      <c r="B8" s="154" t="s">
        <v>109</v>
      </c>
      <c r="C8" s="150">
        <v>483446</v>
      </c>
      <c r="D8" s="160">
        <v>-3.769999999999996</v>
      </c>
      <c r="E8" s="152">
        <v>2.3488320148037811</v>
      </c>
      <c r="F8" s="161" t="s">
        <v>139</v>
      </c>
    </row>
    <row r="9" spans="2:6" x14ac:dyDescent="0.25">
      <c r="B9" s="154" t="s">
        <v>16</v>
      </c>
      <c r="C9" s="150">
        <v>119707</v>
      </c>
      <c r="D9" s="160">
        <v>-5.0100000000000051</v>
      </c>
      <c r="E9" s="152">
        <v>0.5637338315289232</v>
      </c>
      <c r="F9" s="161" t="s">
        <v>139</v>
      </c>
    </row>
    <row r="10" spans="2:6" x14ac:dyDescent="0.25">
      <c r="B10" s="154" t="s">
        <v>90</v>
      </c>
      <c r="C10" s="150">
        <v>299426</v>
      </c>
      <c r="D10" s="160">
        <v>-5.4399999999999977</v>
      </c>
      <c r="E10" s="152">
        <v>0.47677756252102149</v>
      </c>
      <c r="F10" s="161" t="s">
        <v>139</v>
      </c>
    </row>
    <row r="11" spans="2:6" x14ac:dyDescent="0.25">
      <c r="B11" s="154" t="s">
        <v>87</v>
      </c>
      <c r="C11" s="150">
        <v>184698</v>
      </c>
      <c r="D11" s="160">
        <v>-5.4399999999999977</v>
      </c>
      <c r="E11" s="152">
        <v>0.22620711343641531</v>
      </c>
      <c r="F11" s="161" t="s">
        <v>139</v>
      </c>
    </row>
    <row r="12" spans="2:6" x14ac:dyDescent="0.25">
      <c r="B12" s="154" t="s">
        <v>92</v>
      </c>
      <c r="C12" s="150">
        <v>26758</v>
      </c>
      <c r="D12" s="160">
        <v>-6.5499999999999972</v>
      </c>
      <c r="E12" s="152">
        <v>0.24111308747639432</v>
      </c>
      <c r="F12" s="161" t="s">
        <v>139</v>
      </c>
    </row>
    <row r="13" spans="2:6" x14ac:dyDescent="0.25">
      <c r="B13" s="154" t="s">
        <v>49</v>
      </c>
      <c r="C13" s="150">
        <v>205871</v>
      </c>
      <c r="D13" s="160">
        <v>-7.4899999999999949</v>
      </c>
      <c r="E13" s="152">
        <v>1.6743755304521899</v>
      </c>
      <c r="F13" s="161" t="s">
        <v>139</v>
      </c>
    </row>
    <row r="14" spans="2:6" x14ac:dyDescent="0.25">
      <c r="B14" s="154" t="s">
        <v>15</v>
      </c>
      <c r="C14" s="150">
        <v>230697</v>
      </c>
      <c r="D14" s="160">
        <v>-9.3299999999999983</v>
      </c>
      <c r="E14" s="152">
        <v>0.64640610904611873</v>
      </c>
      <c r="F14" s="161" t="s">
        <v>139</v>
      </c>
    </row>
    <row r="15" spans="2:6" x14ac:dyDescent="0.25">
      <c r="B15" s="154" t="s">
        <v>140</v>
      </c>
      <c r="C15" s="150">
        <v>34264</v>
      </c>
      <c r="D15" s="160">
        <v>-10.319999999999993</v>
      </c>
      <c r="E15" s="152">
        <v>5.2466930293996926E-2</v>
      </c>
      <c r="F15" s="161" t="s">
        <v>139</v>
      </c>
    </row>
    <row r="16" spans="2:6" x14ac:dyDescent="0.25">
      <c r="B16" s="154" t="s">
        <v>23</v>
      </c>
      <c r="C16" s="150">
        <v>64411</v>
      </c>
      <c r="D16" s="160">
        <v>-10.86</v>
      </c>
      <c r="E16" s="152">
        <v>0.3814263309740491</v>
      </c>
      <c r="F16" s="161" t="s">
        <v>139</v>
      </c>
    </row>
    <row r="17" spans="2:6" x14ac:dyDescent="0.25">
      <c r="B17" s="154" t="s">
        <v>14</v>
      </c>
      <c r="C17" s="150">
        <v>121051</v>
      </c>
      <c r="D17" s="160">
        <v>-11.459999999999994</v>
      </c>
      <c r="E17" s="152">
        <v>0.88050231467006623</v>
      </c>
      <c r="F17" s="161" t="s">
        <v>139</v>
      </c>
    </row>
    <row r="18" spans="2:6" x14ac:dyDescent="0.25">
      <c r="B18" s="154" t="s">
        <v>141</v>
      </c>
      <c r="C18" s="150">
        <v>72188</v>
      </c>
      <c r="D18" s="160">
        <v>-11.650000000000006</v>
      </c>
      <c r="E18" s="152">
        <v>0.18966451535169876</v>
      </c>
      <c r="F18" s="161" t="s">
        <v>139</v>
      </c>
    </row>
    <row r="19" spans="2:6" x14ac:dyDescent="0.25">
      <c r="B19" s="154" t="s">
        <v>22</v>
      </c>
      <c r="C19" s="150">
        <v>4763</v>
      </c>
      <c r="D19" s="160">
        <v>-16.28</v>
      </c>
      <c r="E19" s="152">
        <v>0.25147486135536312</v>
      </c>
      <c r="F19" s="161" t="s">
        <v>139</v>
      </c>
    </row>
    <row r="20" spans="2:6" x14ac:dyDescent="0.25">
      <c r="B20" s="162" t="s">
        <v>89</v>
      </c>
      <c r="C20" s="150">
        <v>26277</v>
      </c>
      <c r="D20" s="160">
        <v>-17.659999999999997</v>
      </c>
      <c r="E20" s="152">
        <v>7.3243942853905453E-2</v>
      </c>
      <c r="F20" s="161" t="s">
        <v>139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4C983-FF0D-4827-90C8-AE03E1709852}">
  <dimension ref="B3:E26"/>
  <sheetViews>
    <sheetView workbookViewId="0">
      <selection activeCell="G14" sqref="G14"/>
    </sheetView>
  </sheetViews>
  <sheetFormatPr baseColWidth="10" defaultColWidth="10.85546875" defaultRowHeight="15" x14ac:dyDescent="0.25"/>
  <cols>
    <col min="1" max="1" width="10.85546875" style="16"/>
    <col min="2" max="2" width="61.42578125" style="16" bestFit="1" customWidth="1"/>
    <col min="3" max="3" width="3.42578125" style="16" bestFit="1" customWidth="1"/>
    <col min="4" max="4" width="96.140625" style="16" bestFit="1" customWidth="1"/>
    <col min="5" max="5" width="7.28515625" style="16" bestFit="1" customWidth="1"/>
    <col min="6" max="16384" width="10.85546875" style="16"/>
  </cols>
  <sheetData>
    <row r="3" spans="2:5" x14ac:dyDescent="0.25">
      <c r="B3" s="1"/>
      <c r="C3" s="188" t="s">
        <v>0</v>
      </c>
      <c r="D3" s="189"/>
      <c r="E3" s="2" t="s">
        <v>1</v>
      </c>
    </row>
    <row r="4" spans="2:5" x14ac:dyDescent="0.25">
      <c r="B4" s="190" t="s">
        <v>2</v>
      </c>
      <c r="C4" s="3" t="s">
        <v>3</v>
      </c>
      <c r="D4" s="4" t="s">
        <v>12</v>
      </c>
      <c r="E4" s="5">
        <v>1.5140226787167159</v>
      </c>
    </row>
    <row r="5" spans="2:5" x14ac:dyDescent="0.25">
      <c r="B5" s="191"/>
      <c r="C5" s="6" t="s">
        <v>4</v>
      </c>
      <c r="D5" s="7" t="s">
        <v>13</v>
      </c>
      <c r="E5" s="5">
        <v>1.4275489885284556</v>
      </c>
    </row>
    <row r="6" spans="2:5" x14ac:dyDescent="0.25">
      <c r="B6" s="191"/>
      <c r="C6" s="6" t="s">
        <v>5</v>
      </c>
      <c r="D6" s="7" t="s">
        <v>14</v>
      </c>
      <c r="E6" s="5">
        <v>0.88050231467006623</v>
      </c>
    </row>
    <row r="7" spans="2:5" x14ac:dyDescent="0.25">
      <c r="B7" s="191"/>
      <c r="C7" s="6" t="s">
        <v>6</v>
      </c>
      <c r="D7" s="7" t="s">
        <v>15</v>
      </c>
      <c r="E7" s="5">
        <v>0.64640610904611873</v>
      </c>
    </row>
    <row r="8" spans="2:5" x14ac:dyDescent="0.25">
      <c r="B8" s="192"/>
      <c r="C8" s="8" t="s">
        <v>7</v>
      </c>
      <c r="D8" s="1" t="s">
        <v>16</v>
      </c>
      <c r="E8" s="5">
        <v>0.5637338315289232</v>
      </c>
    </row>
    <row r="9" spans="2:5" x14ac:dyDescent="0.25">
      <c r="B9" s="9"/>
      <c r="C9" s="9"/>
      <c r="D9" s="9"/>
      <c r="E9" s="9"/>
    </row>
    <row r="10" spans="2:5" x14ac:dyDescent="0.25">
      <c r="B10" s="190" t="s">
        <v>8</v>
      </c>
      <c r="C10" s="3" t="s">
        <v>3</v>
      </c>
      <c r="D10" s="4" t="s">
        <v>17</v>
      </c>
      <c r="E10" s="10">
        <v>516674</v>
      </c>
    </row>
    <row r="11" spans="2:5" x14ac:dyDescent="0.25">
      <c r="B11" s="191"/>
      <c r="C11" s="6" t="s">
        <v>4</v>
      </c>
      <c r="D11" s="7" t="s">
        <v>13</v>
      </c>
      <c r="E11" s="10">
        <v>379103</v>
      </c>
    </row>
    <row r="12" spans="2:5" x14ac:dyDescent="0.25">
      <c r="B12" s="191"/>
      <c r="C12" s="6" t="s">
        <v>5</v>
      </c>
      <c r="D12" s="7" t="s">
        <v>18</v>
      </c>
      <c r="E12" s="10">
        <v>299426</v>
      </c>
    </row>
    <row r="13" spans="2:5" x14ac:dyDescent="0.25">
      <c r="B13" s="191"/>
      <c r="C13" s="6" t="s">
        <v>6</v>
      </c>
      <c r="D13" s="7" t="s">
        <v>15</v>
      </c>
      <c r="E13" s="10">
        <v>230697</v>
      </c>
    </row>
    <row r="14" spans="2:5" x14ac:dyDescent="0.25">
      <c r="B14" s="192"/>
      <c r="C14" s="8" t="s">
        <v>7</v>
      </c>
      <c r="D14" s="1" t="s">
        <v>19</v>
      </c>
      <c r="E14" s="10">
        <v>184698</v>
      </c>
    </row>
    <row r="15" spans="2:5" x14ac:dyDescent="0.25">
      <c r="B15" s="11"/>
      <c r="C15" s="11"/>
      <c r="D15" s="11"/>
      <c r="E15" s="11"/>
    </row>
    <row r="16" spans="2:5" x14ac:dyDescent="0.25">
      <c r="B16" s="17" t="s">
        <v>9</v>
      </c>
      <c r="C16" s="18"/>
      <c r="D16" s="18"/>
      <c r="E16" s="19"/>
    </row>
    <row r="17" spans="2:5" x14ac:dyDescent="0.25">
      <c r="B17" s="190" t="s">
        <v>10</v>
      </c>
      <c r="C17" s="3" t="s">
        <v>3</v>
      </c>
      <c r="D17" s="4" t="s">
        <v>20</v>
      </c>
      <c r="E17" s="12">
        <v>5.3799999999999955</v>
      </c>
    </row>
    <row r="18" spans="2:5" x14ac:dyDescent="0.25">
      <c r="B18" s="192"/>
      <c r="C18" s="8" t="s">
        <v>4</v>
      </c>
      <c r="D18" s="1" t="s">
        <v>17</v>
      </c>
      <c r="E18" s="12">
        <v>4.230000000000004</v>
      </c>
    </row>
    <row r="19" spans="2:5" x14ac:dyDescent="0.25">
      <c r="B19" s="13"/>
      <c r="C19" s="9"/>
      <c r="D19" s="9"/>
      <c r="E19" s="14"/>
    </row>
    <row r="20" spans="2:5" x14ac:dyDescent="0.25">
      <c r="B20" s="190" t="s">
        <v>11</v>
      </c>
      <c r="C20" s="3" t="s">
        <v>3</v>
      </c>
      <c r="D20" s="4" t="s">
        <v>21</v>
      </c>
      <c r="E20" s="15">
        <v>-17.659999999999997</v>
      </c>
    </row>
    <row r="21" spans="2:5" x14ac:dyDescent="0.25">
      <c r="B21" s="191"/>
      <c r="C21" s="6" t="s">
        <v>4</v>
      </c>
      <c r="D21" s="7" t="s">
        <v>22</v>
      </c>
      <c r="E21" s="15">
        <v>-16.28</v>
      </c>
    </row>
    <row r="22" spans="2:5" x14ac:dyDescent="0.25">
      <c r="B22" s="191"/>
      <c r="C22" s="6" t="s">
        <v>5</v>
      </c>
      <c r="D22" s="7" t="s">
        <v>14</v>
      </c>
      <c r="E22" s="15">
        <v>-11.459999999999994</v>
      </c>
    </row>
    <row r="23" spans="2:5" x14ac:dyDescent="0.25">
      <c r="B23" s="191"/>
      <c r="C23" s="6" t="s">
        <v>6</v>
      </c>
      <c r="D23" s="7" t="s">
        <v>23</v>
      </c>
      <c r="E23" s="15">
        <v>-10.86</v>
      </c>
    </row>
    <row r="24" spans="2:5" x14ac:dyDescent="0.25">
      <c r="B24" s="192"/>
      <c r="C24" s="8" t="s">
        <v>7</v>
      </c>
      <c r="D24" s="1" t="s">
        <v>24</v>
      </c>
      <c r="E24" s="15">
        <v>-10.319999999999993</v>
      </c>
    </row>
    <row r="26" spans="2:5" x14ac:dyDescent="0.25">
      <c r="B26" s="21" t="s">
        <v>25</v>
      </c>
      <c r="D26" s="20"/>
    </row>
  </sheetData>
  <mergeCells count="5">
    <mergeCell ref="C3:D3"/>
    <mergeCell ref="B4:B8"/>
    <mergeCell ref="B10:B14"/>
    <mergeCell ref="B17:B18"/>
    <mergeCell ref="B20:B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CBD88-E402-4C4C-8007-EC7B3EA8A247}">
  <dimension ref="A3:O12"/>
  <sheetViews>
    <sheetView workbookViewId="0">
      <selection activeCell="F24" sqref="F24"/>
    </sheetView>
  </sheetViews>
  <sheetFormatPr baseColWidth="10" defaultColWidth="10.85546875" defaultRowHeight="15" x14ac:dyDescent="0.25"/>
  <cols>
    <col min="1" max="1" width="25.7109375" style="16" bestFit="1" customWidth="1"/>
    <col min="2" max="2" width="11.42578125" style="16" customWidth="1"/>
    <col min="3" max="7" width="9.7109375" style="16" bestFit="1" customWidth="1"/>
    <col min="8" max="8" width="10.85546875" style="16"/>
    <col min="9" max="9" width="22.140625" style="16" bestFit="1" customWidth="1"/>
    <col min="10" max="10" width="11.42578125" style="16" customWidth="1"/>
    <col min="11" max="15" width="7.140625" style="16" bestFit="1" customWidth="1"/>
    <col min="16" max="16384" width="10.85546875" style="16"/>
  </cols>
  <sheetData>
    <row r="3" spans="1:15" x14ac:dyDescent="0.25">
      <c r="A3" t="s">
        <v>34</v>
      </c>
      <c r="B3" t="s">
        <v>26</v>
      </c>
      <c r="C3" t="s">
        <v>27</v>
      </c>
      <c r="D3" t="s">
        <v>28</v>
      </c>
      <c r="E3" t="s">
        <v>29</v>
      </c>
      <c r="F3" t="s">
        <v>30</v>
      </c>
      <c r="G3" t="s">
        <v>31</v>
      </c>
      <c r="I3" t="s">
        <v>35</v>
      </c>
      <c r="J3" t="s">
        <v>26</v>
      </c>
      <c r="K3" t="s">
        <v>27</v>
      </c>
      <c r="L3" t="s">
        <v>28</v>
      </c>
      <c r="M3" t="s">
        <v>29</v>
      </c>
      <c r="N3" t="s">
        <v>30</v>
      </c>
      <c r="O3" t="s">
        <v>31</v>
      </c>
    </row>
    <row r="4" spans="1:15" x14ac:dyDescent="0.25">
      <c r="A4" t="s">
        <v>32</v>
      </c>
      <c r="B4" s="27">
        <v>61646732</v>
      </c>
      <c r="C4" s="27">
        <v>61846173</v>
      </c>
      <c r="D4" s="27">
        <v>61947782</v>
      </c>
      <c r="E4" s="27">
        <v>64613077</v>
      </c>
      <c r="F4" s="27">
        <v>65068717</v>
      </c>
      <c r="G4" s="27">
        <v>63747799</v>
      </c>
      <c r="I4" t="s">
        <v>32</v>
      </c>
      <c r="J4"/>
      <c r="K4" s="25">
        <v>0.32352242126963032</v>
      </c>
      <c r="L4" s="25">
        <v>0.16429310832215924</v>
      </c>
      <c r="M4" s="25">
        <v>4.3024865684456621</v>
      </c>
      <c r="N4" s="25">
        <v>0.70518232710075091</v>
      </c>
      <c r="O4" s="25">
        <v>-2.0300354162507923</v>
      </c>
    </row>
    <row r="5" spans="1:15" x14ac:dyDescent="0.25">
      <c r="A5" t="s">
        <v>33</v>
      </c>
      <c r="B5" s="27">
        <v>2915107</v>
      </c>
      <c r="C5" s="27">
        <v>2875187</v>
      </c>
      <c r="D5" s="27">
        <v>2863712</v>
      </c>
      <c r="E5" s="27">
        <v>2956915</v>
      </c>
      <c r="F5" s="27">
        <v>2924739</v>
      </c>
      <c r="G5" s="27">
        <v>2810633</v>
      </c>
      <c r="I5" t="s">
        <v>33</v>
      </c>
      <c r="J5"/>
      <c r="K5" s="26">
        <v>-1.3694180007800743</v>
      </c>
      <c r="L5" s="26">
        <v>-0.39910447563932361</v>
      </c>
      <c r="M5" s="26">
        <v>3.254621973159312</v>
      </c>
      <c r="N5" s="26">
        <v>-1.0881611409188292</v>
      </c>
      <c r="O5" s="26">
        <v>-3.9014079546927096</v>
      </c>
    </row>
    <row r="7" spans="1:15" x14ac:dyDescent="0.25">
      <c r="A7" s="28" t="s">
        <v>37</v>
      </c>
      <c r="B7" s="28" t="s">
        <v>36</v>
      </c>
      <c r="I7" s="28" t="s">
        <v>38</v>
      </c>
      <c r="J7" s="28" t="s">
        <v>36</v>
      </c>
    </row>
    <row r="8" spans="1:15" x14ac:dyDescent="0.25">
      <c r="A8" s="29" t="s">
        <v>32</v>
      </c>
      <c r="B8" s="32">
        <v>2101067</v>
      </c>
      <c r="I8" s="29" t="s">
        <v>32</v>
      </c>
      <c r="J8" s="30">
        <v>3.4082374390908505</v>
      </c>
    </row>
    <row r="9" spans="1:15" x14ac:dyDescent="0.25">
      <c r="A9" s="29" t="s">
        <v>33</v>
      </c>
      <c r="B9" s="32">
        <v>-104474</v>
      </c>
      <c r="I9" s="29" t="s">
        <v>33</v>
      </c>
      <c r="J9" s="31">
        <v>-3.5838821696767909</v>
      </c>
    </row>
    <row r="12" spans="1:15" x14ac:dyDescent="0.25">
      <c r="A12" s="21" t="s">
        <v>25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5AC3F-9818-4BA0-A0ED-7C02839FD1D1}">
  <dimension ref="A1:H26"/>
  <sheetViews>
    <sheetView workbookViewId="0">
      <selection activeCell="E22" sqref="E22"/>
    </sheetView>
  </sheetViews>
  <sheetFormatPr baseColWidth="10" defaultColWidth="10.85546875" defaultRowHeight="15" x14ac:dyDescent="0.25"/>
  <cols>
    <col min="1" max="1" width="85.85546875" style="16" bestFit="1" customWidth="1"/>
    <col min="2" max="2" width="15.140625" style="16" customWidth="1"/>
    <col min="3" max="3" width="13.140625" style="16" customWidth="1"/>
    <col min="4" max="4" width="13.5703125" style="16" customWidth="1"/>
    <col min="5" max="6" width="10.85546875" style="16"/>
    <col min="7" max="7" width="85.85546875" style="16" bestFit="1" customWidth="1"/>
    <col min="8" max="8" width="14.5703125" style="16" customWidth="1"/>
    <col min="9" max="16384" width="10.85546875" style="16"/>
  </cols>
  <sheetData>
    <row r="1" spans="1:8" ht="35.1" customHeight="1" x14ac:dyDescent="0.25">
      <c r="A1" s="38" t="s">
        <v>59</v>
      </c>
      <c r="B1" s="193" t="s">
        <v>39</v>
      </c>
      <c r="C1" s="193"/>
      <c r="D1" s="193"/>
      <c r="G1" s="194" t="s">
        <v>60</v>
      </c>
      <c r="H1" s="194"/>
    </row>
    <row r="2" spans="1:8" ht="24" x14ac:dyDescent="0.25">
      <c r="A2" s="37" t="s">
        <v>40</v>
      </c>
      <c r="B2" s="37" t="s">
        <v>41</v>
      </c>
      <c r="C2" s="37" t="s">
        <v>42</v>
      </c>
      <c r="D2" s="37" t="s">
        <v>43</v>
      </c>
      <c r="G2" s="39" t="s">
        <v>40</v>
      </c>
      <c r="H2" s="39" t="s">
        <v>41</v>
      </c>
    </row>
    <row r="3" spans="1:8" x14ac:dyDescent="0.25">
      <c r="A3" s="36" t="s">
        <v>44</v>
      </c>
      <c r="B3" s="33">
        <v>516674</v>
      </c>
      <c r="C3" s="34">
        <v>104.23</v>
      </c>
      <c r="D3" s="35" t="s">
        <v>45</v>
      </c>
      <c r="G3" s="36" t="s">
        <v>44</v>
      </c>
      <c r="H3" s="33">
        <v>8346390</v>
      </c>
    </row>
    <row r="4" spans="1:8" x14ac:dyDescent="0.25">
      <c r="A4" s="36" t="s">
        <v>46</v>
      </c>
      <c r="B4" s="33">
        <v>387449</v>
      </c>
      <c r="C4" s="34">
        <v>100.27</v>
      </c>
      <c r="D4" s="35" t="s">
        <v>47</v>
      </c>
      <c r="G4" s="36" t="s">
        <v>46</v>
      </c>
      <c r="H4" s="33">
        <v>5249651</v>
      </c>
    </row>
    <row r="5" spans="1:8" x14ac:dyDescent="0.25">
      <c r="A5" s="36" t="s">
        <v>48</v>
      </c>
      <c r="B5" s="33">
        <v>299426</v>
      </c>
      <c r="C5" s="34">
        <v>94.56</v>
      </c>
      <c r="D5" s="35" t="s">
        <v>45</v>
      </c>
      <c r="G5" s="36" t="s">
        <v>48</v>
      </c>
      <c r="H5" s="33">
        <v>5557609</v>
      </c>
    </row>
    <row r="6" spans="1:8" x14ac:dyDescent="0.25">
      <c r="A6" s="36" t="s">
        <v>15</v>
      </c>
      <c r="B6" s="33">
        <v>230697</v>
      </c>
      <c r="C6" s="34">
        <v>90.67</v>
      </c>
      <c r="D6" s="35" t="s">
        <v>45</v>
      </c>
      <c r="G6" s="36" t="s">
        <v>15</v>
      </c>
      <c r="H6" s="33">
        <v>4061956</v>
      </c>
    </row>
    <row r="7" spans="1:8" x14ac:dyDescent="0.25">
      <c r="A7" s="36" t="s">
        <v>49</v>
      </c>
      <c r="B7" s="33">
        <v>205871</v>
      </c>
      <c r="C7" s="34">
        <v>92.51</v>
      </c>
      <c r="D7" s="35" t="s">
        <v>45</v>
      </c>
      <c r="G7" s="36" t="s">
        <v>49</v>
      </c>
      <c r="H7" s="33">
        <v>3374009</v>
      </c>
    </row>
    <row r="8" spans="1:8" x14ac:dyDescent="0.25">
      <c r="A8" s="36" t="s">
        <v>50</v>
      </c>
      <c r="B8" s="33">
        <v>184698</v>
      </c>
      <c r="C8" s="34">
        <v>94.56</v>
      </c>
      <c r="D8" s="35" t="s">
        <v>45</v>
      </c>
      <c r="G8" s="36" t="s">
        <v>50</v>
      </c>
      <c r="H8" s="33">
        <v>3792712</v>
      </c>
    </row>
    <row r="9" spans="1:8" x14ac:dyDescent="0.25">
      <c r="A9" s="36" t="s">
        <v>14</v>
      </c>
      <c r="B9" s="33">
        <v>121051</v>
      </c>
      <c r="C9" s="34">
        <v>88.54</v>
      </c>
      <c r="D9" s="35" t="s">
        <v>45</v>
      </c>
      <c r="G9" s="36" t="s">
        <v>14</v>
      </c>
      <c r="H9" s="33">
        <v>2781953</v>
      </c>
    </row>
    <row r="10" spans="1:8" x14ac:dyDescent="0.25">
      <c r="A10" s="36" t="s">
        <v>51</v>
      </c>
      <c r="B10" s="33">
        <v>119707</v>
      </c>
      <c r="C10" s="34">
        <v>94.99</v>
      </c>
      <c r="D10" s="35" t="s">
        <v>45</v>
      </c>
      <c r="G10" s="36" t="s">
        <v>51</v>
      </c>
      <c r="H10" s="33">
        <v>1794235</v>
      </c>
    </row>
    <row r="11" spans="1:8" x14ac:dyDescent="0.25">
      <c r="A11" s="36" t="s">
        <v>52</v>
      </c>
      <c r="B11" s="33">
        <v>72188</v>
      </c>
      <c r="C11" s="34">
        <v>88.35</v>
      </c>
      <c r="D11" s="35" t="s">
        <v>45</v>
      </c>
      <c r="G11" s="36" t="s">
        <v>52</v>
      </c>
      <c r="H11" s="33">
        <v>1427572</v>
      </c>
    </row>
    <row r="12" spans="1:8" x14ac:dyDescent="0.25">
      <c r="A12" s="36" t="s">
        <v>23</v>
      </c>
      <c r="B12" s="33">
        <v>64411</v>
      </c>
      <c r="C12" s="34">
        <v>89.14</v>
      </c>
      <c r="D12" s="35" t="s">
        <v>45</v>
      </c>
      <c r="G12" s="36" t="s">
        <v>23</v>
      </c>
      <c r="H12" s="33">
        <v>1411274</v>
      </c>
    </row>
    <row r="13" spans="1:8" x14ac:dyDescent="0.25">
      <c r="A13" s="36" t="s">
        <v>53</v>
      </c>
      <c r="B13" s="33">
        <v>34264</v>
      </c>
      <c r="C13" s="34">
        <v>89.68</v>
      </c>
      <c r="D13" s="35" t="s">
        <v>45</v>
      </c>
      <c r="G13" s="36" t="s">
        <v>53</v>
      </c>
      <c r="H13" s="33">
        <v>1044838</v>
      </c>
    </row>
    <row r="14" spans="1:8" x14ac:dyDescent="0.25">
      <c r="A14" s="36" t="s">
        <v>54</v>
      </c>
      <c r="B14" s="33">
        <v>26277</v>
      </c>
      <c r="C14" s="34">
        <v>82.34</v>
      </c>
      <c r="D14" s="35" t="s">
        <v>45</v>
      </c>
      <c r="G14" s="36" t="s">
        <v>54</v>
      </c>
      <c r="H14" s="33">
        <v>570377</v>
      </c>
    </row>
    <row r="15" spans="1:8" x14ac:dyDescent="0.25">
      <c r="A15" s="36" t="s">
        <v>22</v>
      </c>
      <c r="B15" s="33">
        <v>4763</v>
      </c>
      <c r="C15" s="34">
        <v>83.72</v>
      </c>
      <c r="D15" s="35" t="s">
        <v>45</v>
      </c>
      <c r="G15" s="36" t="s">
        <v>22</v>
      </c>
      <c r="H15" s="33">
        <v>93964</v>
      </c>
    </row>
    <row r="16" spans="1:8" x14ac:dyDescent="0.25">
      <c r="A16" s="36" t="s">
        <v>55</v>
      </c>
      <c r="B16" s="33">
        <v>26758</v>
      </c>
      <c r="C16" s="34">
        <v>93.45</v>
      </c>
      <c r="D16" s="35" t="s">
        <v>45</v>
      </c>
      <c r="G16" s="36" t="s">
        <v>55</v>
      </c>
      <c r="H16" s="33">
        <v>1066275</v>
      </c>
    </row>
    <row r="17" spans="1:8" x14ac:dyDescent="0.25">
      <c r="A17" s="36" t="s">
        <v>56</v>
      </c>
      <c r="B17" s="33">
        <v>483446</v>
      </c>
      <c r="C17" s="34">
        <v>96.23</v>
      </c>
      <c r="D17" s="35" t="s">
        <v>45</v>
      </c>
      <c r="G17" s="36" t="s">
        <v>56</v>
      </c>
      <c r="H17" s="33">
        <v>9849111</v>
      </c>
    </row>
    <row r="18" spans="1:8" x14ac:dyDescent="0.25">
      <c r="A18" s="36" t="s">
        <v>57</v>
      </c>
      <c r="B18" s="33">
        <v>1309593</v>
      </c>
      <c r="C18" s="34">
        <v>102.77</v>
      </c>
      <c r="D18" s="35" t="s">
        <v>45</v>
      </c>
      <c r="G18" s="36" t="s">
        <v>57</v>
      </c>
      <c r="H18" s="33">
        <v>34184367</v>
      </c>
    </row>
    <row r="19" spans="1:8" x14ac:dyDescent="0.25">
      <c r="A19" s="36" t="s">
        <v>58</v>
      </c>
      <c r="B19" s="33">
        <v>1316190</v>
      </c>
      <c r="C19" s="34">
        <v>97.51</v>
      </c>
      <c r="D19" s="35" t="s">
        <v>45</v>
      </c>
      <c r="G19" s="36" t="s">
        <v>58</v>
      </c>
      <c r="H19" s="33">
        <v>24610656</v>
      </c>
    </row>
    <row r="24" spans="1:8" ht="45" x14ac:dyDescent="0.25">
      <c r="A24" s="40" t="s">
        <v>61</v>
      </c>
      <c r="G24" s="98"/>
      <c r="H24"/>
    </row>
    <row r="26" spans="1:8" x14ac:dyDescent="0.25">
      <c r="A26" s="21" t="s">
        <v>25</v>
      </c>
    </row>
  </sheetData>
  <mergeCells count="2">
    <mergeCell ref="B1:D1"/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6BF50-FF52-421B-A18E-466B234F8BA8}">
  <dimension ref="A3:K10"/>
  <sheetViews>
    <sheetView workbookViewId="0">
      <selection activeCell="D20" sqref="D20"/>
    </sheetView>
  </sheetViews>
  <sheetFormatPr baseColWidth="10" defaultColWidth="10.85546875" defaultRowHeight="15" x14ac:dyDescent="0.25"/>
  <cols>
    <col min="1" max="1" width="88.85546875" style="16" bestFit="1" customWidth="1"/>
    <col min="2" max="2" width="11.28515625" style="16" bestFit="1" customWidth="1"/>
    <col min="3" max="3" width="9" style="16" bestFit="1" customWidth="1"/>
    <col min="4" max="4" width="11.140625" style="16" bestFit="1" customWidth="1"/>
    <col min="5" max="5" width="10.85546875" style="16"/>
    <col min="6" max="6" width="11.28515625" style="16" bestFit="1" customWidth="1"/>
    <col min="7" max="7" width="9" style="16" bestFit="1" customWidth="1"/>
    <col min="8" max="8" width="11.140625" style="16" bestFit="1" customWidth="1"/>
    <col min="9" max="9" width="11.28515625" style="16" bestFit="1" customWidth="1"/>
    <col min="10" max="10" width="9" style="16" bestFit="1" customWidth="1"/>
    <col min="11" max="11" width="11.140625" style="16" bestFit="1" customWidth="1"/>
    <col min="12" max="16384" width="10.85546875" style="16"/>
  </cols>
  <sheetData>
    <row r="3" spans="1:11" ht="41.45" customHeight="1" x14ac:dyDescent="0.25">
      <c r="B3" s="195" t="s">
        <v>39</v>
      </c>
      <c r="C3" s="195"/>
      <c r="D3" s="195"/>
      <c r="E3" s="41"/>
      <c r="F3" s="196" t="s">
        <v>62</v>
      </c>
      <c r="G3" s="196"/>
      <c r="H3" s="196"/>
      <c r="I3" s="196" t="s">
        <v>63</v>
      </c>
      <c r="J3" s="196"/>
      <c r="K3" s="196"/>
    </row>
    <row r="4" spans="1:11" ht="36" x14ac:dyDescent="0.25">
      <c r="A4" s="42" t="s">
        <v>64</v>
      </c>
      <c r="B4" s="43" t="s">
        <v>41</v>
      </c>
      <c r="C4" s="43" t="s">
        <v>42</v>
      </c>
      <c r="D4" s="44" t="s">
        <v>43</v>
      </c>
      <c r="E4" s="45"/>
      <c r="F4" s="46" t="s">
        <v>41</v>
      </c>
      <c r="G4" s="46" t="s">
        <v>42</v>
      </c>
      <c r="H4" s="47" t="s">
        <v>43</v>
      </c>
      <c r="I4" s="46" t="s">
        <v>41</v>
      </c>
      <c r="J4" s="46" t="s">
        <v>42</v>
      </c>
      <c r="K4" s="47" t="s">
        <v>43</v>
      </c>
    </row>
    <row r="5" spans="1:11" x14ac:dyDescent="0.25">
      <c r="A5" s="48" t="s">
        <v>65</v>
      </c>
      <c r="B5" s="49">
        <v>938528</v>
      </c>
      <c r="C5" s="50">
        <v>95.92</v>
      </c>
      <c r="D5" s="51" t="s">
        <v>45</v>
      </c>
      <c r="E5" s="52"/>
      <c r="F5" s="53" t="s">
        <v>66</v>
      </c>
      <c r="G5" s="50">
        <v>92.81</v>
      </c>
      <c r="H5" s="51" t="s">
        <v>45</v>
      </c>
      <c r="I5" s="54" t="s">
        <v>67</v>
      </c>
      <c r="J5" s="50">
        <v>99.21</v>
      </c>
      <c r="K5" s="51" t="s">
        <v>45</v>
      </c>
    </row>
    <row r="6" spans="1:11" x14ac:dyDescent="0.25">
      <c r="A6" s="55" t="s">
        <v>68</v>
      </c>
      <c r="B6" s="56">
        <v>1292724</v>
      </c>
      <c r="C6" s="57">
        <v>97.54</v>
      </c>
      <c r="D6" s="58" t="s">
        <v>45</v>
      </c>
      <c r="E6" s="52"/>
      <c r="F6" s="59" t="s">
        <v>69</v>
      </c>
      <c r="G6" s="57">
        <v>95.99</v>
      </c>
      <c r="H6" s="58" t="s">
        <v>45</v>
      </c>
      <c r="I6" s="60" t="s">
        <v>70</v>
      </c>
      <c r="J6" s="57">
        <v>99.09</v>
      </c>
      <c r="K6" s="58" t="s">
        <v>45</v>
      </c>
    </row>
    <row r="7" spans="1:11" x14ac:dyDescent="0.25">
      <c r="A7" s="55" t="s">
        <v>71</v>
      </c>
      <c r="B7" s="56">
        <v>26758</v>
      </c>
      <c r="C7" s="57">
        <v>93.45</v>
      </c>
      <c r="D7" s="58" t="s">
        <v>45</v>
      </c>
      <c r="E7" s="52"/>
      <c r="F7" s="59" t="s">
        <v>72</v>
      </c>
      <c r="G7" s="57">
        <v>83.07</v>
      </c>
      <c r="H7" s="58" t="s">
        <v>45</v>
      </c>
      <c r="I7" s="60" t="s">
        <v>73</v>
      </c>
      <c r="J7" s="57">
        <v>94.94</v>
      </c>
      <c r="K7" s="58" t="s">
        <v>45</v>
      </c>
    </row>
    <row r="8" spans="1:11" x14ac:dyDescent="0.25">
      <c r="A8" s="55" t="s">
        <v>74</v>
      </c>
      <c r="B8" s="56">
        <v>483446</v>
      </c>
      <c r="C8" s="57">
        <v>96.23</v>
      </c>
      <c r="D8" s="58" t="s">
        <v>45</v>
      </c>
      <c r="E8" s="52"/>
      <c r="F8" s="59" t="s">
        <v>75</v>
      </c>
      <c r="G8" s="57">
        <v>94.66</v>
      </c>
      <c r="H8" s="58" t="s">
        <v>45</v>
      </c>
      <c r="I8" s="60" t="s">
        <v>76</v>
      </c>
      <c r="J8" s="57">
        <v>97.57</v>
      </c>
      <c r="K8" s="58" t="s">
        <v>45</v>
      </c>
    </row>
    <row r="9" spans="1:11" x14ac:dyDescent="0.25">
      <c r="A9" s="61" t="s">
        <v>57</v>
      </c>
      <c r="B9" s="62">
        <v>1309593</v>
      </c>
      <c r="C9" s="63">
        <v>102.77</v>
      </c>
      <c r="D9" s="64" t="s">
        <v>45</v>
      </c>
      <c r="E9" s="52"/>
      <c r="F9" s="65" t="s">
        <v>77</v>
      </c>
      <c r="G9" s="63">
        <v>107.83</v>
      </c>
      <c r="H9" s="64" t="s">
        <v>45</v>
      </c>
      <c r="I9" s="66" t="s">
        <v>78</v>
      </c>
      <c r="J9" s="67">
        <v>100.86</v>
      </c>
      <c r="K9" s="64" t="s">
        <v>45</v>
      </c>
    </row>
    <row r="10" spans="1:11" x14ac:dyDescent="0.25">
      <c r="A10" s="68" t="s">
        <v>79</v>
      </c>
      <c r="B10" s="69">
        <v>2810633</v>
      </c>
      <c r="C10" s="70"/>
      <c r="D10" s="71"/>
      <c r="E10" s="72"/>
      <c r="F10" s="73" t="s">
        <v>80</v>
      </c>
      <c r="G10" s="74"/>
      <c r="H10" s="75"/>
      <c r="I10" s="76" t="s">
        <v>81</v>
      </c>
      <c r="J10" s="74"/>
      <c r="K10" s="75"/>
    </row>
  </sheetData>
  <mergeCells count="3">
    <mergeCell ref="B3:D3"/>
    <mergeCell ref="F3:H3"/>
    <mergeCell ref="I3:K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CF1C5-FDDE-44E1-8B14-C19ED1D2F8E2}">
  <dimension ref="A3:M18"/>
  <sheetViews>
    <sheetView workbookViewId="0">
      <selection activeCell="C19" sqref="C19"/>
    </sheetView>
  </sheetViews>
  <sheetFormatPr baseColWidth="10" defaultColWidth="10.85546875" defaultRowHeight="15" x14ac:dyDescent="0.25"/>
  <cols>
    <col min="1" max="1" width="9" style="16" bestFit="1" customWidth="1"/>
    <col min="2" max="2" width="1.85546875" style="16" bestFit="1" customWidth="1"/>
    <col min="3" max="3" width="47.5703125" style="16" bestFit="1" customWidth="1"/>
    <col min="4" max="4" width="9.140625" style="16" bestFit="1" customWidth="1"/>
    <col min="5" max="5" width="10.42578125" style="16" bestFit="1" customWidth="1"/>
    <col min="6" max="8" width="10.85546875" style="16"/>
    <col min="9" max="9" width="9" style="16" bestFit="1" customWidth="1"/>
    <col min="10" max="10" width="1.85546875" style="16" bestFit="1" customWidth="1"/>
    <col min="11" max="11" width="47.5703125" style="16" bestFit="1" customWidth="1"/>
    <col min="12" max="12" width="10.140625" style="16" bestFit="1" customWidth="1"/>
    <col min="13" max="13" width="10.42578125" style="16" bestFit="1" customWidth="1"/>
    <col min="14" max="16384" width="10.85546875" style="16"/>
  </cols>
  <sheetData>
    <row r="3" spans="1:13" ht="36" x14ac:dyDescent="0.25">
      <c r="B3" s="197" t="s">
        <v>40</v>
      </c>
      <c r="C3" s="197"/>
      <c r="D3" s="77" t="s">
        <v>82</v>
      </c>
      <c r="E3" s="78" t="s">
        <v>83</v>
      </c>
      <c r="J3" s="197" t="s">
        <v>40</v>
      </c>
      <c r="K3" s="197"/>
      <c r="L3" s="77" t="s">
        <v>94</v>
      </c>
      <c r="M3" s="78" t="s">
        <v>83</v>
      </c>
    </row>
    <row r="4" spans="1:13" ht="18.75" x14ac:dyDescent="0.3">
      <c r="A4" s="198" t="s">
        <v>84</v>
      </c>
      <c r="B4" s="79" t="s">
        <v>85</v>
      </c>
      <c r="C4" s="80" t="s">
        <v>86</v>
      </c>
      <c r="D4" s="81">
        <v>3.757150136118085</v>
      </c>
      <c r="E4" s="82">
        <v>17.200609257772182</v>
      </c>
      <c r="I4" s="198" t="s">
        <v>95</v>
      </c>
      <c r="J4" s="79" t="s">
        <v>85</v>
      </c>
      <c r="K4" s="80" t="s">
        <v>23</v>
      </c>
      <c r="L4" s="92">
        <v>2.3384030400873446</v>
      </c>
      <c r="M4" s="82">
        <v>2.2916901637460301</v>
      </c>
    </row>
    <row r="5" spans="1:13" ht="18.75" x14ac:dyDescent="0.3">
      <c r="A5" s="199"/>
      <c r="B5" s="79" t="s">
        <v>85</v>
      </c>
      <c r="C5" s="80" t="s">
        <v>23</v>
      </c>
      <c r="D5" s="83">
        <v>3.4097341289997027</v>
      </c>
      <c r="E5" s="84">
        <v>2.2916901637460318</v>
      </c>
      <c r="I5" s="199"/>
      <c r="J5" s="79" t="s">
        <v>85</v>
      </c>
      <c r="K5" s="80" t="s">
        <v>15</v>
      </c>
      <c r="L5" s="93">
        <v>1.1382027867857802</v>
      </c>
      <c r="M5" s="84">
        <v>8.208008658547735</v>
      </c>
    </row>
    <row r="6" spans="1:13" ht="18.75" x14ac:dyDescent="0.3">
      <c r="A6" s="199"/>
      <c r="B6" s="79" t="s">
        <v>85</v>
      </c>
      <c r="C6" s="80" t="s">
        <v>15</v>
      </c>
      <c r="D6" s="81">
        <v>1.4033178997734419</v>
      </c>
      <c r="E6" s="84">
        <v>8.208008658547735</v>
      </c>
      <c r="I6" s="199"/>
      <c r="J6" s="79" t="s">
        <v>85</v>
      </c>
      <c r="K6" s="85" t="s">
        <v>14</v>
      </c>
      <c r="L6" s="94">
        <v>0.45861221727065971</v>
      </c>
      <c r="M6" s="84">
        <v>4.3068945678784818</v>
      </c>
    </row>
    <row r="7" spans="1:13" ht="18.75" x14ac:dyDescent="0.3">
      <c r="A7" s="199"/>
      <c r="B7" s="79" t="s">
        <v>85</v>
      </c>
      <c r="C7" s="80" t="s">
        <v>87</v>
      </c>
      <c r="D7" s="83">
        <v>1.313743175201975</v>
      </c>
      <c r="E7" s="84">
        <v>6.5714022428399579</v>
      </c>
      <c r="I7" s="199"/>
      <c r="J7" s="79" t="s">
        <v>85</v>
      </c>
      <c r="K7" s="85" t="s">
        <v>22</v>
      </c>
      <c r="L7" s="94">
        <v>0.25832662555553831</v>
      </c>
      <c r="M7" s="84">
        <v>0.16946360481784709</v>
      </c>
    </row>
    <row r="8" spans="1:13" ht="18.75" x14ac:dyDescent="0.3">
      <c r="A8" s="199"/>
      <c r="B8" s="79" t="s">
        <v>85</v>
      </c>
      <c r="C8" s="80" t="s">
        <v>14</v>
      </c>
      <c r="D8" s="81">
        <v>1.206921639219698</v>
      </c>
      <c r="E8" s="84">
        <v>4.3068945678784818</v>
      </c>
      <c r="I8" s="199"/>
      <c r="J8" s="79" t="s">
        <v>85</v>
      </c>
      <c r="K8" s="85" t="s">
        <v>89</v>
      </c>
      <c r="L8" s="94">
        <v>0.13982866663135862</v>
      </c>
      <c r="M8" s="84">
        <v>0.93491394998920174</v>
      </c>
    </row>
    <row r="9" spans="1:13" ht="18.75" x14ac:dyDescent="0.3">
      <c r="A9" s="199"/>
      <c r="B9" s="79" t="s">
        <v>85</v>
      </c>
      <c r="C9" s="80" t="s">
        <v>88</v>
      </c>
      <c r="D9" s="83">
        <v>0.94351299773061759</v>
      </c>
      <c r="E9" s="84">
        <v>18.38283404485751</v>
      </c>
      <c r="I9" s="199"/>
      <c r="J9" s="79" t="s">
        <v>85</v>
      </c>
      <c r="K9" s="85" t="s">
        <v>49</v>
      </c>
      <c r="L9" s="94">
        <v>8.3402403346588549E-2</v>
      </c>
      <c r="M9" s="84">
        <v>7.3247200897449085</v>
      </c>
    </row>
    <row r="10" spans="1:13" ht="18.75" x14ac:dyDescent="0.3">
      <c r="A10" s="199"/>
      <c r="B10" s="79" t="s">
        <v>85</v>
      </c>
      <c r="C10" s="80" t="s">
        <v>89</v>
      </c>
      <c r="D10" s="81">
        <v>0.93672893332420992</v>
      </c>
      <c r="E10" s="84">
        <v>0.93491394998920174</v>
      </c>
      <c r="I10" s="199"/>
      <c r="J10" s="79" t="s">
        <v>85</v>
      </c>
      <c r="K10" s="85" t="s">
        <v>87</v>
      </c>
      <c r="L10" s="94">
        <v>-0.22772474568049095</v>
      </c>
      <c r="M10" s="84">
        <v>6.5714022428399579</v>
      </c>
    </row>
    <row r="11" spans="1:13" ht="18.75" x14ac:dyDescent="0.3">
      <c r="A11" s="199"/>
      <c r="B11" s="79" t="s">
        <v>85</v>
      </c>
      <c r="C11" s="85" t="s">
        <v>49</v>
      </c>
      <c r="D11" s="86">
        <v>0.18100446086586405</v>
      </c>
      <c r="E11" s="84">
        <v>7.3247200897449085</v>
      </c>
      <c r="I11" s="199"/>
      <c r="J11" s="79" t="s">
        <v>85</v>
      </c>
      <c r="K11" s="85" t="s">
        <v>86</v>
      </c>
      <c r="L11" s="94">
        <v>-0.31059303508312874</v>
      </c>
      <c r="M11" s="84">
        <v>17.200609257772182</v>
      </c>
    </row>
    <row r="12" spans="1:13" ht="18.75" x14ac:dyDescent="0.3">
      <c r="A12" s="199"/>
      <c r="B12" s="79" t="s">
        <v>85</v>
      </c>
      <c r="C12" s="85" t="s">
        <v>22</v>
      </c>
      <c r="D12" s="86">
        <v>-1.4686727140788178E-2</v>
      </c>
      <c r="E12" s="84">
        <v>0.16946360481784709</v>
      </c>
      <c r="I12" s="199"/>
      <c r="J12" s="79" t="s">
        <v>85</v>
      </c>
      <c r="K12" s="87" t="s">
        <v>46</v>
      </c>
      <c r="L12" s="88">
        <v>-0.92808044048906524</v>
      </c>
      <c r="M12" s="84">
        <v>13.785115310323331</v>
      </c>
    </row>
    <row r="13" spans="1:13" ht="18.75" x14ac:dyDescent="0.3">
      <c r="A13" s="199"/>
      <c r="B13" s="79" t="s">
        <v>85</v>
      </c>
      <c r="C13" s="85" t="s">
        <v>46</v>
      </c>
      <c r="D13" s="86">
        <v>-0.54011688370768296</v>
      </c>
      <c r="E13" s="84">
        <v>13.785115310323331</v>
      </c>
      <c r="I13" s="199"/>
      <c r="J13" s="79" t="s">
        <v>85</v>
      </c>
      <c r="K13" s="87" t="s">
        <v>92</v>
      </c>
      <c r="L13" s="88">
        <v>-1.1417114187065924</v>
      </c>
      <c r="M13" s="84">
        <v>0.95202753258785477</v>
      </c>
    </row>
    <row r="14" spans="1:13" ht="18.75" x14ac:dyDescent="0.3">
      <c r="A14" s="199"/>
      <c r="B14" s="79" t="s">
        <v>85</v>
      </c>
      <c r="C14" s="87" t="s">
        <v>90</v>
      </c>
      <c r="D14" s="88">
        <v>-1.5035809425701321</v>
      </c>
      <c r="E14" s="84">
        <v>10.653329694769825</v>
      </c>
      <c r="I14" s="199"/>
      <c r="J14" s="79" t="s">
        <v>85</v>
      </c>
      <c r="K14" s="87" t="s">
        <v>88</v>
      </c>
      <c r="L14" s="88">
        <v>-1.2599243754361722</v>
      </c>
      <c r="M14" s="84">
        <v>18.38283404485751</v>
      </c>
    </row>
    <row r="15" spans="1:13" ht="18.75" x14ac:dyDescent="0.3">
      <c r="A15" s="199"/>
      <c r="B15" s="79" t="s">
        <v>85</v>
      </c>
      <c r="C15" s="87" t="s">
        <v>16</v>
      </c>
      <c r="D15" s="88">
        <v>-2.1277137353197575</v>
      </c>
      <c r="E15" s="84">
        <v>4.2590761582888979</v>
      </c>
      <c r="I15" s="199"/>
      <c r="J15" s="79" t="s">
        <v>85</v>
      </c>
      <c r="K15" s="87" t="s">
        <v>90</v>
      </c>
      <c r="L15" s="88">
        <v>-1.799968536892127</v>
      </c>
      <c r="M15" s="84">
        <v>10.653329694769825</v>
      </c>
    </row>
    <row r="16" spans="1:13" ht="18.75" x14ac:dyDescent="0.3">
      <c r="A16" s="199"/>
      <c r="B16" s="79" t="s">
        <v>85</v>
      </c>
      <c r="C16" s="87" t="s">
        <v>91</v>
      </c>
      <c r="D16" s="88">
        <v>-2.6104331349449605</v>
      </c>
      <c r="E16" s="84">
        <v>2.5683893984024242</v>
      </c>
      <c r="I16" s="199"/>
      <c r="J16" s="79" t="s">
        <v>85</v>
      </c>
      <c r="K16" s="87" t="s">
        <v>16</v>
      </c>
      <c r="L16" s="88">
        <v>-2.253896841064551</v>
      </c>
      <c r="M16" s="84">
        <v>4.2590761582888979</v>
      </c>
    </row>
    <row r="17" spans="1:13" ht="18.75" x14ac:dyDescent="0.3">
      <c r="A17" s="199"/>
      <c r="B17" s="79" t="s">
        <v>85</v>
      </c>
      <c r="C17" s="87" t="s">
        <v>92</v>
      </c>
      <c r="D17" s="88">
        <v>-5.8153243918801012</v>
      </c>
      <c r="E17" s="84">
        <v>0.95202753258785477</v>
      </c>
      <c r="I17" s="199"/>
      <c r="J17" s="79" t="s">
        <v>85</v>
      </c>
      <c r="K17" s="87" t="s">
        <v>93</v>
      </c>
      <c r="L17" s="88">
        <v>-3.2219723486874741</v>
      </c>
      <c r="M17" s="84">
        <v>1.2190848111439665</v>
      </c>
    </row>
    <row r="18" spans="1:13" ht="18.75" x14ac:dyDescent="0.3">
      <c r="A18" s="200"/>
      <c r="B18" s="89" t="s">
        <v>85</v>
      </c>
      <c r="C18" s="90" t="s">
        <v>93</v>
      </c>
      <c r="D18" s="88">
        <v>-14.034036612559126</v>
      </c>
      <c r="E18" s="91">
        <v>1.2190848111439665</v>
      </c>
      <c r="I18" s="200"/>
      <c r="J18" s="89" t="s">
        <v>85</v>
      </c>
      <c r="K18" s="90" t="s">
        <v>91</v>
      </c>
      <c r="L18" s="88">
        <v>-3.5013450090828235</v>
      </c>
      <c r="M18" s="91">
        <v>2.5683893984024242</v>
      </c>
    </row>
  </sheetData>
  <mergeCells count="4">
    <mergeCell ref="B3:C3"/>
    <mergeCell ref="A4:A18"/>
    <mergeCell ref="J3:K3"/>
    <mergeCell ref="I4:I1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BE2FB-DBA5-4D2F-A59D-707A5416C5DC}">
  <dimension ref="A1:AV241"/>
  <sheetViews>
    <sheetView showGridLines="0" tabSelected="1" workbookViewId="0">
      <selection activeCell="A4" sqref="A4:G4"/>
    </sheetView>
  </sheetViews>
  <sheetFormatPr baseColWidth="10" defaultRowHeight="15" x14ac:dyDescent="0.25"/>
  <cols>
    <col min="7" max="7" width="35.28515625" customWidth="1"/>
    <col min="8" max="48" width="11.42578125" style="213"/>
  </cols>
  <sheetData>
    <row r="1" spans="1:7" ht="19.5" thickTop="1" x14ac:dyDescent="0.3">
      <c r="A1" s="211"/>
      <c r="B1" s="212"/>
      <c r="C1" s="212"/>
      <c r="D1" s="212"/>
      <c r="E1" s="212"/>
      <c r="F1" s="212"/>
      <c r="G1" s="228" t="s">
        <v>319</v>
      </c>
    </row>
    <row r="2" spans="1:7" ht="7.5" customHeight="1" x14ac:dyDescent="0.25">
      <c r="A2" s="214"/>
      <c r="B2" s="230"/>
      <c r="C2" s="230"/>
      <c r="D2" s="230"/>
      <c r="E2" s="230"/>
      <c r="F2" s="230"/>
      <c r="G2" s="215"/>
    </row>
    <row r="3" spans="1:7" ht="29.45" customHeight="1" x14ac:dyDescent="0.45">
      <c r="A3" s="216"/>
      <c r="B3" s="231"/>
      <c r="C3" s="231"/>
      <c r="D3" s="231"/>
      <c r="E3" s="231"/>
      <c r="F3" s="231"/>
      <c r="G3" s="217"/>
    </row>
    <row r="4" spans="1:7" ht="53.45" customHeight="1" x14ac:dyDescent="0.35">
      <c r="A4" s="218" t="s">
        <v>320</v>
      </c>
      <c r="B4" s="232"/>
      <c r="C4" s="232"/>
      <c r="D4" s="232"/>
      <c r="E4" s="232"/>
      <c r="F4" s="232"/>
      <c r="G4" s="219"/>
    </row>
    <row r="5" spans="1:7" ht="24.6" customHeight="1" x14ac:dyDescent="0.45">
      <c r="A5" s="214"/>
      <c r="B5" s="231"/>
      <c r="C5" s="231"/>
      <c r="D5" s="231"/>
      <c r="E5" s="231"/>
      <c r="F5" s="231"/>
      <c r="G5" s="217"/>
    </row>
    <row r="6" spans="1:7" x14ac:dyDescent="0.25">
      <c r="A6" s="220"/>
      <c r="B6" s="233"/>
      <c r="C6" s="233"/>
      <c r="D6" s="233"/>
      <c r="E6" s="233"/>
      <c r="F6" s="233"/>
      <c r="G6" s="221"/>
    </row>
    <row r="7" spans="1:7" ht="15.75" x14ac:dyDescent="0.25">
      <c r="A7" s="222" t="s">
        <v>312</v>
      </c>
      <c r="B7" s="234"/>
      <c r="C7" s="234"/>
      <c r="D7" s="234"/>
      <c r="E7" s="234"/>
      <c r="F7" s="235"/>
      <c r="G7" s="223"/>
    </row>
    <row r="8" spans="1:7" ht="15.75" x14ac:dyDescent="0.25">
      <c r="A8" s="236" t="s">
        <v>321</v>
      </c>
      <c r="B8" s="230"/>
      <c r="C8" s="230"/>
      <c r="D8" s="237"/>
      <c r="E8" s="237"/>
      <c r="F8" s="235"/>
      <c r="G8" s="223"/>
    </row>
    <row r="9" spans="1:7" ht="15.75" x14ac:dyDescent="0.25">
      <c r="A9" s="238"/>
      <c r="B9" s="230"/>
      <c r="C9" s="230"/>
      <c r="D9" s="235"/>
      <c r="E9" s="235"/>
      <c r="F9" s="235"/>
      <c r="G9" s="223"/>
    </row>
    <row r="10" spans="1:7" ht="15.75" x14ac:dyDescent="0.25">
      <c r="A10" s="239" t="s">
        <v>322</v>
      </c>
      <c r="B10" s="240"/>
      <c r="C10" s="230"/>
      <c r="D10" s="235"/>
      <c r="E10" s="235"/>
      <c r="F10" s="235"/>
      <c r="G10" s="223"/>
    </row>
    <row r="11" spans="1:7" ht="16.5" customHeight="1" x14ac:dyDescent="0.25">
      <c r="A11" s="239" t="s">
        <v>323</v>
      </c>
      <c r="B11" s="230"/>
      <c r="C11" s="230"/>
      <c r="D11" s="235"/>
      <c r="E11" s="235"/>
      <c r="F11" s="235"/>
      <c r="G11" s="223"/>
    </row>
    <row r="12" spans="1:7" ht="15.75" x14ac:dyDescent="0.25">
      <c r="A12" s="241" t="s">
        <v>313</v>
      </c>
      <c r="B12" s="230"/>
      <c r="C12" s="230"/>
      <c r="D12" s="235"/>
      <c r="E12" s="235"/>
      <c r="F12" s="235"/>
      <c r="G12" s="223"/>
    </row>
    <row r="13" spans="1:7" ht="15.75" x14ac:dyDescent="0.25">
      <c r="A13" s="241"/>
      <c r="B13" s="230"/>
      <c r="C13" s="230"/>
      <c r="D13" s="235"/>
      <c r="E13" s="235"/>
      <c r="F13" s="235"/>
      <c r="G13" s="223"/>
    </row>
    <row r="14" spans="1:7" ht="15.75" x14ac:dyDescent="0.25">
      <c r="A14" s="242" t="s">
        <v>324</v>
      </c>
      <c r="B14" s="230"/>
      <c r="C14" s="230"/>
      <c r="D14" s="235"/>
      <c r="E14" s="235"/>
      <c r="F14" s="235"/>
      <c r="G14" s="223"/>
    </row>
    <row r="15" spans="1:7" ht="17.25" customHeight="1" x14ac:dyDescent="0.25">
      <c r="A15" s="242" t="s">
        <v>325</v>
      </c>
      <c r="B15" s="230"/>
      <c r="C15" s="230"/>
      <c r="D15" s="235"/>
      <c r="E15" s="235"/>
      <c r="F15" s="235"/>
      <c r="G15" s="223"/>
    </row>
    <row r="16" spans="1:7" ht="15.75" x14ac:dyDescent="0.25">
      <c r="A16" s="224" t="s">
        <v>314</v>
      </c>
      <c r="B16" s="243"/>
      <c r="C16" s="230"/>
      <c r="D16" s="235"/>
      <c r="E16" s="235"/>
      <c r="F16" s="235"/>
      <c r="G16" s="223"/>
    </row>
    <row r="17" spans="1:7" ht="15.75" x14ac:dyDescent="0.25">
      <c r="A17" s="241" t="s">
        <v>326</v>
      </c>
      <c r="B17" s="230"/>
      <c r="C17" s="230"/>
      <c r="D17" s="235"/>
      <c r="E17" s="235"/>
      <c r="F17" s="235"/>
      <c r="G17" s="223"/>
    </row>
    <row r="18" spans="1:7" ht="15.75" x14ac:dyDescent="0.25">
      <c r="A18" s="241"/>
      <c r="B18" s="230"/>
      <c r="C18" s="230"/>
      <c r="D18" s="235"/>
      <c r="E18" s="235"/>
      <c r="F18" s="235"/>
      <c r="G18" s="223"/>
    </row>
    <row r="19" spans="1:7" ht="15.75" x14ac:dyDescent="0.25">
      <c r="A19" s="224" t="s">
        <v>327</v>
      </c>
      <c r="B19" s="230"/>
      <c r="C19" s="230"/>
      <c r="D19" s="235"/>
      <c r="E19" s="235"/>
      <c r="F19" s="235"/>
      <c r="G19" s="223"/>
    </row>
    <row r="20" spans="1:7" ht="9.75" customHeight="1" x14ac:dyDescent="0.25">
      <c r="A20" s="224" t="s">
        <v>315</v>
      </c>
      <c r="B20" s="230"/>
      <c r="C20" s="230"/>
      <c r="D20" s="235"/>
      <c r="E20" s="235"/>
      <c r="F20" s="235"/>
      <c r="G20" s="223"/>
    </row>
    <row r="21" spans="1:7" ht="15.75" x14ac:dyDescent="0.25">
      <c r="A21" s="229" t="s">
        <v>316</v>
      </c>
      <c r="B21" s="230"/>
      <c r="C21" s="230"/>
      <c r="D21" s="235"/>
      <c r="E21" s="235"/>
      <c r="F21" s="235"/>
      <c r="G21" s="223"/>
    </row>
    <row r="22" spans="1:7" ht="15.75" x14ac:dyDescent="0.25">
      <c r="A22" s="229"/>
      <c r="B22" s="230"/>
      <c r="C22" s="230"/>
      <c r="D22" s="235"/>
      <c r="E22" s="235"/>
      <c r="F22" s="235"/>
      <c r="G22" s="223"/>
    </row>
    <row r="23" spans="1:7" ht="15.75" x14ac:dyDescent="0.25">
      <c r="A23" s="224" t="s">
        <v>317</v>
      </c>
      <c r="B23" s="230"/>
      <c r="C23" s="230"/>
      <c r="D23" s="235"/>
      <c r="E23" s="235"/>
      <c r="F23" s="235"/>
      <c r="G23" s="223"/>
    </row>
    <row r="24" spans="1:7" ht="15.75" x14ac:dyDescent="0.25">
      <c r="A24" s="229" t="s">
        <v>318</v>
      </c>
      <c r="B24" s="230"/>
      <c r="C24" s="230"/>
      <c r="D24" s="235"/>
      <c r="E24" s="235"/>
      <c r="F24" s="235"/>
      <c r="G24" s="223"/>
    </row>
    <row r="25" spans="1:7" ht="15.75" x14ac:dyDescent="0.25">
      <c r="A25" s="229"/>
      <c r="B25" s="230"/>
      <c r="C25" s="230"/>
      <c r="D25" s="235"/>
      <c r="E25" s="235"/>
      <c r="F25" s="235"/>
      <c r="G25" s="223"/>
    </row>
    <row r="26" spans="1:7" ht="15.75" x14ac:dyDescent="0.25">
      <c r="A26" s="244" t="s">
        <v>328</v>
      </c>
      <c r="B26" s="230"/>
      <c r="C26" s="230"/>
      <c r="D26" s="235"/>
      <c r="E26" s="235"/>
      <c r="F26" s="235"/>
      <c r="G26" s="223"/>
    </row>
    <row r="27" spans="1:7" ht="16.5" thickBot="1" x14ac:dyDescent="0.3">
      <c r="A27" s="245" t="s">
        <v>329</v>
      </c>
      <c r="B27" s="246"/>
      <c r="C27" s="246"/>
      <c r="D27" s="225"/>
      <c r="E27" s="225"/>
      <c r="F27" s="225"/>
      <c r="G27" s="226"/>
    </row>
    <row r="28" spans="1:7" s="213" customFormat="1" ht="15.75" thickTop="1" x14ac:dyDescent="0.25">
      <c r="A28" s="227"/>
    </row>
    <row r="29" spans="1:7" s="213" customFormat="1" x14ac:dyDescent="0.25"/>
    <row r="30" spans="1:7" s="213" customFormat="1" x14ac:dyDescent="0.25"/>
    <row r="31" spans="1:7" s="213" customFormat="1" x14ac:dyDescent="0.25"/>
    <row r="32" spans="1:7" s="213" customFormat="1" x14ac:dyDescent="0.25"/>
    <row r="33" s="213" customFormat="1" x14ac:dyDescent="0.25"/>
    <row r="34" s="213" customFormat="1" x14ac:dyDescent="0.25"/>
    <row r="35" s="213" customFormat="1" x14ac:dyDescent="0.25"/>
    <row r="36" s="213" customFormat="1" x14ac:dyDescent="0.25"/>
    <row r="37" s="213" customFormat="1" x14ac:dyDescent="0.25"/>
    <row r="38" s="213" customFormat="1" x14ac:dyDescent="0.25"/>
    <row r="39" s="213" customFormat="1" x14ac:dyDescent="0.25"/>
    <row r="40" s="213" customFormat="1" x14ac:dyDescent="0.25"/>
    <row r="41" s="213" customFormat="1" x14ac:dyDescent="0.25"/>
    <row r="42" s="213" customFormat="1" x14ac:dyDescent="0.25"/>
    <row r="43" s="213" customFormat="1" x14ac:dyDescent="0.25"/>
    <row r="44" s="213" customFormat="1" x14ac:dyDescent="0.25"/>
    <row r="45" s="213" customFormat="1" x14ac:dyDescent="0.25"/>
    <row r="46" s="213" customFormat="1" x14ac:dyDescent="0.25"/>
    <row r="47" s="213" customFormat="1" x14ac:dyDescent="0.25"/>
    <row r="48" s="213" customFormat="1" x14ac:dyDescent="0.25"/>
    <row r="49" s="213" customFormat="1" x14ac:dyDescent="0.25"/>
    <row r="50" s="213" customFormat="1" x14ac:dyDescent="0.25"/>
    <row r="51" s="213" customFormat="1" x14ac:dyDescent="0.25"/>
    <row r="52" s="213" customFormat="1" x14ac:dyDescent="0.25"/>
    <row r="53" s="213" customFormat="1" x14ac:dyDescent="0.25"/>
    <row r="54" s="213" customFormat="1" x14ac:dyDescent="0.25"/>
    <row r="55" s="213" customFormat="1" x14ac:dyDescent="0.25"/>
    <row r="56" s="213" customFormat="1" x14ac:dyDescent="0.25"/>
    <row r="57" s="213" customFormat="1" x14ac:dyDescent="0.25"/>
    <row r="58" s="213" customFormat="1" x14ac:dyDescent="0.25"/>
    <row r="59" s="213" customFormat="1" x14ac:dyDescent="0.25"/>
    <row r="60" s="213" customFormat="1" x14ac:dyDescent="0.25"/>
    <row r="61" s="213" customFormat="1" x14ac:dyDescent="0.25"/>
    <row r="62" s="213" customFormat="1" x14ac:dyDescent="0.25"/>
    <row r="63" s="213" customFormat="1" x14ac:dyDescent="0.25"/>
    <row r="64" s="213" customFormat="1" x14ac:dyDescent="0.25"/>
    <row r="65" s="213" customFormat="1" x14ac:dyDescent="0.25"/>
    <row r="66" s="213" customFormat="1" x14ac:dyDescent="0.25"/>
    <row r="67" s="213" customFormat="1" x14ac:dyDescent="0.25"/>
    <row r="68" s="213" customFormat="1" x14ac:dyDescent="0.25"/>
    <row r="69" s="213" customFormat="1" x14ac:dyDescent="0.25"/>
    <row r="70" s="213" customFormat="1" x14ac:dyDescent="0.25"/>
    <row r="71" s="213" customFormat="1" x14ac:dyDescent="0.25"/>
    <row r="72" s="213" customFormat="1" x14ac:dyDescent="0.25"/>
    <row r="73" s="213" customFormat="1" x14ac:dyDescent="0.25"/>
    <row r="74" s="213" customFormat="1" x14ac:dyDescent="0.25"/>
    <row r="75" s="213" customFormat="1" x14ac:dyDescent="0.25"/>
    <row r="76" s="213" customFormat="1" x14ac:dyDescent="0.25"/>
    <row r="77" s="213" customFormat="1" x14ac:dyDescent="0.25"/>
    <row r="78" s="213" customFormat="1" x14ac:dyDescent="0.25"/>
    <row r="79" s="213" customFormat="1" x14ac:dyDescent="0.25"/>
    <row r="80" s="213" customFormat="1" x14ac:dyDescent="0.25"/>
    <row r="81" s="213" customFormat="1" x14ac:dyDescent="0.25"/>
    <row r="82" s="213" customFormat="1" x14ac:dyDescent="0.25"/>
    <row r="83" s="213" customFormat="1" x14ac:dyDescent="0.25"/>
    <row r="84" s="213" customFormat="1" x14ac:dyDescent="0.25"/>
    <row r="85" s="213" customFormat="1" x14ac:dyDescent="0.25"/>
    <row r="86" s="213" customFormat="1" x14ac:dyDescent="0.25"/>
    <row r="87" s="213" customFormat="1" x14ac:dyDescent="0.25"/>
    <row r="88" s="213" customFormat="1" x14ac:dyDescent="0.25"/>
    <row r="89" s="213" customFormat="1" x14ac:dyDescent="0.25"/>
    <row r="90" s="213" customFormat="1" x14ac:dyDescent="0.25"/>
    <row r="91" s="213" customFormat="1" x14ac:dyDescent="0.25"/>
    <row r="92" s="213" customFormat="1" x14ac:dyDescent="0.25"/>
    <row r="93" s="213" customFormat="1" x14ac:dyDescent="0.25"/>
    <row r="94" s="213" customFormat="1" x14ac:dyDescent="0.25"/>
    <row r="95" s="213" customFormat="1" x14ac:dyDescent="0.25"/>
    <row r="96" s="213" customFormat="1" x14ac:dyDescent="0.25"/>
    <row r="97" s="213" customFormat="1" x14ac:dyDescent="0.25"/>
    <row r="98" s="213" customFormat="1" x14ac:dyDescent="0.25"/>
    <row r="99" s="213" customFormat="1" x14ac:dyDescent="0.25"/>
    <row r="100" s="213" customFormat="1" x14ac:dyDescent="0.25"/>
    <row r="101" s="213" customFormat="1" x14ac:dyDescent="0.25"/>
    <row r="102" s="213" customFormat="1" x14ac:dyDescent="0.25"/>
    <row r="103" s="213" customFormat="1" x14ac:dyDescent="0.25"/>
    <row r="104" s="213" customFormat="1" x14ac:dyDescent="0.25"/>
    <row r="105" s="213" customFormat="1" x14ac:dyDescent="0.25"/>
    <row r="106" s="213" customFormat="1" x14ac:dyDescent="0.25"/>
    <row r="107" s="213" customFormat="1" x14ac:dyDescent="0.25"/>
    <row r="108" s="213" customFormat="1" x14ac:dyDescent="0.25"/>
    <row r="109" s="213" customFormat="1" x14ac:dyDescent="0.25"/>
    <row r="110" s="213" customFormat="1" x14ac:dyDescent="0.25"/>
    <row r="111" s="213" customFormat="1" x14ac:dyDescent="0.25"/>
    <row r="112" s="213" customFormat="1" x14ac:dyDescent="0.25"/>
    <row r="113" s="213" customFormat="1" x14ac:dyDescent="0.25"/>
    <row r="114" s="213" customFormat="1" x14ac:dyDescent="0.25"/>
    <row r="115" s="213" customFormat="1" x14ac:dyDescent="0.25"/>
    <row r="116" s="213" customFormat="1" x14ac:dyDescent="0.25"/>
    <row r="117" s="213" customFormat="1" x14ac:dyDescent="0.25"/>
    <row r="118" s="213" customFormat="1" x14ac:dyDescent="0.25"/>
    <row r="119" s="213" customFormat="1" x14ac:dyDescent="0.25"/>
    <row r="120" s="213" customFormat="1" x14ac:dyDescent="0.25"/>
    <row r="121" s="213" customFormat="1" x14ac:dyDescent="0.25"/>
    <row r="122" s="213" customFormat="1" x14ac:dyDescent="0.25"/>
    <row r="123" s="213" customFormat="1" x14ac:dyDescent="0.25"/>
    <row r="124" s="213" customFormat="1" x14ac:dyDescent="0.25"/>
    <row r="125" s="213" customFormat="1" x14ac:dyDescent="0.25"/>
    <row r="126" s="213" customFormat="1" x14ac:dyDescent="0.25"/>
    <row r="127" s="213" customFormat="1" x14ac:dyDescent="0.25"/>
    <row r="128" s="213" customFormat="1" x14ac:dyDescent="0.25"/>
    <row r="129" s="213" customFormat="1" x14ac:dyDescent="0.25"/>
    <row r="130" s="213" customFormat="1" x14ac:dyDescent="0.25"/>
    <row r="131" s="213" customFormat="1" x14ac:dyDescent="0.25"/>
    <row r="132" s="213" customFormat="1" x14ac:dyDescent="0.25"/>
    <row r="133" s="213" customFormat="1" x14ac:dyDescent="0.25"/>
    <row r="134" s="213" customFormat="1" x14ac:dyDescent="0.25"/>
    <row r="135" s="213" customFormat="1" x14ac:dyDescent="0.25"/>
    <row r="136" s="213" customFormat="1" x14ac:dyDescent="0.25"/>
    <row r="137" s="213" customFormat="1" x14ac:dyDescent="0.25"/>
    <row r="138" s="213" customFormat="1" x14ac:dyDescent="0.25"/>
    <row r="139" s="213" customFormat="1" x14ac:dyDescent="0.25"/>
    <row r="140" s="213" customFormat="1" x14ac:dyDescent="0.25"/>
    <row r="141" s="213" customFormat="1" x14ac:dyDescent="0.25"/>
    <row r="142" s="213" customFormat="1" x14ac:dyDescent="0.25"/>
    <row r="143" s="213" customFormat="1" x14ac:dyDescent="0.25"/>
    <row r="144" s="213" customFormat="1" x14ac:dyDescent="0.25"/>
    <row r="145" s="213" customFormat="1" x14ac:dyDescent="0.25"/>
    <row r="146" s="213" customFormat="1" x14ac:dyDescent="0.25"/>
    <row r="147" s="213" customFormat="1" x14ac:dyDescent="0.25"/>
    <row r="148" s="213" customFormat="1" x14ac:dyDescent="0.25"/>
    <row r="149" s="213" customFormat="1" x14ac:dyDescent="0.25"/>
    <row r="150" s="213" customFormat="1" x14ac:dyDescent="0.25"/>
    <row r="151" s="213" customFormat="1" x14ac:dyDescent="0.25"/>
    <row r="152" s="213" customFormat="1" x14ac:dyDescent="0.25"/>
    <row r="153" s="213" customFormat="1" x14ac:dyDescent="0.25"/>
    <row r="154" s="213" customFormat="1" x14ac:dyDescent="0.25"/>
    <row r="155" s="213" customFormat="1" x14ac:dyDescent="0.25"/>
    <row r="156" s="213" customFormat="1" x14ac:dyDescent="0.25"/>
    <row r="157" s="213" customFormat="1" x14ac:dyDescent="0.25"/>
    <row r="158" s="213" customFormat="1" x14ac:dyDescent="0.25"/>
    <row r="159" s="213" customFormat="1" x14ac:dyDescent="0.25"/>
    <row r="160" s="213" customFormat="1" x14ac:dyDescent="0.25"/>
    <row r="161" s="213" customFormat="1" x14ac:dyDescent="0.25"/>
    <row r="162" s="213" customFormat="1" x14ac:dyDescent="0.25"/>
    <row r="163" s="213" customFormat="1" x14ac:dyDescent="0.25"/>
    <row r="164" s="213" customFormat="1" x14ac:dyDescent="0.25"/>
    <row r="165" s="213" customFormat="1" x14ac:dyDescent="0.25"/>
    <row r="166" s="213" customFormat="1" x14ac:dyDescent="0.25"/>
    <row r="167" s="213" customFormat="1" x14ac:dyDescent="0.25"/>
    <row r="168" s="213" customFormat="1" x14ac:dyDescent="0.25"/>
    <row r="169" s="213" customFormat="1" x14ac:dyDescent="0.25"/>
    <row r="170" s="213" customFormat="1" x14ac:dyDescent="0.25"/>
    <row r="171" s="213" customFormat="1" x14ac:dyDescent="0.25"/>
    <row r="172" s="213" customFormat="1" x14ac:dyDescent="0.25"/>
    <row r="173" s="213" customFormat="1" x14ac:dyDescent="0.25"/>
    <row r="174" s="213" customFormat="1" x14ac:dyDescent="0.25"/>
    <row r="175" s="213" customFormat="1" x14ac:dyDescent="0.25"/>
    <row r="176" s="213" customFormat="1" x14ac:dyDescent="0.25"/>
    <row r="177" s="213" customFormat="1" x14ac:dyDescent="0.25"/>
    <row r="178" s="213" customFormat="1" x14ac:dyDescent="0.25"/>
    <row r="179" s="213" customFormat="1" x14ac:dyDescent="0.25"/>
    <row r="180" s="213" customFormat="1" x14ac:dyDescent="0.25"/>
    <row r="181" s="213" customFormat="1" x14ac:dyDescent="0.25"/>
    <row r="182" s="213" customFormat="1" x14ac:dyDescent="0.25"/>
    <row r="183" s="213" customFormat="1" x14ac:dyDescent="0.25"/>
    <row r="184" s="213" customFormat="1" x14ac:dyDescent="0.25"/>
    <row r="185" s="213" customFormat="1" x14ac:dyDescent="0.25"/>
    <row r="186" s="213" customFormat="1" x14ac:dyDescent="0.25"/>
    <row r="187" s="213" customFormat="1" x14ac:dyDescent="0.25"/>
    <row r="188" s="213" customFormat="1" x14ac:dyDescent="0.25"/>
    <row r="189" s="213" customFormat="1" x14ac:dyDescent="0.25"/>
    <row r="190" s="213" customFormat="1" x14ac:dyDescent="0.25"/>
    <row r="191" s="213" customFormat="1" x14ac:dyDescent="0.25"/>
    <row r="192" s="213" customFormat="1" x14ac:dyDescent="0.25"/>
    <row r="193" s="213" customFormat="1" x14ac:dyDescent="0.25"/>
    <row r="194" s="213" customFormat="1" x14ac:dyDescent="0.25"/>
    <row r="195" s="213" customFormat="1" x14ac:dyDescent="0.25"/>
    <row r="196" s="213" customFormat="1" x14ac:dyDescent="0.25"/>
    <row r="197" s="213" customFormat="1" x14ac:dyDescent="0.25"/>
    <row r="198" s="213" customFormat="1" x14ac:dyDescent="0.25"/>
    <row r="199" s="213" customFormat="1" x14ac:dyDescent="0.25"/>
    <row r="200" s="213" customFormat="1" x14ac:dyDescent="0.25"/>
    <row r="201" s="213" customFormat="1" x14ac:dyDescent="0.25"/>
    <row r="202" s="213" customFormat="1" x14ac:dyDescent="0.25"/>
    <row r="203" s="213" customFormat="1" x14ac:dyDescent="0.25"/>
    <row r="204" s="213" customFormat="1" x14ac:dyDescent="0.25"/>
    <row r="205" s="213" customFormat="1" x14ac:dyDescent="0.25"/>
    <row r="206" s="213" customFormat="1" x14ac:dyDescent="0.25"/>
    <row r="207" s="213" customFormat="1" x14ac:dyDescent="0.25"/>
    <row r="208" s="213" customFormat="1" x14ac:dyDescent="0.25"/>
    <row r="209" s="213" customFormat="1" x14ac:dyDescent="0.25"/>
    <row r="210" s="213" customFormat="1" x14ac:dyDescent="0.25"/>
    <row r="211" s="213" customFormat="1" x14ac:dyDescent="0.25"/>
    <row r="212" s="213" customFormat="1" x14ac:dyDescent="0.25"/>
    <row r="213" s="213" customFormat="1" x14ac:dyDescent="0.25"/>
    <row r="214" s="213" customFormat="1" x14ac:dyDescent="0.25"/>
    <row r="215" s="213" customFormat="1" x14ac:dyDescent="0.25"/>
    <row r="216" s="213" customFormat="1" x14ac:dyDescent="0.25"/>
    <row r="217" s="213" customFormat="1" x14ac:dyDescent="0.25"/>
    <row r="218" s="213" customFormat="1" x14ac:dyDescent="0.25"/>
    <row r="219" s="213" customFormat="1" x14ac:dyDescent="0.25"/>
    <row r="220" s="213" customFormat="1" x14ac:dyDescent="0.25"/>
    <row r="221" s="213" customFormat="1" x14ac:dyDescent="0.25"/>
    <row r="222" s="213" customFormat="1" x14ac:dyDescent="0.25"/>
    <row r="223" s="213" customFormat="1" x14ac:dyDescent="0.25"/>
    <row r="224" s="213" customFormat="1" x14ac:dyDescent="0.25"/>
    <row r="225" s="213" customFormat="1" x14ac:dyDescent="0.25"/>
    <row r="226" s="213" customFormat="1" x14ac:dyDescent="0.25"/>
    <row r="227" s="213" customFormat="1" x14ac:dyDescent="0.25"/>
    <row r="228" s="213" customFormat="1" x14ac:dyDescent="0.25"/>
    <row r="229" s="213" customFormat="1" x14ac:dyDescent="0.25"/>
    <row r="230" s="213" customFormat="1" x14ac:dyDescent="0.25"/>
    <row r="231" s="213" customFormat="1" x14ac:dyDescent="0.25"/>
    <row r="232" s="213" customFormat="1" x14ac:dyDescent="0.25"/>
    <row r="233" s="213" customFormat="1" x14ac:dyDescent="0.25"/>
    <row r="234" s="213" customFormat="1" x14ac:dyDescent="0.25"/>
    <row r="235" s="213" customFormat="1" x14ac:dyDescent="0.25"/>
    <row r="236" s="213" customFormat="1" x14ac:dyDescent="0.25"/>
    <row r="237" s="213" customFormat="1" x14ac:dyDescent="0.25"/>
    <row r="238" s="213" customFormat="1" x14ac:dyDescent="0.25"/>
    <row r="239" s="213" customFormat="1" x14ac:dyDescent="0.25"/>
    <row r="240" s="213" customFormat="1" x14ac:dyDescent="0.25"/>
    <row r="241" s="213" customFormat="1" x14ac:dyDescent="0.25"/>
  </sheetData>
  <mergeCells count="2">
    <mergeCell ref="A4:G4"/>
    <mergeCell ref="A7:E7"/>
  </mergeCells>
  <hyperlinks>
    <hyperlink ref="A24" r:id="rId1" xr:uid="{B56FEBD0-D535-492A-9C33-FA69CB66D485}"/>
    <hyperlink ref="A17" r:id="rId2" xr:uid="{4B324F5E-2DBB-49DA-AC72-0B4CCE225EAE}"/>
    <hyperlink ref="A15" r:id="rId3" display="mailto:nourry.annie@ccmsa.msa.fr" xr:uid="{E7897481-5B18-43CD-85F5-6AB37DF27F85}"/>
    <hyperlink ref="A21" r:id="rId4" xr:uid="{C102DF93-FF1C-4416-BDDF-920371F969A4}"/>
    <hyperlink ref="A27" r:id="rId5" xr:uid="{1C151B05-6B97-4BB0-A160-77B458249ED8}"/>
  </hyperlinks>
  <pageMargins left="0.7" right="0.7" top="0.75" bottom="0.75" header="0.3" footer="0.3"/>
  <pageSetup paperSize="9" orientation="portrait" verticalDpi="0"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BC929-F745-4BB9-9748-C7D6E2683F89}">
  <dimension ref="A2:G6"/>
  <sheetViews>
    <sheetView workbookViewId="0">
      <selection activeCell="I19" sqref="I19"/>
    </sheetView>
  </sheetViews>
  <sheetFormatPr baseColWidth="10" defaultColWidth="10.85546875" defaultRowHeight="15" x14ac:dyDescent="0.25"/>
  <cols>
    <col min="1" max="1" width="19.5703125" style="16" bestFit="1" customWidth="1"/>
    <col min="2" max="3" width="7.85546875" style="16" bestFit="1" customWidth="1"/>
    <col min="4" max="7" width="8.85546875" style="16" bestFit="1" customWidth="1"/>
    <col min="8" max="16384" width="10.85546875" style="16"/>
  </cols>
  <sheetData>
    <row r="2" spans="1:7" x14ac:dyDescent="0.25">
      <c r="A2" t="s">
        <v>96</v>
      </c>
      <c r="B2" t="s">
        <v>26</v>
      </c>
      <c r="C2" t="s">
        <v>27</v>
      </c>
      <c r="D2" t="s">
        <v>28</v>
      </c>
      <c r="E2" t="s">
        <v>29</v>
      </c>
      <c r="F2" t="s">
        <v>30</v>
      </c>
      <c r="G2" t="s">
        <v>31</v>
      </c>
    </row>
    <row r="3" spans="1:7" x14ac:dyDescent="0.25">
      <c r="A3" t="s">
        <v>97</v>
      </c>
      <c r="B3" s="95">
        <v>4.7896000000000001</v>
      </c>
      <c r="C3" s="95">
        <v>4.5336000000000007</v>
      </c>
      <c r="D3" s="95">
        <v>4.4666999999999994</v>
      </c>
      <c r="E3" s="95">
        <v>4.7903000000000002</v>
      </c>
      <c r="F3" s="95">
        <v>4.7862999999999998</v>
      </c>
      <c r="G3" s="95">
        <v>4.7782</v>
      </c>
    </row>
    <row r="4" spans="1:7" x14ac:dyDescent="0.25">
      <c r="A4" t="s">
        <v>98</v>
      </c>
      <c r="B4" s="95">
        <v>0.5746</v>
      </c>
      <c r="C4" s="95">
        <v>0.59220000000000006</v>
      </c>
      <c r="D4" s="95">
        <v>0.68070000000000008</v>
      </c>
      <c r="E4" s="95">
        <v>0.67379999999999995</v>
      </c>
      <c r="F4" s="95">
        <v>0.7278</v>
      </c>
      <c r="G4" s="95">
        <v>0.69489999999999996</v>
      </c>
    </row>
    <row r="5" spans="1:7" x14ac:dyDescent="0.25">
      <c r="A5" t="s">
        <v>99</v>
      </c>
      <c r="B5" s="95">
        <v>4.5113000000000003</v>
      </c>
      <c r="C5" s="95">
        <v>4.5398999999999994</v>
      </c>
      <c r="D5" s="95">
        <v>5.2812999999999999</v>
      </c>
      <c r="E5" s="95">
        <v>5.4438000000000004</v>
      </c>
      <c r="F5" s="95">
        <v>5.5683999999999996</v>
      </c>
      <c r="G5" s="95">
        <v>5.7465000000000002</v>
      </c>
    </row>
    <row r="6" spans="1:7" x14ac:dyDescent="0.25">
      <c r="A6" s="96" t="s">
        <v>100</v>
      </c>
      <c r="B6" s="97">
        <v>9.8755000000000006</v>
      </c>
      <c r="C6" s="97">
        <v>9.6657000000000011</v>
      </c>
      <c r="D6" s="97">
        <v>10.428699999999999</v>
      </c>
      <c r="E6" s="97">
        <v>10.907900000000001</v>
      </c>
      <c r="F6" s="97">
        <v>11.0825</v>
      </c>
      <c r="G6" s="97">
        <v>11.2196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710E7-9B5F-45F4-AC91-E9E39C0790AF}">
  <dimension ref="A2:Q41"/>
  <sheetViews>
    <sheetView topLeftCell="A25" workbookViewId="0">
      <selection activeCell="D45" sqref="D45"/>
    </sheetView>
  </sheetViews>
  <sheetFormatPr baseColWidth="10" defaultColWidth="10.85546875" defaultRowHeight="15" x14ac:dyDescent="0.25"/>
  <cols>
    <col min="1" max="1" width="43.5703125" style="16" bestFit="1" customWidth="1"/>
    <col min="2" max="2" width="10.42578125" style="16" bestFit="1" customWidth="1"/>
    <col min="3" max="3" width="23.140625" style="16" bestFit="1" customWidth="1"/>
    <col min="4" max="4" width="21.5703125" style="16" bestFit="1" customWidth="1"/>
    <col min="5" max="6" width="11" style="16" bestFit="1" customWidth="1"/>
    <col min="7" max="7" width="12.5703125" style="16" bestFit="1" customWidth="1"/>
    <col min="8" max="8" width="10.28515625" style="16" bestFit="1" customWidth="1"/>
    <col min="9" max="9" width="10.85546875" style="16"/>
    <col min="10" max="10" width="35" style="16" bestFit="1" customWidth="1"/>
    <col min="11" max="11" width="11.28515625" style="16" bestFit="1" customWidth="1"/>
    <col min="12" max="12" width="10.42578125" style="16" bestFit="1" customWidth="1"/>
    <col min="13" max="13" width="11.140625" style="16" bestFit="1" customWidth="1"/>
    <col min="14" max="14" width="12" style="16" bestFit="1" customWidth="1"/>
    <col min="15" max="15" width="11.28515625" style="16" bestFit="1" customWidth="1"/>
    <col min="16" max="16" width="10.85546875" style="16"/>
    <col min="17" max="17" width="10.28515625" style="16" bestFit="1" customWidth="1"/>
    <col min="18" max="16384" width="10.85546875" style="16"/>
  </cols>
  <sheetData>
    <row r="2" spans="1:17" ht="19.5" thickBot="1" x14ac:dyDescent="0.3">
      <c r="A2" s="138" t="s">
        <v>122</v>
      </c>
      <c r="J2" s="138" t="s">
        <v>123</v>
      </c>
    </row>
    <row r="3" spans="1:17" ht="72.75" thickBot="1" x14ac:dyDescent="0.3">
      <c r="A3" s="99" t="s">
        <v>101</v>
      </c>
      <c r="B3" s="100" t="s">
        <v>102</v>
      </c>
      <c r="C3" s="100" t="s">
        <v>103</v>
      </c>
      <c r="D3" s="101" t="s">
        <v>104</v>
      </c>
      <c r="E3" s="101" t="s">
        <v>105</v>
      </c>
      <c r="F3" s="102" t="s">
        <v>106</v>
      </c>
      <c r="G3" s="103" t="s">
        <v>107</v>
      </c>
      <c r="H3" s="104" t="s">
        <v>108</v>
      </c>
      <c r="J3" s="99" t="s">
        <v>101</v>
      </c>
      <c r="K3" s="100" t="s">
        <v>102</v>
      </c>
      <c r="L3" s="100" t="s">
        <v>103</v>
      </c>
      <c r="M3" s="101" t="s">
        <v>104</v>
      </c>
      <c r="N3" s="101" t="s">
        <v>105</v>
      </c>
      <c r="O3" s="102" t="s">
        <v>106</v>
      </c>
      <c r="P3" s="103" t="s">
        <v>107</v>
      </c>
      <c r="Q3" s="104" t="s">
        <v>108</v>
      </c>
    </row>
    <row r="4" spans="1:17" x14ac:dyDescent="0.25">
      <c r="A4" s="139" t="s">
        <v>109</v>
      </c>
      <c r="B4" s="105">
        <v>483446</v>
      </c>
      <c r="C4" s="106">
        <v>2348832014.803781</v>
      </c>
      <c r="D4" s="131">
        <v>2.3488320148037811</v>
      </c>
      <c r="E4" s="107">
        <v>4858.5199066778523</v>
      </c>
      <c r="F4" s="108">
        <v>0.48344599999999999</v>
      </c>
      <c r="G4" s="109">
        <v>0.17200609257772181</v>
      </c>
      <c r="H4" s="110">
        <v>0.20935078031336066</v>
      </c>
      <c r="J4" s="135" t="s">
        <v>12</v>
      </c>
      <c r="K4" s="105">
        <v>94335</v>
      </c>
      <c r="L4" s="106">
        <v>1514022678.7167158</v>
      </c>
      <c r="M4" s="131">
        <v>1.5140226787167159</v>
      </c>
      <c r="N4" s="107">
        <v>16049.426816311186</v>
      </c>
      <c r="O4" s="108">
        <v>9.4335000000000002E-2</v>
      </c>
      <c r="P4" s="109">
        <v>3.3563613605903007E-2</v>
      </c>
      <c r="Q4" s="110">
        <v>0.13494444353780136</v>
      </c>
    </row>
    <row r="5" spans="1:17" x14ac:dyDescent="0.25">
      <c r="A5" s="140" t="s">
        <v>110</v>
      </c>
      <c r="B5" s="111">
        <v>387449</v>
      </c>
      <c r="C5" s="112">
        <v>1835167963.4690189</v>
      </c>
      <c r="D5" s="132">
        <v>1.835167963469019</v>
      </c>
      <c r="E5" s="107">
        <v>4736.5407149560815</v>
      </c>
      <c r="F5" s="113">
        <v>0.38744899999999999</v>
      </c>
      <c r="G5" s="114">
        <v>0.13785115310323331</v>
      </c>
      <c r="H5" s="115">
        <v>0.16356803838541653</v>
      </c>
      <c r="J5" s="136" t="s">
        <v>13</v>
      </c>
      <c r="K5" s="111">
        <v>379103</v>
      </c>
      <c r="L5" s="112">
        <v>1427548988.5284555</v>
      </c>
      <c r="M5" s="132">
        <v>1.4275489885284556</v>
      </c>
      <c r="N5" s="107">
        <v>3765.5966545462725</v>
      </c>
      <c r="O5" s="113">
        <v>0.37910300000000002</v>
      </c>
      <c r="P5" s="114">
        <v>0.13488171525773732</v>
      </c>
      <c r="Q5" s="115">
        <v>0.12723706625266995</v>
      </c>
    </row>
    <row r="6" spans="1:17" ht="15.75" thickBot="1" x14ac:dyDescent="0.3">
      <c r="A6" s="141" t="s">
        <v>49</v>
      </c>
      <c r="B6" s="116">
        <v>205871</v>
      </c>
      <c r="C6" s="117">
        <v>1674375530.4521899</v>
      </c>
      <c r="D6" s="133">
        <v>1.6743755304521899</v>
      </c>
      <c r="E6" s="107">
        <v>8133.1296319160538</v>
      </c>
      <c r="F6" s="118">
        <v>0.205871</v>
      </c>
      <c r="G6" s="119">
        <v>7.3247200897449072E-2</v>
      </c>
      <c r="H6" s="120">
        <v>0.14923665107955633</v>
      </c>
      <c r="J6" s="137" t="s">
        <v>14</v>
      </c>
      <c r="K6" s="116">
        <v>121051</v>
      </c>
      <c r="L6" s="117">
        <v>880502314.67006624</v>
      </c>
      <c r="M6" s="133">
        <v>0.88050231467006623</v>
      </c>
      <c r="N6" s="107">
        <v>7273.8128117080096</v>
      </c>
      <c r="O6" s="118">
        <v>0.12105100000000001</v>
      </c>
      <c r="P6" s="119">
        <v>4.3068945678784817E-2</v>
      </c>
      <c r="Q6" s="120">
        <v>7.8478939950628046E-2</v>
      </c>
    </row>
    <row r="7" spans="1:17" ht="15.75" thickBot="1" x14ac:dyDescent="0.3">
      <c r="A7" s="141" t="s">
        <v>111</v>
      </c>
      <c r="B7" s="116">
        <v>420477</v>
      </c>
      <c r="C7" s="117">
        <v>1357279877.1910875</v>
      </c>
      <c r="D7" s="133">
        <v>1.3572798771910874</v>
      </c>
      <c r="E7" s="107">
        <v>3227.9527231955317</v>
      </c>
      <c r="F7" s="118">
        <v>0.42047699999999999</v>
      </c>
      <c r="G7" s="119">
        <v>0.14960224262648306</v>
      </c>
      <c r="H7" s="120">
        <v>0.12097399882269312</v>
      </c>
      <c r="J7" s="137" t="s">
        <v>90</v>
      </c>
      <c r="K7" s="116">
        <v>299426</v>
      </c>
      <c r="L7" s="117">
        <v>476777562.52102149</v>
      </c>
      <c r="M7" s="133">
        <v>0.47677756252102149</v>
      </c>
      <c r="N7" s="107">
        <v>1592.3051522613985</v>
      </c>
      <c r="O7" s="118">
        <v>0.29942600000000003</v>
      </c>
      <c r="P7" s="119">
        <v>0.10653329694769827</v>
      </c>
      <c r="Q7" s="120">
        <v>4.2495058872065096E-2</v>
      </c>
    </row>
    <row r="8" spans="1:17" x14ac:dyDescent="0.25">
      <c r="A8" s="139" t="s">
        <v>15</v>
      </c>
      <c r="B8" s="105">
        <v>230697</v>
      </c>
      <c r="C8" s="106">
        <v>646406109.04611874</v>
      </c>
      <c r="D8" s="131">
        <v>0.64640610904611873</v>
      </c>
      <c r="E8" s="107">
        <v>2801.9701558586316</v>
      </c>
      <c r="F8" s="108">
        <v>0.23069700000000001</v>
      </c>
      <c r="G8" s="121">
        <v>8.2080086585477358E-2</v>
      </c>
      <c r="H8" s="110">
        <v>5.7614006653188964E-2</v>
      </c>
      <c r="J8" s="135" t="s">
        <v>20</v>
      </c>
      <c r="K8" s="105">
        <v>33636</v>
      </c>
      <c r="L8" s="106">
        <v>407618974.94056386</v>
      </c>
      <c r="M8" s="131">
        <v>0.40761897494056387</v>
      </c>
      <c r="N8" s="107">
        <v>12118.53296885967</v>
      </c>
      <c r="O8" s="108">
        <v>3.3635999999999999E-2</v>
      </c>
      <c r="P8" s="121">
        <v>1.1967410899964526E-2</v>
      </c>
      <c r="Q8" s="110">
        <v>3.6330972132746615E-2</v>
      </c>
    </row>
    <row r="9" spans="1:17" ht="15.75" thickBot="1" x14ac:dyDescent="0.3">
      <c r="A9" s="140" t="s">
        <v>16</v>
      </c>
      <c r="B9" s="111">
        <v>119707</v>
      </c>
      <c r="C9" s="112">
        <v>563733831.52892315</v>
      </c>
      <c r="D9" s="132">
        <v>0.5637338315289232</v>
      </c>
      <c r="E9" s="107">
        <v>4709.2804224391484</v>
      </c>
      <c r="F9" s="113">
        <v>0.11970699999999999</v>
      </c>
      <c r="G9" s="114">
        <v>4.2590761582888978E-2</v>
      </c>
      <c r="H9" s="115">
        <v>5.0245448280591395E-2</v>
      </c>
      <c r="J9" s="136" t="s">
        <v>119</v>
      </c>
      <c r="K9" s="111">
        <v>448423</v>
      </c>
      <c r="L9" s="112">
        <v>349008241.95495796</v>
      </c>
      <c r="M9" s="132">
        <v>0.34900824195495794</v>
      </c>
      <c r="N9" s="107">
        <v>778.30138497569919</v>
      </c>
      <c r="O9" s="113">
        <v>0.44842300000000002</v>
      </c>
      <c r="P9" s="114">
        <v>0.15954519853712668</v>
      </c>
      <c r="Q9" s="115">
        <v>3.1107012901971376E-2</v>
      </c>
    </row>
    <row r="10" spans="1:17" ht="15.75" thickBot="1" x14ac:dyDescent="0.3">
      <c r="A10" s="139" t="s">
        <v>112</v>
      </c>
      <c r="B10" s="105">
        <v>516674</v>
      </c>
      <c r="C10" s="106">
        <v>477532869.20263141</v>
      </c>
      <c r="D10" s="131">
        <v>0.47753286920263144</v>
      </c>
      <c r="E10" s="107">
        <v>924.24404789602613</v>
      </c>
      <c r="F10" s="122">
        <v>0.51667399999999997</v>
      </c>
      <c r="G10" s="123">
        <v>0.18382834044857507</v>
      </c>
      <c r="H10" s="124">
        <v>4.2562379158136786E-2</v>
      </c>
      <c r="J10" s="135" t="s">
        <v>120</v>
      </c>
      <c r="K10" s="105">
        <v>115848</v>
      </c>
      <c r="L10" s="106">
        <v>160352851.73547423</v>
      </c>
      <c r="M10" s="131">
        <v>0.16035285173547423</v>
      </c>
      <c r="N10" s="107">
        <v>1384.1659047672315</v>
      </c>
      <c r="O10" s="122">
        <v>0.11584800000000001</v>
      </c>
      <c r="P10" s="123">
        <v>4.121776126587854E-2</v>
      </c>
      <c r="Q10" s="124">
        <v>1.4292207541754988E-2</v>
      </c>
    </row>
    <row r="11" spans="1:17" ht="15.75" thickBot="1" x14ac:dyDescent="0.3">
      <c r="A11" s="139" t="s">
        <v>113</v>
      </c>
      <c r="B11" s="105">
        <v>64411</v>
      </c>
      <c r="C11" s="106">
        <v>381426330.97404909</v>
      </c>
      <c r="D11" s="134">
        <v>0.3814263309740491</v>
      </c>
      <c r="E11" s="107">
        <v>5921.7576341626291</v>
      </c>
      <c r="F11" s="125">
        <v>6.4410999999999996E-2</v>
      </c>
      <c r="G11" s="126">
        <v>2.2916901637460314E-2</v>
      </c>
      <c r="H11" s="127">
        <v>3.3996428658245315E-2</v>
      </c>
      <c r="J11" s="135" t="s">
        <v>121</v>
      </c>
      <c r="K11" s="105">
        <v>202825</v>
      </c>
      <c r="L11" s="106">
        <v>128524627.24767344</v>
      </c>
      <c r="M11" s="134">
        <v>0.12852462724767344</v>
      </c>
      <c r="N11" s="107">
        <v>633.67251200627845</v>
      </c>
      <c r="O11" s="125">
        <v>0.20282500000000001</v>
      </c>
      <c r="P11" s="126">
        <v>7.2163459263447055E-2</v>
      </c>
      <c r="Q11" s="127">
        <v>1.1455366256165412E-2</v>
      </c>
    </row>
    <row r="12" spans="1:17" ht="15.75" thickBot="1" x14ac:dyDescent="0.3">
      <c r="A12" s="139" t="s">
        <v>92</v>
      </c>
      <c r="B12" s="105">
        <v>26758</v>
      </c>
      <c r="C12" s="106">
        <v>241113087.47639433</v>
      </c>
      <c r="D12" s="134">
        <v>0.24111308747639432</v>
      </c>
      <c r="E12" s="107">
        <v>9010.8785214288928</v>
      </c>
      <c r="F12" s="128">
        <v>2.6758000000000001E-2</v>
      </c>
      <c r="G12" s="129">
        <v>9.520275325878548E-3</v>
      </c>
      <c r="H12" s="130">
        <v>2.1490346133230628E-2</v>
      </c>
    </row>
    <row r="13" spans="1:17" ht="15.75" thickBot="1" x14ac:dyDescent="0.3">
      <c r="A13" s="139" t="s">
        <v>114</v>
      </c>
      <c r="B13" s="105">
        <v>184698</v>
      </c>
      <c r="C13" s="106">
        <v>226207113.43641531</v>
      </c>
      <c r="D13" s="134">
        <v>0.22620711343641531</v>
      </c>
      <c r="E13" s="107">
        <v>1224.7404597581744</v>
      </c>
      <c r="F13" s="128">
        <v>0.184698</v>
      </c>
      <c r="G13" s="129">
        <v>6.5714022428399577E-2</v>
      </c>
      <c r="H13" s="130">
        <v>2.0161780583658539E-2</v>
      </c>
    </row>
    <row r="14" spans="1:17" ht="15.75" thickBot="1" x14ac:dyDescent="0.3">
      <c r="A14" s="139" t="s">
        <v>115</v>
      </c>
      <c r="B14" s="105">
        <v>72188</v>
      </c>
      <c r="C14" s="106">
        <v>189664515.35169876</v>
      </c>
      <c r="D14" s="134">
        <v>0.18966451535169876</v>
      </c>
      <c r="E14" s="107">
        <v>2627.3690274242085</v>
      </c>
      <c r="F14" s="128">
        <v>7.2188000000000002E-2</v>
      </c>
      <c r="G14" s="129">
        <v>2.568389398402424E-2</v>
      </c>
      <c r="H14" s="130">
        <v>1.6904748418098577E-2</v>
      </c>
    </row>
    <row r="15" spans="1:17" ht="15.75" thickBot="1" x14ac:dyDescent="0.3">
      <c r="A15" s="139" t="s">
        <v>116</v>
      </c>
      <c r="B15" s="105">
        <v>26277</v>
      </c>
      <c r="C15" s="106">
        <v>73243942.853905454</v>
      </c>
      <c r="D15" s="134">
        <v>7.3243942853905453E-2</v>
      </c>
      <c r="E15" s="107">
        <v>2787.3784242457455</v>
      </c>
      <c r="F15" s="128">
        <v>2.6276999999999998E-2</v>
      </c>
      <c r="G15" s="129">
        <v>9.349139499892016E-3</v>
      </c>
      <c r="H15" s="130">
        <v>6.5282133813955459E-3</v>
      </c>
    </row>
    <row r="16" spans="1:17" ht="15.75" thickBot="1" x14ac:dyDescent="0.3">
      <c r="A16" s="139" t="s">
        <v>117</v>
      </c>
      <c r="B16" s="105">
        <v>8984</v>
      </c>
      <c r="C16" s="106">
        <v>55163150.958694033</v>
      </c>
      <c r="D16" s="134">
        <v>5.5163150958694035E-2</v>
      </c>
      <c r="E16" s="107">
        <v>6140.1548262126034</v>
      </c>
      <c r="F16" s="128">
        <v>8.9840000000000007E-3</v>
      </c>
      <c r="G16" s="129">
        <v>3.1964329743513296E-3</v>
      </c>
      <c r="H16" s="130">
        <v>4.9166771505841601E-3</v>
      </c>
    </row>
    <row r="17" spans="1:8" ht="15.75" thickBot="1" x14ac:dyDescent="0.3">
      <c r="A17" s="139" t="s">
        <v>118</v>
      </c>
      <c r="B17" s="105">
        <v>34264</v>
      </c>
      <c r="C17" s="106">
        <v>52466930.293996923</v>
      </c>
      <c r="D17" s="134">
        <v>5.2466930293996926E-2</v>
      </c>
      <c r="E17" s="107">
        <v>1531.2552619074515</v>
      </c>
      <c r="F17" s="128">
        <v>3.4264000000000003E-2</v>
      </c>
      <c r="G17" s="129">
        <v>1.2190848111439665E-2</v>
      </c>
      <c r="H17" s="130">
        <v>4.6763637111837258E-3</v>
      </c>
    </row>
    <row r="20" spans="1:8" ht="37.5" x14ac:dyDescent="0.25">
      <c r="A20" s="147" t="s">
        <v>131</v>
      </c>
    </row>
    <row r="22" spans="1:8" x14ac:dyDescent="0.25">
      <c r="A22" s="22" t="s">
        <v>124</v>
      </c>
      <c r="B22" s="142" t="s">
        <v>125</v>
      </c>
      <c r="C22" s="23" t="s">
        <v>126</v>
      </c>
      <c r="D22" s="24" t="s">
        <v>127</v>
      </c>
    </row>
    <row r="23" spans="1:8" x14ac:dyDescent="0.25">
      <c r="A23" s="143" t="s">
        <v>128</v>
      </c>
      <c r="B23" s="144">
        <v>2019</v>
      </c>
      <c r="C23" s="145">
        <v>0.41378533972828568</v>
      </c>
      <c r="D23" s="146">
        <v>1.2791572537589531</v>
      </c>
    </row>
    <row r="24" spans="1:8" x14ac:dyDescent="0.25">
      <c r="A24" s="143" t="s">
        <v>128</v>
      </c>
      <c r="B24" s="144">
        <v>2020</v>
      </c>
      <c r="C24" s="145">
        <v>0.41600130395670887</v>
      </c>
      <c r="D24" s="146">
        <v>1.3625654364760098</v>
      </c>
    </row>
    <row r="25" spans="1:8" x14ac:dyDescent="0.25">
      <c r="A25" s="143" t="s">
        <v>128</v>
      </c>
      <c r="B25" s="144">
        <v>2021</v>
      </c>
      <c r="C25" s="145">
        <v>0.42775730636175935</v>
      </c>
      <c r="D25" s="146">
        <v>1.3857456540526552</v>
      </c>
    </row>
    <row r="26" spans="1:8" x14ac:dyDescent="0.25">
      <c r="A26" s="143" t="s">
        <v>128</v>
      </c>
      <c r="B26" s="144">
        <v>2022</v>
      </c>
      <c r="C26" s="145">
        <v>0.41074044559894807</v>
      </c>
      <c r="D26" s="146">
        <v>1.3981757525409486</v>
      </c>
    </row>
    <row r="27" spans="1:8" x14ac:dyDescent="0.25">
      <c r="A27" s="143" t="s">
        <v>128</v>
      </c>
      <c r="B27" s="144">
        <v>2023</v>
      </c>
      <c r="C27" s="145">
        <v>0.40761897494056387</v>
      </c>
      <c r="D27" s="146">
        <v>1.4275489885284556</v>
      </c>
    </row>
    <row r="29" spans="1:8" x14ac:dyDescent="0.25">
      <c r="A29" s="22" t="s">
        <v>124</v>
      </c>
      <c r="B29" s="142" t="s">
        <v>125</v>
      </c>
      <c r="C29" s="23" t="s">
        <v>129</v>
      </c>
      <c r="D29" s="24" t="s">
        <v>130</v>
      </c>
    </row>
    <row r="30" spans="1:8" x14ac:dyDescent="0.25">
      <c r="A30" s="143" t="s">
        <v>49</v>
      </c>
      <c r="B30" s="144">
        <v>2019</v>
      </c>
      <c r="C30" s="145">
        <v>0.13491234543672537</v>
      </c>
      <c r="D30" s="146">
        <v>1.1378788289580344</v>
      </c>
    </row>
    <row r="31" spans="1:8" x14ac:dyDescent="0.25">
      <c r="A31" s="143" t="s">
        <v>49</v>
      </c>
      <c r="B31" s="144">
        <v>2020</v>
      </c>
      <c r="C31" s="145">
        <v>0.1571751016766646</v>
      </c>
      <c r="D31" s="146">
        <v>1.2800038546353185</v>
      </c>
    </row>
    <row r="32" spans="1:8" x14ac:dyDescent="0.25">
      <c r="A32" s="143" t="s">
        <v>49</v>
      </c>
      <c r="B32" s="144">
        <v>2021</v>
      </c>
      <c r="C32" s="145">
        <v>0.15969669732658859</v>
      </c>
      <c r="D32" s="146">
        <v>1.3493157864103487</v>
      </c>
    </row>
    <row r="33" spans="1:4" x14ac:dyDescent="0.25">
      <c r="A33" s="143" t="s">
        <v>49</v>
      </c>
      <c r="B33" s="144">
        <v>2022</v>
      </c>
      <c r="C33" s="145">
        <v>0.16041309692298156</v>
      </c>
      <c r="D33" s="146">
        <v>1.4054872231025815</v>
      </c>
    </row>
    <row r="34" spans="1:4" x14ac:dyDescent="0.25">
      <c r="A34" s="143" t="s">
        <v>49</v>
      </c>
      <c r="B34" s="144">
        <v>2023</v>
      </c>
      <c r="C34" s="145">
        <v>0.16035285173547423</v>
      </c>
      <c r="D34" s="146">
        <v>1.5140226787167159</v>
      </c>
    </row>
    <row r="36" spans="1:4" x14ac:dyDescent="0.25">
      <c r="A36" s="22" t="s">
        <v>124</v>
      </c>
      <c r="B36" s="142" t="s">
        <v>125</v>
      </c>
      <c r="C36" s="23" t="s">
        <v>90</v>
      </c>
      <c r="D36" s="24" t="s">
        <v>14</v>
      </c>
    </row>
    <row r="37" spans="1:4" x14ac:dyDescent="0.25">
      <c r="A37" s="143" t="s">
        <v>111</v>
      </c>
      <c r="B37" s="144">
        <v>2019</v>
      </c>
      <c r="C37" s="145">
        <v>0.41029862934317901</v>
      </c>
      <c r="D37" s="146">
        <v>0.7395398066590757</v>
      </c>
    </row>
    <row r="38" spans="1:4" x14ac:dyDescent="0.25">
      <c r="A38" s="143" t="s">
        <v>111</v>
      </c>
      <c r="B38" s="144">
        <v>2020</v>
      </c>
      <c r="C38" s="145">
        <v>0.47155428839708091</v>
      </c>
      <c r="D38" s="146">
        <v>0.81654484965272811</v>
      </c>
    </row>
    <row r="39" spans="1:4" x14ac:dyDescent="0.25">
      <c r="A39" s="143" t="s">
        <v>111</v>
      </c>
      <c r="B39" s="144">
        <v>2021</v>
      </c>
      <c r="C39" s="145">
        <v>0.48277498067206176</v>
      </c>
      <c r="D39" s="146">
        <v>0.83175058361561027</v>
      </c>
    </row>
    <row r="40" spans="1:4" x14ac:dyDescent="0.25">
      <c r="A40" s="143" t="s">
        <v>111</v>
      </c>
      <c r="B40" s="144">
        <v>2022</v>
      </c>
      <c r="C40" s="145">
        <v>0.48773878899470602</v>
      </c>
      <c r="D40" s="146">
        <v>0.86406599010367457</v>
      </c>
    </row>
    <row r="41" spans="1:4" x14ac:dyDescent="0.25">
      <c r="A41" s="143" t="s">
        <v>111</v>
      </c>
      <c r="B41" s="144">
        <v>2023</v>
      </c>
      <c r="C41" s="145">
        <v>0.47677756252102149</v>
      </c>
      <c r="D41" s="146">
        <v>0.88050231467006623</v>
      </c>
    </row>
  </sheetData>
  <conditionalFormatting sqref="G4:G15">
    <cfRule type="colorScale" priority="7">
      <colorScale>
        <cfvo type="min"/>
        <cfvo type="max"/>
        <color rgb="FFFFEF9C"/>
        <color rgb="FF63BE7B"/>
      </colorScale>
    </cfRule>
  </conditionalFormatting>
  <conditionalFormatting sqref="H4:H17">
    <cfRule type="colorScale" priority="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E4:E17">
    <cfRule type="colorScale" priority="6">
      <colorScale>
        <cfvo type="min"/>
        <cfvo type="max"/>
        <color rgb="FFFFEF9C"/>
        <color rgb="FF63BE7B"/>
      </colorScale>
    </cfRule>
  </conditionalFormatting>
  <conditionalFormatting sqref="E4:E17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P4:P11">
    <cfRule type="colorScale" priority="3">
      <colorScale>
        <cfvo type="min"/>
        <cfvo type="max"/>
        <color rgb="FFFFEF9C"/>
        <color rgb="FF63BE7B"/>
      </colorScale>
    </cfRule>
  </conditionalFormatting>
  <conditionalFormatting sqref="Q4:Q11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N4:N11">
    <cfRule type="colorScale" priority="2">
      <colorScale>
        <cfvo type="min"/>
        <cfvo type="max"/>
        <color rgb="FFFFEF9C"/>
        <color rgb="FF63BE7B"/>
      </colorScale>
    </cfRule>
  </conditionalFormatting>
  <conditionalFormatting sqref="N4:N11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Feuil1</vt:lpstr>
      <vt:lpstr>Tableau 1 TOP 5</vt:lpstr>
      <vt:lpstr>Graph1 Nombre_consommants</vt:lpstr>
      <vt:lpstr>Graph2 Affection</vt:lpstr>
      <vt:lpstr>Tabl 2 Dénombrement et IC</vt:lpstr>
      <vt:lpstr>Tab3-4 Tx prévalence&amp;évolutions</vt:lpstr>
      <vt:lpstr>Cartographie patthologies</vt:lpstr>
      <vt:lpstr>Graph3 Dépenses par poste</vt:lpstr>
      <vt:lpstr>Graph4-5 Dépenses pathologie</vt:lpstr>
      <vt:lpstr>Graph 8 Hommes SA</vt:lpstr>
      <vt:lpstr>Graph9 Femmes SA</vt:lpstr>
      <vt:lpstr>Graph 10 Hommes NSA</vt:lpstr>
      <vt:lpstr>Graph 11 Femmes NSA</vt:lpstr>
      <vt:lpstr>Annexe 2</vt:lpstr>
      <vt:lpstr>Annexe 1 Tableau récapitualtif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 Nguyen-Hong</dc:creator>
  <cp:lastModifiedBy>Claudine Gaillard</cp:lastModifiedBy>
  <dcterms:created xsi:type="dcterms:W3CDTF">2025-09-16T13:34:56Z</dcterms:created>
  <dcterms:modified xsi:type="dcterms:W3CDTF">2025-11-21T13:02:36Z</dcterms:modified>
</cp:coreProperties>
</file>