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m93sewsr02.institution.int.msanet\DDPS\21-STATISTIQUES\04_STATS_PRESTATIONS_MALADIE\10_TRANSVERSE\00_DEPARTEMENT_PMAL\03_LABELLISATION_LOGIGRAMMES\Labellisation_PMAL\Annee_2025\Patients\"/>
    </mc:Choice>
  </mc:AlternateContent>
  <xr:revisionPtr revIDLastSave="0" documentId="13_ncr:1_{FAAF9C7B-11C6-41C7-9638-60B8E8E241FB}" xr6:coauthVersionLast="47" xr6:coauthVersionMax="47" xr10:uidLastSave="{00000000-0000-0000-0000-000000000000}"/>
  <bookViews>
    <workbookView xWindow="-120" yWindow="-120" windowWidth="25440" windowHeight="1527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1" l="1"/>
  <c r="A42" i="10"/>
  <c r="AF4" i="9"/>
  <c r="AF4" i="8"/>
  <c r="AG4" i="11"/>
  <c r="AE4" i="9" l="1"/>
  <c r="AE4" i="8"/>
  <c r="AF4" i="11"/>
  <c r="A42" i="9" l="1"/>
  <c r="A42" i="8"/>
  <c r="AD4" i="9"/>
  <c r="AD4" i="8"/>
  <c r="AE4" i="11" l="1"/>
  <c r="AC4" i="9" l="1"/>
  <c r="AC4" i="8"/>
  <c r="AD4" i="11"/>
  <c r="AB4" i="9" l="1"/>
  <c r="AB4" i="8"/>
  <c r="AC4" i="11"/>
  <c r="AA4" i="9" l="1"/>
  <c r="AA4" i="8"/>
  <c r="AB4" i="11"/>
  <c r="Z4" i="9" l="1"/>
  <c r="Z4" i="8"/>
  <c r="Z4" i="11"/>
  <c r="AA4" i="11" s="1"/>
  <c r="F4" i="8" l="1"/>
  <c r="G4" i="8" s="1"/>
  <c r="H4" i="8" s="1"/>
  <c r="I4" i="8" s="1"/>
  <c r="J4" i="8" s="1"/>
  <c r="K4" i="8" s="1"/>
  <c r="L4" i="8" s="1"/>
  <c r="M4" i="8" s="1"/>
  <c r="N4" i="8" s="1"/>
  <c r="O4" i="8" s="1"/>
  <c r="P4" i="8" s="1"/>
  <c r="Q4" i="8" s="1"/>
  <c r="R4" i="8" s="1"/>
  <c r="S4" i="8" s="1"/>
  <c r="T4" i="8" s="1"/>
  <c r="U4" i="8" s="1"/>
  <c r="V4" i="8" s="1"/>
  <c r="W4" i="8" s="1"/>
  <c r="X4" i="8" s="1"/>
  <c r="Y4" i="8" s="1"/>
  <c r="Y4" i="11" l="1"/>
  <c r="X4" i="9" l="1"/>
  <c r="W4" i="9"/>
  <c r="W4" i="11" l="1"/>
  <c r="X4" i="11" s="1"/>
  <c r="U4" i="9"/>
  <c r="V4" i="9"/>
  <c r="V4" i="11"/>
  <c r="T4" i="9"/>
  <c r="U4" i="11"/>
  <c r="S4" i="9"/>
  <c r="T4" i="11"/>
  <c r="R4" i="9"/>
  <c r="S4" i="11"/>
  <c r="Q4" i="9"/>
  <c r="R4" i="11"/>
  <c r="Q4" i="11"/>
  <c r="P4" i="9"/>
  <c r="O4" i="9"/>
  <c r="E4" i="11"/>
  <c r="F4" i="11"/>
  <c r="G4" i="11"/>
  <c r="H4" i="11"/>
  <c r="I4" i="11"/>
  <c r="J4" i="11"/>
  <c r="K4" i="11"/>
  <c r="L4" i="11"/>
  <c r="M4" i="11"/>
  <c r="N4" i="11"/>
  <c r="O4" i="11"/>
  <c r="E4" i="8"/>
  <c r="G4" i="9"/>
  <c r="H4" i="9"/>
  <c r="I4" i="9"/>
  <c r="J4" i="9"/>
  <c r="K4" i="9"/>
  <c r="L4" i="9"/>
  <c r="M4" i="9"/>
  <c r="N4" i="9"/>
  <c r="Y4" i="9"/>
  <c r="F4" i="9"/>
  <c r="E4" i="9"/>
</calcChain>
</file>

<file path=xl/sharedStrings.xml><?xml version="1.0" encoding="utf-8"?>
<sst xmlns="http://schemas.openxmlformats.org/spreadsheetml/2006/main" count="497" uniqueCount="72">
  <si>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</si>
  <si>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</si>
  <si>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</si>
  <si>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</si>
  <si>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</si>
  <si>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</si>
  <si>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</si>
  <si>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</si>
  <si>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</si>
  <si>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</si>
  <si>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</si>
  <si>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</si>
  <si>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</si>
  <si>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</si>
  <si>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</si>
  <si>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</si>
  <si>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</si>
  <si>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</si>
  <si>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</si>
  <si>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</si>
  <si>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</si>
  <si>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</si>
  <si>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</si>
  <si>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</si>
  <si>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</si>
  <si>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</si>
  <si>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</si>
  <si>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</si>
  <si>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</si>
  <si>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</si>
  <si>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</si>
  <si>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</si>
  <si>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</si>
  <si>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</si>
  <si>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</si>
  <si>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</si>
  <si>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</si>
  <si>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</si>
  <si>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</si>
  <si>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</si>
  <si>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</si>
  <si>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</si>
  <si>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</si>
  <si>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</si>
  <si>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</si>
  <si>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</si>
  <si>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</si>
  <si>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</si>
  <si>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</si>
  <si>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</si>
  <si>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</si>
  <si>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</si>
  <si>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</si>
  <si>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</si>
  <si>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</si>
  <si>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</si>
  <si>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</si>
  <si>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</si>
  <si>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</si>
  <si>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</si>
  <si>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</si>
  <si>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</si>
  <si>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</si>
  <si>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</si>
  <si>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</si>
  <si>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</si>
  <si>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</si>
  <si>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</si>
  <si>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Nota Bene</t>
  </si>
  <si>
    <t xml:space="preserve">Suite à une coquille les données ont été revues de novembre 2024 à mars 2025 </t>
  </si>
  <si>
    <t>Version Août 2025</t>
  </si>
  <si>
    <t>Extraction datant du 10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</si>
</sst>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B1" sqref="B1"/>
    </sheetView>
  </sheetViews>
  <sheetFormatPr baseColWidth="10" defaultColWidth="10.85546875" defaultRowHeight="15" x14ac:dyDescent="0.25"/>
  <sheetData>
    <row r="2" spans="1:21" x14ac:dyDescent="0.25">
      <c r="A2" s="1" t="s">
        <v>0</v>
      </c>
      <c r="B2" s="1" t="s">
        <v>1</v>
      </c>
      <c r="C2" s="2"/>
      <c r="D2" s="2"/>
      <c r="E2" s="2"/>
      <c r="F2" s="2"/>
      <c r="G2" s="2"/>
      <c r="H2" s="2"/>
      <c r="I2" s="2"/>
      <c r="J2" s="2"/>
      <c r="K2" s="2"/>
      <c r="L2" s="2"/>
      <c r="M2" s="2"/>
      <c r="N2" s="2"/>
      <c r="O2" s="2"/>
      <c r="P2" s="2"/>
      <c r="Q2" s="2"/>
      <c r="R2" s="2"/>
    </row>
    <row r="3" spans="1:21" x14ac:dyDescent="0.25">
      <c r="A3" s="2"/>
      <c r="B3" s="2" t="s">
        <v>2</v>
      </c>
      <c r="C3" s="2"/>
      <c r="D3" s="2"/>
      <c r="E3" s="2"/>
      <c r="F3" s="2"/>
      <c r="G3" s="2"/>
      <c r="H3" s="2"/>
      <c r="I3" s="2"/>
      <c r="J3" s="2"/>
      <c r="K3" s="2"/>
      <c r="L3" s="2"/>
      <c r="M3" s="2"/>
      <c r="N3" s="2"/>
      <c r="O3" s="2"/>
      <c r="P3" s="2"/>
      <c r="Q3" s="2"/>
      <c r="R3" s="2"/>
    </row>
    <row r="4" spans="1:21" x14ac:dyDescent="0.25">
      <c r="A4" s="1" t="s">
        <v>3</v>
      </c>
      <c r="B4" s="1" t="s">
        <v>4</v>
      </c>
      <c r="C4" s="2"/>
      <c r="D4" s="2"/>
      <c r="E4" s="2"/>
      <c r="F4" s="2"/>
      <c r="G4" s="2"/>
      <c r="H4" s="2"/>
      <c r="I4" s="2"/>
      <c r="J4" s="2"/>
      <c r="K4" s="2"/>
      <c r="L4" s="2"/>
      <c r="M4" s="2"/>
      <c r="N4" s="2"/>
      <c r="O4" s="2"/>
      <c r="P4" s="2"/>
      <c r="Q4" s="2"/>
      <c r="R4" s="2"/>
      <c r="T4" t="s">
        <v>5</v>
      </c>
    </row>
    <row r="5" spans="1:21" x14ac:dyDescent="0.25">
      <c r="A5" s="2"/>
      <c r="B5" s="2" t="s">
        <v>6</v>
      </c>
      <c r="C5" s="2"/>
      <c r="D5" s="2"/>
      <c r="E5" s="2"/>
      <c r="F5" s="2"/>
      <c r="G5" s="2"/>
      <c r="H5" s="2"/>
      <c r="I5" s="2"/>
      <c r="J5" s="2"/>
      <c r="K5" s="2"/>
      <c r="L5" s="2"/>
      <c r="M5" s="2"/>
      <c r="N5" s="2"/>
      <c r="O5" s="2"/>
      <c r="P5" s="2"/>
      <c r="Q5" s="2"/>
      <c r="R5" s="2"/>
    </row>
    <row r="6" spans="1:21" x14ac:dyDescent="0.25">
      <c r="A6" s="1" t="s">
        <v>7</v>
      </c>
      <c r="B6" s="1" t="s">
        <v>8</v>
      </c>
      <c r="C6" s="2"/>
      <c r="D6" s="2"/>
      <c r="E6" s="2"/>
      <c r="F6" s="2"/>
      <c r="G6" s="2"/>
      <c r="H6" s="2"/>
      <c r="I6" s="2"/>
      <c r="J6" s="2"/>
      <c r="K6" s="2"/>
      <c r="L6" s="2"/>
      <c r="M6" s="2"/>
      <c r="N6" s="2"/>
      <c r="O6" s="2"/>
      <c r="P6" s="2"/>
      <c r="Q6" s="2"/>
      <c r="R6" s="2"/>
    </row>
    <row r="7" spans="1:21" x14ac:dyDescent="0.25">
      <c r="A7" s="2"/>
      <c r="B7" s="3" t="s">
        <v>63</v>
      </c>
      <c r="C7" s="2"/>
      <c r="D7" s="2"/>
      <c r="E7" s="2"/>
      <c r="F7" s="2"/>
      <c r="G7" s="2"/>
      <c r="H7" s="2"/>
      <c r="I7" s="2"/>
      <c r="J7" s="2"/>
      <c r="K7" s="2"/>
      <c r="L7" s="2"/>
      <c r="M7" s="2"/>
      <c r="N7" s="2"/>
      <c r="O7" s="2"/>
      <c r="P7" s="2"/>
      <c r="Q7" s="2"/>
      <c r="R7" s="2"/>
      <c r="U7" t="s">
        <v>5</v>
      </c>
    </row>
    <row r="8" spans="1:21" x14ac:dyDescent="0.25">
      <c r="A8" s="1" t="s">
        <v>9</v>
      </c>
      <c r="B8" s="1" t="s">
        <v>10</v>
      </c>
      <c r="C8" s="2"/>
      <c r="D8" s="2"/>
      <c r="E8" s="2"/>
      <c r="F8" s="2"/>
      <c r="G8" s="2"/>
      <c r="H8" s="2"/>
      <c r="I8" s="2"/>
      <c r="J8" s="2"/>
      <c r="K8" s="2"/>
      <c r="L8" s="2"/>
      <c r="M8" s="2"/>
      <c r="N8" s="2"/>
      <c r="O8" s="2"/>
      <c r="P8" s="2"/>
      <c r="Q8" s="2"/>
      <c r="R8" s="2"/>
    </row>
    <row r="9" spans="1:21" ht="32.1" customHeight="1" x14ac:dyDescent="0.25">
      <c r="A9" s="3"/>
      <c r="B9" s="57" t="s">
        <v>64</v>
      </c>
      <c r="C9" s="57"/>
      <c r="D9" s="57"/>
      <c r="E9" s="57"/>
      <c r="F9" s="57"/>
      <c r="G9" s="57"/>
      <c r="H9" s="57"/>
      <c r="I9" s="57"/>
      <c r="J9" s="57"/>
      <c r="K9" s="57"/>
      <c r="L9" s="57"/>
      <c r="M9" s="57"/>
      <c r="N9" s="57"/>
      <c r="O9" s="57"/>
      <c r="P9" s="57"/>
      <c r="Q9" s="57"/>
      <c r="R9" s="57"/>
    </row>
    <row r="10" spans="1:21" x14ac:dyDescent="0.25">
      <c r="A10" s="1" t="s">
        <v>11</v>
      </c>
      <c r="B10" s="1" t="s">
        <v>12</v>
      </c>
      <c r="C10" s="2"/>
      <c r="D10" s="2"/>
      <c r="E10" s="2"/>
      <c r="F10" s="2"/>
      <c r="G10" s="2"/>
      <c r="H10" s="2"/>
      <c r="I10" s="2"/>
      <c r="J10" s="2"/>
      <c r="K10" s="2"/>
      <c r="L10" s="2"/>
      <c r="M10" s="2"/>
      <c r="N10" s="2"/>
      <c r="O10" s="2"/>
      <c r="P10" s="2"/>
      <c r="Q10" s="2"/>
      <c r="R10" s="2"/>
    </row>
    <row r="11" spans="1:21" x14ac:dyDescent="0.25">
      <c r="A11" s="2"/>
      <c r="B11" s="2" t="s">
        <v>52</v>
      </c>
      <c r="C11" s="2"/>
      <c r="D11" s="2"/>
      <c r="E11" s="2"/>
      <c r="F11" s="2"/>
      <c r="G11" s="2"/>
      <c r="H11" s="2"/>
      <c r="I11" s="2"/>
      <c r="J11" s="2"/>
      <c r="K11" s="2"/>
      <c r="L11" s="2"/>
      <c r="M11" s="2"/>
      <c r="N11" s="2"/>
      <c r="O11" s="2"/>
      <c r="P11" s="2"/>
      <c r="Q11" s="2"/>
      <c r="R11" s="2"/>
    </row>
    <row r="12" spans="1:21" x14ac:dyDescent="0.25">
      <c r="A12" s="4" t="s">
        <v>13</v>
      </c>
      <c r="B12" s="4" t="s">
        <v>14</v>
      </c>
      <c r="C12" s="2"/>
      <c r="D12" s="2"/>
      <c r="E12" s="2"/>
      <c r="F12" s="2"/>
      <c r="G12" s="2"/>
      <c r="H12" s="2"/>
      <c r="I12" s="2"/>
      <c r="J12" s="2"/>
      <c r="K12" s="2"/>
      <c r="L12" s="2"/>
      <c r="M12" s="2"/>
      <c r="N12" s="2"/>
      <c r="O12" s="2"/>
      <c r="P12" s="2"/>
      <c r="Q12" s="2"/>
      <c r="R12" s="2"/>
    </row>
    <row r="13" spans="1:21" x14ac:dyDescent="0.25">
      <c r="A13" s="3"/>
      <c r="B13" s="3" t="s">
        <v>61</v>
      </c>
      <c r="C13" s="2"/>
      <c r="D13" s="2"/>
      <c r="E13" s="2"/>
      <c r="F13" s="2"/>
      <c r="G13" s="2"/>
      <c r="H13" s="2"/>
      <c r="I13" s="2"/>
      <c r="J13" s="2"/>
      <c r="K13" s="2"/>
      <c r="L13" s="2"/>
      <c r="M13" s="2"/>
      <c r="N13" s="2"/>
      <c r="O13" s="2"/>
      <c r="P13" s="2"/>
      <c r="Q13" s="2"/>
      <c r="R13" s="2"/>
    </row>
    <row r="14" spans="1:21" x14ac:dyDescent="0.25">
      <c r="A14" s="4" t="s">
        <v>15</v>
      </c>
      <c r="B14" s="4" t="s">
        <v>16</v>
      </c>
      <c r="C14" s="2"/>
      <c r="D14" s="2"/>
      <c r="E14" s="2"/>
      <c r="F14" s="2"/>
      <c r="G14" s="2"/>
      <c r="H14" s="2"/>
      <c r="I14" s="2"/>
      <c r="J14" s="2"/>
      <c r="K14" s="2"/>
      <c r="L14" s="2"/>
      <c r="M14" s="2"/>
      <c r="N14" s="2"/>
      <c r="O14" s="2"/>
      <c r="P14" s="2"/>
      <c r="Q14" s="2"/>
      <c r="R14" s="2"/>
    </row>
    <row r="15" spans="1:21" x14ac:dyDescent="0.25">
      <c r="A15" s="3"/>
      <c r="B15" s="3" t="s">
        <v>17</v>
      </c>
      <c r="C15" s="2"/>
      <c r="D15" s="2"/>
      <c r="E15" s="2"/>
      <c r="F15" s="2"/>
      <c r="G15" s="2"/>
      <c r="H15" s="2"/>
      <c r="I15" s="2"/>
      <c r="J15" s="2"/>
      <c r="K15" s="2"/>
      <c r="L15" s="2"/>
      <c r="M15" s="2"/>
      <c r="N15" s="2"/>
      <c r="O15" s="2"/>
      <c r="P15" s="2"/>
      <c r="Q15" s="2"/>
      <c r="R15" s="2"/>
    </row>
    <row r="16" spans="1:21" x14ac:dyDescent="0.25">
      <c r="A16" s="1" t="s">
        <v>18</v>
      </c>
      <c r="B16" s="1" t="s">
        <v>19</v>
      </c>
      <c r="C16" s="2"/>
      <c r="D16" s="2"/>
      <c r="E16" s="2"/>
      <c r="F16" s="2"/>
      <c r="G16" s="2"/>
      <c r="H16" s="2"/>
      <c r="I16" s="2"/>
      <c r="J16" s="2"/>
      <c r="K16" s="2"/>
      <c r="L16" s="2"/>
      <c r="M16" s="2"/>
      <c r="N16" s="2"/>
      <c r="O16" s="2"/>
      <c r="P16" s="2"/>
      <c r="Q16" s="2"/>
      <c r="R16" s="2"/>
    </row>
    <row r="17" spans="1:21" x14ac:dyDescent="0.25">
      <c r="A17" s="2"/>
      <c r="B17" s="31" t="s">
        <v>66</v>
      </c>
      <c r="C17" s="2"/>
      <c r="D17" s="2"/>
      <c r="E17" s="2"/>
      <c r="F17" s="2"/>
      <c r="G17" s="2"/>
      <c r="H17" s="2"/>
      <c r="I17" s="2"/>
      <c r="J17" s="2"/>
      <c r="K17" s="2"/>
      <c r="L17" s="2"/>
      <c r="M17" s="2"/>
      <c r="N17" s="2"/>
      <c r="O17" s="2"/>
      <c r="P17" s="2"/>
      <c r="Q17" s="2"/>
      <c r="R17" s="2"/>
    </row>
    <row r="18" spans="1:21" x14ac:dyDescent="0.25">
      <c r="A18" s="2"/>
      <c r="B18" s="31" t="s">
        <v>67</v>
      </c>
      <c r="C18" s="2"/>
      <c r="D18" s="2"/>
      <c r="E18" s="2"/>
      <c r="F18" s="2"/>
      <c r="G18" s="2"/>
      <c r="H18" s="2"/>
      <c r="I18" s="2"/>
      <c r="J18" s="2"/>
      <c r="K18" s="2"/>
      <c r="L18" s="2"/>
      <c r="M18" s="2"/>
      <c r="N18" s="2"/>
      <c r="O18" s="2"/>
      <c r="P18" s="2"/>
      <c r="Q18" s="2"/>
      <c r="R18" s="2"/>
    </row>
    <row r="19" spans="1:21" x14ac:dyDescent="0.25">
      <c r="A19" s="1" t="s">
        <v>20</v>
      </c>
      <c r="B19" s="1" t="s">
        <v>21</v>
      </c>
      <c r="C19" s="2"/>
      <c r="D19" s="2"/>
      <c r="E19" s="2"/>
      <c r="F19" s="2"/>
      <c r="G19" s="2"/>
      <c r="H19" s="2"/>
      <c r="I19" s="2"/>
      <c r="J19" s="2"/>
      <c r="K19" s="2"/>
      <c r="L19" s="2"/>
      <c r="M19" s="2"/>
      <c r="N19" s="2"/>
      <c r="O19" s="2"/>
      <c r="P19" s="2"/>
      <c r="Q19" s="2"/>
      <c r="R19" s="2"/>
    </row>
    <row r="20" spans="1:21" x14ac:dyDescent="0.25">
      <c r="A20" s="2"/>
      <c r="B20" s="2" t="s">
        <v>22</v>
      </c>
      <c r="C20" s="2"/>
      <c r="D20" s="2"/>
      <c r="E20" s="2"/>
      <c r="F20" s="2"/>
      <c r="G20" s="2"/>
      <c r="H20" s="2"/>
      <c r="I20" s="2"/>
      <c r="J20" s="2"/>
      <c r="K20" s="2"/>
      <c r="L20" s="2"/>
      <c r="M20" s="2"/>
      <c r="N20" s="2"/>
      <c r="O20" s="2"/>
      <c r="P20" s="2"/>
      <c r="Q20" s="2"/>
      <c r="R20" s="2"/>
    </row>
    <row r="21" spans="1:21" x14ac:dyDescent="0.25">
      <c r="A21" s="1" t="s">
        <v>23</v>
      </c>
      <c r="B21" s="1" t="s">
        <v>24</v>
      </c>
      <c r="C21" s="2"/>
      <c r="D21" s="2"/>
      <c r="E21" s="2"/>
      <c r="F21" s="2"/>
      <c r="G21" s="2"/>
      <c r="H21" s="2"/>
      <c r="I21" s="2"/>
      <c r="J21" s="2"/>
      <c r="K21" s="2"/>
      <c r="L21" s="2"/>
      <c r="M21" s="2"/>
      <c r="N21" s="2"/>
      <c r="O21" s="2"/>
      <c r="P21" s="2"/>
      <c r="Q21" s="2"/>
      <c r="R21" s="2"/>
    </row>
    <row r="22" spans="1:21" x14ac:dyDescent="0.25">
      <c r="A22" s="2"/>
      <c r="B22" s="2" t="s">
        <v>25</v>
      </c>
      <c r="C22" s="2"/>
      <c r="D22" s="2"/>
      <c r="E22" s="2"/>
      <c r="F22" s="2"/>
      <c r="G22" s="2"/>
      <c r="H22" s="2"/>
      <c r="I22" s="2"/>
      <c r="J22" s="2"/>
      <c r="K22" s="2"/>
      <c r="L22" s="2"/>
      <c r="M22" s="2"/>
      <c r="N22" s="2"/>
      <c r="O22" s="2"/>
      <c r="P22" s="2"/>
      <c r="Q22" s="2"/>
      <c r="R22" s="2"/>
    </row>
    <row r="23" spans="1:21" x14ac:dyDescent="0.25">
      <c r="A23" s="1" t="s">
        <v>26</v>
      </c>
      <c r="B23" s="1" t="s">
        <v>27</v>
      </c>
      <c r="C23" s="2"/>
      <c r="D23" s="2"/>
      <c r="E23" s="2"/>
      <c r="F23" s="2"/>
      <c r="G23" s="2"/>
      <c r="H23" s="2"/>
      <c r="I23" s="2"/>
      <c r="J23" s="2"/>
      <c r="K23" s="2"/>
      <c r="L23" s="2"/>
      <c r="M23" s="2"/>
      <c r="N23" s="2"/>
      <c r="O23" s="2"/>
      <c r="P23" s="2"/>
      <c r="Q23" s="2"/>
      <c r="R23" s="2"/>
    </row>
    <row r="24" spans="1:21" x14ac:dyDescent="0.25">
      <c r="A24" s="2"/>
      <c r="B24" s="2" t="s">
        <v>28</v>
      </c>
      <c r="C24" s="2"/>
      <c r="D24" s="2"/>
      <c r="E24" s="2"/>
      <c r="F24" s="2"/>
      <c r="G24" s="2"/>
      <c r="H24" s="2"/>
      <c r="I24" s="2"/>
      <c r="J24" s="2"/>
      <c r="K24" s="2"/>
      <c r="L24" s="2"/>
      <c r="M24" s="2"/>
      <c r="N24" s="2"/>
      <c r="O24" s="2"/>
      <c r="P24" s="2"/>
      <c r="Q24" s="2"/>
      <c r="R24" s="2"/>
    </row>
    <row r="25" spans="1:21" x14ac:dyDescent="0.25">
      <c r="A25" s="1" t="s">
        <v>29</v>
      </c>
      <c r="B25" s="1" t="s">
        <v>30</v>
      </c>
      <c r="C25" s="2"/>
      <c r="D25" s="2"/>
      <c r="E25" s="2"/>
      <c r="F25" s="2"/>
      <c r="G25" s="2"/>
      <c r="H25" s="2"/>
      <c r="I25" s="2"/>
      <c r="J25" s="2"/>
      <c r="K25" s="2"/>
      <c r="L25" s="2"/>
      <c r="M25" s="2"/>
      <c r="N25" s="2"/>
      <c r="O25" s="2"/>
      <c r="P25" s="2"/>
      <c r="Q25" s="2"/>
      <c r="R25" s="2"/>
    </row>
    <row r="26" spans="1:21" ht="32.1" customHeight="1" x14ac:dyDescent="0.25">
      <c r="A26" s="2"/>
      <c r="B26" s="57" t="s">
        <v>65</v>
      </c>
      <c r="C26" s="57"/>
      <c r="D26" s="57"/>
      <c r="E26" s="57"/>
      <c r="F26" s="57"/>
      <c r="G26" s="57"/>
      <c r="H26" s="57"/>
      <c r="I26" s="57"/>
      <c r="J26" s="57"/>
      <c r="K26" s="57"/>
      <c r="L26" s="57"/>
      <c r="M26" s="57"/>
      <c r="N26" s="57"/>
      <c r="O26" s="57"/>
      <c r="P26" s="57"/>
      <c r="Q26" s="57"/>
      <c r="R26" s="57"/>
      <c r="U26" t="s">
        <v>5</v>
      </c>
    </row>
    <row r="27" spans="1:21" x14ac:dyDescent="0.25">
      <c r="A27" s="1" t="s">
        <v>31</v>
      </c>
      <c r="B27" s="1" t="s">
        <v>32</v>
      </c>
      <c r="C27" s="2"/>
      <c r="D27" s="2"/>
      <c r="E27" s="2"/>
      <c r="F27" s="2"/>
      <c r="G27" s="2"/>
      <c r="H27" s="2"/>
      <c r="I27" s="2"/>
      <c r="J27" s="2"/>
      <c r="K27" s="2"/>
      <c r="L27" s="2"/>
      <c r="M27" s="2"/>
      <c r="N27" s="2"/>
      <c r="O27" s="2"/>
      <c r="P27" s="2"/>
      <c r="Q27" s="2"/>
      <c r="R27" s="2"/>
    </row>
    <row r="28" spans="1:21" ht="107.25" customHeight="1" x14ac:dyDescent="0.25">
      <c r="A28" s="3"/>
      <c r="B28" s="58" t="s">
        <v>62</v>
      </c>
      <c r="C28" s="58"/>
      <c r="D28" s="58"/>
      <c r="E28" s="58"/>
      <c r="F28" s="58"/>
      <c r="G28" s="58"/>
      <c r="H28" s="58"/>
      <c r="I28" s="58"/>
      <c r="J28" s="58"/>
      <c r="K28" s="58"/>
      <c r="L28" s="58"/>
      <c r="M28" s="58"/>
      <c r="N28" s="58"/>
      <c r="O28" s="58"/>
      <c r="P28" s="58"/>
      <c r="Q28" s="58"/>
      <c r="R28" s="58"/>
    </row>
    <row r="29" spans="1:21" x14ac:dyDescent="0.25">
      <c r="A29" s="1" t="s">
        <v>33</v>
      </c>
      <c r="B29" s="1" t="s">
        <v>34</v>
      </c>
      <c r="C29" s="2"/>
      <c r="D29" s="2"/>
      <c r="E29" s="2"/>
      <c r="F29" s="2"/>
      <c r="G29" s="2"/>
      <c r="H29" s="2"/>
      <c r="I29" s="2"/>
      <c r="J29" s="2"/>
      <c r="K29" s="2"/>
      <c r="L29" s="2"/>
      <c r="M29" s="2"/>
      <c r="N29" s="2"/>
      <c r="O29" s="2"/>
      <c r="P29" s="2"/>
      <c r="Q29" s="2"/>
      <c r="R29" s="2"/>
    </row>
    <row r="30" spans="1:21" x14ac:dyDescent="0.25">
      <c r="A30" s="2"/>
      <c r="B30" s="2" t="s">
        <v>35</v>
      </c>
      <c r="C30" s="2"/>
      <c r="D30" s="2"/>
      <c r="E30" s="2"/>
      <c r="F30" s="2"/>
      <c r="G30" s="2"/>
      <c r="H30" s="2"/>
      <c r="I30" s="2"/>
      <c r="J30" s="2"/>
      <c r="K30" s="2"/>
      <c r="L30" s="2"/>
      <c r="M30" s="2"/>
      <c r="N30" s="2"/>
      <c r="O30" s="2"/>
      <c r="P30" s="2"/>
      <c r="Q30" s="2"/>
      <c r="R30" s="2"/>
    </row>
    <row r="31" spans="1:21" x14ac:dyDescent="0.25">
      <c r="A31" s="1" t="s">
        <v>36</v>
      </c>
      <c r="B31" s="1" t="s">
        <v>37</v>
      </c>
      <c r="C31" s="2"/>
      <c r="D31" s="2"/>
      <c r="E31" s="2"/>
      <c r="F31" s="2"/>
      <c r="G31" s="2"/>
      <c r="H31" s="2"/>
      <c r="I31" s="2"/>
      <c r="J31" s="2"/>
      <c r="K31" s="2"/>
      <c r="L31" s="2"/>
      <c r="M31" s="2"/>
      <c r="N31" s="2"/>
      <c r="O31" s="2"/>
      <c r="P31" s="2"/>
      <c r="Q31" s="2"/>
      <c r="R31" s="2"/>
    </row>
    <row r="32" spans="1:21" x14ac:dyDescent="0.25">
      <c r="A32" s="2"/>
      <c r="B32" s="2" t="s">
        <v>70</v>
      </c>
      <c r="C32" s="2"/>
      <c r="D32" s="2"/>
      <c r="E32" s="2"/>
      <c r="F32" s="2"/>
      <c r="G32" s="2"/>
      <c r="H32" s="2"/>
      <c r="I32" s="2"/>
      <c r="J32" s="2"/>
      <c r="K32" s="2"/>
      <c r="L32" s="2"/>
      <c r="M32" s="2"/>
      <c r="N32" s="2"/>
      <c r="O32" s="2"/>
      <c r="P32" s="2"/>
      <c r="Q32" s="2"/>
      <c r="R32" s="2"/>
    </row>
    <row r="33" spans="1:18" x14ac:dyDescent="0.25">
      <c r="A33" s="1" t="s">
        <v>38</v>
      </c>
      <c r="B33" s="1" t="s">
        <v>39</v>
      </c>
      <c r="C33" s="2"/>
      <c r="D33" s="2"/>
      <c r="E33" s="2"/>
      <c r="F33" s="2"/>
      <c r="G33" s="2"/>
      <c r="H33" s="2"/>
      <c r="I33" s="2"/>
      <c r="J33" s="2"/>
      <c r="K33" s="2"/>
      <c r="L33" s="2"/>
      <c r="M33" s="2"/>
      <c r="N33" s="2"/>
      <c r="O33" s="2"/>
      <c r="P33" s="2"/>
      <c r="Q33" s="2"/>
      <c r="R33" s="2"/>
    </row>
    <row r="34" spans="1:18" x14ac:dyDescent="0.25">
      <c r="A34" s="2"/>
      <c r="B34" s="3" t="s">
        <v>71</v>
      </c>
      <c r="C34" s="2"/>
      <c r="D34" s="2"/>
      <c r="E34" s="2"/>
      <c r="F34" s="2"/>
      <c r="G34" s="2"/>
      <c r="H34" s="2"/>
      <c r="I34" s="2"/>
      <c r="J34" s="2"/>
      <c r="K34" s="2"/>
      <c r="L34" s="2"/>
      <c r="M34" s="2"/>
      <c r="N34" s="2"/>
      <c r="O34" s="2"/>
      <c r="P34" s="2"/>
      <c r="Q34" s="2"/>
      <c r="R34" s="2"/>
    </row>
    <row r="35" spans="1:18" x14ac:dyDescent="0.25">
      <c r="B35" s="1" t="s">
        <v>68</v>
      </c>
      <c r="C35" s="5"/>
      <c r="D35" s="5"/>
      <c r="E35" s="5"/>
      <c r="F35" s="5"/>
      <c r="G35" s="5"/>
      <c r="H35" s="5"/>
      <c r="I35" s="5"/>
      <c r="J35" s="5"/>
      <c r="K35" s="5"/>
      <c r="L35" s="5"/>
      <c r="M35" s="5"/>
      <c r="N35" s="5"/>
      <c r="O35" s="5"/>
      <c r="P35" s="5"/>
      <c r="Q35" s="5"/>
      <c r="R35" s="5"/>
    </row>
    <row r="36" spans="1:18" x14ac:dyDescent="0.25">
      <c r="B36" s="56" t="s">
        <v>69</v>
      </c>
    </row>
    <row r="39" spans="1:18" x14ac:dyDescent="0.2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I41"/>
  <sheetViews>
    <sheetView showGridLines="0" zoomScaleNormal="100" workbookViewId="0">
      <pane xSplit="3" ySplit="4" topLeftCell="U5" activePane="bottomRight" state="frozen"/>
      <selection activeCell="B29" sqref="B29:B32"/>
      <selection pane="topRight" activeCell="B29" sqref="B29:B32"/>
      <selection pane="bottomLeft" activeCell="B29" sqref="B29:B32"/>
      <selection pane="bottomRight" activeCell="AB11" sqref="AB11"/>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16384" width="11.42578125" style="6"/>
  </cols>
  <sheetData>
    <row r="1" spans="1:35" ht="18.75" x14ac:dyDescent="0.3">
      <c r="A1" s="10" t="s">
        <v>52</v>
      </c>
    </row>
    <row r="2" spans="1:35" s="12" customFormat="1" ht="18.75" x14ac:dyDescent="0.3">
      <c r="A2" s="11" t="s">
        <v>57</v>
      </c>
    </row>
    <row r="3" spans="1:35" ht="19.5" thickBot="1" x14ac:dyDescent="0.35">
      <c r="A3" s="11" t="s">
        <v>56</v>
      </c>
    </row>
    <row r="4" spans="1:35"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3" t="s">
        <v>49</v>
      </c>
      <c r="B5" s="63"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127</v>
      </c>
      <c r="AI5" s="18">
        <v>2129</v>
      </c>
    </row>
    <row r="6" spans="1:35" x14ac:dyDescent="0.2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2740</v>
      </c>
      <c r="AI6" s="19">
        <v>43774</v>
      </c>
    </row>
    <row r="7" spans="1:35" x14ac:dyDescent="0.2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18048</v>
      </c>
      <c r="AI7" s="19">
        <v>290362</v>
      </c>
    </row>
    <row r="8" spans="1:35" x14ac:dyDescent="0.2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20915</v>
      </c>
      <c r="AI8" s="20">
        <v>336265</v>
      </c>
    </row>
    <row r="9" spans="1:35" x14ac:dyDescent="0.2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2526</v>
      </c>
      <c r="AI9" s="19">
        <v>34951</v>
      </c>
    </row>
    <row r="10" spans="1:35" x14ac:dyDescent="0.2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9519</v>
      </c>
      <c r="AI10" s="19">
        <v>143988</v>
      </c>
    </row>
    <row r="11" spans="1:35" x14ac:dyDescent="0.2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10345</v>
      </c>
      <c r="AI11" s="19">
        <v>166819</v>
      </c>
    </row>
    <row r="12" spans="1:35" x14ac:dyDescent="0.2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22390</v>
      </c>
      <c r="AI12" s="20">
        <v>345758</v>
      </c>
    </row>
    <row r="13" spans="1:35" x14ac:dyDescent="0.2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2653</v>
      </c>
      <c r="AI13" s="19">
        <v>37080</v>
      </c>
    </row>
    <row r="14" spans="1:35" x14ac:dyDescent="0.2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12259</v>
      </c>
      <c r="AI14" s="19">
        <v>187762</v>
      </c>
    </row>
    <row r="15" spans="1:35" x14ac:dyDescent="0.2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28393</v>
      </c>
      <c r="AI15" s="19">
        <v>457181</v>
      </c>
    </row>
    <row r="16" spans="1:35" x14ac:dyDescent="0.25">
      <c r="A16" s="67"/>
      <c r="B16" s="67"/>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43305</v>
      </c>
      <c r="AI16" s="22">
        <v>682023</v>
      </c>
    </row>
    <row r="17" spans="1:35" x14ac:dyDescent="0.2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617</v>
      </c>
      <c r="AI17" s="19">
        <v>7759</v>
      </c>
    </row>
    <row r="18" spans="1:35" x14ac:dyDescent="0.2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7966</v>
      </c>
      <c r="AI18" s="19">
        <v>116632</v>
      </c>
    </row>
    <row r="19" spans="1:35" x14ac:dyDescent="0.2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11863</v>
      </c>
      <c r="AI19" s="19">
        <v>189870</v>
      </c>
    </row>
    <row r="20" spans="1:35" x14ac:dyDescent="0.2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20446</v>
      </c>
      <c r="AI20" s="20">
        <v>314261</v>
      </c>
    </row>
    <row r="21" spans="1:35" x14ac:dyDescent="0.2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10664</v>
      </c>
      <c r="AI21" s="19">
        <v>120289</v>
      </c>
    </row>
    <row r="22" spans="1:35" x14ac:dyDescent="0.2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30161</v>
      </c>
      <c r="AI22" s="19">
        <v>403106</v>
      </c>
    </row>
    <row r="23" spans="1:35" x14ac:dyDescent="0.2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9412</v>
      </c>
      <c r="AI23" s="19">
        <v>131818</v>
      </c>
    </row>
    <row r="24" spans="1:35" x14ac:dyDescent="0.2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50237</v>
      </c>
      <c r="AI24" s="20">
        <v>655213</v>
      </c>
    </row>
    <row r="25" spans="1:35" x14ac:dyDescent="0.2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11281</v>
      </c>
      <c r="AI25" s="19">
        <v>128048</v>
      </c>
    </row>
    <row r="26" spans="1:35" x14ac:dyDescent="0.2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38127</v>
      </c>
      <c r="AI26" s="19">
        <v>519738</v>
      </c>
    </row>
    <row r="27" spans="1:35" x14ac:dyDescent="0.2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21275</v>
      </c>
      <c r="AI27" s="19">
        <v>321688</v>
      </c>
    </row>
    <row r="28" spans="1:35" x14ac:dyDescent="0.25">
      <c r="A28" s="67"/>
      <c r="B28" s="67"/>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70683</v>
      </c>
      <c r="AI28" s="22">
        <v>969474</v>
      </c>
    </row>
    <row r="29" spans="1:35" x14ac:dyDescent="0.2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742</v>
      </c>
      <c r="AI29" s="19">
        <v>9834</v>
      </c>
    </row>
    <row r="30" spans="1:35" x14ac:dyDescent="0.2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10691</v>
      </c>
      <c r="AI30" s="19">
        <v>160176</v>
      </c>
    </row>
    <row r="31" spans="1:35" x14ac:dyDescent="0.2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29905</v>
      </c>
      <c r="AI31" s="19">
        <v>480153</v>
      </c>
    </row>
    <row r="32" spans="1:35" s="9" customFormat="1" x14ac:dyDescent="0.2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41338</v>
      </c>
      <c r="AI32" s="20">
        <v>650163</v>
      </c>
    </row>
    <row r="33" spans="1:35" x14ac:dyDescent="0.2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13156</v>
      </c>
      <c r="AI33" s="19">
        <v>154728</v>
      </c>
    </row>
    <row r="34" spans="1:35" x14ac:dyDescent="0.2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39625</v>
      </c>
      <c r="AI34" s="19">
        <v>546425</v>
      </c>
    </row>
    <row r="35" spans="1:35" x14ac:dyDescent="0.2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19755</v>
      </c>
      <c r="AI35" s="19">
        <v>298566</v>
      </c>
    </row>
    <row r="36" spans="1:35" x14ac:dyDescent="0.2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72536</v>
      </c>
      <c r="AI36" s="20">
        <v>999719</v>
      </c>
    </row>
    <row r="37" spans="1:35" x14ac:dyDescent="0.2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13898</v>
      </c>
      <c r="AI37" s="19">
        <v>164562</v>
      </c>
    </row>
    <row r="38" spans="1:35" x14ac:dyDescent="0.2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50316</v>
      </c>
      <c r="AI38" s="19">
        <v>706601</v>
      </c>
    </row>
    <row r="39" spans="1:35" x14ac:dyDescent="0.2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49660</v>
      </c>
      <c r="AI39" s="19">
        <v>778719</v>
      </c>
    </row>
    <row r="40" spans="1:35" x14ac:dyDescent="0.25">
      <c r="A40" s="67"/>
      <c r="B40" s="67"/>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113874</v>
      </c>
      <c r="AI40" s="22">
        <v>1649882</v>
      </c>
    </row>
    <row r="41" spans="1:35"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I41"/>
  <sheetViews>
    <sheetView showGridLines="0" zoomScaleNormal="100" workbookViewId="0">
      <pane xSplit="3" ySplit="4" topLeftCell="V5" activePane="bottomRight" state="frozen"/>
      <selection activeCell="AF6" sqref="AF6"/>
      <selection pane="topRight" activeCell="AF6" sqref="AF6"/>
      <selection pane="bottomLeft" activeCell="AF6" sqref="AF6"/>
      <selection pane="bottomRight" activeCell="E20" sqref="E20"/>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25" width="11.42578125" style="6" customWidth="1"/>
    <col min="26" max="16384" width="11.42578125" style="6"/>
  </cols>
  <sheetData>
    <row r="1" spans="1:35" ht="18.75" x14ac:dyDescent="0.3">
      <c r="A1" s="10" t="s">
        <v>52</v>
      </c>
    </row>
    <row r="2" spans="1:35" s="12" customFormat="1" ht="18.75" x14ac:dyDescent="0.3">
      <c r="A2" s="11" t="s">
        <v>55</v>
      </c>
    </row>
    <row r="3" spans="1:35" ht="19.5" thickBot="1" x14ac:dyDescent="0.35">
      <c r="A3" s="11" t="s">
        <v>56</v>
      </c>
    </row>
    <row r="4" spans="1:35"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3" t="s">
        <v>49</v>
      </c>
      <c r="B5" s="63"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3776</v>
      </c>
      <c r="AI5" s="18">
        <v>3798</v>
      </c>
    </row>
    <row r="6" spans="1:35" x14ac:dyDescent="0.2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52616</v>
      </c>
      <c r="AI6" s="19">
        <v>52920</v>
      </c>
    </row>
    <row r="7" spans="1:35" x14ac:dyDescent="0.2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341621</v>
      </c>
      <c r="AI7" s="19">
        <v>342291</v>
      </c>
    </row>
    <row r="8" spans="1:35" x14ac:dyDescent="0.2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398013</v>
      </c>
      <c r="AI8" s="20">
        <v>399009</v>
      </c>
    </row>
    <row r="9" spans="1:35" x14ac:dyDescent="0.2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118738</v>
      </c>
      <c r="AI9" s="19">
        <v>118874</v>
      </c>
    </row>
    <row r="10" spans="1:35" x14ac:dyDescent="0.2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320489</v>
      </c>
      <c r="AI10" s="19">
        <v>320866</v>
      </c>
    </row>
    <row r="11" spans="1:35" x14ac:dyDescent="0.2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223017</v>
      </c>
      <c r="AI11" s="19">
        <v>221472</v>
      </c>
    </row>
    <row r="12" spans="1:35" x14ac:dyDescent="0.2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662244</v>
      </c>
      <c r="AI12" s="20">
        <v>661212</v>
      </c>
    </row>
    <row r="13" spans="1:35" x14ac:dyDescent="0.2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122514</v>
      </c>
      <c r="AI13" s="19">
        <v>122672</v>
      </c>
    </row>
    <row r="14" spans="1:35" x14ac:dyDescent="0.2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373105</v>
      </c>
      <c r="AI14" s="19">
        <v>373786</v>
      </c>
    </row>
    <row r="15" spans="1:35" x14ac:dyDescent="0.2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564638</v>
      </c>
      <c r="AI15" s="19">
        <v>563763</v>
      </c>
    </row>
    <row r="16" spans="1:35" x14ac:dyDescent="0.25">
      <c r="A16" s="67"/>
      <c r="B16" s="67"/>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1060257</v>
      </c>
      <c r="AI16" s="22">
        <v>1060221</v>
      </c>
    </row>
    <row r="17" spans="1:35" x14ac:dyDescent="0.2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14028</v>
      </c>
      <c r="AI17" s="19">
        <v>14116</v>
      </c>
    </row>
    <row r="18" spans="1:35" x14ac:dyDescent="0.2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146936</v>
      </c>
      <c r="AI18" s="19">
        <v>148261</v>
      </c>
    </row>
    <row r="19" spans="1:35" x14ac:dyDescent="0.2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221860</v>
      </c>
      <c r="AI19" s="19">
        <v>223438</v>
      </c>
    </row>
    <row r="20" spans="1:35" x14ac:dyDescent="0.2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382824</v>
      </c>
      <c r="AI20" s="20">
        <v>385815</v>
      </c>
    </row>
    <row r="21" spans="1:35" x14ac:dyDescent="0.2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404953</v>
      </c>
      <c r="AI21" s="19">
        <v>405545</v>
      </c>
    </row>
    <row r="22" spans="1:35" x14ac:dyDescent="0.2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894090</v>
      </c>
      <c r="AI22" s="19">
        <v>896792</v>
      </c>
    </row>
    <row r="23" spans="1:35" x14ac:dyDescent="0.2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185536</v>
      </c>
      <c r="AI23" s="19">
        <v>185480</v>
      </c>
    </row>
    <row r="24" spans="1:35" x14ac:dyDescent="0.2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1484579</v>
      </c>
      <c r="AI24" s="20">
        <v>1487817</v>
      </c>
    </row>
    <row r="25" spans="1:35" x14ac:dyDescent="0.2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418981</v>
      </c>
      <c r="AI25" s="19">
        <v>419661</v>
      </c>
    </row>
    <row r="26" spans="1:35" x14ac:dyDescent="0.2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1041026</v>
      </c>
      <c r="AI26" s="19">
        <v>1045053</v>
      </c>
    </row>
    <row r="27" spans="1:35" x14ac:dyDescent="0.2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407396</v>
      </c>
      <c r="AI27" s="19">
        <v>408918</v>
      </c>
    </row>
    <row r="28" spans="1:35" x14ac:dyDescent="0.25">
      <c r="A28" s="67"/>
      <c r="B28" s="67"/>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1867403</v>
      </c>
      <c r="AI28" s="22">
        <v>1873632</v>
      </c>
    </row>
    <row r="29" spans="1:35" x14ac:dyDescent="0.2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17451</v>
      </c>
      <c r="AI29" s="19">
        <v>17558</v>
      </c>
    </row>
    <row r="30" spans="1:35" x14ac:dyDescent="0.2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198074</v>
      </c>
      <c r="AI30" s="19">
        <v>199638</v>
      </c>
    </row>
    <row r="31" spans="1:35" x14ac:dyDescent="0.2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562750</v>
      </c>
      <c r="AI31" s="19">
        <v>564956</v>
      </c>
    </row>
    <row r="32" spans="1:35" x14ac:dyDescent="0.2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778275</v>
      </c>
      <c r="AI32" s="20">
        <v>782152</v>
      </c>
    </row>
    <row r="33" spans="1:35" x14ac:dyDescent="0.2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514492</v>
      </c>
      <c r="AI33" s="19">
        <v>515122</v>
      </c>
    </row>
    <row r="34" spans="1:35" x14ac:dyDescent="0.2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1206191</v>
      </c>
      <c r="AI34" s="19">
        <v>1208927</v>
      </c>
    </row>
    <row r="35" spans="1:35" x14ac:dyDescent="0.2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407694</v>
      </c>
      <c r="AI35" s="19">
        <v>406050</v>
      </c>
    </row>
    <row r="36" spans="1:35" x14ac:dyDescent="0.2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2128377</v>
      </c>
      <c r="AI36" s="20">
        <v>2130099</v>
      </c>
    </row>
    <row r="37" spans="1:35" x14ac:dyDescent="0.2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531943</v>
      </c>
      <c r="AI37" s="19">
        <v>532680</v>
      </c>
    </row>
    <row r="38" spans="1:35" x14ac:dyDescent="0.2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1404265</v>
      </c>
      <c r="AI38" s="19">
        <v>1408565</v>
      </c>
    </row>
    <row r="39" spans="1:35" x14ac:dyDescent="0.2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970444</v>
      </c>
      <c r="AI39" s="19">
        <v>971006</v>
      </c>
    </row>
    <row r="40" spans="1:35" x14ac:dyDescent="0.25">
      <c r="A40" s="67"/>
      <c r="B40" s="67"/>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2906652</v>
      </c>
      <c r="AI40" s="22">
        <v>2912251</v>
      </c>
    </row>
    <row r="41" spans="1:35"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G41"/>
  <sheetViews>
    <sheetView showGridLines="0" zoomScaleNormal="100" workbookViewId="0">
      <pane xSplit="3" ySplit="4" topLeftCell="O5" activePane="bottomRight" state="frozen"/>
      <selection activeCell="G6" sqref="G6"/>
      <selection pane="topRight" activeCell="G6" sqref="G6"/>
      <selection pane="bottomLeft" activeCell="G6" sqref="G6"/>
      <selection pane="bottomRight" activeCell="Z11" sqref="Z11"/>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8.7109375" style="6" bestFit="1" customWidth="1"/>
    <col min="22" max="33" width="8.5703125" style="6" customWidth="1"/>
    <col min="34" max="16384" width="11.42578125" style="6"/>
  </cols>
  <sheetData>
    <row r="1" spans="1:33" ht="18.75" x14ac:dyDescent="0.3">
      <c r="A1" s="10" t="s">
        <v>52</v>
      </c>
    </row>
    <row r="2" spans="1:33" s="12" customFormat="1" ht="18.75" x14ac:dyDescent="0.3">
      <c r="A2" s="11" t="s">
        <v>57</v>
      </c>
    </row>
    <row r="3" spans="1:33" ht="19.5" thickBot="1" x14ac:dyDescent="0.35">
      <c r="A3" s="11" t="s">
        <v>58</v>
      </c>
    </row>
    <row r="4" spans="1:33"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row>
    <row r="5" spans="1:33" x14ac:dyDescent="0.25">
      <c r="A5" s="63" t="s">
        <v>49</v>
      </c>
      <c r="B5" s="63" t="s">
        <v>41</v>
      </c>
      <c r="C5" s="16" t="s">
        <v>42</v>
      </c>
      <c r="D5" s="50">
        <v>2498</v>
      </c>
      <c r="E5" s="50">
        <v>2424</v>
      </c>
      <c r="F5" s="50">
        <v>2570</v>
      </c>
      <c r="G5" s="50">
        <v>2427</v>
      </c>
      <c r="H5" s="50">
        <v>2409</v>
      </c>
      <c r="I5" s="50">
        <v>2504</v>
      </c>
      <c r="J5" s="50">
        <v>2352</v>
      </c>
      <c r="K5" s="50">
        <v>2193</v>
      </c>
      <c r="L5" s="50">
        <v>2462</v>
      </c>
      <c r="M5" s="50">
        <v>2526</v>
      </c>
      <c r="N5" s="50">
        <v>2576</v>
      </c>
      <c r="O5" s="50">
        <v>2558</v>
      </c>
      <c r="P5" s="50">
        <v>2591</v>
      </c>
      <c r="Q5" s="50">
        <v>2557</v>
      </c>
      <c r="R5" s="50">
        <v>2576</v>
      </c>
      <c r="S5" s="50">
        <v>2543</v>
      </c>
      <c r="T5" s="50">
        <v>2471</v>
      </c>
      <c r="U5" s="50">
        <v>2476</v>
      </c>
      <c r="V5" s="50">
        <v>2482</v>
      </c>
      <c r="W5" s="50">
        <v>2226</v>
      </c>
      <c r="X5" s="50">
        <v>2485</v>
      </c>
      <c r="Y5" s="50">
        <v>2562</v>
      </c>
      <c r="Z5" s="50">
        <v>2493</v>
      </c>
      <c r="AA5" s="50">
        <v>2476</v>
      </c>
      <c r="AB5" s="50">
        <v>2561</v>
      </c>
      <c r="AC5" s="50">
        <v>2450</v>
      </c>
      <c r="AD5" s="50">
        <v>2509</v>
      </c>
      <c r="AE5" s="50">
        <v>2444</v>
      </c>
      <c r="AF5" s="50">
        <v>2397</v>
      </c>
      <c r="AG5" s="50">
        <v>2216</v>
      </c>
    </row>
    <row r="6" spans="1:33" x14ac:dyDescent="0.25">
      <c r="A6" s="60"/>
      <c r="B6" s="60"/>
      <c r="C6" s="6" t="s">
        <v>43</v>
      </c>
      <c r="D6" s="51">
        <v>46054</v>
      </c>
      <c r="E6" s="51">
        <v>44523</v>
      </c>
      <c r="F6" s="51">
        <v>46184</v>
      </c>
      <c r="G6" s="51">
        <v>44474</v>
      </c>
      <c r="H6" s="51">
        <v>44939</v>
      </c>
      <c r="I6" s="51">
        <v>45308</v>
      </c>
      <c r="J6" s="51">
        <v>44166</v>
      </c>
      <c r="K6" s="51">
        <v>43857</v>
      </c>
      <c r="L6" s="51">
        <v>44783</v>
      </c>
      <c r="M6" s="51">
        <v>45261</v>
      </c>
      <c r="N6" s="51">
        <v>45564</v>
      </c>
      <c r="O6" s="51">
        <v>45214</v>
      </c>
      <c r="P6" s="51">
        <v>46208</v>
      </c>
      <c r="Q6" s="51">
        <v>45683</v>
      </c>
      <c r="R6" s="51">
        <v>45894</v>
      </c>
      <c r="S6" s="51">
        <v>45601</v>
      </c>
      <c r="T6" s="51">
        <v>45356</v>
      </c>
      <c r="U6" s="51">
        <v>44887</v>
      </c>
      <c r="V6" s="51">
        <v>45157</v>
      </c>
      <c r="W6" s="51">
        <v>43675</v>
      </c>
      <c r="X6" s="51">
        <v>44784</v>
      </c>
      <c r="Y6" s="51">
        <v>45630</v>
      </c>
      <c r="Z6" s="51">
        <v>45155</v>
      </c>
      <c r="AA6" s="51">
        <v>45524</v>
      </c>
      <c r="AB6" s="51">
        <v>45115</v>
      </c>
      <c r="AC6" s="51">
        <v>43657</v>
      </c>
      <c r="AD6" s="51">
        <v>44605</v>
      </c>
      <c r="AE6" s="51">
        <v>44289</v>
      </c>
      <c r="AF6" s="51">
        <v>43651</v>
      </c>
      <c r="AG6" s="51">
        <v>42280</v>
      </c>
    </row>
    <row r="7" spans="1:33" x14ac:dyDescent="0.25">
      <c r="A7" s="60"/>
      <c r="B7" s="60"/>
      <c r="C7" s="6" t="s">
        <v>44</v>
      </c>
      <c r="D7" s="51">
        <v>308312</v>
      </c>
      <c r="E7" s="51">
        <v>302061</v>
      </c>
      <c r="F7" s="51">
        <v>307634</v>
      </c>
      <c r="G7" s="51">
        <v>301866</v>
      </c>
      <c r="H7" s="51">
        <v>303895</v>
      </c>
      <c r="I7" s="51">
        <v>304657</v>
      </c>
      <c r="J7" s="51">
        <v>300517</v>
      </c>
      <c r="K7" s="51">
        <v>299972</v>
      </c>
      <c r="L7" s="51">
        <v>301180</v>
      </c>
      <c r="M7" s="51">
        <v>304022</v>
      </c>
      <c r="N7" s="51">
        <v>304570</v>
      </c>
      <c r="O7" s="51">
        <v>301317</v>
      </c>
      <c r="P7" s="51">
        <v>300015</v>
      </c>
      <c r="Q7" s="51">
        <v>296199</v>
      </c>
      <c r="R7" s="51">
        <v>297173</v>
      </c>
      <c r="S7" s="51">
        <v>296031</v>
      </c>
      <c r="T7" s="51">
        <v>295209</v>
      </c>
      <c r="U7" s="51">
        <v>293293</v>
      </c>
      <c r="V7" s="51">
        <v>294882</v>
      </c>
      <c r="W7" s="51">
        <v>290508</v>
      </c>
      <c r="X7" s="51">
        <v>292142</v>
      </c>
      <c r="Y7" s="51">
        <v>295884</v>
      </c>
      <c r="Z7" s="51">
        <v>294951</v>
      </c>
      <c r="AA7" s="51">
        <v>293316</v>
      </c>
      <c r="AB7" s="51">
        <v>293552</v>
      </c>
      <c r="AC7" s="51">
        <v>287242</v>
      </c>
      <c r="AD7" s="51">
        <v>289735</v>
      </c>
      <c r="AE7" s="51">
        <v>288782</v>
      </c>
      <c r="AF7" s="51">
        <v>286473</v>
      </c>
      <c r="AG7" s="51">
        <v>280873</v>
      </c>
    </row>
    <row r="8" spans="1:33" x14ac:dyDescent="0.25">
      <c r="A8" s="60"/>
      <c r="B8" s="60"/>
      <c r="C8" s="9" t="s">
        <v>53</v>
      </c>
      <c r="D8" s="52">
        <v>356864</v>
      </c>
      <c r="E8" s="52">
        <v>349008</v>
      </c>
      <c r="F8" s="52">
        <v>356388</v>
      </c>
      <c r="G8" s="52">
        <v>348767</v>
      </c>
      <c r="H8" s="52">
        <v>351243</v>
      </c>
      <c r="I8" s="52">
        <v>352469</v>
      </c>
      <c r="J8" s="52">
        <v>347035</v>
      </c>
      <c r="K8" s="52">
        <v>346022</v>
      </c>
      <c r="L8" s="52">
        <v>348425</v>
      </c>
      <c r="M8" s="52">
        <v>351809</v>
      </c>
      <c r="N8" s="52">
        <v>352710</v>
      </c>
      <c r="O8" s="52">
        <v>349089</v>
      </c>
      <c r="P8" s="20">
        <v>348814</v>
      </c>
      <c r="Q8" s="20">
        <v>344439</v>
      </c>
      <c r="R8" s="20">
        <v>345643</v>
      </c>
      <c r="S8" s="20">
        <v>344175</v>
      </c>
      <c r="T8" s="20">
        <v>343036</v>
      </c>
      <c r="U8" s="20">
        <v>340656</v>
      </c>
      <c r="V8" s="20">
        <v>342521</v>
      </c>
      <c r="W8" s="20">
        <v>336409</v>
      </c>
      <c r="X8" s="20">
        <v>339411</v>
      </c>
      <c r="Y8" s="20">
        <v>344076</v>
      </c>
      <c r="Z8" s="20">
        <v>342599</v>
      </c>
      <c r="AA8" s="20">
        <v>341316</v>
      </c>
      <c r="AB8" s="20">
        <v>341228</v>
      </c>
      <c r="AC8" s="20">
        <v>333349</v>
      </c>
      <c r="AD8" s="20">
        <v>336849</v>
      </c>
      <c r="AE8" s="20">
        <v>335515</v>
      </c>
      <c r="AF8" s="20">
        <v>332521</v>
      </c>
      <c r="AG8" s="20">
        <v>325369</v>
      </c>
    </row>
    <row r="9" spans="1:33" x14ac:dyDescent="0.25">
      <c r="A9" s="60"/>
      <c r="B9" s="60" t="s">
        <v>45</v>
      </c>
      <c r="C9" s="6" t="s">
        <v>42</v>
      </c>
      <c r="D9" s="51">
        <v>49674</v>
      </c>
      <c r="E9" s="51">
        <v>48144</v>
      </c>
      <c r="F9" s="51">
        <v>51075</v>
      </c>
      <c r="G9" s="51">
        <v>44860</v>
      </c>
      <c r="H9" s="51">
        <v>43207</v>
      </c>
      <c r="I9" s="51">
        <v>45863</v>
      </c>
      <c r="J9" s="51">
        <v>42234</v>
      </c>
      <c r="K9" s="51">
        <v>38591</v>
      </c>
      <c r="L9" s="51">
        <v>46062</v>
      </c>
      <c r="M9" s="51">
        <v>48787</v>
      </c>
      <c r="N9" s="51">
        <v>48894</v>
      </c>
      <c r="O9" s="51">
        <v>48512</v>
      </c>
      <c r="P9" s="19">
        <v>50034</v>
      </c>
      <c r="Q9" s="19">
        <v>49419</v>
      </c>
      <c r="R9" s="19">
        <v>47639</v>
      </c>
      <c r="S9" s="19">
        <v>47391</v>
      </c>
      <c r="T9" s="19">
        <v>43001</v>
      </c>
      <c r="U9" s="19">
        <v>44943</v>
      </c>
      <c r="V9" s="19">
        <v>44882</v>
      </c>
      <c r="W9" s="19">
        <v>38058</v>
      </c>
      <c r="X9" s="19">
        <v>45138</v>
      </c>
      <c r="Y9" s="19">
        <v>49551</v>
      </c>
      <c r="Z9" s="19">
        <v>44824</v>
      </c>
      <c r="AA9" s="19">
        <v>47657</v>
      </c>
      <c r="AB9" s="19">
        <v>51005</v>
      </c>
      <c r="AC9" s="19">
        <v>47210</v>
      </c>
      <c r="AD9" s="19">
        <v>46537</v>
      </c>
      <c r="AE9" s="19">
        <v>45530</v>
      </c>
      <c r="AF9" s="19">
        <v>41553</v>
      </c>
      <c r="AG9" s="19">
        <v>38590</v>
      </c>
    </row>
    <row r="10" spans="1:33" x14ac:dyDescent="0.25">
      <c r="A10" s="60"/>
      <c r="B10" s="60"/>
      <c r="C10" s="6" t="s">
        <v>43</v>
      </c>
      <c r="D10" s="51">
        <v>175221</v>
      </c>
      <c r="E10" s="51">
        <v>162498</v>
      </c>
      <c r="F10" s="51">
        <v>174214</v>
      </c>
      <c r="G10" s="51">
        <v>155510</v>
      </c>
      <c r="H10" s="51">
        <v>154869</v>
      </c>
      <c r="I10" s="51">
        <v>160912</v>
      </c>
      <c r="J10" s="51">
        <v>148044</v>
      </c>
      <c r="K10" s="51">
        <v>141204</v>
      </c>
      <c r="L10" s="51">
        <v>155227</v>
      </c>
      <c r="M10" s="51">
        <v>158422</v>
      </c>
      <c r="N10" s="51">
        <v>163477</v>
      </c>
      <c r="O10" s="51">
        <v>162134</v>
      </c>
      <c r="P10" s="19">
        <v>169636</v>
      </c>
      <c r="Q10" s="19">
        <v>166306</v>
      </c>
      <c r="R10" s="19">
        <v>165248</v>
      </c>
      <c r="S10" s="19">
        <v>159133</v>
      </c>
      <c r="T10" s="19">
        <v>154187</v>
      </c>
      <c r="U10" s="19">
        <v>153596</v>
      </c>
      <c r="V10" s="19">
        <v>152962</v>
      </c>
      <c r="W10" s="19">
        <v>136144</v>
      </c>
      <c r="X10" s="19">
        <v>154603</v>
      </c>
      <c r="Y10" s="19">
        <v>159159</v>
      </c>
      <c r="Z10" s="19">
        <v>156338</v>
      </c>
      <c r="AA10" s="19">
        <v>160001</v>
      </c>
      <c r="AB10" s="19">
        <v>169357</v>
      </c>
      <c r="AC10" s="19">
        <v>159655</v>
      </c>
      <c r="AD10" s="19">
        <v>161643</v>
      </c>
      <c r="AE10" s="19">
        <v>154027</v>
      </c>
      <c r="AF10" s="19">
        <v>146811</v>
      </c>
      <c r="AG10" s="19">
        <v>140350</v>
      </c>
    </row>
    <row r="11" spans="1:33" x14ac:dyDescent="0.25">
      <c r="A11" s="60"/>
      <c r="B11" s="60"/>
      <c r="C11" s="6" t="s">
        <v>44</v>
      </c>
      <c r="D11" s="51">
        <v>193195</v>
      </c>
      <c r="E11" s="51">
        <v>183839</v>
      </c>
      <c r="F11" s="51">
        <v>192517</v>
      </c>
      <c r="G11" s="51">
        <v>182267</v>
      </c>
      <c r="H11" s="51">
        <v>184785</v>
      </c>
      <c r="I11" s="51">
        <v>186136</v>
      </c>
      <c r="J11" s="51">
        <v>177406</v>
      </c>
      <c r="K11" s="51">
        <v>174601</v>
      </c>
      <c r="L11" s="51">
        <v>179856</v>
      </c>
      <c r="M11" s="51">
        <v>186457</v>
      </c>
      <c r="N11" s="51">
        <v>193455</v>
      </c>
      <c r="O11" s="51">
        <v>184025</v>
      </c>
      <c r="P11" s="19">
        <v>179456</v>
      </c>
      <c r="Q11" s="19">
        <v>175695</v>
      </c>
      <c r="R11" s="19">
        <v>176957</v>
      </c>
      <c r="S11" s="19">
        <v>174381</v>
      </c>
      <c r="T11" s="19">
        <v>172904</v>
      </c>
      <c r="U11" s="19">
        <v>170846</v>
      </c>
      <c r="V11" s="19">
        <v>170883</v>
      </c>
      <c r="W11" s="19">
        <v>162288</v>
      </c>
      <c r="X11" s="19">
        <v>169104</v>
      </c>
      <c r="Y11" s="19">
        <v>177396</v>
      </c>
      <c r="Z11" s="19">
        <v>181101</v>
      </c>
      <c r="AA11" s="19">
        <v>175232</v>
      </c>
      <c r="AB11" s="19">
        <v>175308</v>
      </c>
      <c r="AC11" s="19">
        <v>167558</v>
      </c>
      <c r="AD11" s="19">
        <v>172077</v>
      </c>
      <c r="AE11" s="19">
        <v>169075</v>
      </c>
      <c r="AF11" s="19">
        <v>166077</v>
      </c>
      <c r="AG11" s="19">
        <v>161433</v>
      </c>
    </row>
    <row r="12" spans="1:33" x14ac:dyDescent="0.25">
      <c r="A12" s="60"/>
      <c r="B12" s="60"/>
      <c r="C12" s="9" t="s">
        <v>53</v>
      </c>
      <c r="D12" s="52">
        <v>418090</v>
      </c>
      <c r="E12" s="52">
        <v>394481</v>
      </c>
      <c r="F12" s="52">
        <v>417806</v>
      </c>
      <c r="G12" s="52">
        <v>382637</v>
      </c>
      <c r="H12" s="52">
        <v>382861</v>
      </c>
      <c r="I12" s="52">
        <v>392911</v>
      </c>
      <c r="J12" s="52">
        <v>367684</v>
      </c>
      <c r="K12" s="52">
        <v>354396</v>
      </c>
      <c r="L12" s="52">
        <v>381145</v>
      </c>
      <c r="M12" s="52">
        <v>393666</v>
      </c>
      <c r="N12" s="52">
        <v>405826</v>
      </c>
      <c r="O12" s="52">
        <v>394671</v>
      </c>
      <c r="P12" s="52">
        <v>399126</v>
      </c>
      <c r="Q12" s="52">
        <v>391420</v>
      </c>
      <c r="R12" s="52">
        <v>389844</v>
      </c>
      <c r="S12" s="52">
        <v>380905</v>
      </c>
      <c r="T12" s="52">
        <v>370092</v>
      </c>
      <c r="U12" s="52">
        <v>369385</v>
      </c>
      <c r="V12" s="52">
        <v>368727</v>
      </c>
      <c r="W12" s="52">
        <v>336490</v>
      </c>
      <c r="X12" s="52">
        <v>368845</v>
      </c>
      <c r="Y12" s="52">
        <v>386106</v>
      </c>
      <c r="Z12" s="52">
        <v>382263</v>
      </c>
      <c r="AA12" s="52">
        <v>382890</v>
      </c>
      <c r="AB12" s="52">
        <v>395670</v>
      </c>
      <c r="AC12" s="52">
        <v>374423</v>
      </c>
      <c r="AD12" s="52">
        <v>380257</v>
      </c>
      <c r="AE12" s="52">
        <v>368632</v>
      </c>
      <c r="AF12" s="52">
        <v>354441</v>
      </c>
      <c r="AG12" s="52">
        <v>340373</v>
      </c>
    </row>
    <row r="13" spans="1:33" x14ac:dyDescent="0.25">
      <c r="A13" s="60"/>
      <c r="B13" s="60" t="s">
        <v>53</v>
      </c>
      <c r="C13" s="6" t="s">
        <v>42</v>
      </c>
      <c r="D13" s="51">
        <v>52172</v>
      </c>
      <c r="E13" s="51">
        <v>50568</v>
      </c>
      <c r="F13" s="51">
        <v>53645</v>
      </c>
      <c r="G13" s="51">
        <v>47287</v>
      </c>
      <c r="H13" s="51">
        <v>45616</v>
      </c>
      <c r="I13" s="51">
        <v>48367</v>
      </c>
      <c r="J13" s="51">
        <v>44586</v>
      </c>
      <c r="K13" s="51">
        <v>40784</v>
      </c>
      <c r="L13" s="51">
        <v>48524</v>
      </c>
      <c r="M13" s="51">
        <v>51313</v>
      </c>
      <c r="N13" s="51">
        <v>51470</v>
      </c>
      <c r="O13" s="51">
        <v>51070</v>
      </c>
      <c r="P13" s="51">
        <v>52625</v>
      </c>
      <c r="Q13" s="51">
        <v>51976</v>
      </c>
      <c r="R13" s="51">
        <v>50215</v>
      </c>
      <c r="S13" s="51">
        <v>49934</v>
      </c>
      <c r="T13" s="51">
        <v>45472</v>
      </c>
      <c r="U13" s="51">
        <v>47419</v>
      </c>
      <c r="V13" s="51">
        <v>47364</v>
      </c>
      <c r="W13" s="51">
        <v>40284</v>
      </c>
      <c r="X13" s="51">
        <v>47623</v>
      </c>
      <c r="Y13" s="51">
        <v>52113</v>
      </c>
      <c r="Z13" s="51">
        <v>47317</v>
      </c>
      <c r="AA13" s="51">
        <v>50133</v>
      </c>
      <c r="AB13" s="51">
        <v>53566</v>
      </c>
      <c r="AC13" s="51">
        <v>49660</v>
      </c>
      <c r="AD13" s="51">
        <v>49046</v>
      </c>
      <c r="AE13" s="51">
        <v>47974</v>
      </c>
      <c r="AF13" s="51">
        <v>43950</v>
      </c>
      <c r="AG13" s="51">
        <v>40806</v>
      </c>
    </row>
    <row r="14" spans="1:33" x14ac:dyDescent="0.25">
      <c r="A14" s="60"/>
      <c r="B14" s="60"/>
      <c r="C14" s="6" t="s">
        <v>43</v>
      </c>
      <c r="D14" s="51">
        <v>221275</v>
      </c>
      <c r="E14" s="51">
        <v>207021</v>
      </c>
      <c r="F14" s="51">
        <v>220398</v>
      </c>
      <c r="G14" s="51">
        <v>199984</v>
      </c>
      <c r="H14" s="51">
        <v>199808</v>
      </c>
      <c r="I14" s="51">
        <v>206220</v>
      </c>
      <c r="J14" s="51">
        <v>192210</v>
      </c>
      <c r="K14" s="51">
        <v>185061</v>
      </c>
      <c r="L14" s="51">
        <v>200010</v>
      </c>
      <c r="M14" s="51">
        <v>203683</v>
      </c>
      <c r="N14" s="51">
        <v>209041</v>
      </c>
      <c r="O14" s="51">
        <v>207348</v>
      </c>
      <c r="P14" s="51">
        <v>215844</v>
      </c>
      <c r="Q14" s="51">
        <v>211989</v>
      </c>
      <c r="R14" s="51">
        <v>211142</v>
      </c>
      <c r="S14" s="51">
        <v>204734</v>
      </c>
      <c r="T14" s="51">
        <v>199543</v>
      </c>
      <c r="U14" s="51">
        <v>198483</v>
      </c>
      <c r="V14" s="51">
        <v>198119</v>
      </c>
      <c r="W14" s="51">
        <v>179819</v>
      </c>
      <c r="X14" s="51">
        <v>199387</v>
      </c>
      <c r="Y14" s="51">
        <v>204789</v>
      </c>
      <c r="Z14" s="51">
        <v>201493</v>
      </c>
      <c r="AA14" s="51">
        <v>205525</v>
      </c>
      <c r="AB14" s="51">
        <v>214472</v>
      </c>
      <c r="AC14" s="51">
        <v>203312</v>
      </c>
      <c r="AD14" s="51">
        <v>206248</v>
      </c>
      <c r="AE14" s="51">
        <v>198316</v>
      </c>
      <c r="AF14" s="51">
        <v>190462</v>
      </c>
      <c r="AG14" s="51">
        <v>182630</v>
      </c>
    </row>
    <row r="15" spans="1:33" x14ac:dyDescent="0.25">
      <c r="A15" s="60"/>
      <c r="B15" s="60"/>
      <c r="C15" s="6" t="s">
        <v>44</v>
      </c>
      <c r="D15" s="51">
        <v>501507</v>
      </c>
      <c r="E15" s="51">
        <v>485900</v>
      </c>
      <c r="F15" s="51">
        <v>500151</v>
      </c>
      <c r="G15" s="51">
        <v>484133</v>
      </c>
      <c r="H15" s="51">
        <v>488680</v>
      </c>
      <c r="I15" s="51">
        <v>490793</v>
      </c>
      <c r="J15" s="51">
        <v>477923</v>
      </c>
      <c r="K15" s="51">
        <v>474573</v>
      </c>
      <c r="L15" s="51">
        <v>481036</v>
      </c>
      <c r="M15" s="51">
        <v>490479</v>
      </c>
      <c r="N15" s="51">
        <v>498025</v>
      </c>
      <c r="O15" s="51">
        <v>485342</v>
      </c>
      <c r="P15" s="51">
        <v>479471</v>
      </c>
      <c r="Q15" s="51">
        <v>471894</v>
      </c>
      <c r="R15" s="51">
        <v>474130</v>
      </c>
      <c r="S15" s="51">
        <v>470412</v>
      </c>
      <c r="T15" s="51">
        <v>468113</v>
      </c>
      <c r="U15" s="51">
        <v>464139</v>
      </c>
      <c r="V15" s="51">
        <v>465765</v>
      </c>
      <c r="W15" s="51">
        <v>452796</v>
      </c>
      <c r="X15" s="51">
        <v>461246</v>
      </c>
      <c r="Y15" s="51">
        <v>473280</v>
      </c>
      <c r="Z15" s="51">
        <v>476052</v>
      </c>
      <c r="AA15" s="51">
        <v>468548</v>
      </c>
      <c r="AB15" s="51">
        <v>468860</v>
      </c>
      <c r="AC15" s="51">
        <v>454800</v>
      </c>
      <c r="AD15" s="51">
        <v>461812</v>
      </c>
      <c r="AE15" s="51">
        <v>457857</v>
      </c>
      <c r="AF15" s="51">
        <v>452550</v>
      </c>
      <c r="AG15" s="51">
        <v>442306</v>
      </c>
    </row>
    <row r="16" spans="1:33" x14ac:dyDescent="0.25">
      <c r="A16" s="67"/>
      <c r="B16" s="67"/>
      <c r="C16" s="21" t="s">
        <v>53</v>
      </c>
      <c r="D16" s="53">
        <v>774954</v>
      </c>
      <c r="E16" s="53">
        <v>743489</v>
      </c>
      <c r="F16" s="53">
        <v>774194</v>
      </c>
      <c r="G16" s="53">
        <v>731404</v>
      </c>
      <c r="H16" s="53">
        <v>734104</v>
      </c>
      <c r="I16" s="53">
        <v>745380</v>
      </c>
      <c r="J16" s="53">
        <v>714719</v>
      </c>
      <c r="K16" s="53">
        <v>700418</v>
      </c>
      <c r="L16" s="53">
        <v>729570</v>
      </c>
      <c r="M16" s="53">
        <v>745475</v>
      </c>
      <c r="N16" s="53">
        <v>758536</v>
      </c>
      <c r="O16" s="53">
        <v>743760</v>
      </c>
      <c r="P16" s="53">
        <v>747940</v>
      </c>
      <c r="Q16" s="53">
        <v>735859</v>
      </c>
      <c r="R16" s="53">
        <v>735487</v>
      </c>
      <c r="S16" s="53">
        <v>725080</v>
      </c>
      <c r="T16" s="53">
        <v>713128</v>
      </c>
      <c r="U16" s="53">
        <v>710041</v>
      </c>
      <c r="V16" s="53">
        <v>711248</v>
      </c>
      <c r="W16" s="53">
        <v>672899</v>
      </c>
      <c r="X16" s="53">
        <v>708256</v>
      </c>
      <c r="Y16" s="53">
        <v>730182</v>
      </c>
      <c r="Z16" s="53">
        <v>724862</v>
      </c>
      <c r="AA16" s="53">
        <v>724206</v>
      </c>
      <c r="AB16" s="53">
        <v>736898</v>
      </c>
      <c r="AC16" s="53">
        <v>707772</v>
      </c>
      <c r="AD16" s="53">
        <v>717106</v>
      </c>
      <c r="AE16" s="53">
        <v>704147</v>
      </c>
      <c r="AF16" s="53">
        <v>686962</v>
      </c>
      <c r="AG16" s="53">
        <v>665742</v>
      </c>
    </row>
    <row r="17" spans="1:33" x14ac:dyDescent="0.25">
      <c r="A17" s="59" t="s">
        <v>50</v>
      </c>
      <c r="B17" s="59" t="s">
        <v>41</v>
      </c>
      <c r="C17" s="6" t="s">
        <v>42</v>
      </c>
      <c r="D17" s="51">
        <v>9104</v>
      </c>
      <c r="E17" s="51">
        <v>8924</v>
      </c>
      <c r="F17" s="51">
        <v>9208</v>
      </c>
      <c r="G17" s="51">
        <v>8833</v>
      </c>
      <c r="H17" s="51">
        <v>8826</v>
      </c>
      <c r="I17" s="51">
        <v>9070</v>
      </c>
      <c r="J17" s="51">
        <v>8399</v>
      </c>
      <c r="K17" s="51">
        <v>7667</v>
      </c>
      <c r="L17" s="51">
        <v>9137</v>
      </c>
      <c r="M17" s="51">
        <v>9310</v>
      </c>
      <c r="N17" s="51">
        <v>9300</v>
      </c>
      <c r="O17" s="51">
        <v>9221</v>
      </c>
      <c r="P17" s="19">
        <v>9407</v>
      </c>
      <c r="Q17" s="19">
        <v>9294</v>
      </c>
      <c r="R17" s="19">
        <v>9259</v>
      </c>
      <c r="S17" s="19">
        <v>9313</v>
      </c>
      <c r="T17" s="19">
        <v>9024</v>
      </c>
      <c r="U17" s="19">
        <v>9197</v>
      </c>
      <c r="V17" s="19">
        <v>9041</v>
      </c>
      <c r="W17" s="19">
        <v>7977</v>
      </c>
      <c r="X17" s="19">
        <v>9277</v>
      </c>
      <c r="Y17" s="19">
        <v>9533</v>
      </c>
      <c r="Z17" s="19">
        <v>9263</v>
      </c>
      <c r="AA17" s="19">
        <v>9372</v>
      </c>
      <c r="AB17" s="19">
        <v>9594</v>
      </c>
      <c r="AC17" s="19">
        <v>9296</v>
      </c>
      <c r="AD17" s="19">
        <v>9416</v>
      </c>
      <c r="AE17" s="19">
        <v>9346</v>
      </c>
      <c r="AF17" s="19">
        <v>8974</v>
      </c>
      <c r="AG17" s="19">
        <v>8423</v>
      </c>
    </row>
    <row r="18" spans="1:33" x14ac:dyDescent="0.25">
      <c r="A18" s="60"/>
      <c r="B18" s="60"/>
      <c r="C18" s="6" t="s">
        <v>43</v>
      </c>
      <c r="D18" s="51">
        <v>116160</v>
      </c>
      <c r="E18" s="51">
        <v>113558</v>
      </c>
      <c r="F18" s="51">
        <v>117707</v>
      </c>
      <c r="G18" s="51">
        <v>114259</v>
      </c>
      <c r="H18" s="51">
        <v>115438</v>
      </c>
      <c r="I18" s="51">
        <v>116959</v>
      </c>
      <c r="J18" s="51">
        <v>114265</v>
      </c>
      <c r="K18" s="51">
        <v>110916</v>
      </c>
      <c r="L18" s="51">
        <v>115342</v>
      </c>
      <c r="M18" s="51">
        <v>117434</v>
      </c>
      <c r="N18" s="51">
        <v>117391</v>
      </c>
      <c r="O18" s="51">
        <v>116701</v>
      </c>
      <c r="P18" s="19">
        <v>119182</v>
      </c>
      <c r="Q18" s="19">
        <v>118005</v>
      </c>
      <c r="R18" s="19">
        <v>118917</v>
      </c>
      <c r="S18" s="19">
        <v>118348</v>
      </c>
      <c r="T18" s="19">
        <v>117567</v>
      </c>
      <c r="U18" s="19">
        <v>117599</v>
      </c>
      <c r="V18" s="19">
        <v>118261</v>
      </c>
      <c r="W18" s="19">
        <v>112994</v>
      </c>
      <c r="X18" s="19">
        <v>117607</v>
      </c>
      <c r="Y18" s="19">
        <v>120496</v>
      </c>
      <c r="Z18" s="19">
        <v>119272</v>
      </c>
      <c r="AA18" s="19">
        <v>119561</v>
      </c>
      <c r="AB18" s="19">
        <v>119768</v>
      </c>
      <c r="AC18" s="19">
        <v>117145</v>
      </c>
      <c r="AD18" s="19">
        <v>119399</v>
      </c>
      <c r="AE18" s="19">
        <v>118776</v>
      </c>
      <c r="AF18" s="19">
        <v>117502</v>
      </c>
      <c r="AG18" s="19">
        <v>114419</v>
      </c>
    </row>
    <row r="19" spans="1:33" x14ac:dyDescent="0.25">
      <c r="A19" s="60"/>
      <c r="B19" s="60"/>
      <c r="C19" s="6" t="s">
        <v>44</v>
      </c>
      <c r="D19" s="51">
        <v>172366</v>
      </c>
      <c r="E19" s="51">
        <v>169476</v>
      </c>
      <c r="F19" s="51">
        <v>174303</v>
      </c>
      <c r="G19" s="51">
        <v>171210</v>
      </c>
      <c r="H19" s="51">
        <v>173738</v>
      </c>
      <c r="I19" s="51">
        <v>174905</v>
      </c>
      <c r="J19" s="51">
        <v>171994</v>
      </c>
      <c r="K19" s="51">
        <v>170339</v>
      </c>
      <c r="L19" s="51">
        <v>173964</v>
      </c>
      <c r="M19" s="51">
        <v>177758</v>
      </c>
      <c r="N19" s="51">
        <v>178875</v>
      </c>
      <c r="O19" s="51">
        <v>178128</v>
      </c>
      <c r="P19" s="19">
        <v>177704</v>
      </c>
      <c r="Q19" s="19">
        <v>176398</v>
      </c>
      <c r="R19" s="19">
        <v>178303</v>
      </c>
      <c r="S19" s="19">
        <v>178989</v>
      </c>
      <c r="T19" s="19">
        <v>179457</v>
      </c>
      <c r="U19" s="19">
        <v>178536</v>
      </c>
      <c r="V19" s="19">
        <v>180045</v>
      </c>
      <c r="W19" s="19">
        <v>176238</v>
      </c>
      <c r="X19" s="19">
        <v>180244</v>
      </c>
      <c r="Y19" s="19">
        <v>185076</v>
      </c>
      <c r="Z19" s="19">
        <v>185376</v>
      </c>
      <c r="AA19" s="19">
        <v>186072</v>
      </c>
      <c r="AB19" s="19">
        <v>188775</v>
      </c>
      <c r="AC19" s="19">
        <v>185975</v>
      </c>
      <c r="AD19" s="19">
        <v>188531</v>
      </c>
      <c r="AE19" s="19">
        <v>188981</v>
      </c>
      <c r="AF19" s="19">
        <v>188658</v>
      </c>
      <c r="AG19" s="19">
        <v>185454</v>
      </c>
    </row>
    <row r="20" spans="1:33" x14ac:dyDescent="0.25">
      <c r="A20" s="60"/>
      <c r="B20" s="60"/>
      <c r="C20" s="9" t="s">
        <v>53</v>
      </c>
      <c r="D20" s="52">
        <v>297630</v>
      </c>
      <c r="E20" s="52">
        <v>291958</v>
      </c>
      <c r="F20" s="52">
        <v>301218</v>
      </c>
      <c r="G20" s="52">
        <v>294302</v>
      </c>
      <c r="H20" s="52">
        <v>298002</v>
      </c>
      <c r="I20" s="52">
        <v>300934</v>
      </c>
      <c r="J20" s="52">
        <v>294658</v>
      </c>
      <c r="K20" s="52">
        <v>288922</v>
      </c>
      <c r="L20" s="52">
        <v>298443</v>
      </c>
      <c r="M20" s="52">
        <v>304502</v>
      </c>
      <c r="N20" s="52">
        <v>305566</v>
      </c>
      <c r="O20" s="52">
        <v>304050</v>
      </c>
      <c r="P20" s="52">
        <v>306293</v>
      </c>
      <c r="Q20" s="52">
        <v>303697</v>
      </c>
      <c r="R20" s="52">
        <v>306479</v>
      </c>
      <c r="S20" s="52">
        <v>306650</v>
      </c>
      <c r="T20" s="52">
        <v>306048</v>
      </c>
      <c r="U20" s="52">
        <v>305332</v>
      </c>
      <c r="V20" s="52">
        <v>307347</v>
      </c>
      <c r="W20" s="52">
        <v>297209</v>
      </c>
      <c r="X20" s="52">
        <v>307128</v>
      </c>
      <c r="Y20" s="52">
        <v>315105</v>
      </c>
      <c r="Z20" s="52">
        <v>313911</v>
      </c>
      <c r="AA20" s="52">
        <v>315005</v>
      </c>
      <c r="AB20" s="52">
        <v>318137</v>
      </c>
      <c r="AC20" s="52">
        <v>312416</v>
      </c>
      <c r="AD20" s="52">
        <v>317346</v>
      </c>
      <c r="AE20" s="52">
        <v>317103</v>
      </c>
      <c r="AF20" s="52">
        <v>315134</v>
      </c>
      <c r="AG20" s="52">
        <v>308296</v>
      </c>
    </row>
    <row r="21" spans="1:33" x14ac:dyDescent="0.25">
      <c r="A21" s="60"/>
      <c r="B21" s="60" t="s">
        <v>45</v>
      </c>
      <c r="C21" s="6" t="s">
        <v>42</v>
      </c>
      <c r="D21" s="51">
        <v>170780</v>
      </c>
      <c r="E21" s="51">
        <v>163086</v>
      </c>
      <c r="F21" s="51">
        <v>174385</v>
      </c>
      <c r="G21" s="51">
        <v>152366</v>
      </c>
      <c r="H21" s="51">
        <v>148961</v>
      </c>
      <c r="I21" s="51">
        <v>159995</v>
      </c>
      <c r="J21" s="51">
        <v>141055</v>
      </c>
      <c r="K21" s="51">
        <v>125813</v>
      </c>
      <c r="L21" s="51">
        <v>160296</v>
      </c>
      <c r="M21" s="51">
        <v>167808</v>
      </c>
      <c r="N21" s="51">
        <v>169098</v>
      </c>
      <c r="O21" s="51">
        <v>167834</v>
      </c>
      <c r="P21" s="19">
        <v>173309</v>
      </c>
      <c r="Q21" s="19">
        <v>169982</v>
      </c>
      <c r="R21" s="19">
        <v>164563</v>
      </c>
      <c r="S21" s="19">
        <v>160620</v>
      </c>
      <c r="T21" s="19">
        <v>149790</v>
      </c>
      <c r="U21" s="19">
        <v>157472</v>
      </c>
      <c r="V21" s="19">
        <v>151899</v>
      </c>
      <c r="W21" s="19">
        <v>126354</v>
      </c>
      <c r="X21" s="19">
        <v>159675</v>
      </c>
      <c r="Y21" s="19">
        <v>171289</v>
      </c>
      <c r="Z21" s="19">
        <v>160853</v>
      </c>
      <c r="AA21" s="19">
        <v>169356</v>
      </c>
      <c r="AB21" s="19">
        <v>181077</v>
      </c>
      <c r="AC21" s="19">
        <v>166260</v>
      </c>
      <c r="AD21" s="19">
        <v>165464</v>
      </c>
      <c r="AE21" s="19">
        <v>158521</v>
      </c>
      <c r="AF21" s="19">
        <v>149568</v>
      </c>
      <c r="AG21" s="19">
        <v>140418</v>
      </c>
    </row>
    <row r="22" spans="1:33" x14ac:dyDescent="0.25">
      <c r="A22" s="60"/>
      <c r="B22" s="60"/>
      <c r="C22" s="6" t="s">
        <v>43</v>
      </c>
      <c r="D22" s="51">
        <v>441125</v>
      </c>
      <c r="E22" s="51">
        <v>417264</v>
      </c>
      <c r="F22" s="51">
        <v>443990</v>
      </c>
      <c r="G22" s="51">
        <v>405899</v>
      </c>
      <c r="H22" s="51">
        <v>405346</v>
      </c>
      <c r="I22" s="51">
        <v>425858</v>
      </c>
      <c r="J22" s="51">
        <v>396503</v>
      </c>
      <c r="K22" s="51">
        <v>372473</v>
      </c>
      <c r="L22" s="51">
        <v>416614</v>
      </c>
      <c r="M22" s="51">
        <v>425677</v>
      </c>
      <c r="N22" s="51">
        <v>425076</v>
      </c>
      <c r="O22" s="51">
        <v>418375</v>
      </c>
      <c r="P22" s="19">
        <v>437126</v>
      </c>
      <c r="Q22" s="19">
        <v>429701</v>
      </c>
      <c r="R22" s="19">
        <v>426334</v>
      </c>
      <c r="S22" s="19">
        <v>418446</v>
      </c>
      <c r="T22" s="19">
        <v>405489</v>
      </c>
      <c r="U22" s="19">
        <v>415288</v>
      </c>
      <c r="V22" s="19">
        <v>417387</v>
      </c>
      <c r="W22" s="19">
        <v>368394</v>
      </c>
      <c r="X22" s="19">
        <v>415744</v>
      </c>
      <c r="Y22" s="19">
        <v>432212</v>
      </c>
      <c r="Z22" s="19">
        <v>419490</v>
      </c>
      <c r="AA22" s="19">
        <v>422081</v>
      </c>
      <c r="AB22" s="19">
        <v>450937</v>
      </c>
      <c r="AC22" s="19">
        <v>428577</v>
      </c>
      <c r="AD22" s="19">
        <v>436738</v>
      </c>
      <c r="AE22" s="19">
        <v>420935</v>
      </c>
      <c r="AF22" s="19">
        <v>409732</v>
      </c>
      <c r="AG22" s="19">
        <v>392638</v>
      </c>
    </row>
    <row r="23" spans="1:33" x14ac:dyDescent="0.25">
      <c r="A23" s="60"/>
      <c r="B23" s="60"/>
      <c r="C23" s="6" t="s">
        <v>44</v>
      </c>
      <c r="D23" s="51">
        <v>129455</v>
      </c>
      <c r="E23" s="51">
        <v>123169</v>
      </c>
      <c r="F23" s="51">
        <v>130070</v>
      </c>
      <c r="G23" s="51">
        <v>122734</v>
      </c>
      <c r="H23" s="51">
        <v>125909</v>
      </c>
      <c r="I23" s="51">
        <v>127754</v>
      </c>
      <c r="J23" s="51">
        <v>120915</v>
      </c>
      <c r="K23" s="51">
        <v>116686</v>
      </c>
      <c r="L23" s="51">
        <v>124080</v>
      </c>
      <c r="M23" s="51">
        <v>132592</v>
      </c>
      <c r="N23" s="51">
        <v>136355</v>
      </c>
      <c r="O23" s="51">
        <v>130516</v>
      </c>
      <c r="P23" s="19">
        <v>127932</v>
      </c>
      <c r="Q23" s="19">
        <v>125558</v>
      </c>
      <c r="R23" s="19">
        <v>127519</v>
      </c>
      <c r="S23" s="19">
        <v>126084</v>
      </c>
      <c r="T23" s="19">
        <v>125527</v>
      </c>
      <c r="U23" s="19">
        <v>124957</v>
      </c>
      <c r="V23" s="19">
        <v>124812</v>
      </c>
      <c r="W23" s="19">
        <v>116528</v>
      </c>
      <c r="X23" s="19">
        <v>125320</v>
      </c>
      <c r="Y23" s="19">
        <v>135179</v>
      </c>
      <c r="Z23" s="19">
        <v>139336</v>
      </c>
      <c r="AA23" s="19">
        <v>135479</v>
      </c>
      <c r="AB23" s="19">
        <v>139028</v>
      </c>
      <c r="AC23" s="19">
        <v>133497</v>
      </c>
      <c r="AD23" s="19">
        <v>137805</v>
      </c>
      <c r="AE23" s="19">
        <v>136199</v>
      </c>
      <c r="AF23" s="19">
        <v>134476</v>
      </c>
      <c r="AG23" s="19">
        <v>131251</v>
      </c>
    </row>
    <row r="24" spans="1:33" x14ac:dyDescent="0.25">
      <c r="A24" s="60"/>
      <c r="B24" s="60"/>
      <c r="C24" s="9" t="s">
        <v>53</v>
      </c>
      <c r="D24" s="52">
        <v>741360</v>
      </c>
      <c r="E24" s="52">
        <v>703519</v>
      </c>
      <c r="F24" s="52">
        <v>748445</v>
      </c>
      <c r="G24" s="52">
        <v>680999</v>
      </c>
      <c r="H24" s="52">
        <v>680216</v>
      </c>
      <c r="I24" s="52">
        <v>713607</v>
      </c>
      <c r="J24" s="52">
        <v>658473</v>
      </c>
      <c r="K24" s="52">
        <v>614972</v>
      </c>
      <c r="L24" s="52">
        <v>700990</v>
      </c>
      <c r="M24" s="52">
        <v>726077</v>
      </c>
      <c r="N24" s="52">
        <v>730529</v>
      </c>
      <c r="O24" s="52">
        <v>716725</v>
      </c>
      <c r="P24" s="52">
        <v>738367</v>
      </c>
      <c r="Q24" s="52">
        <v>725241</v>
      </c>
      <c r="R24" s="52">
        <v>718416</v>
      </c>
      <c r="S24" s="52">
        <v>705150</v>
      </c>
      <c r="T24" s="52">
        <v>680806</v>
      </c>
      <c r="U24" s="52">
        <v>697717</v>
      </c>
      <c r="V24" s="52">
        <v>694098</v>
      </c>
      <c r="W24" s="52">
        <v>611276</v>
      </c>
      <c r="X24" s="52">
        <v>700739</v>
      </c>
      <c r="Y24" s="52">
        <v>738680</v>
      </c>
      <c r="Z24" s="52">
        <v>719679</v>
      </c>
      <c r="AA24" s="52">
        <v>726916</v>
      </c>
      <c r="AB24" s="52">
        <v>771042</v>
      </c>
      <c r="AC24" s="52">
        <v>728334</v>
      </c>
      <c r="AD24" s="52">
        <v>740007</v>
      </c>
      <c r="AE24" s="52">
        <v>715655</v>
      </c>
      <c r="AF24" s="52">
        <v>693776</v>
      </c>
      <c r="AG24" s="52">
        <v>664307</v>
      </c>
    </row>
    <row r="25" spans="1:33" x14ac:dyDescent="0.25">
      <c r="A25" s="60"/>
      <c r="B25" s="60" t="s">
        <v>53</v>
      </c>
      <c r="C25" s="6" t="s">
        <v>42</v>
      </c>
      <c r="D25" s="51">
        <v>179884</v>
      </c>
      <c r="E25" s="51">
        <v>172010</v>
      </c>
      <c r="F25" s="51">
        <v>183593</v>
      </c>
      <c r="G25" s="51">
        <v>161199</v>
      </c>
      <c r="H25" s="51">
        <v>157787</v>
      </c>
      <c r="I25" s="51">
        <v>169065</v>
      </c>
      <c r="J25" s="51">
        <v>149454</v>
      </c>
      <c r="K25" s="51">
        <v>133480</v>
      </c>
      <c r="L25" s="51">
        <v>169433</v>
      </c>
      <c r="M25" s="51">
        <v>177118</v>
      </c>
      <c r="N25" s="51">
        <v>178398</v>
      </c>
      <c r="O25" s="51">
        <v>177055</v>
      </c>
      <c r="P25" s="19">
        <v>182716</v>
      </c>
      <c r="Q25" s="19">
        <v>179276</v>
      </c>
      <c r="R25" s="19">
        <v>173822</v>
      </c>
      <c r="S25" s="19">
        <v>169933</v>
      </c>
      <c r="T25" s="19">
        <v>158814</v>
      </c>
      <c r="U25" s="19">
        <v>166669</v>
      </c>
      <c r="V25" s="19">
        <v>160940</v>
      </c>
      <c r="W25" s="19">
        <v>134331</v>
      </c>
      <c r="X25" s="19">
        <v>168952</v>
      </c>
      <c r="Y25" s="19">
        <v>180822</v>
      </c>
      <c r="Z25" s="19">
        <v>170116</v>
      </c>
      <c r="AA25" s="19">
        <v>178728</v>
      </c>
      <c r="AB25" s="19">
        <v>190671</v>
      </c>
      <c r="AC25" s="19">
        <v>175556</v>
      </c>
      <c r="AD25" s="19">
        <v>174880</v>
      </c>
      <c r="AE25" s="19">
        <v>167867</v>
      </c>
      <c r="AF25" s="19">
        <v>158542</v>
      </c>
      <c r="AG25" s="19">
        <v>148841</v>
      </c>
    </row>
    <row r="26" spans="1:33" x14ac:dyDescent="0.25">
      <c r="A26" s="60"/>
      <c r="B26" s="60"/>
      <c r="C26" s="6" t="s">
        <v>43</v>
      </c>
      <c r="D26" s="51">
        <v>557285</v>
      </c>
      <c r="E26" s="51">
        <v>530822</v>
      </c>
      <c r="F26" s="51">
        <v>561697</v>
      </c>
      <c r="G26" s="51">
        <v>520158</v>
      </c>
      <c r="H26" s="51">
        <v>520784</v>
      </c>
      <c r="I26" s="51">
        <v>542817</v>
      </c>
      <c r="J26" s="51">
        <v>510768</v>
      </c>
      <c r="K26" s="51">
        <v>483389</v>
      </c>
      <c r="L26" s="51">
        <v>531956</v>
      </c>
      <c r="M26" s="51">
        <v>543111</v>
      </c>
      <c r="N26" s="51">
        <v>542467</v>
      </c>
      <c r="O26" s="51">
        <v>535076</v>
      </c>
      <c r="P26" s="19">
        <v>556308</v>
      </c>
      <c r="Q26" s="19">
        <v>547706</v>
      </c>
      <c r="R26" s="19">
        <v>545251</v>
      </c>
      <c r="S26" s="19">
        <v>536794</v>
      </c>
      <c r="T26" s="19">
        <v>523056</v>
      </c>
      <c r="U26" s="19">
        <v>532887</v>
      </c>
      <c r="V26" s="19">
        <v>535648</v>
      </c>
      <c r="W26" s="19">
        <v>481388</v>
      </c>
      <c r="X26" s="19">
        <v>533351</v>
      </c>
      <c r="Y26" s="19">
        <v>552708</v>
      </c>
      <c r="Z26" s="19">
        <v>538762</v>
      </c>
      <c r="AA26" s="19">
        <v>541642</v>
      </c>
      <c r="AB26" s="19">
        <v>570705</v>
      </c>
      <c r="AC26" s="19">
        <v>545722</v>
      </c>
      <c r="AD26" s="19">
        <v>556137</v>
      </c>
      <c r="AE26" s="19">
        <v>539711</v>
      </c>
      <c r="AF26" s="19">
        <v>527234</v>
      </c>
      <c r="AG26" s="19">
        <v>507057</v>
      </c>
    </row>
    <row r="27" spans="1:33" x14ac:dyDescent="0.25">
      <c r="A27" s="60"/>
      <c r="B27" s="60"/>
      <c r="C27" s="6" t="s">
        <v>44</v>
      </c>
      <c r="D27" s="51">
        <v>301821</v>
      </c>
      <c r="E27" s="51">
        <v>292645</v>
      </c>
      <c r="F27" s="51">
        <v>304373</v>
      </c>
      <c r="G27" s="51">
        <v>293944</v>
      </c>
      <c r="H27" s="51">
        <v>299647</v>
      </c>
      <c r="I27" s="51">
        <v>302659</v>
      </c>
      <c r="J27" s="51">
        <v>292909</v>
      </c>
      <c r="K27" s="51">
        <v>287025</v>
      </c>
      <c r="L27" s="51">
        <v>298044</v>
      </c>
      <c r="M27" s="51">
        <v>310350</v>
      </c>
      <c r="N27" s="51">
        <v>315230</v>
      </c>
      <c r="O27" s="51">
        <v>308644</v>
      </c>
      <c r="P27" s="19">
        <v>305636</v>
      </c>
      <c r="Q27" s="19">
        <v>301956</v>
      </c>
      <c r="R27" s="19">
        <v>305822</v>
      </c>
      <c r="S27" s="19">
        <v>305073</v>
      </c>
      <c r="T27" s="19">
        <v>304984</v>
      </c>
      <c r="U27" s="19">
        <v>303493</v>
      </c>
      <c r="V27" s="19">
        <v>304857</v>
      </c>
      <c r="W27" s="19">
        <v>292766</v>
      </c>
      <c r="X27" s="19">
        <v>305564</v>
      </c>
      <c r="Y27" s="19">
        <v>320255</v>
      </c>
      <c r="Z27" s="19">
        <v>324712</v>
      </c>
      <c r="AA27" s="19">
        <v>321551</v>
      </c>
      <c r="AB27" s="19">
        <v>327803</v>
      </c>
      <c r="AC27" s="19">
        <v>319472</v>
      </c>
      <c r="AD27" s="19">
        <v>326336</v>
      </c>
      <c r="AE27" s="19">
        <v>325180</v>
      </c>
      <c r="AF27" s="19">
        <v>323134</v>
      </c>
      <c r="AG27" s="19">
        <v>316705</v>
      </c>
    </row>
    <row r="28" spans="1:33" x14ac:dyDescent="0.25">
      <c r="A28" s="67"/>
      <c r="B28" s="67"/>
      <c r="C28" s="21" t="s">
        <v>53</v>
      </c>
      <c r="D28" s="53">
        <v>1038990</v>
      </c>
      <c r="E28" s="53">
        <v>995477</v>
      </c>
      <c r="F28" s="53">
        <v>1049663</v>
      </c>
      <c r="G28" s="53">
        <v>975301</v>
      </c>
      <c r="H28" s="53">
        <v>978218</v>
      </c>
      <c r="I28" s="53">
        <v>1014541</v>
      </c>
      <c r="J28" s="53">
        <v>953131</v>
      </c>
      <c r="K28" s="53">
        <v>903894</v>
      </c>
      <c r="L28" s="53">
        <v>999433</v>
      </c>
      <c r="M28" s="53">
        <v>1030579</v>
      </c>
      <c r="N28" s="53">
        <v>1036095</v>
      </c>
      <c r="O28" s="53">
        <v>1020775</v>
      </c>
      <c r="P28" s="53">
        <v>1044660</v>
      </c>
      <c r="Q28" s="53">
        <v>1028938</v>
      </c>
      <c r="R28" s="53">
        <v>1024895</v>
      </c>
      <c r="S28" s="53">
        <v>1011800</v>
      </c>
      <c r="T28" s="53">
        <v>986854</v>
      </c>
      <c r="U28" s="53">
        <v>1003049</v>
      </c>
      <c r="V28" s="53">
        <v>1001445</v>
      </c>
      <c r="W28" s="53">
        <v>908485</v>
      </c>
      <c r="X28" s="53">
        <v>1007867</v>
      </c>
      <c r="Y28" s="53">
        <v>1053785</v>
      </c>
      <c r="Z28" s="53">
        <v>1033590</v>
      </c>
      <c r="AA28" s="53">
        <v>1041921</v>
      </c>
      <c r="AB28" s="53">
        <v>1089179</v>
      </c>
      <c r="AC28" s="53">
        <v>1040750</v>
      </c>
      <c r="AD28" s="53">
        <v>1057353</v>
      </c>
      <c r="AE28" s="53">
        <v>1032758</v>
      </c>
      <c r="AF28" s="53">
        <v>1008910</v>
      </c>
      <c r="AG28" s="53">
        <v>972603</v>
      </c>
    </row>
    <row r="29" spans="1:33" x14ac:dyDescent="0.25">
      <c r="A29" s="59" t="s">
        <v>51</v>
      </c>
      <c r="B29" s="59" t="s">
        <v>41</v>
      </c>
      <c r="C29" s="15" t="s">
        <v>42</v>
      </c>
      <c r="D29" s="54">
        <v>11544</v>
      </c>
      <c r="E29" s="54">
        <v>11295</v>
      </c>
      <c r="F29" s="54">
        <v>11722</v>
      </c>
      <c r="G29" s="54">
        <v>11204</v>
      </c>
      <c r="H29" s="54">
        <v>11177</v>
      </c>
      <c r="I29" s="54">
        <v>11508</v>
      </c>
      <c r="J29" s="54">
        <v>10700</v>
      </c>
      <c r="K29" s="54">
        <v>9809</v>
      </c>
      <c r="L29" s="54">
        <v>11542</v>
      </c>
      <c r="M29" s="54">
        <v>11780</v>
      </c>
      <c r="N29" s="54">
        <v>11817</v>
      </c>
      <c r="O29" s="54">
        <v>11720</v>
      </c>
      <c r="P29" s="44">
        <v>11919</v>
      </c>
      <c r="Q29" s="44">
        <v>11794</v>
      </c>
      <c r="R29" s="44">
        <v>11776</v>
      </c>
      <c r="S29" s="44">
        <v>11801</v>
      </c>
      <c r="T29" s="44">
        <v>11447</v>
      </c>
      <c r="U29" s="44">
        <v>11614</v>
      </c>
      <c r="V29" s="44">
        <v>11466</v>
      </c>
      <c r="W29" s="44">
        <v>10152</v>
      </c>
      <c r="X29" s="44">
        <v>11714</v>
      </c>
      <c r="Y29" s="44">
        <v>12041</v>
      </c>
      <c r="Z29" s="44">
        <v>11696</v>
      </c>
      <c r="AA29" s="44">
        <v>11786</v>
      </c>
      <c r="AB29" s="44">
        <v>12079</v>
      </c>
      <c r="AC29" s="44">
        <v>11682</v>
      </c>
      <c r="AD29" s="44">
        <v>11866</v>
      </c>
      <c r="AE29" s="44">
        <v>11734</v>
      </c>
      <c r="AF29" s="44">
        <v>11316</v>
      </c>
      <c r="AG29" s="44">
        <v>10581</v>
      </c>
    </row>
    <row r="30" spans="1:33" x14ac:dyDescent="0.25">
      <c r="A30" s="60"/>
      <c r="B30" s="60"/>
      <c r="C30" s="6" t="s">
        <v>43</v>
      </c>
      <c r="D30" s="54">
        <v>161882</v>
      </c>
      <c r="E30" s="54">
        <v>157786</v>
      </c>
      <c r="F30" s="54">
        <v>163569</v>
      </c>
      <c r="G30" s="54">
        <v>158438</v>
      </c>
      <c r="H30" s="54">
        <v>160112</v>
      </c>
      <c r="I30" s="54">
        <v>161983</v>
      </c>
      <c r="J30" s="54">
        <v>158154</v>
      </c>
      <c r="K30" s="54">
        <v>154517</v>
      </c>
      <c r="L30" s="54">
        <v>159837</v>
      </c>
      <c r="M30" s="54">
        <v>162404</v>
      </c>
      <c r="N30" s="54">
        <v>162653</v>
      </c>
      <c r="O30" s="54">
        <v>161610</v>
      </c>
      <c r="P30" s="44">
        <v>165052</v>
      </c>
      <c r="Q30" s="44">
        <v>163370</v>
      </c>
      <c r="R30" s="44">
        <v>164477</v>
      </c>
      <c r="S30" s="44">
        <v>163640</v>
      </c>
      <c r="T30" s="44">
        <v>162644</v>
      </c>
      <c r="U30" s="44">
        <v>162175</v>
      </c>
      <c r="V30" s="44">
        <v>163147</v>
      </c>
      <c r="W30" s="44">
        <v>156406</v>
      </c>
      <c r="X30" s="44">
        <v>162095</v>
      </c>
      <c r="Y30" s="44">
        <v>165815</v>
      </c>
      <c r="Z30" s="44">
        <v>164090</v>
      </c>
      <c r="AA30" s="44">
        <v>164778</v>
      </c>
      <c r="AB30" s="44">
        <v>164539</v>
      </c>
      <c r="AC30" s="44">
        <v>160503</v>
      </c>
      <c r="AD30" s="44">
        <v>163696</v>
      </c>
      <c r="AE30" s="44">
        <v>162766</v>
      </c>
      <c r="AF30" s="44">
        <v>160897</v>
      </c>
      <c r="AG30" s="44">
        <v>156492</v>
      </c>
    </row>
    <row r="31" spans="1:33" x14ac:dyDescent="0.25">
      <c r="A31" s="60"/>
      <c r="B31" s="60"/>
      <c r="C31" s="6" t="s">
        <v>44</v>
      </c>
      <c r="D31" s="54">
        <v>480557</v>
      </c>
      <c r="E31" s="54">
        <v>471435</v>
      </c>
      <c r="F31" s="54">
        <v>481844</v>
      </c>
      <c r="G31" s="54">
        <v>472996</v>
      </c>
      <c r="H31" s="54">
        <v>477525</v>
      </c>
      <c r="I31" s="54">
        <v>479458</v>
      </c>
      <c r="J31" s="54">
        <v>472417</v>
      </c>
      <c r="K31" s="54">
        <v>470217</v>
      </c>
      <c r="L31" s="54">
        <v>475050</v>
      </c>
      <c r="M31" s="54">
        <v>481678</v>
      </c>
      <c r="N31" s="54">
        <v>483319</v>
      </c>
      <c r="O31" s="54">
        <v>479325</v>
      </c>
      <c r="P31" s="44">
        <v>477590</v>
      </c>
      <c r="Q31" s="44">
        <v>472486</v>
      </c>
      <c r="R31" s="44">
        <v>475346</v>
      </c>
      <c r="S31" s="44">
        <v>474922</v>
      </c>
      <c r="T31" s="44">
        <v>474567</v>
      </c>
      <c r="U31" s="44">
        <v>471717</v>
      </c>
      <c r="V31" s="44">
        <v>474824</v>
      </c>
      <c r="W31" s="44">
        <v>466665</v>
      </c>
      <c r="X31" s="44">
        <v>472292</v>
      </c>
      <c r="Y31" s="44">
        <v>480856</v>
      </c>
      <c r="Z31" s="44">
        <v>480219</v>
      </c>
      <c r="AA31" s="44">
        <v>479275</v>
      </c>
      <c r="AB31" s="44">
        <v>482214</v>
      </c>
      <c r="AC31" s="44">
        <v>473120</v>
      </c>
      <c r="AD31" s="44">
        <v>478161</v>
      </c>
      <c r="AE31" s="44">
        <v>477669</v>
      </c>
      <c r="AF31" s="44">
        <v>475056</v>
      </c>
      <c r="AG31" s="44">
        <v>466273</v>
      </c>
    </row>
    <row r="32" spans="1:33" x14ac:dyDescent="0.25">
      <c r="A32" s="60"/>
      <c r="B32" s="60"/>
      <c r="C32" s="9" t="s">
        <v>53</v>
      </c>
      <c r="D32" s="55">
        <v>653983</v>
      </c>
      <c r="E32" s="55">
        <v>640516</v>
      </c>
      <c r="F32" s="55">
        <v>657135</v>
      </c>
      <c r="G32" s="55">
        <v>642638</v>
      </c>
      <c r="H32" s="55">
        <v>648814</v>
      </c>
      <c r="I32" s="55">
        <v>652949</v>
      </c>
      <c r="J32" s="55">
        <v>641271</v>
      </c>
      <c r="K32" s="55">
        <v>634543</v>
      </c>
      <c r="L32" s="55">
        <v>646429</v>
      </c>
      <c r="M32" s="55">
        <v>655862</v>
      </c>
      <c r="N32" s="55">
        <v>657789</v>
      </c>
      <c r="O32" s="55">
        <v>652655</v>
      </c>
      <c r="P32" s="55">
        <v>654561</v>
      </c>
      <c r="Q32" s="55">
        <v>647650</v>
      </c>
      <c r="R32" s="55">
        <v>651599</v>
      </c>
      <c r="S32" s="55">
        <v>650363</v>
      </c>
      <c r="T32" s="55">
        <v>648658</v>
      </c>
      <c r="U32" s="55">
        <v>645506</v>
      </c>
      <c r="V32" s="55">
        <v>649437</v>
      </c>
      <c r="W32" s="55">
        <v>633223</v>
      </c>
      <c r="X32" s="55">
        <v>646101</v>
      </c>
      <c r="Y32" s="55">
        <v>658712</v>
      </c>
      <c r="Z32" s="55">
        <v>656005</v>
      </c>
      <c r="AA32" s="55">
        <v>655839</v>
      </c>
      <c r="AB32" s="55">
        <v>658832</v>
      </c>
      <c r="AC32" s="55">
        <v>645305</v>
      </c>
      <c r="AD32" s="55">
        <v>653723</v>
      </c>
      <c r="AE32" s="55">
        <v>652169</v>
      </c>
      <c r="AF32" s="55">
        <v>647269</v>
      </c>
      <c r="AG32" s="55">
        <v>633346</v>
      </c>
    </row>
    <row r="33" spans="1:33" x14ac:dyDescent="0.25">
      <c r="A33" s="60"/>
      <c r="B33" s="60" t="s">
        <v>45</v>
      </c>
      <c r="C33" s="6" t="s">
        <v>42</v>
      </c>
      <c r="D33" s="54">
        <v>219483</v>
      </c>
      <c r="E33" s="54">
        <v>210415</v>
      </c>
      <c r="F33" s="54">
        <v>224494</v>
      </c>
      <c r="G33" s="54">
        <v>196520</v>
      </c>
      <c r="H33" s="54">
        <v>191485</v>
      </c>
      <c r="I33" s="54">
        <v>205103</v>
      </c>
      <c r="J33" s="54">
        <v>182672</v>
      </c>
      <c r="K33" s="54">
        <v>163884</v>
      </c>
      <c r="L33" s="54">
        <v>205597</v>
      </c>
      <c r="M33" s="54">
        <v>215694</v>
      </c>
      <c r="N33" s="54">
        <v>216989</v>
      </c>
      <c r="O33" s="54">
        <v>215315</v>
      </c>
      <c r="P33" s="44">
        <v>222355</v>
      </c>
      <c r="Q33" s="44">
        <v>218386</v>
      </c>
      <c r="R33" s="44">
        <v>211323</v>
      </c>
      <c r="S33" s="44">
        <v>207140</v>
      </c>
      <c r="T33" s="44">
        <v>192046</v>
      </c>
      <c r="U33" s="44">
        <v>201660</v>
      </c>
      <c r="V33" s="44">
        <v>195998</v>
      </c>
      <c r="W33" s="44">
        <v>163849</v>
      </c>
      <c r="X33" s="44">
        <v>203986</v>
      </c>
      <c r="Y33" s="44">
        <v>219900</v>
      </c>
      <c r="Z33" s="44">
        <v>204813</v>
      </c>
      <c r="AA33" s="44">
        <v>216003</v>
      </c>
      <c r="AB33" s="44">
        <v>230937</v>
      </c>
      <c r="AC33" s="44">
        <v>212592</v>
      </c>
      <c r="AD33" s="44">
        <v>211081</v>
      </c>
      <c r="AE33" s="44">
        <v>203279</v>
      </c>
      <c r="AF33" s="44">
        <v>190425</v>
      </c>
      <c r="AG33" s="44">
        <v>178466</v>
      </c>
    </row>
    <row r="34" spans="1:33" x14ac:dyDescent="0.25">
      <c r="A34" s="60"/>
      <c r="B34" s="60"/>
      <c r="C34" s="6" t="s">
        <v>43</v>
      </c>
      <c r="D34" s="54">
        <v>615331</v>
      </c>
      <c r="E34" s="54">
        <v>578836</v>
      </c>
      <c r="F34" s="54">
        <v>617234</v>
      </c>
      <c r="G34" s="54">
        <v>560635</v>
      </c>
      <c r="H34" s="54">
        <v>559405</v>
      </c>
      <c r="I34" s="54">
        <v>585920</v>
      </c>
      <c r="J34" s="54">
        <v>543811</v>
      </c>
      <c r="K34" s="54">
        <v>512998</v>
      </c>
      <c r="L34" s="54">
        <v>571047</v>
      </c>
      <c r="M34" s="54">
        <v>583220</v>
      </c>
      <c r="N34" s="54">
        <v>587600</v>
      </c>
      <c r="O34" s="54">
        <v>579591</v>
      </c>
      <c r="P34" s="44">
        <v>605631</v>
      </c>
      <c r="Q34" s="44">
        <v>594914</v>
      </c>
      <c r="R34" s="44">
        <v>590568</v>
      </c>
      <c r="S34" s="44">
        <v>576678</v>
      </c>
      <c r="T34" s="44">
        <v>558840</v>
      </c>
      <c r="U34" s="44">
        <v>568030</v>
      </c>
      <c r="V34" s="44">
        <v>569536</v>
      </c>
      <c r="W34" s="44">
        <v>503831</v>
      </c>
      <c r="X34" s="44">
        <v>569545</v>
      </c>
      <c r="Y34" s="44">
        <v>590519</v>
      </c>
      <c r="Z34" s="44">
        <v>575009</v>
      </c>
      <c r="AA34" s="44">
        <v>581208</v>
      </c>
      <c r="AB34" s="44">
        <v>619198</v>
      </c>
      <c r="AC34" s="44">
        <v>587226</v>
      </c>
      <c r="AD34" s="44">
        <v>597417</v>
      </c>
      <c r="AE34" s="44">
        <v>574102</v>
      </c>
      <c r="AF34" s="44">
        <v>555845</v>
      </c>
      <c r="AG34" s="44">
        <v>532428</v>
      </c>
    </row>
    <row r="35" spans="1:33" x14ac:dyDescent="0.25">
      <c r="A35" s="60"/>
      <c r="B35" s="60"/>
      <c r="C35" s="6" t="s">
        <v>44</v>
      </c>
      <c r="D35" s="54">
        <v>322568</v>
      </c>
      <c r="E35" s="54">
        <v>306931</v>
      </c>
      <c r="F35" s="54">
        <v>322507</v>
      </c>
      <c r="G35" s="54">
        <v>304926</v>
      </c>
      <c r="H35" s="54">
        <v>310629</v>
      </c>
      <c r="I35" s="54">
        <v>313824</v>
      </c>
      <c r="J35" s="54">
        <v>298271</v>
      </c>
      <c r="K35" s="54">
        <v>291244</v>
      </c>
      <c r="L35" s="54">
        <v>303893</v>
      </c>
      <c r="M35" s="54">
        <v>318988</v>
      </c>
      <c r="N35" s="54">
        <v>329741</v>
      </c>
      <c r="O35" s="54">
        <v>314479</v>
      </c>
      <c r="P35" s="44">
        <v>307306</v>
      </c>
      <c r="Q35" s="44">
        <v>301183</v>
      </c>
      <c r="R35" s="44">
        <v>304393</v>
      </c>
      <c r="S35" s="44">
        <v>300386</v>
      </c>
      <c r="T35" s="44">
        <v>298360</v>
      </c>
      <c r="U35" s="44">
        <v>295729</v>
      </c>
      <c r="V35" s="44">
        <v>295625</v>
      </c>
      <c r="W35" s="44">
        <v>278761</v>
      </c>
      <c r="X35" s="44">
        <v>294363</v>
      </c>
      <c r="Y35" s="44">
        <v>312497</v>
      </c>
      <c r="Z35" s="44">
        <v>320353</v>
      </c>
      <c r="AA35" s="44">
        <v>310629</v>
      </c>
      <c r="AB35" s="44">
        <v>314214</v>
      </c>
      <c r="AC35" s="44">
        <v>300978</v>
      </c>
      <c r="AD35" s="44">
        <v>309777</v>
      </c>
      <c r="AE35" s="44">
        <v>305191</v>
      </c>
      <c r="AF35" s="44">
        <v>300484</v>
      </c>
      <c r="AG35" s="44">
        <v>292625</v>
      </c>
    </row>
    <row r="36" spans="1:33" x14ac:dyDescent="0.25">
      <c r="A36" s="60"/>
      <c r="B36" s="60"/>
      <c r="C36" s="9" t="s">
        <v>53</v>
      </c>
      <c r="D36" s="55">
        <v>1157382</v>
      </c>
      <c r="E36" s="55">
        <v>1096182</v>
      </c>
      <c r="F36" s="55">
        <v>1164235</v>
      </c>
      <c r="G36" s="55">
        <v>1062081</v>
      </c>
      <c r="H36" s="55">
        <v>1061519</v>
      </c>
      <c r="I36" s="55">
        <v>1104847</v>
      </c>
      <c r="J36" s="55">
        <v>1024754</v>
      </c>
      <c r="K36" s="55">
        <v>968126</v>
      </c>
      <c r="L36" s="55">
        <v>1080537</v>
      </c>
      <c r="M36" s="55">
        <v>1117902</v>
      </c>
      <c r="N36" s="55">
        <v>1134330</v>
      </c>
      <c r="O36" s="55">
        <v>1109385</v>
      </c>
      <c r="P36" s="55">
        <v>1135292</v>
      </c>
      <c r="Q36" s="55">
        <v>1114483</v>
      </c>
      <c r="R36" s="55">
        <v>1106284</v>
      </c>
      <c r="S36" s="55">
        <v>1084204</v>
      </c>
      <c r="T36" s="55">
        <v>1049246</v>
      </c>
      <c r="U36" s="55">
        <v>1065419</v>
      </c>
      <c r="V36" s="55">
        <v>1061159</v>
      </c>
      <c r="W36" s="55">
        <v>946441</v>
      </c>
      <c r="X36" s="55">
        <v>1067894</v>
      </c>
      <c r="Y36" s="55">
        <v>1122916</v>
      </c>
      <c r="Z36" s="55">
        <v>1100175</v>
      </c>
      <c r="AA36" s="55">
        <v>1107840</v>
      </c>
      <c r="AB36" s="55">
        <v>1164349</v>
      </c>
      <c r="AC36" s="55">
        <v>1100796</v>
      </c>
      <c r="AD36" s="55">
        <v>1118275</v>
      </c>
      <c r="AE36" s="55">
        <v>1082572</v>
      </c>
      <c r="AF36" s="55">
        <v>1046754</v>
      </c>
      <c r="AG36" s="55">
        <v>1003519</v>
      </c>
    </row>
    <row r="37" spans="1:33" x14ac:dyDescent="0.25">
      <c r="A37" s="60"/>
      <c r="B37" s="60" t="s">
        <v>53</v>
      </c>
      <c r="C37" s="6" t="s">
        <v>42</v>
      </c>
      <c r="D37" s="54">
        <v>231027</v>
      </c>
      <c r="E37" s="54">
        <v>221710</v>
      </c>
      <c r="F37" s="54">
        <v>236216</v>
      </c>
      <c r="G37" s="54">
        <v>207724</v>
      </c>
      <c r="H37" s="54">
        <v>202662</v>
      </c>
      <c r="I37" s="54">
        <v>216611</v>
      </c>
      <c r="J37" s="54">
        <v>193372</v>
      </c>
      <c r="K37" s="54">
        <v>173693</v>
      </c>
      <c r="L37" s="54">
        <v>217139</v>
      </c>
      <c r="M37" s="54">
        <v>227474</v>
      </c>
      <c r="N37" s="54">
        <v>228806</v>
      </c>
      <c r="O37" s="54">
        <v>227035</v>
      </c>
      <c r="P37" s="44">
        <v>234274</v>
      </c>
      <c r="Q37" s="44">
        <v>230180</v>
      </c>
      <c r="R37" s="44">
        <v>223099</v>
      </c>
      <c r="S37" s="44">
        <v>218941</v>
      </c>
      <c r="T37" s="44">
        <v>203493</v>
      </c>
      <c r="U37" s="44">
        <v>213274</v>
      </c>
      <c r="V37" s="44">
        <v>207464</v>
      </c>
      <c r="W37" s="44">
        <v>174001</v>
      </c>
      <c r="X37" s="44">
        <v>215700</v>
      </c>
      <c r="Y37" s="44">
        <v>231941</v>
      </c>
      <c r="Z37" s="44">
        <v>216509</v>
      </c>
      <c r="AA37" s="44">
        <v>227789</v>
      </c>
      <c r="AB37" s="44">
        <v>243016</v>
      </c>
      <c r="AC37" s="44">
        <v>224274</v>
      </c>
      <c r="AD37" s="44">
        <v>222947</v>
      </c>
      <c r="AE37" s="44">
        <v>215013</v>
      </c>
      <c r="AF37" s="44">
        <v>201741</v>
      </c>
      <c r="AG37" s="44">
        <v>189047</v>
      </c>
    </row>
    <row r="38" spans="1:33" x14ac:dyDescent="0.25">
      <c r="A38" s="60"/>
      <c r="B38" s="60"/>
      <c r="C38" s="6" t="s">
        <v>43</v>
      </c>
      <c r="D38" s="54">
        <v>777213</v>
      </c>
      <c r="E38" s="54">
        <v>736622</v>
      </c>
      <c r="F38" s="54">
        <v>780803</v>
      </c>
      <c r="G38" s="54">
        <v>719073</v>
      </c>
      <c r="H38" s="54">
        <v>719517</v>
      </c>
      <c r="I38" s="54">
        <v>747903</v>
      </c>
      <c r="J38" s="54">
        <v>701965</v>
      </c>
      <c r="K38" s="54">
        <v>667515</v>
      </c>
      <c r="L38" s="54">
        <v>730884</v>
      </c>
      <c r="M38" s="54">
        <v>745624</v>
      </c>
      <c r="N38" s="54">
        <v>750253</v>
      </c>
      <c r="O38" s="54">
        <v>741201</v>
      </c>
      <c r="P38" s="44">
        <v>770683</v>
      </c>
      <c r="Q38" s="44">
        <v>758284</v>
      </c>
      <c r="R38" s="44">
        <v>755045</v>
      </c>
      <c r="S38" s="44">
        <v>740318</v>
      </c>
      <c r="T38" s="44">
        <v>721484</v>
      </c>
      <c r="U38" s="44">
        <v>730205</v>
      </c>
      <c r="V38" s="44">
        <v>732683</v>
      </c>
      <c r="W38" s="44">
        <v>660237</v>
      </c>
      <c r="X38" s="44">
        <v>731640</v>
      </c>
      <c r="Y38" s="44">
        <v>756334</v>
      </c>
      <c r="Z38" s="44">
        <v>739099</v>
      </c>
      <c r="AA38" s="44">
        <v>745986</v>
      </c>
      <c r="AB38" s="44">
        <v>783737</v>
      </c>
      <c r="AC38" s="44">
        <v>747729</v>
      </c>
      <c r="AD38" s="44">
        <v>761113</v>
      </c>
      <c r="AE38" s="44">
        <v>736868</v>
      </c>
      <c r="AF38" s="44">
        <v>716742</v>
      </c>
      <c r="AG38" s="44">
        <v>688920</v>
      </c>
    </row>
    <row r="39" spans="1:33" x14ac:dyDescent="0.25">
      <c r="A39" s="60"/>
      <c r="B39" s="60"/>
      <c r="C39" s="6" t="s">
        <v>44</v>
      </c>
      <c r="D39" s="54">
        <v>803125</v>
      </c>
      <c r="E39" s="54">
        <v>778366</v>
      </c>
      <c r="F39" s="54">
        <v>804351</v>
      </c>
      <c r="G39" s="54">
        <v>777922</v>
      </c>
      <c r="H39" s="54">
        <v>788154</v>
      </c>
      <c r="I39" s="54">
        <v>793282</v>
      </c>
      <c r="J39" s="54">
        <v>770688</v>
      </c>
      <c r="K39" s="54">
        <v>761461</v>
      </c>
      <c r="L39" s="54">
        <v>778943</v>
      </c>
      <c r="M39" s="54">
        <v>800666</v>
      </c>
      <c r="N39" s="54">
        <v>813060</v>
      </c>
      <c r="O39" s="54">
        <v>793804</v>
      </c>
      <c r="P39" s="44">
        <v>784896</v>
      </c>
      <c r="Q39" s="44">
        <v>773669</v>
      </c>
      <c r="R39" s="44">
        <v>779739</v>
      </c>
      <c r="S39" s="44">
        <v>775308</v>
      </c>
      <c r="T39" s="44">
        <v>772927</v>
      </c>
      <c r="U39" s="44">
        <v>767446</v>
      </c>
      <c r="V39" s="44">
        <v>770449</v>
      </c>
      <c r="W39" s="44">
        <v>745426</v>
      </c>
      <c r="X39" s="44">
        <v>766655</v>
      </c>
      <c r="Y39" s="44">
        <v>793353</v>
      </c>
      <c r="Z39" s="44">
        <v>800572</v>
      </c>
      <c r="AA39" s="44">
        <v>789904</v>
      </c>
      <c r="AB39" s="44">
        <v>796428</v>
      </c>
      <c r="AC39" s="44">
        <v>774098</v>
      </c>
      <c r="AD39" s="44">
        <v>787938</v>
      </c>
      <c r="AE39" s="44">
        <v>782860</v>
      </c>
      <c r="AF39" s="44">
        <v>775540</v>
      </c>
      <c r="AG39" s="44">
        <v>758898</v>
      </c>
    </row>
    <row r="40" spans="1:33" x14ac:dyDescent="0.25">
      <c r="A40" s="67"/>
      <c r="B40" s="67"/>
      <c r="C40" s="21" t="s">
        <v>53</v>
      </c>
      <c r="D40" s="45">
        <v>1811365</v>
      </c>
      <c r="E40" s="45">
        <v>1736698</v>
      </c>
      <c r="F40" s="45">
        <v>1821370</v>
      </c>
      <c r="G40" s="45">
        <v>1704719</v>
      </c>
      <c r="H40" s="45">
        <v>1710333</v>
      </c>
      <c r="I40" s="45">
        <v>1757796</v>
      </c>
      <c r="J40" s="45">
        <v>1666025</v>
      </c>
      <c r="K40" s="45">
        <v>1602669</v>
      </c>
      <c r="L40" s="45">
        <v>1726966</v>
      </c>
      <c r="M40" s="45">
        <v>1773764</v>
      </c>
      <c r="N40" s="45">
        <v>1792119</v>
      </c>
      <c r="O40" s="45">
        <v>1762040</v>
      </c>
      <c r="P40" s="45">
        <v>1789853</v>
      </c>
      <c r="Q40" s="45">
        <v>1762133</v>
      </c>
      <c r="R40" s="45">
        <v>1757883</v>
      </c>
      <c r="S40" s="45">
        <v>1734567</v>
      </c>
      <c r="T40" s="45">
        <v>1697904</v>
      </c>
      <c r="U40" s="45">
        <v>1710925</v>
      </c>
      <c r="V40" s="45">
        <v>1710596</v>
      </c>
      <c r="W40" s="45">
        <v>1579664</v>
      </c>
      <c r="X40" s="45">
        <v>1713995</v>
      </c>
      <c r="Y40" s="45">
        <v>1781628</v>
      </c>
      <c r="Z40" s="45">
        <v>1756180</v>
      </c>
      <c r="AA40" s="45">
        <v>1763679</v>
      </c>
      <c r="AB40" s="45">
        <v>1823181</v>
      </c>
      <c r="AC40" s="45">
        <v>1746101</v>
      </c>
      <c r="AD40" s="45">
        <v>1771998</v>
      </c>
      <c r="AE40" s="45">
        <v>1734741</v>
      </c>
      <c r="AF40" s="45">
        <v>1694023</v>
      </c>
      <c r="AG40" s="45">
        <v>1636865</v>
      </c>
    </row>
    <row r="41" spans="1:33" x14ac:dyDescent="0.2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G41"/>
  <sheetViews>
    <sheetView showGridLines="0" zoomScaleNormal="100" workbookViewId="0">
      <pane xSplit="3" ySplit="4" topLeftCell="P5" activePane="bottomRight" state="frozen"/>
      <selection activeCell="AC7" sqref="AC7"/>
      <selection pane="topRight" activeCell="AC7" sqref="AC7"/>
      <selection pane="bottomLeft" activeCell="AC7" sqref="AC7"/>
      <selection pane="bottomRight" activeCell="AH7" sqref="AH7"/>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33" width="8.5703125" style="6" customWidth="1"/>
    <col min="34" max="16384" width="11.42578125" style="6"/>
  </cols>
  <sheetData>
    <row r="1" spans="1:33" ht="18.75" x14ac:dyDescent="0.3">
      <c r="A1" s="10" t="s">
        <v>52</v>
      </c>
    </row>
    <row r="2" spans="1:33" s="12" customFormat="1" ht="18.75" x14ac:dyDescent="0.3">
      <c r="A2" s="11" t="s">
        <v>55</v>
      </c>
    </row>
    <row r="3" spans="1:33" ht="19.5" thickBot="1" x14ac:dyDescent="0.35">
      <c r="A3" s="11" t="s">
        <v>58</v>
      </c>
    </row>
    <row r="4" spans="1:33"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row>
    <row r="5" spans="1:33" x14ac:dyDescent="0.25">
      <c r="A5" s="63" t="s">
        <v>49</v>
      </c>
      <c r="B5" s="63" t="s">
        <v>41</v>
      </c>
      <c r="C5" s="16" t="s">
        <v>42</v>
      </c>
      <c r="D5" s="18">
        <v>3952</v>
      </c>
      <c r="E5" s="18">
        <v>3947</v>
      </c>
      <c r="F5" s="18">
        <v>3961</v>
      </c>
      <c r="G5" s="18">
        <v>3948</v>
      </c>
      <c r="H5" s="18">
        <v>3945</v>
      </c>
      <c r="I5" s="18">
        <v>3952</v>
      </c>
      <c r="J5" s="18">
        <v>3927</v>
      </c>
      <c r="K5" s="18">
        <v>3925</v>
      </c>
      <c r="L5" s="18">
        <v>3907</v>
      </c>
      <c r="M5" s="18">
        <v>3921</v>
      </c>
      <c r="N5" s="18">
        <v>3919</v>
      </c>
      <c r="O5" s="18">
        <v>3904</v>
      </c>
      <c r="P5" s="18">
        <v>3923</v>
      </c>
      <c r="Q5" s="18">
        <v>3947</v>
      </c>
      <c r="R5" s="18">
        <v>3954</v>
      </c>
      <c r="S5" s="18">
        <v>3963</v>
      </c>
      <c r="T5" s="18">
        <v>3971</v>
      </c>
      <c r="U5" s="18">
        <v>3939</v>
      </c>
      <c r="V5" s="18">
        <v>3932</v>
      </c>
      <c r="W5" s="18">
        <v>3919</v>
      </c>
      <c r="X5" s="18">
        <v>3907</v>
      </c>
      <c r="Y5" s="18">
        <v>3911</v>
      </c>
      <c r="Z5" s="18">
        <v>3907</v>
      </c>
      <c r="AA5" s="18">
        <v>3875</v>
      </c>
      <c r="AB5" s="18">
        <v>3851</v>
      </c>
      <c r="AC5" s="18">
        <v>3851</v>
      </c>
      <c r="AD5" s="18">
        <v>3851</v>
      </c>
      <c r="AE5" s="18">
        <v>3849</v>
      </c>
      <c r="AF5" s="18">
        <v>3868</v>
      </c>
      <c r="AG5" s="18">
        <v>3845</v>
      </c>
    </row>
    <row r="6" spans="1:33" x14ac:dyDescent="0.2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54603</v>
      </c>
      <c r="Q6" s="19">
        <v>54993</v>
      </c>
      <c r="R6" s="19">
        <v>54886</v>
      </c>
      <c r="S6" s="19">
        <v>54900</v>
      </c>
      <c r="T6" s="19">
        <v>54780</v>
      </c>
      <c r="U6" s="19">
        <v>54674</v>
      </c>
      <c r="V6" s="19">
        <v>54650</v>
      </c>
      <c r="W6" s="19">
        <v>54459</v>
      </c>
      <c r="X6" s="19">
        <v>54385</v>
      </c>
      <c r="Y6" s="19">
        <v>54389</v>
      </c>
      <c r="Z6" s="19">
        <v>54255</v>
      </c>
      <c r="AA6" s="19">
        <v>54298</v>
      </c>
      <c r="AB6" s="19">
        <v>53485</v>
      </c>
      <c r="AC6" s="19">
        <v>53407</v>
      </c>
      <c r="AD6" s="19">
        <v>53375</v>
      </c>
      <c r="AE6" s="19">
        <v>53328</v>
      </c>
      <c r="AF6" s="19">
        <v>53224</v>
      </c>
      <c r="AG6" s="19">
        <v>53102</v>
      </c>
    </row>
    <row r="7" spans="1:33" x14ac:dyDescent="0.2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349856</v>
      </c>
      <c r="Q7" s="19">
        <v>348720</v>
      </c>
      <c r="R7" s="19">
        <v>347734</v>
      </c>
      <c r="S7" s="19">
        <v>347034</v>
      </c>
      <c r="T7" s="19">
        <v>346365</v>
      </c>
      <c r="U7" s="19">
        <v>345822</v>
      </c>
      <c r="V7" s="19">
        <v>345439</v>
      </c>
      <c r="W7" s="19">
        <v>344431</v>
      </c>
      <c r="X7" s="19">
        <v>343885</v>
      </c>
      <c r="Y7" s="19">
        <v>343249</v>
      </c>
      <c r="Z7" s="19">
        <v>342189</v>
      </c>
      <c r="AA7" s="19">
        <v>340844</v>
      </c>
      <c r="AB7" s="19">
        <v>340253</v>
      </c>
      <c r="AC7" s="19">
        <v>339379</v>
      </c>
      <c r="AD7" s="19">
        <v>338778</v>
      </c>
      <c r="AE7" s="19">
        <v>338019</v>
      </c>
      <c r="AF7" s="19">
        <v>337301</v>
      </c>
      <c r="AG7" s="19">
        <v>336491</v>
      </c>
    </row>
    <row r="8" spans="1:33" x14ac:dyDescent="0.2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408382</v>
      </c>
      <c r="Q8" s="20">
        <v>407660</v>
      </c>
      <c r="R8" s="20">
        <v>406574</v>
      </c>
      <c r="S8" s="20">
        <v>405897</v>
      </c>
      <c r="T8" s="20">
        <v>405116</v>
      </c>
      <c r="U8" s="20">
        <v>404435</v>
      </c>
      <c r="V8" s="20">
        <v>404021</v>
      </c>
      <c r="W8" s="20">
        <v>402809</v>
      </c>
      <c r="X8" s="20">
        <v>402177</v>
      </c>
      <c r="Y8" s="20">
        <v>401549</v>
      </c>
      <c r="Z8" s="20">
        <v>400351</v>
      </c>
      <c r="AA8" s="20">
        <v>399017</v>
      </c>
      <c r="AB8" s="20">
        <v>397589</v>
      </c>
      <c r="AC8" s="20">
        <v>396637</v>
      </c>
      <c r="AD8" s="20">
        <v>396004</v>
      </c>
      <c r="AE8" s="20">
        <v>395196</v>
      </c>
      <c r="AF8" s="20">
        <v>394393</v>
      </c>
      <c r="AG8" s="20">
        <v>393438</v>
      </c>
    </row>
    <row r="9" spans="1:33" x14ac:dyDescent="0.2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125823</v>
      </c>
      <c r="Q9" s="19">
        <v>125929</v>
      </c>
      <c r="R9" s="19">
        <v>125555</v>
      </c>
      <c r="S9" s="19">
        <v>125566</v>
      </c>
      <c r="T9" s="19">
        <v>125456</v>
      </c>
      <c r="U9" s="19">
        <v>125317</v>
      </c>
      <c r="V9" s="19">
        <v>125126</v>
      </c>
      <c r="W9" s="19">
        <v>124923</v>
      </c>
      <c r="X9" s="19">
        <v>124822</v>
      </c>
      <c r="Y9" s="19">
        <v>124752</v>
      </c>
      <c r="Z9" s="19">
        <v>124345</v>
      </c>
      <c r="AA9" s="19">
        <v>124033</v>
      </c>
      <c r="AB9" s="19">
        <v>123910</v>
      </c>
      <c r="AC9" s="19">
        <v>123520</v>
      </c>
      <c r="AD9" s="19">
        <v>123204</v>
      </c>
      <c r="AE9" s="19">
        <v>122891</v>
      </c>
      <c r="AF9" s="19">
        <v>122672</v>
      </c>
      <c r="AG9" s="19">
        <v>122165</v>
      </c>
    </row>
    <row r="10" spans="1:33" x14ac:dyDescent="0.2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336400</v>
      </c>
      <c r="Q10" s="19">
        <v>336645</v>
      </c>
      <c r="R10" s="19">
        <v>335483</v>
      </c>
      <c r="S10" s="19">
        <v>334969</v>
      </c>
      <c r="T10" s="19">
        <v>334420</v>
      </c>
      <c r="U10" s="19">
        <v>333289</v>
      </c>
      <c r="V10" s="19">
        <v>332968</v>
      </c>
      <c r="W10" s="19">
        <v>332244</v>
      </c>
      <c r="X10" s="19">
        <v>331784</v>
      </c>
      <c r="Y10" s="19">
        <v>331254</v>
      </c>
      <c r="Z10" s="19">
        <v>330266</v>
      </c>
      <c r="AA10" s="19">
        <v>329371</v>
      </c>
      <c r="AB10" s="19">
        <v>328438</v>
      </c>
      <c r="AC10" s="19">
        <v>327565</v>
      </c>
      <c r="AD10" s="19">
        <v>326687</v>
      </c>
      <c r="AE10" s="19">
        <v>325753</v>
      </c>
      <c r="AF10" s="19">
        <v>324619</v>
      </c>
      <c r="AG10" s="19">
        <v>323468</v>
      </c>
    </row>
    <row r="11" spans="1:33" x14ac:dyDescent="0.2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234073</v>
      </c>
      <c r="Q11" s="19">
        <v>232371</v>
      </c>
      <c r="R11" s="19">
        <v>231154</v>
      </c>
      <c r="S11" s="19">
        <v>230111</v>
      </c>
      <c r="T11" s="19">
        <v>229245</v>
      </c>
      <c r="U11" s="19">
        <v>228088</v>
      </c>
      <c r="V11" s="19">
        <v>227177</v>
      </c>
      <c r="W11" s="19">
        <v>226552</v>
      </c>
      <c r="X11" s="19">
        <v>225951</v>
      </c>
      <c r="Y11" s="19">
        <v>224979</v>
      </c>
      <c r="Z11" s="19">
        <v>224440</v>
      </c>
      <c r="AA11" s="19">
        <v>223505</v>
      </c>
      <c r="AB11" s="19">
        <v>223894</v>
      </c>
      <c r="AC11" s="19">
        <v>223203</v>
      </c>
      <c r="AD11" s="19">
        <v>222374</v>
      </c>
      <c r="AE11" s="19">
        <v>221576</v>
      </c>
      <c r="AF11" s="19">
        <v>221003</v>
      </c>
      <c r="AG11" s="19">
        <v>220392</v>
      </c>
    </row>
    <row r="12" spans="1:33" x14ac:dyDescent="0.2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696296</v>
      </c>
      <c r="Q12" s="20">
        <v>694945</v>
      </c>
      <c r="R12" s="20">
        <v>692192</v>
      </c>
      <c r="S12" s="20">
        <v>690646</v>
      </c>
      <c r="T12" s="20">
        <v>689121</v>
      </c>
      <c r="U12" s="20">
        <v>686694</v>
      </c>
      <c r="V12" s="20">
        <v>685271</v>
      </c>
      <c r="W12" s="20">
        <v>683719</v>
      </c>
      <c r="X12" s="20">
        <v>682557</v>
      </c>
      <c r="Y12" s="20">
        <v>680985</v>
      </c>
      <c r="Z12" s="20">
        <v>679051</v>
      </c>
      <c r="AA12" s="20">
        <v>676909</v>
      </c>
      <c r="AB12" s="20">
        <v>676242</v>
      </c>
      <c r="AC12" s="20">
        <v>674288</v>
      </c>
      <c r="AD12" s="20">
        <v>672265</v>
      </c>
      <c r="AE12" s="20">
        <v>670220</v>
      </c>
      <c r="AF12" s="20">
        <v>668294</v>
      </c>
      <c r="AG12" s="20">
        <v>666025</v>
      </c>
    </row>
    <row r="13" spans="1:33" x14ac:dyDescent="0.2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129746</v>
      </c>
      <c r="Q13" s="19">
        <v>129876</v>
      </c>
      <c r="R13" s="19">
        <v>129509</v>
      </c>
      <c r="S13" s="19">
        <v>129529</v>
      </c>
      <c r="T13" s="19">
        <v>129427</v>
      </c>
      <c r="U13" s="19">
        <v>129256</v>
      </c>
      <c r="V13" s="19">
        <v>129058</v>
      </c>
      <c r="W13" s="19">
        <v>128842</v>
      </c>
      <c r="X13" s="19">
        <v>128729</v>
      </c>
      <c r="Y13" s="19">
        <v>128663</v>
      </c>
      <c r="Z13" s="19">
        <v>128252</v>
      </c>
      <c r="AA13" s="19">
        <v>127908</v>
      </c>
      <c r="AB13" s="19">
        <v>127761</v>
      </c>
      <c r="AC13" s="19">
        <v>127371</v>
      </c>
      <c r="AD13" s="19">
        <v>127055</v>
      </c>
      <c r="AE13" s="19">
        <v>126740</v>
      </c>
      <c r="AF13" s="19">
        <v>126540</v>
      </c>
      <c r="AG13" s="19">
        <v>126010</v>
      </c>
    </row>
    <row r="14" spans="1:33" x14ac:dyDescent="0.2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391003</v>
      </c>
      <c r="Q14" s="19">
        <v>391638</v>
      </c>
      <c r="R14" s="19">
        <v>390369</v>
      </c>
      <c r="S14" s="19">
        <v>389869</v>
      </c>
      <c r="T14" s="19">
        <v>389200</v>
      </c>
      <c r="U14" s="19">
        <v>387963</v>
      </c>
      <c r="V14" s="19">
        <v>387618</v>
      </c>
      <c r="W14" s="19">
        <v>386703</v>
      </c>
      <c r="X14" s="19">
        <v>386169</v>
      </c>
      <c r="Y14" s="19">
        <v>385643</v>
      </c>
      <c r="Z14" s="19">
        <v>384521</v>
      </c>
      <c r="AA14" s="19">
        <v>383669</v>
      </c>
      <c r="AB14" s="19">
        <v>381923</v>
      </c>
      <c r="AC14" s="19">
        <v>380972</v>
      </c>
      <c r="AD14" s="19">
        <v>380062</v>
      </c>
      <c r="AE14" s="19">
        <v>379081</v>
      </c>
      <c r="AF14" s="19">
        <v>377843</v>
      </c>
      <c r="AG14" s="19">
        <v>376570</v>
      </c>
    </row>
    <row r="15" spans="1:33" x14ac:dyDescent="0.2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583929</v>
      </c>
      <c r="Q15" s="19">
        <v>581091</v>
      </c>
      <c r="R15" s="19">
        <v>578888</v>
      </c>
      <c r="S15" s="19">
        <v>577145</v>
      </c>
      <c r="T15" s="19">
        <v>575610</v>
      </c>
      <c r="U15" s="19">
        <v>573910</v>
      </c>
      <c r="V15" s="19">
        <v>572616</v>
      </c>
      <c r="W15" s="19">
        <v>570983</v>
      </c>
      <c r="X15" s="19">
        <v>569836</v>
      </c>
      <c r="Y15" s="19">
        <v>568228</v>
      </c>
      <c r="Z15" s="19">
        <v>566629</v>
      </c>
      <c r="AA15" s="19">
        <v>564349</v>
      </c>
      <c r="AB15" s="19">
        <v>564147</v>
      </c>
      <c r="AC15" s="19">
        <v>562582</v>
      </c>
      <c r="AD15" s="19">
        <v>561152</v>
      </c>
      <c r="AE15" s="19">
        <v>559595</v>
      </c>
      <c r="AF15" s="19">
        <v>558304</v>
      </c>
      <c r="AG15" s="19">
        <v>556883</v>
      </c>
    </row>
    <row r="16" spans="1:33" x14ac:dyDescent="0.25">
      <c r="A16" s="67"/>
      <c r="B16" s="67"/>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1104678</v>
      </c>
      <c r="Q16" s="22">
        <v>1102605</v>
      </c>
      <c r="R16" s="22">
        <v>1098766</v>
      </c>
      <c r="S16" s="22">
        <v>1096543</v>
      </c>
      <c r="T16" s="22">
        <v>1094237</v>
      </c>
      <c r="U16" s="22">
        <v>1091129</v>
      </c>
      <c r="V16" s="22">
        <v>1089292</v>
      </c>
      <c r="W16" s="22">
        <v>1086528</v>
      </c>
      <c r="X16" s="22">
        <v>1084734</v>
      </c>
      <c r="Y16" s="22">
        <v>1082534</v>
      </c>
      <c r="Z16" s="22">
        <v>1079402</v>
      </c>
      <c r="AA16" s="22">
        <v>1075926</v>
      </c>
      <c r="AB16" s="22">
        <v>1073831</v>
      </c>
      <c r="AC16" s="22">
        <v>1070925</v>
      </c>
      <c r="AD16" s="22">
        <v>1068269</v>
      </c>
      <c r="AE16" s="22">
        <v>1065416</v>
      </c>
      <c r="AF16" s="22">
        <v>1062687</v>
      </c>
      <c r="AG16" s="22">
        <v>1059463</v>
      </c>
    </row>
    <row r="17" spans="1:33" x14ac:dyDescent="0.2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14255</v>
      </c>
      <c r="Q17" s="19">
        <v>14286</v>
      </c>
      <c r="R17" s="19">
        <v>14305</v>
      </c>
      <c r="S17" s="19">
        <v>14351</v>
      </c>
      <c r="T17" s="19">
        <v>14378</v>
      </c>
      <c r="U17" s="19">
        <v>14335</v>
      </c>
      <c r="V17" s="19">
        <v>14339</v>
      </c>
      <c r="W17" s="19">
        <v>14344</v>
      </c>
      <c r="X17" s="19">
        <v>14373</v>
      </c>
      <c r="Y17" s="19">
        <v>14397</v>
      </c>
      <c r="Z17" s="19">
        <v>14366</v>
      </c>
      <c r="AA17" s="19">
        <v>14385</v>
      </c>
      <c r="AB17" s="19">
        <v>14346</v>
      </c>
      <c r="AC17" s="19">
        <v>14371</v>
      </c>
      <c r="AD17" s="19">
        <v>14419</v>
      </c>
      <c r="AE17" s="19">
        <v>14450</v>
      </c>
      <c r="AF17" s="19">
        <v>14423</v>
      </c>
      <c r="AG17" s="19">
        <v>14364</v>
      </c>
    </row>
    <row r="18" spans="1:33" x14ac:dyDescent="0.2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147723</v>
      </c>
      <c r="Q18" s="19">
        <v>148658</v>
      </c>
      <c r="R18" s="19">
        <v>148417</v>
      </c>
      <c r="S18" s="19">
        <v>148417</v>
      </c>
      <c r="T18" s="19">
        <v>148300</v>
      </c>
      <c r="U18" s="19">
        <v>148212</v>
      </c>
      <c r="V18" s="19">
        <v>148336</v>
      </c>
      <c r="W18" s="19">
        <v>148134</v>
      </c>
      <c r="X18" s="19">
        <v>148272</v>
      </c>
      <c r="Y18" s="19">
        <v>148490</v>
      </c>
      <c r="Z18" s="19">
        <v>148692</v>
      </c>
      <c r="AA18" s="19">
        <v>148818</v>
      </c>
      <c r="AB18" s="19">
        <v>147505</v>
      </c>
      <c r="AC18" s="19">
        <v>147565</v>
      </c>
      <c r="AD18" s="19">
        <v>147873</v>
      </c>
      <c r="AE18" s="19">
        <v>148002</v>
      </c>
      <c r="AF18" s="19">
        <v>147827</v>
      </c>
      <c r="AG18" s="19">
        <v>147770</v>
      </c>
    </row>
    <row r="19" spans="1:33" x14ac:dyDescent="0.2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205218</v>
      </c>
      <c r="Q19" s="19">
        <v>205348</v>
      </c>
      <c r="R19" s="19">
        <v>206235</v>
      </c>
      <c r="S19" s="19">
        <v>207073</v>
      </c>
      <c r="T19" s="19">
        <v>207910</v>
      </c>
      <c r="U19" s="19">
        <v>208642</v>
      </c>
      <c r="V19" s="19">
        <v>209558</v>
      </c>
      <c r="W19" s="19">
        <v>210126</v>
      </c>
      <c r="X19" s="19">
        <v>210816</v>
      </c>
      <c r="Y19" s="19">
        <v>211571</v>
      </c>
      <c r="Z19" s="19">
        <v>212053</v>
      </c>
      <c r="AA19" s="19">
        <v>212590</v>
      </c>
      <c r="AB19" s="19">
        <v>214913</v>
      </c>
      <c r="AC19" s="19">
        <v>215647</v>
      </c>
      <c r="AD19" s="19">
        <v>216454</v>
      </c>
      <c r="AE19" s="19">
        <v>217183</v>
      </c>
      <c r="AF19" s="19">
        <v>217912</v>
      </c>
      <c r="AG19" s="19">
        <v>218588</v>
      </c>
    </row>
    <row r="20" spans="1:33" x14ac:dyDescent="0.2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367196</v>
      </c>
      <c r="Q20" s="20">
        <v>368292</v>
      </c>
      <c r="R20" s="20">
        <v>368957</v>
      </c>
      <c r="S20" s="20">
        <v>369841</v>
      </c>
      <c r="T20" s="20">
        <v>370588</v>
      </c>
      <c r="U20" s="20">
        <v>371189</v>
      </c>
      <c r="V20" s="20">
        <v>372233</v>
      </c>
      <c r="W20" s="20">
        <v>372604</v>
      </c>
      <c r="X20" s="20">
        <v>373461</v>
      </c>
      <c r="Y20" s="20">
        <v>374458</v>
      </c>
      <c r="Z20" s="20">
        <v>375111</v>
      </c>
      <c r="AA20" s="20">
        <v>375793</v>
      </c>
      <c r="AB20" s="20">
        <v>376764</v>
      </c>
      <c r="AC20" s="20">
        <v>377583</v>
      </c>
      <c r="AD20" s="20">
        <v>378746</v>
      </c>
      <c r="AE20" s="20">
        <v>379635</v>
      </c>
      <c r="AF20" s="20">
        <v>380162</v>
      </c>
      <c r="AG20" s="20">
        <v>380722</v>
      </c>
    </row>
    <row r="21" spans="1:33" x14ac:dyDescent="0.2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426818</v>
      </c>
      <c r="Q21" s="19">
        <v>427350</v>
      </c>
      <c r="R21" s="19">
        <v>425729</v>
      </c>
      <c r="S21" s="19">
        <v>425649</v>
      </c>
      <c r="T21" s="19">
        <v>425083</v>
      </c>
      <c r="U21" s="19">
        <v>423443</v>
      </c>
      <c r="V21" s="19">
        <v>423381</v>
      </c>
      <c r="W21" s="19">
        <v>422914</v>
      </c>
      <c r="X21" s="19">
        <v>423128</v>
      </c>
      <c r="Y21" s="19">
        <v>423882</v>
      </c>
      <c r="Z21" s="19">
        <v>424592</v>
      </c>
      <c r="AA21" s="19">
        <v>425028</v>
      </c>
      <c r="AB21" s="19">
        <v>425936</v>
      </c>
      <c r="AC21" s="19">
        <v>425054</v>
      </c>
      <c r="AD21" s="19">
        <v>424193</v>
      </c>
      <c r="AE21" s="19">
        <v>423226</v>
      </c>
      <c r="AF21" s="19">
        <v>422126</v>
      </c>
      <c r="AG21" s="19">
        <v>419730</v>
      </c>
    </row>
    <row r="22" spans="1:33" x14ac:dyDescent="0.2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908793</v>
      </c>
      <c r="Q22" s="19">
        <v>909095</v>
      </c>
      <c r="R22" s="19">
        <v>905475</v>
      </c>
      <c r="S22" s="19">
        <v>904705</v>
      </c>
      <c r="T22" s="19">
        <v>902976</v>
      </c>
      <c r="U22" s="19">
        <v>900348</v>
      </c>
      <c r="V22" s="19">
        <v>901009</v>
      </c>
      <c r="W22" s="19">
        <v>900223</v>
      </c>
      <c r="X22" s="19">
        <v>899049</v>
      </c>
      <c r="Y22" s="19">
        <v>899066</v>
      </c>
      <c r="Z22" s="19">
        <v>899114</v>
      </c>
      <c r="AA22" s="19">
        <v>898462</v>
      </c>
      <c r="AB22" s="19">
        <v>899858</v>
      </c>
      <c r="AC22" s="19">
        <v>899503</v>
      </c>
      <c r="AD22" s="19">
        <v>899380</v>
      </c>
      <c r="AE22" s="19">
        <v>898762</v>
      </c>
      <c r="AF22" s="19">
        <v>898381</v>
      </c>
      <c r="AG22" s="19">
        <v>895672</v>
      </c>
    </row>
    <row r="23" spans="1:33" x14ac:dyDescent="0.2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173110</v>
      </c>
      <c r="Q23" s="19">
        <v>172549</v>
      </c>
      <c r="R23" s="19">
        <v>172712</v>
      </c>
      <c r="S23" s="19">
        <v>172936</v>
      </c>
      <c r="T23" s="19">
        <v>173160</v>
      </c>
      <c r="U23" s="19">
        <v>173274</v>
      </c>
      <c r="V23" s="19">
        <v>173577</v>
      </c>
      <c r="W23" s="19">
        <v>173963</v>
      </c>
      <c r="X23" s="19">
        <v>174504</v>
      </c>
      <c r="Y23" s="19">
        <v>174972</v>
      </c>
      <c r="Z23" s="19">
        <v>176438</v>
      </c>
      <c r="AA23" s="19">
        <v>177173</v>
      </c>
      <c r="AB23" s="19">
        <v>179854</v>
      </c>
      <c r="AC23" s="19">
        <v>180620</v>
      </c>
      <c r="AD23" s="19">
        <v>181263</v>
      </c>
      <c r="AE23" s="19">
        <v>181722</v>
      </c>
      <c r="AF23" s="19">
        <v>182267</v>
      </c>
      <c r="AG23" s="19">
        <v>182683</v>
      </c>
    </row>
    <row r="24" spans="1:33" x14ac:dyDescent="0.2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1508721</v>
      </c>
      <c r="Q24" s="20">
        <v>1508994</v>
      </c>
      <c r="R24" s="20">
        <v>1503916</v>
      </c>
      <c r="S24" s="20">
        <v>1503290</v>
      </c>
      <c r="T24" s="20">
        <v>1501219</v>
      </c>
      <c r="U24" s="20">
        <v>1497065</v>
      </c>
      <c r="V24" s="20">
        <v>1497967</v>
      </c>
      <c r="W24" s="20">
        <v>1497100</v>
      </c>
      <c r="X24" s="20">
        <v>1496681</v>
      </c>
      <c r="Y24" s="20">
        <v>1497920</v>
      </c>
      <c r="Z24" s="20">
        <v>1500144</v>
      </c>
      <c r="AA24" s="20">
        <v>1500663</v>
      </c>
      <c r="AB24" s="20">
        <v>1505648</v>
      </c>
      <c r="AC24" s="20">
        <v>1505177</v>
      </c>
      <c r="AD24" s="20">
        <v>1504836</v>
      </c>
      <c r="AE24" s="20">
        <v>1503710</v>
      </c>
      <c r="AF24" s="20">
        <v>1502774</v>
      </c>
      <c r="AG24" s="20">
        <v>1498085</v>
      </c>
    </row>
    <row r="25" spans="1:33" x14ac:dyDescent="0.2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441073</v>
      </c>
      <c r="Q25" s="19">
        <v>441636</v>
      </c>
      <c r="R25" s="19">
        <v>440034</v>
      </c>
      <c r="S25" s="19">
        <v>440000</v>
      </c>
      <c r="T25" s="19">
        <v>439461</v>
      </c>
      <c r="U25" s="19">
        <v>437778</v>
      </c>
      <c r="V25" s="19">
        <v>437720</v>
      </c>
      <c r="W25" s="19">
        <v>437258</v>
      </c>
      <c r="X25" s="19">
        <v>437501</v>
      </c>
      <c r="Y25" s="19">
        <v>438279</v>
      </c>
      <c r="Z25" s="19">
        <v>438958</v>
      </c>
      <c r="AA25" s="19">
        <v>439413</v>
      </c>
      <c r="AB25" s="19">
        <v>440282</v>
      </c>
      <c r="AC25" s="19">
        <v>439425</v>
      </c>
      <c r="AD25" s="19">
        <v>438612</v>
      </c>
      <c r="AE25" s="19">
        <v>437676</v>
      </c>
      <c r="AF25" s="19">
        <v>436549</v>
      </c>
      <c r="AG25" s="19">
        <v>434094</v>
      </c>
    </row>
    <row r="26" spans="1:33" x14ac:dyDescent="0.2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1056516</v>
      </c>
      <c r="Q26" s="19">
        <v>1057753</v>
      </c>
      <c r="R26" s="19">
        <v>1053892</v>
      </c>
      <c r="S26" s="19">
        <v>1053122</v>
      </c>
      <c r="T26" s="19">
        <v>1051276</v>
      </c>
      <c r="U26" s="19">
        <v>1048560</v>
      </c>
      <c r="V26" s="19">
        <v>1049345</v>
      </c>
      <c r="W26" s="19">
        <v>1048357</v>
      </c>
      <c r="X26" s="19">
        <v>1047321</v>
      </c>
      <c r="Y26" s="19">
        <v>1047556</v>
      </c>
      <c r="Z26" s="19">
        <v>1047806</v>
      </c>
      <c r="AA26" s="19">
        <v>1047280</v>
      </c>
      <c r="AB26" s="19">
        <v>1047363</v>
      </c>
      <c r="AC26" s="19">
        <v>1047068</v>
      </c>
      <c r="AD26" s="19">
        <v>1047253</v>
      </c>
      <c r="AE26" s="19">
        <v>1046764</v>
      </c>
      <c r="AF26" s="19">
        <v>1046208</v>
      </c>
      <c r="AG26" s="19">
        <v>1043442</v>
      </c>
    </row>
    <row r="27" spans="1:33" x14ac:dyDescent="0.2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378328</v>
      </c>
      <c r="Q27" s="19">
        <v>377897</v>
      </c>
      <c r="R27" s="19">
        <v>378947</v>
      </c>
      <c r="S27" s="19">
        <v>380009</v>
      </c>
      <c r="T27" s="19">
        <v>381070</v>
      </c>
      <c r="U27" s="19">
        <v>381916</v>
      </c>
      <c r="V27" s="19">
        <v>383135</v>
      </c>
      <c r="W27" s="19">
        <v>384089</v>
      </c>
      <c r="X27" s="19">
        <v>385320</v>
      </c>
      <c r="Y27" s="19">
        <v>386543</v>
      </c>
      <c r="Z27" s="19">
        <v>388491</v>
      </c>
      <c r="AA27" s="19">
        <v>389763</v>
      </c>
      <c r="AB27" s="19">
        <v>394767</v>
      </c>
      <c r="AC27" s="19">
        <v>396267</v>
      </c>
      <c r="AD27" s="19">
        <v>397717</v>
      </c>
      <c r="AE27" s="19">
        <v>398905</v>
      </c>
      <c r="AF27" s="19">
        <v>400179</v>
      </c>
      <c r="AG27" s="19">
        <v>401271</v>
      </c>
    </row>
    <row r="28" spans="1:33" x14ac:dyDescent="0.25">
      <c r="A28" s="67"/>
      <c r="B28" s="67"/>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1875917</v>
      </c>
      <c r="Q28" s="22">
        <v>1877286</v>
      </c>
      <c r="R28" s="22">
        <v>1872873</v>
      </c>
      <c r="S28" s="22">
        <v>1873131</v>
      </c>
      <c r="T28" s="22">
        <v>1871807</v>
      </c>
      <c r="U28" s="22">
        <v>1868254</v>
      </c>
      <c r="V28" s="22">
        <v>1870200</v>
      </c>
      <c r="W28" s="22">
        <v>1869704</v>
      </c>
      <c r="X28" s="22">
        <v>1870142</v>
      </c>
      <c r="Y28" s="22">
        <v>1872378</v>
      </c>
      <c r="Z28" s="22">
        <v>1875255</v>
      </c>
      <c r="AA28" s="22">
        <v>1876456</v>
      </c>
      <c r="AB28" s="22">
        <v>1882412</v>
      </c>
      <c r="AC28" s="22">
        <v>1882760</v>
      </c>
      <c r="AD28" s="22">
        <v>1883582</v>
      </c>
      <c r="AE28" s="22">
        <v>1883345</v>
      </c>
      <c r="AF28" s="22">
        <v>1882936</v>
      </c>
      <c r="AG28" s="22">
        <v>1878807</v>
      </c>
    </row>
    <row r="29" spans="1:33" x14ac:dyDescent="0.2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17810</v>
      </c>
      <c r="Q29" s="19">
        <v>17878</v>
      </c>
      <c r="R29" s="19">
        <v>17901</v>
      </c>
      <c r="S29" s="19">
        <v>17957</v>
      </c>
      <c r="T29" s="19">
        <v>17997</v>
      </c>
      <c r="U29" s="19">
        <v>17942</v>
      </c>
      <c r="V29" s="19">
        <v>17939</v>
      </c>
      <c r="W29" s="19">
        <v>17934</v>
      </c>
      <c r="X29" s="19">
        <v>17947</v>
      </c>
      <c r="Y29" s="19">
        <v>17970</v>
      </c>
      <c r="Z29" s="19">
        <v>17927</v>
      </c>
      <c r="AA29" s="19">
        <v>17915</v>
      </c>
      <c r="AB29" s="19">
        <v>17854</v>
      </c>
      <c r="AC29" s="19">
        <v>17872</v>
      </c>
      <c r="AD29" s="19">
        <v>17910</v>
      </c>
      <c r="AE29" s="19">
        <v>17942</v>
      </c>
      <c r="AF29" s="19">
        <v>17924</v>
      </c>
      <c r="AG29" s="19">
        <v>17854</v>
      </c>
    </row>
    <row r="30" spans="1:33" x14ac:dyDescent="0.2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200804</v>
      </c>
      <c r="Q30" s="19">
        <v>202092</v>
      </c>
      <c r="R30" s="19">
        <v>201740</v>
      </c>
      <c r="S30" s="19">
        <v>201761</v>
      </c>
      <c r="T30" s="19">
        <v>201514</v>
      </c>
      <c r="U30" s="19">
        <v>201336</v>
      </c>
      <c r="V30" s="19">
        <v>201421</v>
      </c>
      <c r="W30" s="19">
        <v>201025</v>
      </c>
      <c r="X30" s="19">
        <v>201089</v>
      </c>
      <c r="Y30" s="19">
        <v>201294</v>
      </c>
      <c r="Z30" s="19">
        <v>201337</v>
      </c>
      <c r="AA30" s="19">
        <v>201515</v>
      </c>
      <c r="AB30" s="19">
        <v>199419</v>
      </c>
      <c r="AC30" s="19">
        <v>199416</v>
      </c>
      <c r="AD30" s="19">
        <v>199733</v>
      </c>
      <c r="AE30" s="19">
        <v>199801</v>
      </c>
      <c r="AF30" s="19">
        <v>199532</v>
      </c>
      <c r="AG30" s="19">
        <v>199408</v>
      </c>
    </row>
    <row r="31" spans="1:33" x14ac:dyDescent="0.2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554399</v>
      </c>
      <c r="Q31" s="19">
        <v>553397</v>
      </c>
      <c r="R31" s="19">
        <v>553294</v>
      </c>
      <c r="S31" s="19">
        <v>553433</v>
      </c>
      <c r="T31" s="19">
        <v>553612</v>
      </c>
      <c r="U31" s="19">
        <v>553792</v>
      </c>
      <c r="V31" s="19">
        <v>554308</v>
      </c>
      <c r="W31" s="19">
        <v>553870</v>
      </c>
      <c r="X31" s="19">
        <v>553997</v>
      </c>
      <c r="Y31" s="19">
        <v>554105</v>
      </c>
      <c r="Z31" s="19">
        <v>553523</v>
      </c>
      <c r="AA31" s="19">
        <v>552704</v>
      </c>
      <c r="AB31" s="19">
        <v>554421</v>
      </c>
      <c r="AC31" s="19">
        <v>554275</v>
      </c>
      <c r="AD31" s="19">
        <v>554482</v>
      </c>
      <c r="AE31" s="19">
        <v>554457</v>
      </c>
      <c r="AF31" s="19">
        <v>554474</v>
      </c>
      <c r="AG31" s="19">
        <v>554358</v>
      </c>
    </row>
    <row r="32" spans="1:33" x14ac:dyDescent="0.2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773013</v>
      </c>
      <c r="Q32" s="20">
        <v>773367</v>
      </c>
      <c r="R32" s="20">
        <v>772935</v>
      </c>
      <c r="S32" s="20">
        <v>773151</v>
      </c>
      <c r="T32" s="20">
        <v>773123</v>
      </c>
      <c r="U32" s="20">
        <v>773070</v>
      </c>
      <c r="V32" s="20">
        <v>773668</v>
      </c>
      <c r="W32" s="20">
        <v>772829</v>
      </c>
      <c r="X32" s="20">
        <v>773033</v>
      </c>
      <c r="Y32" s="20">
        <v>773369</v>
      </c>
      <c r="Z32" s="20">
        <v>772787</v>
      </c>
      <c r="AA32" s="20">
        <v>772134</v>
      </c>
      <c r="AB32" s="20">
        <v>771694</v>
      </c>
      <c r="AC32" s="20">
        <v>771563</v>
      </c>
      <c r="AD32" s="20">
        <v>772125</v>
      </c>
      <c r="AE32" s="20">
        <v>772200</v>
      </c>
      <c r="AF32" s="20">
        <v>771930</v>
      </c>
      <c r="AG32" s="20">
        <v>771620</v>
      </c>
    </row>
    <row r="33" spans="1:33" x14ac:dyDescent="0.2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542859</v>
      </c>
      <c r="Q33" s="19">
        <v>543439</v>
      </c>
      <c r="R33" s="19">
        <v>541459</v>
      </c>
      <c r="S33" s="19">
        <v>541376</v>
      </c>
      <c r="T33" s="19">
        <v>540742</v>
      </c>
      <c r="U33" s="19">
        <v>539081</v>
      </c>
      <c r="V33" s="19">
        <v>538830</v>
      </c>
      <c r="W33" s="19">
        <v>538176</v>
      </c>
      <c r="X33" s="19">
        <v>538192</v>
      </c>
      <c r="Y33" s="19">
        <v>538719</v>
      </c>
      <c r="Z33" s="19">
        <v>538977</v>
      </c>
      <c r="AA33" s="19">
        <v>539015</v>
      </c>
      <c r="AB33" s="19">
        <v>539728</v>
      </c>
      <c r="AC33" s="19">
        <v>538586</v>
      </c>
      <c r="AD33" s="19">
        <v>537447</v>
      </c>
      <c r="AE33" s="19">
        <v>536245</v>
      </c>
      <c r="AF33" s="19">
        <v>534980</v>
      </c>
      <c r="AG33" s="19">
        <v>532218</v>
      </c>
    </row>
    <row r="34" spans="1:33" x14ac:dyDescent="0.2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1235993</v>
      </c>
      <c r="Q34" s="19">
        <v>1236548</v>
      </c>
      <c r="R34" s="19">
        <v>1231836</v>
      </c>
      <c r="S34" s="19">
        <v>1230456</v>
      </c>
      <c r="T34" s="19">
        <v>1228238</v>
      </c>
      <c r="U34" s="19">
        <v>1224469</v>
      </c>
      <c r="V34" s="19">
        <v>1224714</v>
      </c>
      <c r="W34" s="19">
        <v>1223234</v>
      </c>
      <c r="X34" s="19">
        <v>1221611</v>
      </c>
      <c r="Y34" s="19">
        <v>1220995</v>
      </c>
      <c r="Z34" s="19">
        <v>1220095</v>
      </c>
      <c r="AA34" s="19">
        <v>1218660</v>
      </c>
      <c r="AB34" s="19">
        <v>1219165</v>
      </c>
      <c r="AC34" s="19">
        <v>1218152</v>
      </c>
      <c r="AD34" s="19">
        <v>1217258</v>
      </c>
      <c r="AE34" s="19">
        <v>1215809</v>
      </c>
      <c r="AF34" s="19">
        <v>1214391</v>
      </c>
      <c r="AG34" s="19">
        <v>1210716</v>
      </c>
    </row>
    <row r="35" spans="1:33" x14ac:dyDescent="0.2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406466</v>
      </c>
      <c r="Q35" s="19">
        <v>404206</v>
      </c>
      <c r="R35" s="19">
        <v>403162</v>
      </c>
      <c r="S35" s="19">
        <v>402333</v>
      </c>
      <c r="T35" s="19">
        <v>401697</v>
      </c>
      <c r="U35" s="19">
        <v>400653</v>
      </c>
      <c r="V35" s="19">
        <v>400024</v>
      </c>
      <c r="W35" s="19">
        <v>399768</v>
      </c>
      <c r="X35" s="19">
        <v>399696</v>
      </c>
      <c r="Y35" s="19">
        <v>399170</v>
      </c>
      <c r="Z35" s="19">
        <v>400061</v>
      </c>
      <c r="AA35" s="19">
        <v>399878</v>
      </c>
      <c r="AB35" s="19">
        <v>402888</v>
      </c>
      <c r="AC35" s="19">
        <v>402975</v>
      </c>
      <c r="AD35" s="19">
        <v>402803</v>
      </c>
      <c r="AE35" s="19">
        <v>402465</v>
      </c>
      <c r="AF35" s="19">
        <v>402426</v>
      </c>
      <c r="AG35" s="19">
        <v>402228</v>
      </c>
    </row>
    <row r="36" spans="1:33" x14ac:dyDescent="0.2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2185318</v>
      </c>
      <c r="Q36" s="20">
        <v>2184193</v>
      </c>
      <c r="R36" s="20">
        <v>2176457</v>
      </c>
      <c r="S36" s="20">
        <v>2174165</v>
      </c>
      <c r="T36" s="20">
        <v>2170677</v>
      </c>
      <c r="U36" s="20">
        <v>2164203</v>
      </c>
      <c r="V36" s="20">
        <v>2163568</v>
      </c>
      <c r="W36" s="20">
        <v>2161178</v>
      </c>
      <c r="X36" s="20">
        <v>2159499</v>
      </c>
      <c r="Y36" s="20">
        <v>2158884</v>
      </c>
      <c r="Z36" s="20">
        <v>2159133</v>
      </c>
      <c r="AA36" s="20">
        <v>2157553</v>
      </c>
      <c r="AB36" s="20">
        <v>2161781</v>
      </c>
      <c r="AC36" s="20">
        <v>2159713</v>
      </c>
      <c r="AD36" s="20">
        <v>2157508</v>
      </c>
      <c r="AE36" s="20">
        <v>2154519</v>
      </c>
      <c r="AF36" s="20">
        <v>2151797</v>
      </c>
      <c r="AG36" s="20">
        <v>2145162</v>
      </c>
    </row>
    <row r="37" spans="1:33" x14ac:dyDescent="0.2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560669</v>
      </c>
      <c r="Q37" s="19">
        <v>561317</v>
      </c>
      <c r="R37" s="19">
        <v>559360</v>
      </c>
      <c r="S37" s="19">
        <v>559333</v>
      </c>
      <c r="T37" s="19">
        <v>558739</v>
      </c>
      <c r="U37" s="19">
        <v>557023</v>
      </c>
      <c r="V37" s="19">
        <v>556769</v>
      </c>
      <c r="W37" s="19">
        <v>556110</v>
      </c>
      <c r="X37" s="19">
        <v>556139</v>
      </c>
      <c r="Y37" s="19">
        <v>556689</v>
      </c>
      <c r="Z37" s="19">
        <v>556904</v>
      </c>
      <c r="AA37" s="19">
        <v>556930</v>
      </c>
      <c r="AB37" s="19">
        <v>557582</v>
      </c>
      <c r="AC37" s="19">
        <v>556458</v>
      </c>
      <c r="AD37" s="19">
        <v>555357</v>
      </c>
      <c r="AE37" s="19">
        <v>554187</v>
      </c>
      <c r="AF37" s="19">
        <v>552904</v>
      </c>
      <c r="AG37" s="19">
        <v>550072</v>
      </c>
    </row>
    <row r="38" spans="1:33" x14ac:dyDescent="0.2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1436797</v>
      </c>
      <c r="Q38" s="19">
        <v>1438640</v>
      </c>
      <c r="R38" s="19">
        <v>1433576</v>
      </c>
      <c r="S38" s="19">
        <v>1432217</v>
      </c>
      <c r="T38" s="19">
        <v>1429752</v>
      </c>
      <c r="U38" s="19">
        <v>1425805</v>
      </c>
      <c r="V38" s="19">
        <v>1426135</v>
      </c>
      <c r="W38" s="19">
        <v>1424259</v>
      </c>
      <c r="X38" s="19">
        <v>1422700</v>
      </c>
      <c r="Y38" s="19">
        <v>1422289</v>
      </c>
      <c r="Z38" s="19">
        <v>1421432</v>
      </c>
      <c r="AA38" s="19">
        <v>1420175</v>
      </c>
      <c r="AB38" s="19">
        <v>1418584</v>
      </c>
      <c r="AC38" s="19">
        <v>1417568</v>
      </c>
      <c r="AD38" s="19">
        <v>1416991</v>
      </c>
      <c r="AE38" s="19">
        <v>1415610</v>
      </c>
      <c r="AF38" s="19">
        <v>1413923</v>
      </c>
      <c r="AG38" s="19">
        <v>1410124</v>
      </c>
    </row>
    <row r="39" spans="1:33" x14ac:dyDescent="0.2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960865</v>
      </c>
      <c r="Q39" s="19">
        <v>957603</v>
      </c>
      <c r="R39" s="19">
        <v>956456</v>
      </c>
      <c r="S39" s="19">
        <v>955766</v>
      </c>
      <c r="T39" s="19">
        <v>955309</v>
      </c>
      <c r="U39" s="19">
        <v>954445</v>
      </c>
      <c r="V39" s="19">
        <v>954332</v>
      </c>
      <c r="W39" s="19">
        <v>953638</v>
      </c>
      <c r="X39" s="19">
        <v>953693</v>
      </c>
      <c r="Y39" s="19">
        <v>953275</v>
      </c>
      <c r="Z39" s="19">
        <v>953584</v>
      </c>
      <c r="AA39" s="19">
        <v>952582</v>
      </c>
      <c r="AB39" s="19">
        <v>957309</v>
      </c>
      <c r="AC39" s="19">
        <v>957250</v>
      </c>
      <c r="AD39" s="19">
        <v>957285</v>
      </c>
      <c r="AE39" s="19">
        <v>956922</v>
      </c>
      <c r="AF39" s="19">
        <v>956900</v>
      </c>
      <c r="AG39" s="19">
        <v>956586</v>
      </c>
    </row>
    <row r="40" spans="1:33" x14ac:dyDescent="0.25">
      <c r="A40" s="67"/>
      <c r="B40" s="67"/>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2958331</v>
      </c>
      <c r="Q40" s="22">
        <v>2957560</v>
      </c>
      <c r="R40" s="22">
        <v>2949392</v>
      </c>
      <c r="S40" s="22">
        <v>2947316</v>
      </c>
      <c r="T40" s="22">
        <v>2943800</v>
      </c>
      <c r="U40" s="22">
        <v>2937273</v>
      </c>
      <c r="V40" s="22">
        <v>2937236</v>
      </c>
      <c r="W40" s="22">
        <v>2934007</v>
      </c>
      <c r="X40" s="22">
        <v>2932532</v>
      </c>
      <c r="Y40" s="22">
        <v>2932253</v>
      </c>
      <c r="Z40" s="22">
        <v>2931920</v>
      </c>
      <c r="AA40" s="22">
        <v>2929687</v>
      </c>
      <c r="AB40" s="22">
        <v>2933475</v>
      </c>
      <c r="AC40" s="22">
        <v>2931276</v>
      </c>
      <c r="AD40" s="22">
        <v>2929633</v>
      </c>
      <c r="AE40" s="22">
        <v>2926719</v>
      </c>
      <c r="AF40" s="22">
        <v>2923727</v>
      </c>
      <c r="AG40" s="22">
        <v>2916782</v>
      </c>
    </row>
    <row r="41" spans="1:33"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G44"/>
  <sheetViews>
    <sheetView showGridLines="0" zoomScaleNormal="100" workbookViewId="0">
      <pane xSplit="3" ySplit="4" topLeftCell="Q5" activePane="bottomRight" state="frozen"/>
      <selection activeCell="AC7" sqref="AC7"/>
      <selection pane="topRight" activeCell="AC7" sqref="AC7"/>
      <selection pane="bottomLeft" activeCell="AC7" sqref="AC7"/>
      <selection pane="bottomRight" activeCell="A42" sqref="A42"/>
    </sheetView>
  </sheetViews>
  <sheetFormatPr baseColWidth="10" defaultColWidth="11.42578125" defaultRowHeight="15" x14ac:dyDescent="0.25"/>
  <cols>
    <col min="1" max="1" width="20.5703125" bestFit="1" customWidth="1"/>
    <col min="2" max="2" width="23.85546875" customWidth="1"/>
    <col min="3" max="3" width="15.140625" customWidth="1"/>
    <col min="4" max="21" width="11.7109375" bestFit="1" customWidth="1"/>
    <col min="22" max="33" width="8.5703125" customWidth="1"/>
  </cols>
  <sheetData>
    <row r="1" spans="1:33" ht="21" x14ac:dyDescent="0.3">
      <c r="A1" s="41" t="s">
        <v>59</v>
      </c>
    </row>
    <row r="2" spans="1:33" s="39" customFormat="1" ht="18.75" x14ac:dyDescent="0.3">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3" ht="19.5" thickBot="1" x14ac:dyDescent="0.35">
      <c r="A3" s="38" t="s">
        <v>58</v>
      </c>
    </row>
    <row r="4" spans="1:33" s="3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45810</v>
      </c>
    </row>
    <row r="5" spans="1:33" x14ac:dyDescent="0.25">
      <c r="A5" s="66" t="s">
        <v>49</v>
      </c>
      <c r="B5" s="66"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1.1591962905719289E-3</v>
      </c>
      <c r="Q5" s="24">
        <v>7.8277886497057914E-4</v>
      </c>
      <c r="R5" s="24">
        <v>1.944768572539779E-3</v>
      </c>
      <c r="S5" s="24">
        <v>7.8709169618251806E-4</v>
      </c>
      <c r="T5" s="24">
        <v>1.2155591572122759E-3</v>
      </c>
      <c r="U5" s="24">
        <v>1.2131014961584974E-3</v>
      </c>
      <c r="V5" s="24">
        <v>1.2101653892697684E-3</v>
      </c>
      <c r="W5" s="24">
        <v>2.2512381809995929E-3</v>
      </c>
      <c r="X5" s="24">
        <v>1.208702659145855E-3</v>
      </c>
      <c r="Y5" s="24">
        <v>1.5637216575450363E-3</v>
      </c>
      <c r="Z5" s="24">
        <v>1.6070711128968185E-3</v>
      </c>
      <c r="AA5" s="24">
        <v>4.8701298701299134E-3</v>
      </c>
      <c r="AB5" s="24">
        <v>6.2868369351669617E-3</v>
      </c>
      <c r="AC5" s="24">
        <v>5.3344275748872239E-3</v>
      </c>
      <c r="AD5" s="24">
        <v>8.0353555644836483E-3</v>
      </c>
      <c r="AE5" s="24">
        <v>9.0834021469858861E-3</v>
      </c>
      <c r="AF5" s="24">
        <v>1.7834394904458595E-2</v>
      </c>
      <c r="AG5" s="24">
        <v>2.5925925925925908E-2</v>
      </c>
    </row>
    <row r="6" spans="1:33" x14ac:dyDescent="0.25">
      <c r="A6" s="61"/>
      <c r="B6" s="61"/>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8.6572591117661801E-5</v>
      </c>
      <c r="Q6" s="24">
        <v>1.0946188537142021E-4</v>
      </c>
      <c r="R6" s="24">
        <v>1.3075313807542344E-4</v>
      </c>
      <c r="S6" s="24">
        <v>1.3159337646673208E-4</v>
      </c>
      <c r="T6" s="24">
        <v>4.409754376677455E-5</v>
      </c>
      <c r="U6" s="24">
        <v>1.5597147950097145E-4</v>
      </c>
      <c r="V6" s="24">
        <v>1.9934437848845299E-4</v>
      </c>
      <c r="W6" s="24">
        <v>3.4356390288592387E-4</v>
      </c>
      <c r="X6" s="24">
        <v>3.7974400786300322E-4</v>
      </c>
      <c r="Y6" s="24">
        <v>2.630540576087359E-4</v>
      </c>
      <c r="Z6" s="24">
        <v>3.9878591842601452E-4</v>
      </c>
      <c r="AA6" s="24">
        <v>5.7145369027211679E-4</v>
      </c>
      <c r="AB6" s="24">
        <v>6.4321518875032346E-4</v>
      </c>
      <c r="AC6" s="24">
        <v>8.2529057105529269E-4</v>
      </c>
      <c r="AD6" s="24">
        <v>1.3244735778745742E-3</v>
      </c>
      <c r="AE6" s="24">
        <v>2.0589166930631286E-3</v>
      </c>
      <c r="AF6" s="24">
        <v>2.5954338738574112E-3</v>
      </c>
      <c r="AG6" s="24">
        <v>4.0370458323437663E-3</v>
      </c>
    </row>
    <row r="7" spans="1:33" x14ac:dyDescent="0.25">
      <c r="A7" s="61"/>
      <c r="B7" s="61"/>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5.3333511111697263E-5</v>
      </c>
      <c r="Q7" s="24">
        <v>3.3762226146150098E-5</v>
      </c>
      <c r="R7" s="24">
        <v>4.3747476107247607E-5</v>
      </c>
      <c r="S7" s="24">
        <v>8.4457747478117184E-5</v>
      </c>
      <c r="T7" s="24">
        <v>7.7916974382308268E-5</v>
      </c>
      <c r="U7" s="24">
        <v>6.8195844827201313E-5</v>
      </c>
      <c r="V7" s="24">
        <v>1.0174596068535102E-4</v>
      </c>
      <c r="W7" s="24">
        <v>1.0327804515308792E-4</v>
      </c>
      <c r="X7" s="24">
        <v>1.1981910738190216E-4</v>
      </c>
      <c r="Y7" s="24">
        <v>1.3858702081837038E-4</v>
      </c>
      <c r="Z7" s="24">
        <v>1.2885155961250838E-4</v>
      </c>
      <c r="AA7" s="24">
        <v>2.1824233082812228E-4</v>
      </c>
      <c r="AB7" s="24">
        <v>3.54406913660954E-4</v>
      </c>
      <c r="AC7" s="24">
        <v>5.1551059931598253E-4</v>
      </c>
      <c r="AD7" s="24">
        <v>5.6635505627289362E-4</v>
      </c>
      <c r="AE7" s="24">
        <v>9.0114445345590433E-4</v>
      </c>
      <c r="AF7" s="24">
        <v>1.223250140673704E-3</v>
      </c>
      <c r="AG7" s="24">
        <v>2.2373200687966222E-3</v>
      </c>
    </row>
    <row r="8" spans="1:33" x14ac:dyDescent="0.25">
      <c r="A8" s="61"/>
      <c r="B8" s="61"/>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6.5942068459445835E-5</v>
      </c>
      <c r="Q8" s="25">
        <v>4.9358054944326213E-5</v>
      </c>
      <c r="R8" s="25">
        <v>6.9440626817351969E-5</v>
      </c>
      <c r="S8" s="25">
        <v>9.5890649789875937E-5</v>
      </c>
      <c r="T8" s="25">
        <v>8.1630749137140413E-5</v>
      </c>
      <c r="U8" s="25">
        <v>8.8073135932065227E-5</v>
      </c>
      <c r="V8" s="25">
        <v>1.2263525646827311E-4</v>
      </c>
      <c r="W8" s="25">
        <v>1.4865069761782479E-4</v>
      </c>
      <c r="X8" s="25">
        <v>1.6207168872806044E-4</v>
      </c>
      <c r="Y8" s="25">
        <v>1.6568852301768189E-4</v>
      </c>
      <c r="Z8" s="25">
        <v>1.7516253623672817E-4</v>
      </c>
      <c r="AA8" s="25">
        <v>2.9893263465163855E-4</v>
      </c>
      <c r="AB8" s="25">
        <v>4.3684894115436634E-4</v>
      </c>
      <c r="AC8" s="25">
        <v>5.9132167899345056E-4</v>
      </c>
      <c r="AD8" s="25">
        <v>7.2191226537854369E-4</v>
      </c>
      <c r="AE8" s="25">
        <v>1.1129610732167894E-3</v>
      </c>
      <c r="AF8" s="25">
        <v>1.5210110356127515E-3</v>
      </c>
      <c r="AG8" s="25">
        <v>2.6285298721788752E-3</v>
      </c>
    </row>
    <row r="9" spans="1:33" x14ac:dyDescent="0.25">
      <c r="A9" s="61"/>
      <c r="B9" s="65"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5.1991681330987305E-4</v>
      </c>
      <c r="Q9" s="24">
        <v>5.8716339339937029E-4</v>
      </c>
      <c r="R9" s="24">
        <v>6.9318993404188234E-4</v>
      </c>
      <c r="S9" s="24">
        <v>9.5044987960957172E-4</v>
      </c>
      <c r="T9" s="24">
        <v>1.2107383175394837E-3</v>
      </c>
      <c r="U9" s="24">
        <v>1.4483711395338883E-3</v>
      </c>
      <c r="V9" s="24">
        <v>1.4279976795037452E-3</v>
      </c>
      <c r="W9" s="24">
        <v>2.0009478173872441E-3</v>
      </c>
      <c r="X9" s="24">
        <v>2.1758436944938619E-3</v>
      </c>
      <c r="Y9" s="24">
        <v>2.0424671385237403E-3</v>
      </c>
      <c r="Z9" s="24">
        <v>2.5721890447114593E-3</v>
      </c>
      <c r="AA9" s="24">
        <v>2.3767457513039769E-3</v>
      </c>
      <c r="AB9" s="24">
        <v>4.589143622468983E-3</v>
      </c>
      <c r="AC9" s="24">
        <v>5.580642412882364E-3</v>
      </c>
      <c r="AD9" s="24">
        <v>7.75244158600219E-3</v>
      </c>
      <c r="AE9" s="24">
        <v>1.0946555054732743E-2</v>
      </c>
      <c r="AF9" s="24">
        <v>1.8980357536967585E-2</v>
      </c>
      <c r="AG9" s="24">
        <v>2.6138750764485241E-2</v>
      </c>
    </row>
    <row r="10" spans="1:33" x14ac:dyDescent="0.25">
      <c r="A10" s="61"/>
      <c r="B10" s="65"/>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3.0073414511888608E-4</v>
      </c>
      <c r="Q10" s="24">
        <v>3.4285920516818891E-4</v>
      </c>
      <c r="R10" s="24">
        <v>4.2378524985164923E-4</v>
      </c>
      <c r="S10" s="24">
        <v>5.1555790281110347E-4</v>
      </c>
      <c r="T10" s="24">
        <v>5.0613526789478058E-4</v>
      </c>
      <c r="U10" s="24">
        <v>8.0144390218483963E-4</v>
      </c>
      <c r="V10" s="24">
        <v>1.0143514367797479E-3</v>
      </c>
      <c r="W10" s="24">
        <v>1.0146611178918352E-3</v>
      </c>
      <c r="X10" s="24">
        <v>1.3990815288851266E-3</v>
      </c>
      <c r="Y10" s="24">
        <v>1.3841788359056917E-3</v>
      </c>
      <c r="Z10" s="24">
        <v>1.678669366206309E-3</v>
      </c>
      <c r="AA10" s="24">
        <v>1.8659636951090519E-3</v>
      </c>
      <c r="AB10" s="24">
        <v>2.8185527087121187E-3</v>
      </c>
      <c r="AC10" s="24">
        <v>3.8227693700603194E-3</v>
      </c>
      <c r="AD10" s="24">
        <v>4.6677274196356144E-3</v>
      </c>
      <c r="AE10" s="24">
        <v>7.2654267702529918E-3</v>
      </c>
      <c r="AF10" s="24">
        <v>1.0253163685909117E-2</v>
      </c>
      <c r="AG10" s="24">
        <v>1.4566089565186013E-2</v>
      </c>
    </row>
    <row r="11" spans="1:33" x14ac:dyDescent="0.25">
      <c r="A11" s="61"/>
      <c r="B11" s="65"/>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1.0588674576594848E-4</v>
      </c>
      <c r="Q11" s="24">
        <v>8.5382513661302895E-5</v>
      </c>
      <c r="R11" s="24">
        <v>1.2999197440843879E-4</v>
      </c>
      <c r="S11" s="24">
        <v>1.6633018261913435E-4</v>
      </c>
      <c r="T11" s="24">
        <v>2.3139577934094824E-4</v>
      </c>
      <c r="U11" s="24">
        <v>2.4589588065859758E-4</v>
      </c>
      <c r="V11" s="24">
        <v>1.8729770384728894E-4</v>
      </c>
      <c r="W11" s="24">
        <v>2.958579881657819E-4</v>
      </c>
      <c r="X11" s="24">
        <v>2.8392958546286096E-4</v>
      </c>
      <c r="Y11" s="24">
        <v>3.5526382568384918E-4</v>
      </c>
      <c r="Z11" s="24">
        <v>3.645703869417094E-4</v>
      </c>
      <c r="AA11" s="24">
        <v>5.252940504738568E-4</v>
      </c>
      <c r="AB11" s="24">
        <v>8.392279103224265E-4</v>
      </c>
      <c r="AC11" s="24">
        <v>1.1531682251366693E-3</v>
      </c>
      <c r="AD11" s="24">
        <v>1.3209194064591756E-3</v>
      </c>
      <c r="AE11" s="24">
        <v>2.0031172771828309E-3</v>
      </c>
      <c r="AF11" s="24">
        <v>3.0560907405281501E-3</v>
      </c>
      <c r="AG11" s="24">
        <v>4.9740403650535558E-3</v>
      </c>
    </row>
    <row r="12" spans="1:33" x14ac:dyDescent="0.25">
      <c r="A12" s="61"/>
      <c r="B12" s="65"/>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2.4058341478094825E-4</v>
      </c>
      <c r="Q12" s="25">
        <v>2.58101446645842E-4</v>
      </c>
      <c r="R12" s="25">
        <v>3.2331070158431174E-4</v>
      </c>
      <c r="S12" s="25">
        <v>4.0971873859163566E-4</v>
      </c>
      <c r="T12" s="25">
        <v>4.5955633890382153E-4</v>
      </c>
      <c r="U12" s="25">
        <v>6.2304452059436244E-4</v>
      </c>
      <c r="V12" s="25">
        <v>6.8118412053963517E-4</v>
      </c>
      <c r="W12" s="25">
        <v>7.792331394171903E-4</v>
      </c>
      <c r="X12" s="25">
        <v>9.8240624397871734E-4</v>
      </c>
      <c r="Y12" s="25">
        <v>9.9553564484256007E-4</v>
      </c>
      <c r="Z12" s="25">
        <v>1.1602325703210514E-3</v>
      </c>
      <c r="AA12" s="25">
        <v>1.3154212878576654E-3</v>
      </c>
      <c r="AB12" s="25">
        <v>2.1681095401886452E-3</v>
      </c>
      <c r="AC12" s="25">
        <v>2.847118062995424E-3</v>
      </c>
      <c r="AD12" s="25">
        <v>3.5258008925342921E-3</v>
      </c>
      <c r="AE12" s="25">
        <v>5.296026616488092E-3</v>
      </c>
      <c r="AF12" s="25">
        <v>7.8766801925662655E-3</v>
      </c>
      <c r="AG12" s="25">
        <v>1.1281255942194424E-2</v>
      </c>
    </row>
    <row r="13" spans="1:33" x14ac:dyDescent="0.25">
      <c r="A13" s="61"/>
      <c r="B13" s="65"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5.5137272796401682E-4</v>
      </c>
      <c r="Q13" s="24">
        <v>5.9678506112237351E-4</v>
      </c>
      <c r="R13" s="24">
        <v>7.5731909041998335E-4</v>
      </c>
      <c r="S13" s="24">
        <v>9.4212921201908273E-4</v>
      </c>
      <c r="T13" s="24">
        <v>1.2110002862364411E-3</v>
      </c>
      <c r="U13" s="24">
        <v>1.4360837152329609E-3</v>
      </c>
      <c r="V13" s="24">
        <v>1.4165803327905735E-3</v>
      </c>
      <c r="W13" s="24">
        <v>2.014775016789816E-3</v>
      </c>
      <c r="X13" s="24">
        <v>2.1253314254450206E-3</v>
      </c>
      <c r="Y13" s="24">
        <v>2.0189201661282574E-3</v>
      </c>
      <c r="Z13" s="24">
        <v>2.5212932751388362E-3</v>
      </c>
      <c r="AA13" s="24">
        <v>2.4996000639898597E-3</v>
      </c>
      <c r="AB13" s="24">
        <v>4.6701802426993844E-3</v>
      </c>
      <c r="AC13" s="24">
        <v>5.5684924572239058E-3</v>
      </c>
      <c r="AD13" s="24">
        <v>7.7669104956028523E-3</v>
      </c>
      <c r="AE13" s="24">
        <v>1.0851471796708756E-2</v>
      </c>
      <c r="AF13" s="24">
        <v>1.8917791069689827E-2</v>
      </c>
      <c r="AG13" s="24">
        <v>2.6127190886916285E-2</v>
      </c>
    </row>
    <row r="14" spans="1:33" x14ac:dyDescent="0.25">
      <c r="A14" s="61"/>
      <c r="B14" s="65"/>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2.5487860827011488E-4</v>
      </c>
      <c r="Q14" s="24">
        <v>2.9255356797386334E-4</v>
      </c>
      <c r="R14" s="24">
        <v>3.600769427571926E-4</v>
      </c>
      <c r="S14" s="24">
        <v>4.3001084800087241E-4</v>
      </c>
      <c r="T14" s="24">
        <v>4.0107689145352232E-4</v>
      </c>
      <c r="U14" s="24">
        <v>6.5539719590823609E-4</v>
      </c>
      <c r="V14" s="24">
        <v>8.2847111717310185E-4</v>
      </c>
      <c r="W14" s="24">
        <v>8.5158015428632439E-4</v>
      </c>
      <c r="X14" s="24">
        <v>1.1699488837784155E-3</v>
      </c>
      <c r="Y14" s="24">
        <v>1.1341582052923904E-3</v>
      </c>
      <c r="Z14" s="24">
        <v>1.3915601874630035E-3</v>
      </c>
      <c r="AA14" s="24">
        <v>1.5789396737833084E-3</v>
      </c>
      <c r="AB14" s="24">
        <v>2.3601770366459274E-3</v>
      </c>
      <c r="AC14" s="24">
        <v>3.1776106736138843E-3</v>
      </c>
      <c r="AD14" s="24">
        <v>3.9427953932573701E-3</v>
      </c>
      <c r="AE14" s="24">
        <v>6.0979940542020827E-3</v>
      </c>
      <c r="AF14" s="24">
        <v>8.4878136599262355E-3</v>
      </c>
      <c r="AG14" s="24">
        <v>1.2108952866524358E-2</v>
      </c>
    </row>
    <row r="15" spans="1:33" x14ac:dyDescent="0.25">
      <c r="A15" s="61"/>
      <c r="B15" s="65"/>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7.3002444539005396E-5</v>
      </c>
      <c r="Q15" s="24">
        <v>5.2980806113600565E-5</v>
      </c>
      <c r="R15" s="24">
        <v>7.5934308386038651E-5</v>
      </c>
      <c r="S15" s="24">
        <v>1.1480616891823558E-4</v>
      </c>
      <c r="T15" s="24">
        <v>1.3460100416629039E-4</v>
      </c>
      <c r="U15" s="24">
        <v>1.3359851921124211E-4</v>
      </c>
      <c r="V15" s="24">
        <v>1.3313206056220217E-4</v>
      </c>
      <c r="W15" s="24">
        <v>1.7229268551277599E-4</v>
      </c>
      <c r="X15" s="24">
        <v>1.7997974685735052E-4</v>
      </c>
      <c r="Y15" s="24">
        <v>2.197913672714602E-4</v>
      </c>
      <c r="Z15" s="24">
        <v>2.1851126593652737E-4</v>
      </c>
      <c r="AA15" s="24">
        <v>3.3305436472019778E-4</v>
      </c>
      <c r="AB15" s="24">
        <v>5.356277835040224E-4</v>
      </c>
      <c r="AC15" s="24">
        <v>7.5034271518448215E-4</v>
      </c>
      <c r="AD15" s="24">
        <v>8.4738232546843761E-4</v>
      </c>
      <c r="AE15" s="24">
        <v>1.307792738907354E-3</v>
      </c>
      <c r="AF15" s="24">
        <v>1.8950882677211123E-3</v>
      </c>
      <c r="AG15" s="24">
        <v>3.234440210488021E-3</v>
      </c>
    </row>
    <row r="16" spans="1:33" x14ac:dyDescent="0.25">
      <c r="A16" s="62"/>
      <c r="B16" s="62"/>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1.5912898942382903E-4</v>
      </c>
      <c r="Q16" s="26">
        <v>1.6038252591599189E-4</v>
      </c>
      <c r="R16" s="26">
        <v>2.0398810341371032E-4</v>
      </c>
      <c r="S16" s="26">
        <v>2.6072885440697746E-4</v>
      </c>
      <c r="T16" s="26">
        <v>2.7772712608520322E-4</v>
      </c>
      <c r="U16" s="26">
        <v>3.6631017172905622E-4</v>
      </c>
      <c r="V16" s="26">
        <v>4.1212172359705868E-4</v>
      </c>
      <c r="W16" s="26">
        <v>4.6388050913859225E-4</v>
      </c>
      <c r="X16" s="26">
        <v>5.8911701672270667E-4</v>
      </c>
      <c r="Y16" s="26">
        <v>6.0432399988497032E-4</v>
      </c>
      <c r="Z16" s="26">
        <v>6.9440705506518263E-4</v>
      </c>
      <c r="AA16" s="26">
        <v>8.3609613585378106E-4</v>
      </c>
      <c r="AB16" s="26">
        <v>1.3656876747027979E-3</v>
      </c>
      <c r="AC16" s="26">
        <v>1.7834091989945566E-3</v>
      </c>
      <c r="AD16" s="26">
        <v>2.2067650836377073E-3</v>
      </c>
      <c r="AE16" s="26">
        <v>3.2985101847735621E-3</v>
      </c>
      <c r="AF16" s="26">
        <v>4.7902037043265899E-3</v>
      </c>
      <c r="AG16" s="26">
        <v>7.0338167758798864E-3</v>
      </c>
    </row>
    <row r="17" spans="1:33" x14ac:dyDescent="0.25">
      <c r="A17" s="64" t="s">
        <v>50</v>
      </c>
      <c r="B17" s="64"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2.1265284423188646E-4</v>
      </c>
      <c r="Q17" s="24">
        <v>2.1523891519592553E-4</v>
      </c>
      <c r="R17" s="24">
        <v>9.7297297297305185E-4</v>
      </c>
      <c r="S17" s="24">
        <v>4.2969169620787895E-4</v>
      </c>
      <c r="T17" s="24">
        <v>2.2168033695413314E-4</v>
      </c>
      <c r="U17" s="24">
        <v>6.5281253400062411E-4</v>
      </c>
      <c r="V17" s="24">
        <v>1.2181616832780406E-3</v>
      </c>
      <c r="W17" s="24">
        <v>1.380868691940762E-3</v>
      </c>
      <c r="X17" s="24">
        <v>1.2951969778736139E-3</v>
      </c>
      <c r="Y17" s="24">
        <v>1.3655462184873901E-3</v>
      </c>
      <c r="Z17" s="24">
        <v>1.6219723183390489E-3</v>
      </c>
      <c r="AA17" s="24">
        <v>3.6410366245449577E-3</v>
      </c>
      <c r="AB17" s="24">
        <v>3.8715077953332955E-3</v>
      </c>
      <c r="AC17" s="24">
        <v>4.9729729729730554E-3</v>
      </c>
      <c r="AD17" s="24">
        <v>5.4458088627868939E-3</v>
      </c>
      <c r="AE17" s="24">
        <v>9.5052927198098214E-3</v>
      </c>
      <c r="AF17" s="24">
        <v>1.2866817155756216E-2</v>
      </c>
      <c r="AG17" s="24">
        <v>1.9363427326636762E-2</v>
      </c>
    </row>
    <row r="18" spans="1:33" x14ac:dyDescent="0.25">
      <c r="A18" s="65"/>
      <c r="B18" s="65"/>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1.1748120300758558E-4</v>
      </c>
      <c r="Q18" s="24">
        <v>9.3225079241365805E-5</v>
      </c>
      <c r="R18" s="24">
        <v>7.5688767786852296E-5</v>
      </c>
      <c r="S18" s="24">
        <v>1.5211696104122652E-4</v>
      </c>
      <c r="T18" s="24">
        <v>1.1909521662567535E-4</v>
      </c>
      <c r="U18" s="24">
        <v>1.0205209759583944E-4</v>
      </c>
      <c r="V18" s="24">
        <v>1.8606381989028087E-4</v>
      </c>
      <c r="W18" s="24">
        <v>2.9213622400647843E-4</v>
      </c>
      <c r="X18" s="24">
        <v>2.8067429873956939E-4</v>
      </c>
      <c r="Y18" s="24">
        <v>3.9020664347555467E-4</v>
      </c>
      <c r="Z18" s="24">
        <v>4.1938568385035957E-4</v>
      </c>
      <c r="AA18" s="24">
        <v>4.6022793834610276E-4</v>
      </c>
      <c r="AB18" s="24">
        <v>8.1055560662157689E-4</v>
      </c>
      <c r="AC18" s="24">
        <v>1.033975936560072E-3</v>
      </c>
      <c r="AD18" s="24">
        <v>1.1739155954686442E-3</v>
      </c>
      <c r="AE18" s="24">
        <v>1.9993419887125441E-3</v>
      </c>
      <c r="AF18" s="24">
        <v>2.8249310836299113E-3</v>
      </c>
      <c r="AG18" s="24">
        <v>4.4331688817880188E-3</v>
      </c>
    </row>
    <row r="19" spans="1:33" x14ac:dyDescent="0.25">
      <c r="A19" s="65"/>
      <c r="B19" s="65"/>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6.7532584472118629E-5</v>
      </c>
      <c r="Q19" s="24">
        <v>1.0772257468283364E-4</v>
      </c>
      <c r="R19" s="24">
        <v>5.6087451554498458E-5</v>
      </c>
      <c r="S19" s="24">
        <v>1.1175119713469073E-4</v>
      </c>
      <c r="T19" s="24">
        <v>1.003126410645816E-4</v>
      </c>
      <c r="U19" s="24">
        <v>7.2819748715868826E-5</v>
      </c>
      <c r="V19" s="24">
        <v>1.3887345850460697E-4</v>
      </c>
      <c r="W19" s="24">
        <v>1.4754954259643682E-4</v>
      </c>
      <c r="X19" s="24">
        <v>1.2207166716615703E-4</v>
      </c>
      <c r="Y19" s="24">
        <v>1.7833692709268156E-4</v>
      </c>
      <c r="Z19" s="24">
        <v>1.7265193370175069E-4</v>
      </c>
      <c r="AA19" s="24">
        <v>2.5803122177792126E-4</v>
      </c>
      <c r="AB19" s="24">
        <v>4.6107860595268058E-4</v>
      </c>
      <c r="AC19" s="24">
        <v>4.626416840156633E-4</v>
      </c>
      <c r="AD19" s="24">
        <v>7.0595229248726632E-4</v>
      </c>
      <c r="AE19" s="24">
        <v>9.6928992891864851E-4</v>
      </c>
      <c r="AF19" s="24">
        <v>1.5076390584687349E-3</v>
      </c>
      <c r="AG19" s="24">
        <v>2.741325893363955E-3</v>
      </c>
    </row>
    <row r="20" spans="1:33" x14ac:dyDescent="0.25">
      <c r="A20" s="65"/>
      <c r="B20" s="65"/>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9.1424093513703397E-5</v>
      </c>
      <c r="Q20" s="25">
        <v>1.0537928309162226E-4</v>
      </c>
      <c r="R20" s="25">
        <v>9.1368603789776515E-5</v>
      </c>
      <c r="S20" s="25">
        <v>1.3698272713047466E-4</v>
      </c>
      <c r="T20" s="25">
        <v>1.1110602782871126E-4</v>
      </c>
      <c r="U20" s="25">
        <v>1.0153913678623283E-4</v>
      </c>
      <c r="V20" s="25">
        <v>1.8874740065544238E-4</v>
      </c>
      <c r="W20" s="25">
        <v>2.3557998108625355E-4</v>
      </c>
      <c r="X20" s="25">
        <v>2.1819768710451548E-4</v>
      </c>
      <c r="Y20" s="25">
        <v>2.9522684850102898E-4</v>
      </c>
      <c r="Z20" s="25">
        <v>3.0910029507924541E-4</v>
      </c>
      <c r="AA20" s="25">
        <v>4.3510296378168611E-4</v>
      </c>
      <c r="AB20" s="25">
        <v>6.951521785629744E-4</v>
      </c>
      <c r="AC20" s="25">
        <v>8.1047401517797546E-4</v>
      </c>
      <c r="AD20" s="25">
        <v>1.022011090712871E-3</v>
      </c>
      <c r="AE20" s="25">
        <v>1.6045736666718824E-3</v>
      </c>
      <c r="AF20" s="25">
        <v>2.3186654156264197E-3</v>
      </c>
      <c r="AG20" s="25">
        <v>3.8160482411013774E-3</v>
      </c>
    </row>
    <row r="21" spans="1:33" x14ac:dyDescent="0.25">
      <c r="A21" s="65"/>
      <c r="B21" s="65"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4.6181643951070939E-4</v>
      </c>
      <c r="Q21" s="24">
        <v>4.7674822396581717E-4</v>
      </c>
      <c r="R21" s="24">
        <v>6.6279932382307116E-4</v>
      </c>
      <c r="S21" s="24">
        <v>8.3496379746517135E-4</v>
      </c>
      <c r="T21" s="24">
        <v>9.6227095946432861E-4</v>
      </c>
      <c r="U21" s="24">
        <v>1.0679957280170793E-3</v>
      </c>
      <c r="V21" s="24">
        <v>1.3184002531327899E-3</v>
      </c>
      <c r="W21" s="24">
        <v>1.3869185839165965E-3</v>
      </c>
      <c r="X21" s="24">
        <v>1.7943521823964304E-3</v>
      </c>
      <c r="Y21" s="24">
        <v>2.1647681065299906E-3</v>
      </c>
      <c r="Z21" s="24">
        <v>2.3867389543217321E-3</v>
      </c>
      <c r="AA21" s="24">
        <v>2.7176326400113471E-3</v>
      </c>
      <c r="AB21" s="24">
        <v>4.2983438896961879E-3</v>
      </c>
      <c r="AC21" s="24">
        <v>4.8107141130397935E-3</v>
      </c>
      <c r="AD21" s="24">
        <v>7.8636560213920514E-3</v>
      </c>
      <c r="AE21" s="24">
        <v>9.9130379383938205E-3</v>
      </c>
      <c r="AF21" s="24">
        <v>1.4956162970603426E-2</v>
      </c>
      <c r="AG21" s="24">
        <v>2.2873293608589806E-2</v>
      </c>
    </row>
    <row r="22" spans="1:33" x14ac:dyDescent="0.25">
      <c r="A22" s="65"/>
      <c r="B22" s="65"/>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4.0279208147375734E-4</v>
      </c>
      <c r="Q22" s="24">
        <v>4.470220647296852E-4</v>
      </c>
      <c r="R22" s="24">
        <v>4.411633571592688E-4</v>
      </c>
      <c r="S22" s="24">
        <v>6.0019847200476484E-4</v>
      </c>
      <c r="T22" s="24">
        <v>5.9963577678745494E-4</v>
      </c>
      <c r="U22" s="24">
        <v>7.060326028025532E-4</v>
      </c>
      <c r="V22" s="24">
        <v>9.1365591861980455E-4</v>
      </c>
      <c r="W22" s="24">
        <v>1.0162491168959065E-3</v>
      </c>
      <c r="X22" s="24">
        <v>1.1655348456389714E-3</v>
      </c>
      <c r="Y22" s="24">
        <v>1.2834234509726539E-3</v>
      </c>
      <c r="Z22" s="24">
        <v>1.5782097228225211E-3</v>
      </c>
      <c r="AA22" s="24">
        <v>1.9013482719332231E-3</v>
      </c>
      <c r="AB22" s="24">
        <v>2.7507227040248772E-3</v>
      </c>
      <c r="AC22" s="24">
        <v>3.5216461822686895E-3</v>
      </c>
      <c r="AD22" s="24">
        <v>4.2770616126821537E-3</v>
      </c>
      <c r="AE22" s="24">
        <v>5.9746436125085456E-3</v>
      </c>
      <c r="AF22" s="24">
        <v>8.8044987640216732E-3</v>
      </c>
      <c r="AG22" s="24">
        <v>1.3008390179465312E-2</v>
      </c>
    </row>
    <row r="23" spans="1:33" x14ac:dyDescent="0.25">
      <c r="A23" s="65"/>
      <c r="B23" s="65"/>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1.5635749577835867E-4</v>
      </c>
      <c r="Q23" s="24">
        <v>1.91183265091599E-4</v>
      </c>
      <c r="R23" s="24">
        <v>1.882426761834477E-4</v>
      </c>
      <c r="S23" s="24">
        <v>2.5386348491096555E-4</v>
      </c>
      <c r="T23" s="24">
        <v>2.4701982533303912E-4</v>
      </c>
      <c r="U23" s="24">
        <v>2.8017482909326041E-4</v>
      </c>
      <c r="V23" s="24">
        <v>2.1637216011538563E-4</v>
      </c>
      <c r="W23" s="24">
        <v>3.3479556009585743E-4</v>
      </c>
      <c r="X23" s="24">
        <v>3.4323938153058009E-4</v>
      </c>
      <c r="Y23" s="24">
        <v>4.3664890467742801E-4</v>
      </c>
      <c r="Z23" s="24">
        <v>3.9488516021557452E-4</v>
      </c>
      <c r="AA23" s="24">
        <v>5.908463134882691E-4</v>
      </c>
      <c r="AB23" s="24">
        <v>8.9990856928934271E-4</v>
      </c>
      <c r="AC23" s="24">
        <v>1.2300030750076463E-3</v>
      </c>
      <c r="AD23" s="24">
        <v>1.5698929420229213E-3</v>
      </c>
      <c r="AE23" s="24">
        <v>2.635434073659626E-3</v>
      </c>
      <c r="AF23" s="24">
        <v>3.2452756992262799E-3</v>
      </c>
      <c r="AG23" s="24">
        <v>5.7547892720306582E-3</v>
      </c>
    </row>
    <row r="24" spans="1:33" x14ac:dyDescent="0.25">
      <c r="A24" s="65"/>
      <c r="B24" s="65"/>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3.7393763099680122E-4</v>
      </c>
      <c r="Q24" s="25">
        <v>4.0968681718855926E-4</v>
      </c>
      <c r="R24" s="25">
        <v>4.4701606333430455E-4</v>
      </c>
      <c r="S24" s="25">
        <v>5.9171345743713744E-4</v>
      </c>
      <c r="T24" s="25">
        <v>6.1435533842457701E-4</v>
      </c>
      <c r="U24" s="25">
        <v>7.1139566937894472E-4</v>
      </c>
      <c r="V24" s="25">
        <v>8.7672497079993583E-4</v>
      </c>
      <c r="W24" s="25">
        <v>9.6284845944238917E-4</v>
      </c>
      <c r="X24" s="25">
        <v>1.161551364001312E-3</v>
      </c>
      <c r="Y24" s="25">
        <v>1.332525413550556E-3</v>
      </c>
      <c r="Z24" s="25">
        <v>1.5294052158423277E-3</v>
      </c>
      <c r="AA24" s="25">
        <v>1.8468086044742815E-3</v>
      </c>
      <c r="AB24" s="25">
        <v>2.7792770238195263E-3</v>
      </c>
      <c r="AC24" s="25">
        <v>3.3945472329754978E-3</v>
      </c>
      <c r="AD24" s="25">
        <v>4.5707536924413095E-3</v>
      </c>
      <c r="AE24" s="25">
        <v>6.2060539254626956E-3</v>
      </c>
      <c r="AF24" s="25">
        <v>9.0391979766157871E-3</v>
      </c>
      <c r="AG24" s="25">
        <v>1.363038509309189E-2</v>
      </c>
    </row>
    <row r="25" spans="1:33" x14ac:dyDescent="0.25">
      <c r="A25" s="65"/>
      <c r="B25" s="65"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4.4898540249893593E-4</v>
      </c>
      <c r="Q25" s="24">
        <v>4.6318773612807895E-4</v>
      </c>
      <c r="R25" s="24">
        <v>6.7931653847930207E-4</v>
      </c>
      <c r="S25" s="24">
        <v>8.1274478047066445E-4</v>
      </c>
      <c r="T25" s="24">
        <v>9.2016033478703463E-4</v>
      </c>
      <c r="U25" s="24">
        <v>1.0450764287215364E-3</v>
      </c>
      <c r="V25" s="24">
        <v>1.3127686976215358E-3</v>
      </c>
      <c r="W25" s="24">
        <v>1.3865593201387583E-3</v>
      </c>
      <c r="X25" s="24">
        <v>1.766931113403869E-3</v>
      </c>
      <c r="Y25" s="24">
        <v>2.1226009898080989E-3</v>
      </c>
      <c r="Z25" s="24">
        <v>2.3450665221131928E-3</v>
      </c>
      <c r="AA25" s="24">
        <v>2.7660111650349428E-3</v>
      </c>
      <c r="AB25" s="24">
        <v>4.2768580894243513E-3</v>
      </c>
      <c r="AC25" s="24">
        <v>4.8193046922397897E-3</v>
      </c>
      <c r="AD25" s="24">
        <v>7.7331765953279064E-3</v>
      </c>
      <c r="AE25" s="24">
        <v>9.8903280532778304E-3</v>
      </c>
      <c r="AF25" s="24">
        <v>1.4837668988119557E-2</v>
      </c>
      <c r="AG25" s="24">
        <v>2.2674023127503551E-2</v>
      </c>
    </row>
    <row r="26" spans="1:33" x14ac:dyDescent="0.25">
      <c r="A26" s="65"/>
      <c r="B26" s="65"/>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3.4165410937969654E-4</v>
      </c>
      <c r="Q26" s="24">
        <v>3.7077422406817107E-4</v>
      </c>
      <c r="R26" s="24">
        <v>3.6143207828942536E-4</v>
      </c>
      <c r="S26" s="24">
        <v>5.0137458645926891E-4</v>
      </c>
      <c r="T26" s="24">
        <v>4.9158471994026343E-4</v>
      </c>
      <c r="U26" s="24">
        <v>5.7268176543701088E-4</v>
      </c>
      <c r="V26" s="24">
        <v>7.5292623004408199E-4</v>
      </c>
      <c r="W26" s="24">
        <v>8.4618727143070949E-4</v>
      </c>
      <c r="X26" s="24">
        <v>9.7028342785931976E-4</v>
      </c>
      <c r="Y26" s="24">
        <v>1.0885571094008117E-3</v>
      </c>
      <c r="Z26" s="24">
        <v>1.3214360720452678E-3</v>
      </c>
      <c r="AA26" s="24">
        <v>1.5828812136409187E-3</v>
      </c>
      <c r="AB26" s="24">
        <v>2.3429363279829918E-3</v>
      </c>
      <c r="AC26" s="24">
        <v>2.9865998158415952E-3</v>
      </c>
      <c r="AD26" s="24">
        <v>3.6092157715510442E-3</v>
      </c>
      <c r="AE26" s="24">
        <v>5.0970810504791242E-3</v>
      </c>
      <c r="AF26" s="24">
        <v>7.4656954447218649E-3</v>
      </c>
      <c r="AG26" s="24">
        <v>1.1060596997068961E-2</v>
      </c>
    </row>
    <row r="27" spans="1:33" x14ac:dyDescent="0.25">
      <c r="A27" s="65"/>
      <c r="B27" s="65"/>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1.0471067132633571E-4</v>
      </c>
      <c r="Q27" s="24">
        <v>1.4242513571782744E-4</v>
      </c>
      <c r="R27" s="24">
        <v>1.1118814341970484E-4</v>
      </c>
      <c r="S27" s="24">
        <v>1.7048006530706594E-4</v>
      </c>
      <c r="T27" s="24">
        <v>1.6068998311125071E-4</v>
      </c>
      <c r="U27" s="24">
        <v>1.5818352584484607E-4</v>
      </c>
      <c r="V27" s="24">
        <v>1.7060087596987294E-4</v>
      </c>
      <c r="W27" s="24">
        <v>2.2206962053417101E-4</v>
      </c>
      <c r="X27" s="24">
        <v>2.1276665390068672E-4</v>
      </c>
      <c r="Y27" s="24">
        <v>2.8735362924514618E-4</v>
      </c>
      <c r="Z27" s="24">
        <v>2.6800154023876033E-4</v>
      </c>
      <c r="AA27" s="24">
        <v>3.9822912486031647E-4</v>
      </c>
      <c r="AB27" s="24">
        <v>6.47148425933608E-4</v>
      </c>
      <c r="AC27" s="24">
        <v>7.8315404326767535E-4</v>
      </c>
      <c r="AD27" s="24">
        <v>1.0705948396714238E-3</v>
      </c>
      <c r="AE27" s="24">
        <v>1.6664664442658239E-3</v>
      </c>
      <c r="AF27" s="24">
        <v>2.2300451281733746E-3</v>
      </c>
      <c r="AG27" s="24">
        <v>3.987991643604083E-3</v>
      </c>
    </row>
    <row r="28" spans="1:33" x14ac:dyDescent="0.25">
      <c r="A28" s="62"/>
      <c r="B28" s="62"/>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2.9108847940739757E-4</v>
      </c>
      <c r="Q28" s="26">
        <v>3.1984942772234071E-4</v>
      </c>
      <c r="R28" s="26">
        <v>3.4063868288969346E-4</v>
      </c>
      <c r="S28" s="26">
        <v>4.5385285477395065E-4</v>
      </c>
      <c r="T28" s="26">
        <v>4.5823102548459005E-4</v>
      </c>
      <c r="U28" s="26">
        <v>5.2567424954275133E-4</v>
      </c>
      <c r="V28" s="26">
        <v>6.6548158984147676E-4</v>
      </c>
      <c r="W28" s="26">
        <v>7.2480770014560214E-4</v>
      </c>
      <c r="X28" s="26">
        <v>8.7389410190996664E-4</v>
      </c>
      <c r="Y28" s="26">
        <v>1.0221248227193502E-3</v>
      </c>
      <c r="Z28" s="26">
        <v>1.1584724436601856E-3</v>
      </c>
      <c r="AA28" s="26">
        <v>1.4195862535610893E-3</v>
      </c>
      <c r="AB28" s="26">
        <v>2.1696305095320056E-3</v>
      </c>
      <c r="AC28" s="26">
        <v>2.61745050494544E-3</v>
      </c>
      <c r="AD28" s="26">
        <v>3.5030208928479301E-3</v>
      </c>
      <c r="AE28" s="26">
        <v>4.7887016994929699E-3</v>
      </c>
      <c r="AF28" s="26">
        <v>6.9303748829800949E-3</v>
      </c>
      <c r="AG28" s="26">
        <v>1.0498723114229946E-2</v>
      </c>
    </row>
    <row r="29" spans="1:33" x14ac:dyDescent="0.25">
      <c r="A29" s="64" t="s">
        <v>51</v>
      </c>
      <c r="B29" s="64"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4.1967433271783428E-4</v>
      </c>
      <c r="Q29" s="24">
        <v>3.3927056827809388E-4</v>
      </c>
      <c r="R29" s="24">
        <v>1.1902737629654325E-3</v>
      </c>
      <c r="S29" s="24">
        <v>5.0869012293341953E-4</v>
      </c>
      <c r="T29" s="24">
        <v>4.3698654081447685E-4</v>
      </c>
      <c r="U29" s="24">
        <v>7.7552778974587788E-4</v>
      </c>
      <c r="V29" s="24">
        <v>1.2224938875304847E-3</v>
      </c>
      <c r="W29" s="24">
        <v>1.6773556980760329E-3</v>
      </c>
      <c r="X29" s="24">
        <v>1.2821608684503438E-3</v>
      </c>
      <c r="Y29" s="24">
        <v>1.4138389886892977E-3</v>
      </c>
      <c r="Z29" s="24">
        <v>1.627130256058873E-3</v>
      </c>
      <c r="AA29" s="24">
        <v>3.8327229367174365E-3</v>
      </c>
      <c r="AB29" s="24">
        <v>4.4071179111924152E-3</v>
      </c>
      <c r="AC29" s="24">
        <v>5.0761421319795996E-3</v>
      </c>
      <c r="AD29" s="24">
        <v>6.0194997880458345E-3</v>
      </c>
      <c r="AE29" s="24">
        <v>9.4631796283550784E-3</v>
      </c>
      <c r="AF29" s="24">
        <v>1.3978494623655857E-2</v>
      </c>
      <c r="AG29" s="24">
        <v>2.0740883658113107E-2</v>
      </c>
    </row>
    <row r="30" spans="1:33" x14ac:dyDescent="0.25">
      <c r="A30" s="61"/>
      <c r="B30" s="61"/>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1.0906843438318603E-4</v>
      </c>
      <c r="Q30" s="24">
        <v>1.0406910188365259E-4</v>
      </c>
      <c r="R30" s="24">
        <v>9.1206479308381105E-5</v>
      </c>
      <c r="S30" s="24">
        <v>1.4668492079006334E-4</v>
      </c>
      <c r="T30" s="24">
        <v>9.8384042108268233E-5</v>
      </c>
      <c r="U30" s="24">
        <v>1.1717111916920153E-4</v>
      </c>
      <c r="V30" s="24">
        <v>1.9004879962736254E-4</v>
      </c>
      <c r="W30" s="24">
        <v>3.0698781002569397E-4</v>
      </c>
      <c r="X30" s="24">
        <v>3.0855626523496049E-4</v>
      </c>
      <c r="Y30" s="24">
        <v>3.559448828398537E-4</v>
      </c>
      <c r="Z30" s="24">
        <v>4.1457853214810214E-4</v>
      </c>
      <c r="AA30" s="24">
        <v>4.9788701607811348E-4</v>
      </c>
      <c r="AB30" s="24">
        <v>7.7244969953538245E-4</v>
      </c>
      <c r="AC30" s="24">
        <v>9.7913262569693238E-4</v>
      </c>
      <c r="AD30" s="24">
        <v>1.2171477152485011E-3</v>
      </c>
      <c r="AE30" s="24">
        <v>2.0192319531144864E-3</v>
      </c>
      <c r="AF30" s="24">
        <v>2.7609159011305895E-3</v>
      </c>
      <c r="AG30" s="24">
        <v>4.3320048518453724E-3</v>
      </c>
    </row>
    <row r="31" spans="1:33" x14ac:dyDescent="0.25">
      <c r="A31" s="61"/>
      <c r="B31" s="61"/>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5.8631130617659011E-5</v>
      </c>
      <c r="Q31" s="24">
        <v>5.9264527217273155E-5</v>
      </c>
      <c r="R31" s="24">
        <v>4.8388148690570176E-5</v>
      </c>
      <c r="S31" s="24">
        <v>9.4761380315278032E-5</v>
      </c>
      <c r="T31" s="24">
        <v>8.6402009584318762E-5</v>
      </c>
      <c r="U31" s="24">
        <v>6.9962093265818481E-5</v>
      </c>
      <c r="V31" s="24">
        <v>1.1584581133150529E-4</v>
      </c>
      <c r="W31" s="24">
        <v>1.2001483040413596E-4</v>
      </c>
      <c r="X31" s="24">
        <v>1.207026162821645E-4</v>
      </c>
      <c r="Y31" s="24">
        <v>1.5391591199342969E-4</v>
      </c>
      <c r="Z31" s="24">
        <v>1.4578807828402596E-4</v>
      </c>
      <c r="AA31" s="24">
        <v>2.3374091906092076E-4</v>
      </c>
      <c r="AB31" s="24">
        <v>3.941712445854062E-4</v>
      </c>
      <c r="AC31" s="24">
        <v>4.9694957547807839E-4</v>
      </c>
      <c r="AD31" s="24">
        <v>6.194218032289367E-4</v>
      </c>
      <c r="AE31" s="24">
        <v>9.2828135935585365E-4</v>
      </c>
      <c r="AF31" s="24">
        <v>1.3321417128981938E-3</v>
      </c>
      <c r="AG31" s="24">
        <v>2.4293604332430441E-3</v>
      </c>
    </row>
    <row r="32" spans="1:33" x14ac:dyDescent="0.25">
      <c r="A32" s="61"/>
      <c r="B32" s="61"/>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7.7920887381344173E-5</v>
      </c>
      <c r="Q32" s="25">
        <v>7.5663873279951943E-5</v>
      </c>
      <c r="R32" s="25">
        <v>7.9810052076023652E-5</v>
      </c>
      <c r="S32" s="25">
        <v>1.1533351376624701E-4</v>
      </c>
      <c r="T32" s="25">
        <v>9.5591092143632039E-5</v>
      </c>
      <c r="U32" s="25">
        <v>9.4508439913543185E-5</v>
      </c>
      <c r="V32" s="25">
        <v>1.5400323714809261E-4</v>
      </c>
      <c r="W32" s="25">
        <v>1.9112244156560543E-4</v>
      </c>
      <c r="X32" s="25">
        <v>1.8886062859624353E-4</v>
      </c>
      <c r="Y32" s="25">
        <v>2.2776898758203323E-4</v>
      </c>
      <c r="Z32" s="25">
        <v>2.3938473548756889E-4</v>
      </c>
      <c r="AA32" s="25">
        <v>3.6455155582681975E-4</v>
      </c>
      <c r="AB32" s="25">
        <v>5.6191549398443286E-4</v>
      </c>
      <c r="AC32" s="25">
        <v>6.9938311617834259E-4</v>
      </c>
      <c r="AD32" s="25">
        <v>8.6656041349941759E-4</v>
      </c>
      <c r="AE32" s="25">
        <v>1.3527041800247552E-3</v>
      </c>
      <c r="AF32" s="25">
        <v>1.9054606694961507E-3</v>
      </c>
      <c r="AG32" s="25">
        <v>3.1996147790522844E-3</v>
      </c>
    </row>
    <row r="33" spans="1:33" x14ac:dyDescent="0.25">
      <c r="A33" s="61"/>
      <c r="B33" s="65"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4.7694252842522822E-4</v>
      </c>
      <c r="Q33" s="24">
        <v>5.0394912862605779E-4</v>
      </c>
      <c r="R33" s="24">
        <v>6.7240897618625617E-4</v>
      </c>
      <c r="S33" s="24">
        <v>8.648972511728914E-4</v>
      </c>
      <c r="T33" s="24">
        <v>1.0216314829294415E-3</v>
      </c>
      <c r="U33" s="24">
        <v>1.1567466129167592E-3</v>
      </c>
      <c r="V33" s="24">
        <v>1.3487692480611546E-3</v>
      </c>
      <c r="W33" s="24">
        <v>1.5342485849461074E-3</v>
      </c>
      <c r="X33" s="24">
        <v>1.8860325537077838E-3</v>
      </c>
      <c r="Y33" s="24">
        <v>2.1464801826558411E-3</v>
      </c>
      <c r="Z33" s="24">
        <v>2.4374128184421195E-3</v>
      </c>
      <c r="AA33" s="24">
        <v>2.6551424818155311E-3</v>
      </c>
      <c r="AB33" s="24">
        <v>4.3795937894142156E-3</v>
      </c>
      <c r="AC33" s="24">
        <v>4.992058089403173E-3</v>
      </c>
      <c r="AD33" s="24">
        <v>7.8544280830421531E-3</v>
      </c>
      <c r="AE33" s="24">
        <v>1.0192418550102333E-2</v>
      </c>
      <c r="AF33" s="24">
        <v>1.5897996745712017E-2</v>
      </c>
      <c r="AG33" s="24">
        <v>2.3672270691009967E-2</v>
      </c>
    </row>
    <row r="34" spans="1:33" x14ac:dyDescent="0.25">
      <c r="A34" s="61"/>
      <c r="B34" s="65"/>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3.7495622757699465E-4</v>
      </c>
      <c r="Q34" s="24">
        <v>4.1872314664548327E-4</v>
      </c>
      <c r="R34" s="24">
        <v>4.3705849468933522E-4</v>
      </c>
      <c r="S34" s="24">
        <v>5.7604286314116848E-4</v>
      </c>
      <c r="T34" s="24">
        <v>5.7473425254994659E-4</v>
      </c>
      <c r="U34" s="24">
        <v>7.3289242337226668E-4</v>
      </c>
      <c r="V34" s="24">
        <v>9.4200351493856083E-4</v>
      </c>
      <c r="W34" s="24">
        <v>1.0172475110219459E-3</v>
      </c>
      <c r="X34" s="24">
        <v>1.2305636860656666E-3</v>
      </c>
      <c r="Y34" s="24">
        <v>1.3141295206056114E-3</v>
      </c>
      <c r="Z34" s="24">
        <v>1.6077730514243438E-3</v>
      </c>
      <c r="AA34" s="24">
        <v>1.8944715562074776E-3</v>
      </c>
      <c r="AB34" s="24">
        <v>2.7757804250798657E-3</v>
      </c>
      <c r="AC34" s="24">
        <v>3.6112682507480898E-3</v>
      </c>
      <c r="AD34" s="24">
        <v>4.3930437589525528E-3</v>
      </c>
      <c r="AE34" s="24">
        <v>6.3366912830615796E-3</v>
      </c>
      <c r="AF34" s="24">
        <v>9.2180373587427145E-3</v>
      </c>
      <c r="AG34" s="24">
        <v>1.344591559375985E-2</v>
      </c>
    </row>
    <row r="35" spans="1:33" x14ac:dyDescent="0.25">
      <c r="A35" s="61"/>
      <c r="B35" s="65"/>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1.2367054167694569E-4</v>
      </c>
      <c r="Q35" s="24">
        <v>1.2950614988183062E-4</v>
      </c>
      <c r="R35" s="24">
        <v>1.5114326738885353E-4</v>
      </c>
      <c r="S35" s="24">
        <v>1.9978290257927078E-4</v>
      </c>
      <c r="T35" s="24">
        <v>2.380241980093345E-4</v>
      </c>
      <c r="U35" s="24">
        <v>2.6044132967140143E-4</v>
      </c>
      <c r="V35" s="24">
        <v>1.9623300300786184E-4</v>
      </c>
      <c r="W35" s="24">
        <v>3.1219274133942321E-4</v>
      </c>
      <c r="X35" s="24">
        <v>3.0923771204882655E-4</v>
      </c>
      <c r="Y35" s="24">
        <v>3.8735370194897811E-4</v>
      </c>
      <c r="Z35" s="24">
        <v>3.7785105798304741E-4</v>
      </c>
      <c r="AA35" s="24">
        <v>5.5402197405762799E-4</v>
      </c>
      <c r="AB35" s="24">
        <v>8.6321402292766081E-4</v>
      </c>
      <c r="AC35" s="24">
        <v>1.1842114016937799E-3</v>
      </c>
      <c r="AD35" s="24">
        <v>1.4256342617735562E-3</v>
      </c>
      <c r="AE35" s="24">
        <v>2.2692939244663979E-3</v>
      </c>
      <c r="AF35" s="24">
        <v>3.1381032502737494E-3</v>
      </c>
      <c r="AG35" s="24">
        <v>5.3043654515410044E-3</v>
      </c>
    </row>
    <row r="36" spans="1:33" x14ac:dyDescent="0.25">
      <c r="A36" s="61"/>
      <c r="B36" s="65"/>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3.2689499974014602E-4</v>
      </c>
      <c r="Q36" s="25">
        <v>3.5724383687063543E-4</v>
      </c>
      <c r="R36" s="25">
        <v>4.0331404780813429E-4</v>
      </c>
      <c r="S36" s="25">
        <v>5.2693116580981858E-4</v>
      </c>
      <c r="T36" s="25">
        <v>5.6071664927936915E-4</v>
      </c>
      <c r="U36" s="25">
        <v>6.8188670349100811E-4</v>
      </c>
      <c r="V36" s="25">
        <v>8.0920417881347184E-4</v>
      </c>
      <c r="W36" s="25">
        <v>8.98908724808134E-4</v>
      </c>
      <c r="X36" s="25">
        <v>1.1015084572412182E-3</v>
      </c>
      <c r="Y36" s="25">
        <v>1.2188500012035863E-3</v>
      </c>
      <c r="Z36" s="25">
        <v>1.4035624271253599E-3</v>
      </c>
      <c r="AA36" s="25">
        <v>1.6663698002796767E-3</v>
      </c>
      <c r="AB36" s="25">
        <v>2.576296522085908E-3</v>
      </c>
      <c r="AC36" s="25">
        <v>3.2125154132387479E-3</v>
      </c>
      <c r="AD36" s="25">
        <v>4.2197389311551259E-3</v>
      </c>
      <c r="AE36" s="25">
        <v>5.906812300516151E-3</v>
      </c>
      <c r="AF36" s="25">
        <v>8.6696596602093834E-3</v>
      </c>
      <c r="AG36" s="25">
        <v>1.2853457463988027E-2</v>
      </c>
    </row>
    <row r="37" spans="1:33" x14ac:dyDescent="0.25">
      <c r="A37" s="61"/>
      <c r="B37" s="65"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4.7402877482771721E-4</v>
      </c>
      <c r="Q37" s="24">
        <v>4.9550998409153557E-4</v>
      </c>
      <c r="R37" s="24">
        <v>6.9973042436854982E-4</v>
      </c>
      <c r="S37" s="24">
        <v>8.4569108961574102E-4</v>
      </c>
      <c r="T37" s="24">
        <v>9.8872557700246944E-4</v>
      </c>
      <c r="U37" s="24">
        <v>1.1359795711443077E-3</v>
      </c>
      <c r="V37" s="24">
        <v>1.3417895031517801E-3</v>
      </c>
      <c r="W37" s="24">
        <v>1.5425969735167744E-3</v>
      </c>
      <c r="X37" s="24">
        <v>1.8532194462637097E-3</v>
      </c>
      <c r="Y37" s="24">
        <v>2.1084194199254558E-3</v>
      </c>
      <c r="Z37" s="24">
        <v>2.3936071706358586E-3</v>
      </c>
      <c r="AA37" s="24">
        <v>2.7160037328544107E-3</v>
      </c>
      <c r="AB37" s="24">
        <v>4.3809618277703688E-3</v>
      </c>
      <c r="AC37" s="24">
        <v>4.9964375176443365E-3</v>
      </c>
      <c r="AD37" s="24">
        <v>7.7565983067473532E-3</v>
      </c>
      <c r="AE37" s="24">
        <v>1.0152594290868677E-2</v>
      </c>
      <c r="AF37" s="24">
        <v>1.5790136199995031E-2</v>
      </c>
      <c r="AG37" s="24">
        <v>2.3507755610297609E-2</v>
      </c>
    </row>
    <row r="38" spans="1:33" x14ac:dyDescent="0.25">
      <c r="A38" s="61"/>
      <c r="B38" s="65"/>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3.1800092934153312E-4</v>
      </c>
      <c r="Q38" s="24">
        <v>3.5091514977225735E-4</v>
      </c>
      <c r="R38" s="24">
        <v>3.6169863216972686E-4</v>
      </c>
      <c r="S38" s="24">
        <v>4.8110578651328062E-4</v>
      </c>
      <c r="T38" s="24">
        <v>4.6731110300668455E-4</v>
      </c>
      <c r="U38" s="24">
        <v>5.9607821642426728E-4</v>
      </c>
      <c r="V38" s="24">
        <v>7.7446743412257213E-4</v>
      </c>
      <c r="W38" s="24">
        <v>8.4890029514439469E-4</v>
      </c>
      <c r="X38" s="24">
        <v>1.0261462053113846E-3</v>
      </c>
      <c r="Y38" s="24">
        <v>1.1039046988750023E-3</v>
      </c>
      <c r="Z38" s="24">
        <v>1.3426219469236944E-3</v>
      </c>
      <c r="AA38" s="24">
        <v>1.5856499352180364E-3</v>
      </c>
      <c r="AB38" s="24">
        <v>2.3545330836838296E-3</v>
      </c>
      <c r="AC38" s="24">
        <v>3.0451037548677728E-3</v>
      </c>
      <c r="AD38" s="24">
        <v>3.70828997983641E-3</v>
      </c>
      <c r="AE38" s="24">
        <v>5.3798137599345708E-3</v>
      </c>
      <c r="AF38" s="24">
        <v>7.7612897238836798E-3</v>
      </c>
      <c r="AG38" s="24">
        <v>1.1361150707374312E-2</v>
      </c>
    </row>
    <row r="39" spans="1:33" x14ac:dyDescent="0.25">
      <c r="A39" s="61"/>
      <c r="B39" s="65"/>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8.4094644700050125E-5</v>
      </c>
      <c r="Q39" s="24">
        <v>8.660784227543239E-5</v>
      </c>
      <c r="R39" s="24">
        <v>8.8498980337803346E-5</v>
      </c>
      <c r="S39" s="24">
        <v>1.3544839222756622E-4</v>
      </c>
      <c r="T39" s="24">
        <v>1.4492472325211558E-4</v>
      </c>
      <c r="U39" s="24">
        <v>1.433531073740113E-4</v>
      </c>
      <c r="V39" s="24">
        <v>1.4668923690441815E-4</v>
      </c>
      <c r="W39" s="24">
        <v>1.9187342257898088E-4</v>
      </c>
      <c r="X39" s="24">
        <v>1.9308369003812054E-4</v>
      </c>
      <c r="Y39" s="24">
        <v>2.4585265483034746E-4</v>
      </c>
      <c r="Z39" s="24">
        <v>2.3863634943865897E-4</v>
      </c>
      <c r="AA39" s="24">
        <v>3.5966667510956007E-4</v>
      </c>
      <c r="AB39" s="24">
        <v>5.7916973944904804E-4</v>
      </c>
      <c r="AC39" s="24">
        <v>7.6405255543909867E-4</v>
      </c>
      <c r="AD39" s="24">
        <v>9.3622848548213788E-4</v>
      </c>
      <c r="AE39" s="24">
        <v>1.4506361564026182E-3</v>
      </c>
      <c r="AF39" s="24">
        <v>2.0310917247223781E-3</v>
      </c>
      <c r="AG39" s="24">
        <v>3.5359893364927952E-3</v>
      </c>
    </row>
    <row r="40" spans="1:33" x14ac:dyDescent="0.25">
      <c r="A40" s="62"/>
      <c r="B40" s="62"/>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2.3582915463071785E-4</v>
      </c>
      <c r="Q40" s="26">
        <v>2.5373420689045467E-4</v>
      </c>
      <c r="R40" s="26">
        <v>2.8337558360869153E-4</v>
      </c>
      <c r="S40" s="26">
        <v>3.7256599349100306E-4</v>
      </c>
      <c r="T40" s="26">
        <v>3.8297155287314588E-4</v>
      </c>
      <c r="U40" s="26">
        <v>4.6019677944109105E-4</v>
      </c>
      <c r="V40" s="26">
        <v>5.6035254246800115E-4</v>
      </c>
      <c r="W40" s="26">
        <v>6.150657537595805E-4</v>
      </c>
      <c r="X40" s="26">
        <v>7.5728470518443558E-4</v>
      </c>
      <c r="Y40" s="26">
        <v>8.5219404857328485E-4</v>
      </c>
      <c r="Z40" s="26">
        <v>9.6837754298850776E-4</v>
      </c>
      <c r="AA40" s="26">
        <v>1.1818821217337572E-3</v>
      </c>
      <c r="AB40" s="26">
        <v>1.8474364758254147E-3</v>
      </c>
      <c r="AC40" s="26">
        <v>2.2822702159719377E-3</v>
      </c>
      <c r="AD40" s="26">
        <v>2.9800767857961485E-3</v>
      </c>
      <c r="AE40" s="26">
        <v>4.1898624778076154E-3</v>
      </c>
      <c r="AF40" s="26">
        <v>6.0743736618769084E-3</v>
      </c>
      <c r="AG40" s="26">
        <v>9.0961772012996267E-3</v>
      </c>
    </row>
    <row r="41" spans="1:33" x14ac:dyDescent="0.25">
      <c r="A41" s="17" t="s">
        <v>54</v>
      </c>
    </row>
    <row r="42" spans="1:33" x14ac:dyDescent="0.25">
      <c r="A42" s="30" t="str">
        <f xml:space="preserve"> "(1) Lecture : le dénombrement des patients de l'ensemble du régime agricole ayant eu des soins en "&amp;TEXT($AG$4,"mmmm aaaa")&amp;" a été complété de "&amp;ROUND($AG$40*100,2)&amp;" % pour estimation du mois de soins complet. "</f>
        <v xml:space="preserve">(1) Lecture : le dénombrement des patients de l'ensemble du régime agricole ayant eu des soins en juin 2025 a été complété de 0,91 % pour estimation du mois de soins complet. </v>
      </c>
    </row>
    <row r="43" spans="1:33" x14ac:dyDescent="0.25">
      <c r="A43" s="30"/>
    </row>
    <row r="44" spans="1:33" x14ac:dyDescent="0.2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G43"/>
  <sheetViews>
    <sheetView showGridLines="0" zoomScaleNormal="100" workbookViewId="0">
      <pane xSplit="3" ySplit="4" topLeftCell="Q5" activePane="bottomRight" state="frozen"/>
      <selection activeCell="AC7" sqref="AC7"/>
      <selection pane="topRight" activeCell="AC7" sqref="AC7"/>
      <selection pane="bottomLeft" activeCell="AC7" sqref="AC7"/>
      <selection pane="bottomRight" activeCell="AC10" sqref="AC10"/>
    </sheetView>
  </sheetViews>
  <sheetFormatPr baseColWidth="10" defaultColWidth="11.42578125" defaultRowHeight="15" x14ac:dyDescent="0.25"/>
  <cols>
    <col min="1" max="1" width="20.5703125" bestFit="1" customWidth="1"/>
    <col min="2" max="2" width="23.85546875" customWidth="1"/>
    <col min="3" max="3" width="15.140625" customWidth="1"/>
    <col min="4" max="4" width="11.7109375" bestFit="1" customWidth="1"/>
    <col min="22" max="33" width="8.5703125" customWidth="1"/>
  </cols>
  <sheetData>
    <row r="1" spans="1:33" ht="21" x14ac:dyDescent="0.3">
      <c r="A1" s="41" t="s">
        <v>59</v>
      </c>
    </row>
    <row r="2" spans="1:33" s="39" customFormat="1" ht="18.75" x14ac:dyDescent="0.3">
      <c r="A2" s="38" t="s">
        <v>55</v>
      </c>
      <c r="B2"/>
      <c r="C2"/>
      <c r="D2"/>
      <c r="E2"/>
      <c r="F2"/>
      <c r="G2"/>
      <c r="H2"/>
      <c r="I2"/>
      <c r="J2"/>
    </row>
    <row r="3" spans="1:33" ht="19.5" thickBot="1" x14ac:dyDescent="0.35">
      <c r="A3" s="38" t="s">
        <v>58</v>
      </c>
      <c r="B3" s="42"/>
      <c r="C3" s="42"/>
      <c r="D3" s="42"/>
      <c r="E3" s="42"/>
      <c r="F3" s="42"/>
      <c r="G3" s="42"/>
      <c r="H3" s="42"/>
      <c r="I3" s="42"/>
      <c r="J3" s="42"/>
    </row>
    <row r="4" spans="1:33" s="37" customFormat="1" ht="39.75" customHeight="1" thickBot="1" x14ac:dyDescent="0.3">
      <c r="A4" s="8" t="s">
        <v>47</v>
      </c>
      <c r="B4" s="13" t="s">
        <v>46</v>
      </c>
      <c r="C4" s="8" t="s">
        <v>48</v>
      </c>
      <c r="D4" s="8">
        <v>44927</v>
      </c>
      <c r="E4" s="8">
        <f t="shared" ref="E4:O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v>45292</v>
      </c>
      <c r="Q4" s="8">
        <f t="shared" ref="Q4:V4" si="1">EOMONTH(P4,0)+1</f>
        <v>45323</v>
      </c>
      <c r="R4" s="8">
        <f t="shared" si="1"/>
        <v>45352</v>
      </c>
      <c r="S4" s="8">
        <f t="shared" si="1"/>
        <v>45383</v>
      </c>
      <c r="T4" s="8">
        <f t="shared" si="1"/>
        <v>45413</v>
      </c>
      <c r="U4" s="8">
        <f t="shared" si="1"/>
        <v>45444</v>
      </c>
      <c r="V4" s="8">
        <f t="shared" si="1"/>
        <v>45474</v>
      </c>
      <c r="W4" s="8">
        <f t="shared" ref="W4" si="2">EOMONTH(V4,0)+1</f>
        <v>45505</v>
      </c>
      <c r="X4" s="8">
        <f t="shared" ref="X4" si="3">EOMONTH(W4,0)+1</f>
        <v>45536</v>
      </c>
      <c r="Y4" s="8">
        <f t="shared" ref="Y4" si="4">EOMONTH(X4,0)+1</f>
        <v>45566</v>
      </c>
      <c r="Z4" s="8">
        <f t="shared" ref="Z4" si="5">EOMONTH(Y4,0)+1</f>
        <v>45597</v>
      </c>
      <c r="AA4" s="8">
        <f t="shared" ref="AA4:AG4" si="6">EOMONTH(Z4,0)+1</f>
        <v>45627</v>
      </c>
      <c r="AB4" s="8">
        <f t="shared" si="6"/>
        <v>45658</v>
      </c>
      <c r="AC4" s="8">
        <f t="shared" si="6"/>
        <v>45689</v>
      </c>
      <c r="AD4" s="8">
        <f t="shared" si="6"/>
        <v>45717</v>
      </c>
      <c r="AE4" s="8">
        <f t="shared" si="6"/>
        <v>45748</v>
      </c>
      <c r="AF4" s="8">
        <f t="shared" si="6"/>
        <v>45778</v>
      </c>
      <c r="AG4" s="8">
        <f t="shared" si="6"/>
        <v>45809</v>
      </c>
    </row>
    <row r="5" spans="1:33" x14ac:dyDescent="0.25">
      <c r="A5" s="66" t="s">
        <v>49</v>
      </c>
      <c r="B5" s="66" t="s">
        <v>41</v>
      </c>
      <c r="C5" s="36" t="s">
        <v>42</v>
      </c>
      <c r="D5" s="23">
        <v>0</v>
      </c>
      <c r="E5" s="23">
        <v>0</v>
      </c>
      <c r="F5" s="23">
        <v>0</v>
      </c>
      <c r="G5" s="23">
        <v>0</v>
      </c>
      <c r="H5" s="23">
        <v>0</v>
      </c>
      <c r="I5" s="23">
        <v>0</v>
      </c>
      <c r="J5" s="23">
        <v>0</v>
      </c>
      <c r="K5" s="23">
        <v>0</v>
      </c>
      <c r="L5" s="23">
        <v>0</v>
      </c>
      <c r="M5" s="23">
        <v>0</v>
      </c>
      <c r="N5" s="23">
        <v>0</v>
      </c>
      <c r="O5" s="23">
        <v>0</v>
      </c>
      <c r="P5" s="23">
        <v>0</v>
      </c>
      <c r="Q5" s="23">
        <v>0</v>
      </c>
      <c r="R5" s="23">
        <v>2.5297242600563763E-4</v>
      </c>
      <c r="S5" s="23">
        <v>2.5239777889951576E-4</v>
      </c>
      <c r="T5" s="23">
        <v>0</v>
      </c>
      <c r="U5" s="23">
        <v>0</v>
      </c>
      <c r="V5" s="23">
        <v>2.5438819638767818E-4</v>
      </c>
      <c r="W5" s="23">
        <v>2.552322613578184E-4</v>
      </c>
      <c r="X5" s="23">
        <v>2.5601638504868518E-4</v>
      </c>
      <c r="Y5" s="23">
        <v>2.5575447570336252E-4</v>
      </c>
      <c r="Z5" s="23">
        <v>2.5601638504868518E-4</v>
      </c>
      <c r="AA5" s="23">
        <v>2.5813113061445847E-4</v>
      </c>
      <c r="AB5" s="23">
        <v>2.5974025974018211E-4</v>
      </c>
      <c r="AC5" s="23">
        <v>5.1961548454149131E-4</v>
      </c>
      <c r="AD5" s="23">
        <v>7.7962577962575885E-4</v>
      </c>
      <c r="AE5" s="23">
        <v>5.1988562516247505E-4</v>
      </c>
      <c r="AF5" s="23">
        <v>7.7619663648120785E-4</v>
      </c>
      <c r="AG5" s="23">
        <v>7.8084331077565849E-4</v>
      </c>
    </row>
    <row r="6" spans="1:33" x14ac:dyDescent="0.25">
      <c r="A6" s="61"/>
      <c r="B6" s="61"/>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1.8314347459691405E-5</v>
      </c>
      <c r="Q6" s="24">
        <v>1.8184463194570455E-5</v>
      </c>
      <c r="R6" s="24">
        <v>3.6440492675371416E-5</v>
      </c>
      <c r="S6" s="24">
        <v>3.6431199679443083E-5</v>
      </c>
      <c r="T6" s="24">
        <v>3.6511008068895734E-5</v>
      </c>
      <c r="U6" s="24">
        <v>3.6581796897916519E-5</v>
      </c>
      <c r="V6" s="24">
        <v>5.489779859835231E-5</v>
      </c>
      <c r="W6" s="24">
        <v>3.6726224360572601E-5</v>
      </c>
      <c r="X6" s="24">
        <v>5.5165312051741466E-5</v>
      </c>
      <c r="Y6" s="24">
        <v>3.6773493665709367E-5</v>
      </c>
      <c r="Z6" s="24">
        <v>5.5297500552997647E-5</v>
      </c>
      <c r="AA6" s="24">
        <v>5.5253706602753638E-5</v>
      </c>
      <c r="AB6" s="24">
        <v>3.7395060112466183E-5</v>
      </c>
      <c r="AC6" s="24">
        <v>5.6175567373140112E-5</v>
      </c>
      <c r="AD6" s="24">
        <v>5.6209248294969427E-5</v>
      </c>
      <c r="AE6" s="24">
        <v>1.8752226826901364E-5</v>
      </c>
      <c r="AF6" s="24">
        <v>1.1274380848580456E-4</v>
      </c>
      <c r="AG6" s="24">
        <v>1.3183915622949627E-4</v>
      </c>
    </row>
    <row r="7" spans="1:33" x14ac:dyDescent="0.25">
      <c r="A7" s="61"/>
      <c r="B7" s="61"/>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5.7166703824051979E-6</v>
      </c>
      <c r="Q7" s="24">
        <v>8.6029645816054767E-6</v>
      </c>
      <c r="R7" s="24">
        <v>1.4379013542065167E-5</v>
      </c>
      <c r="S7" s="24">
        <v>1.7289671150555463E-5</v>
      </c>
      <c r="T7" s="24">
        <v>2.0210302634771082E-5</v>
      </c>
      <c r="U7" s="24">
        <v>1.4458514185244908E-5</v>
      </c>
      <c r="V7" s="24">
        <v>1.7369504361264276E-5</v>
      </c>
      <c r="W7" s="24">
        <v>1.7420338244811262E-5</v>
      </c>
      <c r="X7" s="24">
        <v>2.0356056508408216E-5</v>
      </c>
      <c r="Y7" s="24">
        <v>2.0393774654570151E-5</v>
      </c>
      <c r="Z7" s="24">
        <v>3.5069569257917266E-5</v>
      </c>
      <c r="AA7" s="24">
        <v>2.6405738847268267E-5</v>
      </c>
      <c r="AB7" s="24">
        <v>2.3512468956266019E-5</v>
      </c>
      <c r="AC7" s="24">
        <v>4.4200327671717332E-5</v>
      </c>
      <c r="AD7" s="24">
        <v>5.6087070749333279E-5</v>
      </c>
      <c r="AE7" s="24">
        <v>4.7336857956992162E-5</v>
      </c>
      <c r="AF7" s="24">
        <v>5.6332683036730558E-5</v>
      </c>
      <c r="AG7" s="24">
        <v>8.9163380005308213E-5</v>
      </c>
    </row>
    <row r="8" spans="1:33" x14ac:dyDescent="0.25">
      <c r="A8" s="61"/>
      <c r="B8" s="61"/>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7.3461172096500604E-6</v>
      </c>
      <c r="Q8" s="25">
        <v>9.8121945955043088E-6</v>
      </c>
      <c r="R8" s="25">
        <v>1.9677002011997402E-5</v>
      </c>
      <c r="S8" s="25">
        <v>2.217360454115358E-5</v>
      </c>
      <c r="T8" s="25">
        <v>2.2216352716597498E-5</v>
      </c>
      <c r="U8" s="25">
        <v>1.7308396055737418E-5</v>
      </c>
      <c r="V8" s="25">
        <v>2.4751801312339339E-5</v>
      </c>
      <c r="W8" s="25">
        <v>2.2343594836105041E-5</v>
      </c>
      <c r="X8" s="25">
        <v>2.735188951819012E-5</v>
      </c>
      <c r="Y8" s="25">
        <v>2.49041811630768E-5</v>
      </c>
      <c r="Z8" s="25">
        <v>3.9966528032842064E-5</v>
      </c>
      <c r="AA8" s="25">
        <v>3.2581127006325872E-5</v>
      </c>
      <c r="AB8" s="25">
        <v>2.766752687533014E-5</v>
      </c>
      <c r="AC8" s="25">
        <v>5.0426481971177495E-5</v>
      </c>
      <c r="AD8" s="25">
        <v>6.3134661181463159E-5</v>
      </c>
      <c r="AE8" s="25">
        <v>4.8079721238769579E-5</v>
      </c>
      <c r="AF8" s="25">
        <v>7.1000215536409783E-5</v>
      </c>
      <c r="AG8" s="25">
        <v>1.0167819866913064E-4</v>
      </c>
    </row>
    <row r="9" spans="1:33" x14ac:dyDescent="0.25">
      <c r="A9" s="61"/>
      <c r="B9" s="65"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1.0333041888554995E-4</v>
      </c>
      <c r="Q9" s="24">
        <v>1.5090143753471175E-4</v>
      </c>
      <c r="R9" s="24">
        <v>1.6728535695498259E-4</v>
      </c>
      <c r="S9" s="24">
        <v>2.1507260691899788E-4</v>
      </c>
      <c r="T9" s="24">
        <v>2.3918485800389355E-4</v>
      </c>
      <c r="U9" s="24">
        <v>2.9533844189022496E-4</v>
      </c>
      <c r="V9" s="24">
        <v>3.7576251808846273E-4</v>
      </c>
      <c r="W9" s="24">
        <v>4.1642975550759687E-4</v>
      </c>
      <c r="X9" s="24">
        <v>5.0497358907963807E-4</v>
      </c>
      <c r="Y9" s="24">
        <v>5.3735413241362551E-4</v>
      </c>
      <c r="Z9" s="24">
        <v>6.357330243187409E-4</v>
      </c>
      <c r="AA9" s="24">
        <v>7.0191857744505981E-4</v>
      </c>
      <c r="AB9" s="24">
        <v>7.9152263108595022E-4</v>
      </c>
      <c r="AC9" s="24">
        <v>9.4811309287456957E-4</v>
      </c>
      <c r="AD9" s="24">
        <v>1.251523770824825E-3</v>
      </c>
      <c r="AE9" s="24">
        <v>1.59745710909176E-3</v>
      </c>
      <c r="AF9" s="24">
        <v>2.1567217828899476E-3</v>
      </c>
      <c r="AG9" s="24">
        <v>2.7661949633910332E-3</v>
      </c>
    </row>
    <row r="10" spans="1:33" x14ac:dyDescent="0.25">
      <c r="A10" s="61"/>
      <c r="B10" s="65"/>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5.0537631212099754E-5</v>
      </c>
      <c r="Q10" s="24">
        <v>5.6442461366712493E-5</v>
      </c>
      <c r="R10" s="24">
        <v>8.3468721587154349E-5</v>
      </c>
      <c r="S10" s="24">
        <v>1.0449819964519769E-4</v>
      </c>
      <c r="T10" s="24">
        <v>1.1663342115730835E-4</v>
      </c>
      <c r="U10" s="24">
        <v>1.5604509703304181E-4</v>
      </c>
      <c r="V10" s="24">
        <v>1.7722560819932731E-4</v>
      </c>
      <c r="W10" s="24">
        <v>2.0772183337092187E-4</v>
      </c>
      <c r="X10" s="24">
        <v>2.532408803135322E-4</v>
      </c>
      <c r="Y10" s="24">
        <v>2.6270733496991383E-4</v>
      </c>
      <c r="Z10" s="24">
        <v>3.3317583203085199E-4</v>
      </c>
      <c r="AA10" s="24">
        <v>3.5534875810161459E-4</v>
      </c>
      <c r="AB10" s="24">
        <v>4.7824881732427826E-4</v>
      </c>
      <c r="AC10" s="24">
        <v>6.5067572521315675E-4</v>
      </c>
      <c r="AD10" s="24">
        <v>8.3329503852458409E-4</v>
      </c>
      <c r="AE10" s="24">
        <v>1.0232929752320707E-3</v>
      </c>
      <c r="AF10" s="24">
        <v>1.2769698184791345E-3</v>
      </c>
      <c r="AG10" s="24">
        <v>1.6753012290704472E-3</v>
      </c>
    </row>
    <row r="11" spans="1:33" x14ac:dyDescent="0.25">
      <c r="A11" s="61"/>
      <c r="B11" s="65"/>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1.708897803642806E-5</v>
      </c>
      <c r="Q11" s="24">
        <v>2.5821444709750452E-5</v>
      </c>
      <c r="R11" s="24">
        <v>2.5957395261899663E-5</v>
      </c>
      <c r="S11" s="24">
        <v>3.042102701389382E-5</v>
      </c>
      <c r="T11" s="24">
        <v>3.0535949537169316E-5</v>
      </c>
      <c r="U11" s="24">
        <v>3.5075412136098549E-5</v>
      </c>
      <c r="V11" s="24">
        <v>3.9618256092444071E-5</v>
      </c>
      <c r="W11" s="24">
        <v>5.2970777787653134E-5</v>
      </c>
      <c r="X11" s="24">
        <v>5.3111680586415133E-5</v>
      </c>
      <c r="Y11" s="24">
        <v>7.1122806861501076E-5</v>
      </c>
      <c r="Z11" s="24">
        <v>8.9118616878991475E-5</v>
      </c>
      <c r="AA11" s="24">
        <v>8.5016511101265735E-5</v>
      </c>
      <c r="AB11" s="24">
        <v>1.3847755100226955E-4</v>
      </c>
      <c r="AC11" s="24">
        <v>1.6131417279430238E-4</v>
      </c>
      <c r="AD11" s="24">
        <v>1.6641404714468067E-4</v>
      </c>
      <c r="AE11" s="24">
        <v>1.9410200737590699E-4</v>
      </c>
      <c r="AF11" s="24">
        <v>2.4440029146988174E-4</v>
      </c>
      <c r="AG11" s="24">
        <v>3.3133774209215261E-4</v>
      </c>
    </row>
    <row r="12" spans="1:33" x14ac:dyDescent="0.25">
      <c r="A12" s="61"/>
      <c r="B12" s="65"/>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4.88321924791979E-5</v>
      </c>
      <c r="Q12" s="25">
        <v>6.3318371969600662E-5</v>
      </c>
      <c r="R12" s="25">
        <v>7.9464036744081312E-5</v>
      </c>
      <c r="S12" s="25">
        <v>9.9916446681502791E-5</v>
      </c>
      <c r="T12" s="25">
        <v>1.1029758578895432E-4</v>
      </c>
      <c r="U12" s="25">
        <v>1.4127646931161308E-4</v>
      </c>
      <c r="V12" s="25">
        <v>1.6784498712696383E-4</v>
      </c>
      <c r="W12" s="25">
        <v>1.9456220577951377E-4</v>
      </c>
      <c r="X12" s="25">
        <v>2.3300185522234784E-4</v>
      </c>
      <c r="Y12" s="25">
        <v>2.4970072633534457E-4</v>
      </c>
      <c r="Z12" s="25">
        <v>3.0787723800229649E-4</v>
      </c>
      <c r="AA12" s="25">
        <v>3.295472346109829E-4</v>
      </c>
      <c r="AB12" s="25">
        <v>4.2310446242055377E-4</v>
      </c>
      <c r="AC12" s="25">
        <v>5.4308955635806733E-4</v>
      </c>
      <c r="AD12" s="25">
        <v>6.8919116049070972E-4</v>
      </c>
      <c r="AE12" s="25">
        <v>8.5418010656335142E-4</v>
      </c>
      <c r="AF12" s="25">
        <v>1.0965273637504325E-3</v>
      </c>
      <c r="AG12" s="25">
        <v>1.4299160694899449E-3</v>
      </c>
    </row>
    <row r="13" spans="1:33" x14ac:dyDescent="0.25">
      <c r="A13" s="61"/>
      <c r="B13" s="65"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1.0020580731184836E-4</v>
      </c>
      <c r="Q13" s="24">
        <v>1.4631479242543932E-4</v>
      </c>
      <c r="R13" s="24">
        <v>1.6990122560556209E-4</v>
      </c>
      <c r="S13" s="24">
        <v>2.1621454660580852E-4</v>
      </c>
      <c r="T13" s="24">
        <v>2.318446331830426E-4</v>
      </c>
      <c r="U13" s="24">
        <v>2.8633560080182363E-4</v>
      </c>
      <c r="V13" s="24">
        <v>3.7206418107116335E-4</v>
      </c>
      <c r="W13" s="24">
        <v>4.1152582906933688E-4</v>
      </c>
      <c r="X13" s="24">
        <v>4.9741576963424627E-4</v>
      </c>
      <c r="Y13" s="24">
        <v>5.2879194369914728E-4</v>
      </c>
      <c r="Z13" s="24">
        <v>6.2416128327558162E-4</v>
      </c>
      <c r="AA13" s="24">
        <v>6.8846815834766595E-4</v>
      </c>
      <c r="AB13" s="24">
        <v>7.7548526577997379E-4</v>
      </c>
      <c r="AC13" s="24">
        <v>9.3515229623108986E-4</v>
      </c>
      <c r="AD13" s="24">
        <v>1.2372141404908277E-3</v>
      </c>
      <c r="AE13" s="24">
        <v>1.5646978868675276E-3</v>
      </c>
      <c r="AF13" s="24">
        <v>2.1144662754508659E-3</v>
      </c>
      <c r="AG13" s="24">
        <v>2.705498527890482E-3</v>
      </c>
    </row>
    <row r="14" spans="1:33" x14ac:dyDescent="0.25">
      <c r="A14" s="61"/>
      <c r="B14" s="65"/>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4.6037571773904773E-5</v>
      </c>
      <c r="Q14" s="24">
        <v>5.107017552830051E-5</v>
      </c>
      <c r="R14" s="24">
        <v>7.6856271087333283E-5</v>
      </c>
      <c r="S14" s="24">
        <v>9.4912680334013899E-5</v>
      </c>
      <c r="T14" s="24">
        <v>1.0535539458156329E-4</v>
      </c>
      <c r="U14" s="24">
        <v>1.392079070090535E-4</v>
      </c>
      <c r="V14" s="24">
        <v>1.5997688076052619E-4</v>
      </c>
      <c r="W14" s="24">
        <v>1.8363715367586408E-4</v>
      </c>
      <c r="X14" s="24">
        <v>2.2534073072555394E-4</v>
      </c>
      <c r="Y14" s="24">
        <v>2.3083666619982957E-4</v>
      </c>
      <c r="Z14" s="24">
        <v>2.9395850242441846E-4</v>
      </c>
      <c r="AA14" s="24">
        <v>3.1286745630931811E-4</v>
      </c>
      <c r="AB14" s="24">
        <v>4.1648767301261103E-4</v>
      </c>
      <c r="AC14" s="24">
        <v>5.6729243925235373E-4</v>
      </c>
      <c r="AD14" s="24">
        <v>7.2409008207241499E-4</v>
      </c>
      <c r="AE14" s="24">
        <v>8.8185516980998635E-4</v>
      </c>
      <c r="AF14" s="24">
        <v>1.112809765170697E-3</v>
      </c>
      <c r="AG14" s="24">
        <v>1.4573615373567606E-3</v>
      </c>
    </row>
    <row r="15" spans="1:33" x14ac:dyDescent="0.25">
      <c r="A15" s="61"/>
      <c r="B15" s="65"/>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1.0275327397613054E-5</v>
      </c>
      <c r="Q15" s="24">
        <v>1.5488347599790231E-5</v>
      </c>
      <c r="R15" s="24">
        <v>1.9002309644466919E-5</v>
      </c>
      <c r="S15" s="24">
        <v>2.2525176216259268E-5</v>
      </c>
      <c r="T15" s="24">
        <v>2.4322615167493566E-5</v>
      </c>
      <c r="U15" s="24">
        <v>2.2652148381929749E-5</v>
      </c>
      <c r="V15" s="24">
        <v>2.6196251840193696E-5</v>
      </c>
      <c r="W15" s="24">
        <v>3.1525575122870464E-5</v>
      </c>
      <c r="X15" s="24">
        <v>3.3344038524729669E-5</v>
      </c>
      <c r="Y15" s="24">
        <v>4.0478348483308224E-5</v>
      </c>
      <c r="Z15" s="24">
        <v>5.64775316493904E-5</v>
      </c>
      <c r="AA15" s="24">
        <v>4.9617150522429654E-5</v>
      </c>
      <c r="AB15" s="24">
        <v>6.9135697419620001E-5</v>
      </c>
      <c r="AC15" s="24">
        <v>9.0661670201219735E-5</v>
      </c>
      <c r="AD15" s="24">
        <v>9.9804668006964192E-5</v>
      </c>
      <c r="AE15" s="24">
        <v>1.0544451116634157E-4</v>
      </c>
      <c r="AF15" s="24">
        <v>1.3077023669416654E-4</v>
      </c>
      <c r="AG15" s="24">
        <v>1.8499227702140075E-4</v>
      </c>
    </row>
    <row r="16" spans="1:33" x14ac:dyDescent="0.25">
      <c r="A16" s="62"/>
      <c r="B16" s="62"/>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3.3495044996501022E-5</v>
      </c>
      <c r="Q16" s="26">
        <v>4.3535164168329032E-5</v>
      </c>
      <c r="R16" s="26">
        <v>5.7340336742539577E-5</v>
      </c>
      <c r="S16" s="26">
        <v>7.1137701613821491E-5</v>
      </c>
      <c r="T16" s="26">
        <v>7.7685732878141067E-5</v>
      </c>
      <c r="U16" s="26">
        <v>9.5323205242747733E-5</v>
      </c>
      <c r="V16" s="26">
        <v>1.147666060392627E-4</v>
      </c>
      <c r="W16" s="26">
        <v>1.307086063333518E-4</v>
      </c>
      <c r="X16" s="26">
        <v>1.5674501458651235E-4</v>
      </c>
      <c r="Y16" s="26">
        <v>1.6630418513718936E-4</v>
      </c>
      <c r="Z16" s="26">
        <v>2.0849221212082547E-4</v>
      </c>
      <c r="AA16" s="26">
        <v>2.193940633454794E-4</v>
      </c>
      <c r="AB16" s="26">
        <v>2.7665635182483328E-4</v>
      </c>
      <c r="AC16" s="26">
        <v>3.6056603262468734E-4</v>
      </c>
      <c r="AD16" s="26">
        <v>4.5702255425039695E-4</v>
      </c>
      <c r="AE16" s="26">
        <v>5.5502077806202088E-4</v>
      </c>
      <c r="AF16" s="26">
        <v>7.156800797041285E-4</v>
      </c>
      <c r="AG16" s="26">
        <v>9.3625528119778423E-4</v>
      </c>
    </row>
    <row r="17" spans="1:33" x14ac:dyDescent="0.25">
      <c r="A17" s="64" t="s">
        <v>50</v>
      </c>
      <c r="B17" s="64"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6.9910514541415836E-5</v>
      </c>
      <c r="S17" s="24">
        <v>6.9686411149794125E-5</v>
      </c>
      <c r="T17" s="24">
        <v>6.9555540098686919E-5</v>
      </c>
      <c r="U17" s="24">
        <v>6.9764197013988394E-5</v>
      </c>
      <c r="V17" s="24">
        <v>1.3949919787958898E-4</v>
      </c>
      <c r="W17" s="24">
        <v>1.394505647747124E-4</v>
      </c>
      <c r="X17" s="24">
        <v>2.7837706173006183E-4</v>
      </c>
      <c r="Y17" s="24">
        <v>2.7791287431400136E-4</v>
      </c>
      <c r="Z17" s="24">
        <v>2.7851274195800357E-4</v>
      </c>
      <c r="AA17" s="24">
        <v>3.4770514603610359E-4</v>
      </c>
      <c r="AB17" s="24">
        <v>2.0916126333392349E-4</v>
      </c>
      <c r="AC17" s="24">
        <v>5.569867019425967E-4</v>
      </c>
      <c r="AD17" s="24">
        <v>8.3292843756499479E-4</v>
      </c>
      <c r="AE17" s="24">
        <v>9.6979772790239949E-4</v>
      </c>
      <c r="AF17" s="24">
        <v>1.1800638622796455E-3</v>
      </c>
      <c r="AG17" s="24">
        <v>1.3245033112583293E-3</v>
      </c>
    </row>
    <row r="18" spans="1:33" x14ac:dyDescent="0.25">
      <c r="A18" s="65"/>
      <c r="B18" s="65"/>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3.3848278476522609E-5</v>
      </c>
      <c r="Q18" s="24">
        <v>4.709016421022838E-5</v>
      </c>
      <c r="R18" s="24">
        <v>6.0643631071055637E-5</v>
      </c>
      <c r="S18" s="24">
        <v>6.0643631071055637E-5</v>
      </c>
      <c r="T18" s="24">
        <v>5.3947616863947445E-5</v>
      </c>
      <c r="U18" s="24">
        <v>5.3979649672131202E-5</v>
      </c>
      <c r="V18" s="24">
        <v>8.7646555153364503E-5</v>
      </c>
      <c r="W18" s="24">
        <v>1.0802198247339412E-4</v>
      </c>
      <c r="X18" s="24">
        <v>1.2815929525888947E-4</v>
      </c>
      <c r="Y18" s="24">
        <v>1.4144366837531841E-4</v>
      </c>
      <c r="Z18" s="24">
        <v>1.2779724630562761E-4</v>
      </c>
      <c r="AA18" s="24">
        <v>1.2096774193537385E-4</v>
      </c>
      <c r="AB18" s="24">
        <v>1.2204465478315996E-4</v>
      </c>
      <c r="AC18" s="24">
        <v>1.4910907328702372E-4</v>
      </c>
      <c r="AD18" s="24">
        <v>2.1644875237591954E-4</v>
      </c>
      <c r="AE18" s="24">
        <v>2.8386050283857323E-4</v>
      </c>
      <c r="AF18" s="24">
        <v>3.5865578518556873E-4</v>
      </c>
      <c r="AG18" s="24">
        <v>4.8070738461336582E-4</v>
      </c>
    </row>
    <row r="19" spans="1:33" x14ac:dyDescent="0.25">
      <c r="A19" s="65"/>
      <c r="B19" s="65"/>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4.8728906474337919E-6</v>
      </c>
      <c r="Q19" s="24">
        <v>4.8698057435458963E-6</v>
      </c>
      <c r="R19" s="24">
        <v>9.6977690282606943E-6</v>
      </c>
      <c r="S19" s="24">
        <v>9.6585229221179958E-6</v>
      </c>
      <c r="T19" s="24">
        <v>1.4429528587323048E-5</v>
      </c>
      <c r="U19" s="24">
        <v>2.3965068516096366E-5</v>
      </c>
      <c r="V19" s="24">
        <v>3.8177046051135477E-5</v>
      </c>
      <c r="W19" s="24">
        <v>3.3314455142097188E-5</v>
      </c>
      <c r="X19" s="24">
        <v>3.3205413431103281E-5</v>
      </c>
      <c r="Y19" s="24">
        <v>2.8360078462963401E-5</v>
      </c>
      <c r="Z19" s="24">
        <v>3.3011705007357506E-5</v>
      </c>
      <c r="AA19" s="24">
        <v>5.1745468743424894E-5</v>
      </c>
      <c r="AB19" s="24">
        <v>6.514688295422566E-5</v>
      </c>
      <c r="AC19" s="24">
        <v>6.0287338731424001E-5</v>
      </c>
      <c r="AD19" s="24">
        <v>6.0062557463602673E-5</v>
      </c>
      <c r="AE19" s="24">
        <v>8.2886284622274431E-5</v>
      </c>
      <c r="AF19" s="24">
        <v>9.6378464461643887E-5</v>
      </c>
      <c r="AG19" s="24">
        <v>1.2811127379208642E-4</v>
      </c>
    </row>
    <row r="20" spans="1:33" x14ac:dyDescent="0.25">
      <c r="A20" s="65"/>
      <c r="B20" s="65"/>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1.6340314278773249E-5</v>
      </c>
      <c r="Q20" s="25">
        <v>2.1722366434495655E-5</v>
      </c>
      <c r="R20" s="25">
        <v>3.2525173128794549E-5</v>
      </c>
      <c r="S20" s="25">
        <v>3.2447428406134904E-5</v>
      </c>
      <c r="T20" s="25">
        <v>3.2382021501575764E-5</v>
      </c>
      <c r="U20" s="25">
        <v>3.7718057519953163E-5</v>
      </c>
      <c r="V20" s="25">
        <v>6.1793073802496323E-5</v>
      </c>
      <c r="W20" s="25">
        <v>6.7099863384711966E-5</v>
      </c>
      <c r="X20" s="25">
        <v>8.0336126352609227E-5</v>
      </c>
      <c r="Y20" s="25">
        <v>8.2793174637441069E-5</v>
      </c>
      <c r="Z20" s="25">
        <v>7.9982723731664152E-5</v>
      </c>
      <c r="AA20" s="25">
        <v>9.0483528006002345E-5</v>
      </c>
      <c r="AB20" s="25">
        <v>9.2904979441366109E-5</v>
      </c>
      <c r="AC20" s="25">
        <v>1.1389521640081668E-4</v>
      </c>
      <c r="AD20" s="25">
        <v>1.5051929155585064E-4</v>
      </c>
      <c r="AE20" s="25">
        <v>1.9496207460734105E-4</v>
      </c>
      <c r="AF20" s="25">
        <v>2.3942894880168986E-4</v>
      </c>
      <c r="AG20" s="25">
        <v>3.1003352565917019E-4</v>
      </c>
    </row>
    <row r="21" spans="1:33" x14ac:dyDescent="0.25">
      <c r="A21" s="65"/>
      <c r="B21" s="65"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1.4996930315835932E-4</v>
      </c>
      <c r="Q21" s="24">
        <v>1.5446400988561315E-4</v>
      </c>
      <c r="R21" s="24">
        <v>1.6680057698903461E-4</v>
      </c>
      <c r="S21" s="24">
        <v>2.2323841392624111E-4</v>
      </c>
      <c r="T21" s="24">
        <v>2.5177892398620116E-4</v>
      </c>
      <c r="U21" s="24">
        <v>2.7874564459939855E-4</v>
      </c>
      <c r="V21" s="24">
        <v>3.3550783363534009E-4</v>
      </c>
      <c r="W21" s="24">
        <v>3.7373804274798417E-4</v>
      </c>
      <c r="X21" s="24">
        <v>4.9655015865956997E-4</v>
      </c>
      <c r="Y21" s="24">
        <v>6.184788253622564E-4</v>
      </c>
      <c r="Z21" s="24">
        <v>8.0848746844419672E-4</v>
      </c>
      <c r="AA21" s="24">
        <v>9.8914763735025169E-4</v>
      </c>
      <c r="AB21" s="24">
        <v>1.2199794554519361E-3</v>
      </c>
      <c r="AC21" s="24">
        <v>1.4395336947481407E-3</v>
      </c>
      <c r="AD21" s="24">
        <v>1.8256105049359039E-3</v>
      </c>
      <c r="AE21" s="24">
        <v>2.209366482513353E-3</v>
      </c>
      <c r="AF21" s="24">
        <v>2.7031649358175702E-3</v>
      </c>
      <c r="AG21" s="24">
        <v>3.744942175797128E-3</v>
      </c>
    </row>
    <row r="22" spans="1:33" x14ac:dyDescent="0.25">
      <c r="A22" s="65"/>
      <c r="B22" s="65"/>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1.4636937908574232E-4</v>
      </c>
      <c r="Q22" s="24">
        <v>1.8813454150179432E-4</v>
      </c>
      <c r="R22" s="24">
        <v>2.1098351456561026E-4</v>
      </c>
      <c r="S22" s="24">
        <v>2.3438545129694788E-4</v>
      </c>
      <c r="T22" s="24">
        <v>2.614263243014836E-4</v>
      </c>
      <c r="U22" s="24">
        <v>2.9663996906936774E-4</v>
      </c>
      <c r="V22" s="24">
        <v>3.5084096356907679E-4</v>
      </c>
      <c r="W22" s="24">
        <v>3.9339059351961581E-4</v>
      </c>
      <c r="X22" s="24">
        <v>4.6849196775533564E-4</v>
      </c>
      <c r="Y22" s="24">
        <v>5.4419376414038823E-4</v>
      </c>
      <c r="Z22" s="24">
        <v>6.4549588552020865E-4</v>
      </c>
      <c r="AA22" s="24">
        <v>7.0391945023007274E-4</v>
      </c>
      <c r="AB22" s="24">
        <v>8.3416007865566577E-4</v>
      </c>
      <c r="AC22" s="24">
        <v>9.8150388205930916E-4</v>
      </c>
      <c r="AD22" s="24">
        <v>1.1888965081174874E-3</v>
      </c>
      <c r="AE22" s="24">
        <v>1.4953979184773036E-3</v>
      </c>
      <c r="AF22" s="24">
        <v>1.9383411235016634E-3</v>
      </c>
      <c r="AG22" s="24">
        <v>2.6508333109445115E-3</v>
      </c>
    </row>
    <row r="23" spans="1:33" x14ac:dyDescent="0.25">
      <c r="A23" s="65"/>
      <c r="B23" s="65"/>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4.0438351732730027E-5</v>
      </c>
      <c r="Q23" s="24">
        <v>5.7957910964967496E-5</v>
      </c>
      <c r="R23" s="24">
        <v>6.3693898703531815E-5</v>
      </c>
      <c r="S23" s="24">
        <v>7.51779693852761E-5</v>
      </c>
      <c r="T23" s="24">
        <v>7.5080711765096453E-5</v>
      </c>
      <c r="U23" s="24">
        <v>6.9259272085009371E-5</v>
      </c>
      <c r="V23" s="24">
        <v>9.7948836137451423E-5</v>
      </c>
      <c r="W23" s="24">
        <v>1.0348098536883121E-4</v>
      </c>
      <c r="X23" s="24">
        <v>1.08891881823725E-4</v>
      </c>
      <c r="Y23" s="24">
        <v>1.4290042127051983E-4</v>
      </c>
      <c r="Z23" s="24">
        <v>1.5872116093196276E-4</v>
      </c>
      <c r="AA23" s="24">
        <v>1.8629332731179282E-4</v>
      </c>
      <c r="AB23" s="24">
        <v>2.502655595659764E-4</v>
      </c>
      <c r="AC23" s="24">
        <v>3.2675937771720065E-4</v>
      </c>
      <c r="AD23" s="24">
        <v>3.6424444113314358E-4</v>
      </c>
      <c r="AE23" s="24">
        <v>4.8449078916945609E-4</v>
      </c>
      <c r="AF23" s="24">
        <v>6.0936779463749424E-4</v>
      </c>
      <c r="AG23" s="24">
        <v>8.4918478260864738E-4</v>
      </c>
    </row>
    <row r="24" spans="1:33" x14ac:dyDescent="0.25">
      <c r="A24" s="65"/>
      <c r="B24" s="65"/>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1.3523215184174653E-4</v>
      </c>
      <c r="Q24" s="25">
        <v>1.6371200738096725E-4</v>
      </c>
      <c r="R24" s="25">
        <v>1.8155905357852831E-4</v>
      </c>
      <c r="S24" s="25">
        <v>2.1291176803273082E-4</v>
      </c>
      <c r="T24" s="25">
        <v>2.3719686606971102E-4</v>
      </c>
      <c r="U24" s="25">
        <v>2.6525588841352921E-4</v>
      </c>
      <c r="V24" s="25">
        <v>3.1719702008414785E-4</v>
      </c>
      <c r="W24" s="25">
        <v>3.5414314064818875E-4</v>
      </c>
      <c r="X24" s="25">
        <v>4.3448297528603241E-4</v>
      </c>
      <c r="Y24" s="25">
        <v>5.183202150227384E-4</v>
      </c>
      <c r="Z24" s="25">
        <v>6.3434127560624276E-4</v>
      </c>
      <c r="AA24" s="25">
        <v>7.2353688837800689E-4</v>
      </c>
      <c r="AB24" s="25">
        <v>8.7347623599542956E-4</v>
      </c>
      <c r="AC24" s="25">
        <v>1.0321722503949804E-3</v>
      </c>
      <c r="AD24" s="25">
        <v>1.2688556811399909E-3</v>
      </c>
      <c r="AE24" s="25">
        <v>1.5739199532154302E-3</v>
      </c>
      <c r="AF24" s="25">
        <v>1.9916161428257251E-3</v>
      </c>
      <c r="AG24" s="25">
        <v>2.7369551190230546E-3</v>
      </c>
    </row>
    <row r="25" spans="1:33" x14ac:dyDescent="0.25">
      <c r="A25" s="65"/>
      <c r="B25" s="65"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1.4512175488490264E-4</v>
      </c>
      <c r="Q25" s="47">
        <v>1.4946667572535155E-4</v>
      </c>
      <c r="R25" s="47">
        <v>1.6365049708833013E-4</v>
      </c>
      <c r="S25" s="47">
        <v>2.1822943187599364E-4</v>
      </c>
      <c r="T25" s="47">
        <v>2.4581600671891302E-4</v>
      </c>
      <c r="U25" s="47">
        <v>2.7190118334141644E-4</v>
      </c>
      <c r="V25" s="47">
        <v>3.2908569025713597E-4</v>
      </c>
      <c r="W25" s="47">
        <v>3.6605063395400705E-4</v>
      </c>
      <c r="X25" s="47">
        <v>4.8938111583463062E-4</v>
      </c>
      <c r="Y25" s="47">
        <v>6.0728791154596173E-4</v>
      </c>
      <c r="Z25" s="47">
        <v>7.9113382929296705E-4</v>
      </c>
      <c r="AA25" s="47">
        <v>9.6813580325649795E-4</v>
      </c>
      <c r="AB25" s="47">
        <v>1.1870110969620651E-3</v>
      </c>
      <c r="AC25" s="47">
        <v>1.4106461625411626E-3</v>
      </c>
      <c r="AD25" s="47">
        <v>1.7929456155056922E-3</v>
      </c>
      <c r="AE25" s="47">
        <v>2.1683927561484406E-3</v>
      </c>
      <c r="AF25" s="47">
        <v>2.6527696752827179E-3</v>
      </c>
      <c r="AG25" s="47">
        <v>3.664663625496889E-3</v>
      </c>
    </row>
    <row r="26" spans="1:33" x14ac:dyDescent="0.25">
      <c r="A26" s="65"/>
      <c r="B26" s="65"/>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1.3063505676935705E-4</v>
      </c>
      <c r="Q26" s="47">
        <v>1.6830957615288078E-4</v>
      </c>
      <c r="R26" s="47">
        <v>1.8980878662833156E-4</v>
      </c>
      <c r="S26" s="47">
        <v>2.0989627704781633E-4</v>
      </c>
      <c r="T26" s="47">
        <v>2.3215277936361467E-4</v>
      </c>
      <c r="U26" s="47">
        <v>2.6233323952928878E-4</v>
      </c>
      <c r="V26" s="47">
        <v>3.1362724686756493E-4</v>
      </c>
      <c r="W26" s="47">
        <v>3.5305781464844976E-4</v>
      </c>
      <c r="X26" s="47">
        <v>4.2029609860150252E-4</v>
      </c>
      <c r="Y26" s="47">
        <v>4.8708461710367246E-4</v>
      </c>
      <c r="Z26" s="47">
        <v>5.7199770436988651E-4</v>
      </c>
      <c r="AA26" s="47">
        <v>6.2104086448888651E-4</v>
      </c>
      <c r="AB26" s="47">
        <v>7.3380820661284041E-4</v>
      </c>
      <c r="AC26" s="47">
        <v>8.6410926011604161E-4</v>
      </c>
      <c r="AD26" s="47">
        <v>1.0514714386902213E-3</v>
      </c>
      <c r="AE26" s="47">
        <v>1.3239204882435907E-3</v>
      </c>
      <c r="AF26" s="47">
        <v>1.7148322939974925E-3</v>
      </c>
      <c r="AG26" s="47">
        <v>2.3429327293005286E-3</v>
      </c>
    </row>
    <row r="27" spans="1:33" x14ac:dyDescent="0.25">
      <c r="A27" s="65"/>
      <c r="B27" s="65"/>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2.1146119687065479E-5</v>
      </c>
      <c r="Q27" s="47">
        <v>2.9109308098185238E-5</v>
      </c>
      <c r="R27" s="47">
        <v>3.4306765821945362E-5</v>
      </c>
      <c r="S27" s="47">
        <v>3.9474307488962523E-5</v>
      </c>
      <c r="T27" s="47">
        <v>4.1988799487802098E-5</v>
      </c>
      <c r="U27" s="47">
        <v>4.451438731178925E-5</v>
      </c>
      <c r="V27" s="47">
        <v>6.5255409673392606E-5</v>
      </c>
      <c r="W27" s="47">
        <v>6.5093317780373638E-5</v>
      </c>
      <c r="X27" s="47">
        <v>6.7480936635444522E-5</v>
      </c>
      <c r="Y27" s="47">
        <v>8.0204495591429392E-5</v>
      </c>
      <c r="Z27" s="47">
        <v>9.0100294499295686E-5</v>
      </c>
      <c r="AA27" s="47">
        <v>1.129018600580789E-4</v>
      </c>
      <c r="AB27" s="47">
        <v>1.494775884958166E-4</v>
      </c>
      <c r="AC27" s="47">
        <v>1.8172869420363114E-4</v>
      </c>
      <c r="AD27" s="47">
        <v>1.9867316503963117E-4</v>
      </c>
      <c r="AE27" s="47">
        <v>2.6579805867110728E-4</v>
      </c>
      <c r="AF27" s="47">
        <v>3.2996122955553098E-4</v>
      </c>
      <c r="AG27" s="47">
        <v>4.5625897558632111E-4</v>
      </c>
    </row>
    <row r="28" spans="1:33" x14ac:dyDescent="0.25">
      <c r="A28" s="62"/>
      <c r="B28" s="62"/>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1.1195778445149962E-4</v>
      </c>
      <c r="Q28" s="49">
        <v>1.3585284419925792E-4</v>
      </c>
      <c r="R28" s="49">
        <v>1.5219578465730521E-4</v>
      </c>
      <c r="S28" s="49">
        <v>1.7727476360240857E-4</v>
      </c>
      <c r="T28" s="49">
        <v>1.966401255932837E-4</v>
      </c>
      <c r="U28" s="49">
        <v>2.2003990699426268E-4</v>
      </c>
      <c r="V28" s="49">
        <v>2.6635260592322574E-4</v>
      </c>
      <c r="W28" s="49">
        <v>2.9692656925695005E-4</v>
      </c>
      <c r="X28" s="49">
        <v>3.6374101212000021E-4</v>
      </c>
      <c r="Y28" s="49">
        <v>4.3118855763424335E-4</v>
      </c>
      <c r="Z28" s="49">
        <v>5.234026615106302E-4</v>
      </c>
      <c r="AA28" s="49">
        <v>5.9669275442231218E-4</v>
      </c>
      <c r="AB28" s="49">
        <v>7.1714769787090127E-4</v>
      </c>
      <c r="AC28" s="49">
        <v>8.4787884103731948E-4</v>
      </c>
      <c r="AD28" s="49">
        <v>1.043782531842341E-3</v>
      </c>
      <c r="AE28" s="49">
        <v>1.2956508239636566E-3</v>
      </c>
      <c r="AF28" s="49">
        <v>1.6373577153168117E-3</v>
      </c>
      <c r="AG28" s="49">
        <v>2.2442120985810554E-3</v>
      </c>
    </row>
    <row r="29" spans="1:33" x14ac:dyDescent="0.25">
      <c r="A29" s="64" t="s">
        <v>51</v>
      </c>
      <c r="B29" s="64"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1.1173808592657153E-4</v>
      </c>
      <c r="S29" s="47">
        <v>1.1138958507372898E-4</v>
      </c>
      <c r="T29" s="47">
        <v>5.5567903978648303E-5</v>
      </c>
      <c r="U29" s="47">
        <v>5.5738253163184481E-5</v>
      </c>
      <c r="V29" s="47">
        <v>1.6726137377331973E-4</v>
      </c>
      <c r="W29" s="47">
        <v>1.6730801405384632E-4</v>
      </c>
      <c r="X29" s="47">
        <v>2.786757329171774E-4</v>
      </c>
      <c r="Y29" s="47">
        <v>2.7831895352070646E-4</v>
      </c>
      <c r="Z29" s="47">
        <v>2.7898672023218829E-4</v>
      </c>
      <c r="AA29" s="47">
        <v>3.3502708135579873E-4</v>
      </c>
      <c r="AB29" s="47">
        <v>2.2408963585429653E-4</v>
      </c>
      <c r="AC29" s="47">
        <v>5.5984772141970396E-4</v>
      </c>
      <c r="AD29" s="47">
        <v>8.3822296730939883E-4</v>
      </c>
      <c r="AE29" s="47">
        <v>8.9255829521373009E-4</v>
      </c>
      <c r="AF29" s="47">
        <v>1.1170688114388039E-3</v>
      </c>
      <c r="AG29" s="47">
        <v>1.2337371018393828E-3</v>
      </c>
    </row>
    <row r="30" spans="1:33" x14ac:dyDescent="0.25">
      <c r="A30" s="61"/>
      <c r="B30" s="61"/>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2.9880775704871354E-5</v>
      </c>
      <c r="Q30" s="47">
        <v>3.9587498268156551E-5</v>
      </c>
      <c r="R30" s="47">
        <v>5.452860025090267E-5</v>
      </c>
      <c r="S30" s="47">
        <v>5.4522924411326557E-5</v>
      </c>
      <c r="T30" s="47">
        <v>4.9626806415847824E-5</v>
      </c>
      <c r="U30" s="47">
        <v>4.9670683369251734E-5</v>
      </c>
      <c r="V30" s="47">
        <v>7.9441920508349639E-5</v>
      </c>
      <c r="W30" s="47">
        <v>8.9549120179999164E-5</v>
      </c>
      <c r="X30" s="47">
        <v>1.0941626423033313E-4</v>
      </c>
      <c r="Y30" s="47">
        <v>1.142737900641233E-4</v>
      </c>
      <c r="Z30" s="47">
        <v>1.0928147430644408E-4</v>
      </c>
      <c r="AA30" s="47">
        <v>1.0422146565147727E-4</v>
      </c>
      <c r="AB30" s="47">
        <v>1.0030140572414581E-4</v>
      </c>
      <c r="AC30" s="47">
        <v>1.2538178754306628E-4</v>
      </c>
      <c r="AD30" s="47">
        <v>1.7526464962092092E-4</v>
      </c>
      <c r="AE30" s="47">
        <v>2.1526046516284758E-4</v>
      </c>
      <c r="AF30" s="47">
        <v>2.907647111904943E-4</v>
      </c>
      <c r="AG30" s="47">
        <v>3.8629214723240324E-4</v>
      </c>
    </row>
    <row r="31" spans="1:33" x14ac:dyDescent="0.25">
      <c r="A31" s="61"/>
      <c r="B31" s="61"/>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5.4112944538609042E-6</v>
      </c>
      <c r="Q31" s="47">
        <v>7.2281362430981488E-6</v>
      </c>
      <c r="R31" s="47">
        <v>1.2651661795759495E-5</v>
      </c>
      <c r="S31" s="47">
        <v>1.4455436599281057E-5</v>
      </c>
      <c r="T31" s="47">
        <v>1.8063518556710179E-5</v>
      </c>
      <c r="U31" s="47">
        <v>1.8057647233060692E-5</v>
      </c>
      <c r="V31" s="47">
        <v>2.5257354400398668E-5</v>
      </c>
      <c r="W31" s="47">
        <v>2.3471762566895649E-5</v>
      </c>
      <c r="X31" s="47">
        <v>2.5271533603099527E-5</v>
      </c>
      <c r="Y31" s="47">
        <v>2.3461807786340216E-5</v>
      </c>
      <c r="Z31" s="47">
        <v>3.432676186632122E-5</v>
      </c>
      <c r="AA31" s="47">
        <v>3.6187043590985013E-5</v>
      </c>
      <c r="AB31" s="47">
        <v>3.7878787878753428E-5</v>
      </c>
      <c r="AC31" s="47">
        <v>4.871465481159909E-5</v>
      </c>
      <c r="AD31" s="47">
        <v>5.5911162573529793E-5</v>
      </c>
      <c r="AE31" s="47">
        <v>5.9521232847137284E-5</v>
      </c>
      <c r="AF31" s="47">
        <v>7.0341879571111932E-5</v>
      </c>
      <c r="AG31" s="47">
        <v>1.0463647844116686E-4</v>
      </c>
    </row>
    <row r="32" spans="1:33" x14ac:dyDescent="0.25">
      <c r="A32" s="61"/>
      <c r="B32" s="61"/>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1.1642889299334769E-5</v>
      </c>
      <c r="Q32" s="48">
        <v>1.5516806641135972E-5</v>
      </c>
      <c r="R32" s="48">
        <v>2.5876066579222368E-5</v>
      </c>
      <c r="S32" s="48">
        <v>2.7162314229167706E-5</v>
      </c>
      <c r="T32" s="48">
        <v>2.7163297986465551E-5</v>
      </c>
      <c r="U32" s="48">
        <v>2.7165160293884938E-5</v>
      </c>
      <c r="V32" s="48">
        <v>4.265577436379786E-5</v>
      </c>
      <c r="W32" s="48">
        <v>4.3996143867408577E-5</v>
      </c>
      <c r="X32" s="48">
        <v>5.3040652425950796E-5</v>
      </c>
      <c r="Y32" s="48">
        <v>5.3017607017924462E-5</v>
      </c>
      <c r="Z32" s="48">
        <v>5.9528354261040306E-5</v>
      </c>
      <c r="AA32" s="48">
        <v>6.0873968866115291E-5</v>
      </c>
      <c r="AB32" s="48">
        <v>5.8316669884872496E-5</v>
      </c>
      <c r="AC32" s="48">
        <v>8.0362825193969201E-5</v>
      </c>
      <c r="AD32" s="48">
        <v>1.049163001072273E-4</v>
      </c>
      <c r="AE32" s="48">
        <v>1.1915431519948783E-4</v>
      </c>
      <c r="AF32" s="48">
        <v>1.5159112375662254E-4</v>
      </c>
      <c r="AG32" s="48">
        <v>2.0350943596780802E-4</v>
      </c>
    </row>
    <row r="33" spans="1:33" x14ac:dyDescent="0.25">
      <c r="A33" s="61"/>
      <c r="B33" s="65"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1.4186174191488377E-4</v>
      </c>
      <c r="Q33" s="47">
        <v>1.5643576747392807E-4</v>
      </c>
      <c r="R33" s="47">
        <v>1.6994016997706751E-4</v>
      </c>
      <c r="S33" s="47">
        <v>2.2355451681743688E-4</v>
      </c>
      <c r="T33" s="47">
        <v>2.5156953492921907E-4</v>
      </c>
      <c r="U33" s="47">
        <v>2.8760905949987148E-4</v>
      </c>
      <c r="V33" s="47">
        <v>3.4902588361096498E-4</v>
      </c>
      <c r="W33" s="47">
        <v>3.9035924203378869E-4</v>
      </c>
      <c r="X33" s="47">
        <v>5.0565139797731362E-4</v>
      </c>
      <c r="Y33" s="47">
        <v>6.1108118650055054E-4</v>
      </c>
      <c r="Z33" s="47">
        <v>7.8172000683318643E-4</v>
      </c>
      <c r="AA33" s="47">
        <v>9.3777274331019456E-4</v>
      </c>
      <c r="AB33" s="47">
        <v>1.1426197153838746E-3</v>
      </c>
      <c r="AC33" s="47">
        <v>1.3479319006211021E-3</v>
      </c>
      <c r="AD33" s="47">
        <v>1.7203331071862227E-3</v>
      </c>
      <c r="AE33" s="47">
        <v>2.1023321871729284E-3</v>
      </c>
      <c r="AF33" s="47">
        <v>2.620028411753017E-3</v>
      </c>
      <c r="AG33" s="47">
        <v>3.5770787881301835E-3</v>
      </c>
    </row>
    <row r="34" spans="1:33" x14ac:dyDescent="0.25">
      <c r="A34" s="61"/>
      <c r="B34" s="65"/>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1.213746406298899E-4</v>
      </c>
      <c r="Q34" s="47">
        <v>1.5448612334467704E-4</v>
      </c>
      <c r="R34" s="47">
        <v>1.7781501879232664E-4</v>
      </c>
      <c r="S34" s="47">
        <v>2.0077889204195287E-4</v>
      </c>
      <c r="T34" s="47">
        <v>2.2394811570047857E-4</v>
      </c>
      <c r="U34" s="47">
        <v>2.6140608700409018E-4</v>
      </c>
      <c r="V34" s="47">
        <v>3.062877193327207E-4</v>
      </c>
      <c r="W34" s="47">
        <v>3.4510619784566821E-4</v>
      </c>
      <c r="X34" s="47">
        <v>4.1274024307447199E-4</v>
      </c>
      <c r="Y34" s="47">
        <v>4.7114927647862181E-4</v>
      </c>
      <c r="Z34" s="47">
        <v>5.6502920274303925E-4</v>
      </c>
      <c r="AA34" s="47">
        <v>6.14987466243333E-4</v>
      </c>
      <c r="AB34" s="47">
        <v>7.4368422478299223E-4</v>
      </c>
      <c r="AC34" s="47">
        <v>8.9888896009893138E-4</v>
      </c>
      <c r="AD34" s="47">
        <v>1.1004013421935799E-3</v>
      </c>
      <c r="AE34" s="47">
        <v>1.3771098319217412E-3</v>
      </c>
      <c r="AF34" s="47">
        <v>1.7710955880170243E-3</v>
      </c>
      <c r="AG34" s="47">
        <v>2.4043476964958899E-3</v>
      </c>
    </row>
    <row r="35" spans="1:33" x14ac:dyDescent="0.25">
      <c r="A35" s="61"/>
      <c r="B35" s="65"/>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2.7063266536231367E-5</v>
      </c>
      <c r="Q35" s="47">
        <v>3.7111167739967144E-5</v>
      </c>
      <c r="R35" s="47">
        <v>3.9687855020176244E-5</v>
      </c>
      <c r="S35" s="47">
        <v>4.7226793002508316E-5</v>
      </c>
      <c r="T35" s="47">
        <v>4.7301569914282027E-5</v>
      </c>
      <c r="U35" s="47">
        <v>4.9921000017549844E-5</v>
      </c>
      <c r="V35" s="47">
        <v>6.5000325001562942E-5</v>
      </c>
      <c r="W35" s="47">
        <v>7.5049157197915051E-5</v>
      </c>
      <c r="X35" s="47">
        <v>7.7564960654585846E-5</v>
      </c>
      <c r="Y35" s="47">
        <v>1.0272368081487571E-4</v>
      </c>
      <c r="Z35" s="47">
        <v>1.1999610012680684E-4</v>
      </c>
      <c r="AA35" s="47">
        <v>1.2755516761009389E-4</v>
      </c>
      <c r="AB35" s="47">
        <v>1.8370761691510751E-4</v>
      </c>
      <c r="AC35" s="47">
        <v>2.3083682070690337E-4</v>
      </c>
      <c r="AD35" s="47">
        <v>2.5080580677516728E-4</v>
      </c>
      <c r="AE35" s="47">
        <v>3.206275351945731E-4</v>
      </c>
      <c r="AF35" s="47">
        <v>4.0023367680519506E-4</v>
      </c>
      <c r="AG35" s="47">
        <v>5.5720838598616318E-4</v>
      </c>
    </row>
    <row r="36" spans="1:33" x14ac:dyDescent="0.25">
      <c r="A36" s="61"/>
      <c r="B36" s="65"/>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1.0892049719002372E-4</v>
      </c>
      <c r="Q36" s="48">
        <v>1.3324773730682971E-4</v>
      </c>
      <c r="R36" s="48">
        <v>1.5026675796026012E-4</v>
      </c>
      <c r="S36" s="48">
        <v>1.7803105928937413E-4</v>
      </c>
      <c r="T36" s="48">
        <v>1.9813412943325837E-4</v>
      </c>
      <c r="U36" s="48">
        <v>2.2877393807307911E-4</v>
      </c>
      <c r="V36" s="48">
        <v>2.7230962482760468E-4</v>
      </c>
      <c r="W36" s="48">
        <v>3.0640828394701281E-4</v>
      </c>
      <c r="X36" s="48">
        <v>3.738374904802555E-4</v>
      </c>
      <c r="Y36" s="48">
        <v>4.3791784661206812E-4</v>
      </c>
      <c r="Z36" s="48">
        <v>5.366141869114216E-4</v>
      </c>
      <c r="AA36" s="48">
        <v>6.0521795266588185E-4</v>
      </c>
      <c r="AB36" s="48">
        <v>7.3882560984350754E-4</v>
      </c>
      <c r="AC36" s="48">
        <v>8.8608727125438769E-4</v>
      </c>
      <c r="AD36" s="48">
        <v>1.0959814323483474E-3</v>
      </c>
      <c r="AE36" s="48">
        <v>1.3599226247715812E-3</v>
      </c>
      <c r="AF36" s="48">
        <v>1.7252527942253071E-3</v>
      </c>
      <c r="AG36" s="48">
        <v>2.3479805264803311E-3</v>
      </c>
    </row>
    <row r="37" spans="1:33" x14ac:dyDescent="0.25">
      <c r="A37" s="61"/>
      <c r="B37" s="65"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1.3735479635812453E-4</v>
      </c>
      <c r="Q37" s="47">
        <v>1.5145251874448817E-4</v>
      </c>
      <c r="R37" s="47">
        <v>1.6807744436464489E-4</v>
      </c>
      <c r="S37" s="47">
        <v>2.1995314819123202E-4</v>
      </c>
      <c r="T37" s="47">
        <v>2.4525511902928621E-4</v>
      </c>
      <c r="U37" s="47">
        <v>2.8013870457388457E-4</v>
      </c>
      <c r="V37" s="47">
        <v>3.4316843281634313E-4</v>
      </c>
      <c r="W37" s="47">
        <v>3.8316450709396932E-4</v>
      </c>
      <c r="X37" s="47">
        <v>4.9832512386172034E-4</v>
      </c>
      <c r="Y37" s="47">
        <v>6.0033611632870354E-4</v>
      </c>
      <c r="Z37" s="47">
        <v>7.6552891578818283E-4</v>
      </c>
      <c r="AA37" s="47">
        <v>9.1837266520378158E-4</v>
      </c>
      <c r="AB37" s="47">
        <v>1.1131818687810657E-3</v>
      </c>
      <c r="AC37" s="47">
        <v>1.3226013679477067E-3</v>
      </c>
      <c r="AD37" s="47">
        <v>1.6918612096628038E-3</v>
      </c>
      <c r="AE37" s="47">
        <v>2.0631195235116806E-3</v>
      </c>
      <c r="AF37" s="47">
        <v>2.5712348092246096E-3</v>
      </c>
      <c r="AG37" s="47">
        <v>3.5008473911481985E-3</v>
      </c>
    </row>
    <row r="38" spans="1:33" x14ac:dyDescent="0.25">
      <c r="A38" s="61"/>
      <c r="B38" s="65"/>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1.0858662672164066E-4</v>
      </c>
      <c r="Q38" s="47">
        <v>1.383442212785635E-4</v>
      </c>
      <c r="R38" s="47">
        <v>1.6046369822775297E-4</v>
      </c>
      <c r="S38" s="47">
        <v>1.8017275634285568E-4</v>
      </c>
      <c r="T38" s="47">
        <v>1.9937501180500306E-4</v>
      </c>
      <c r="U38" s="47">
        <v>2.3150178010844513E-4</v>
      </c>
      <c r="V38" s="47">
        <v>2.7424278131271684E-4</v>
      </c>
      <c r="W38" s="47">
        <v>3.09028043592674E-4</v>
      </c>
      <c r="X38" s="47">
        <v>3.6985629043995161E-4</v>
      </c>
      <c r="Y38" s="47">
        <v>4.2062586033120297E-4</v>
      </c>
      <c r="Z38" s="47">
        <v>5.0045012356392249E-4</v>
      </c>
      <c r="AA38" s="47">
        <v>5.4248082823438182E-4</v>
      </c>
      <c r="AB38" s="47">
        <v>6.5318997952967806E-4</v>
      </c>
      <c r="AC38" s="47">
        <v>7.9000373469151342E-4</v>
      </c>
      <c r="AD38" s="47">
        <v>9.6989442066997E-4</v>
      </c>
      <c r="AE38" s="47">
        <v>1.2129613585167842E-3</v>
      </c>
      <c r="AF38" s="47">
        <v>1.5619266737407766E-3</v>
      </c>
      <c r="AG38" s="47">
        <v>2.1184769422866179E-3</v>
      </c>
    </row>
    <row r="39" spans="1:33" x14ac:dyDescent="0.25">
      <c r="A39" s="61"/>
      <c r="B39" s="65"/>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1.4570417265602487E-5</v>
      </c>
      <c r="Q39" s="47">
        <v>1.9841601363479455E-5</v>
      </c>
      <c r="R39" s="47">
        <v>2.4047685514894113E-5</v>
      </c>
      <c r="S39" s="47">
        <v>2.8250390535555781E-5</v>
      </c>
      <c r="T39" s="47">
        <v>3.03575914915033E-5</v>
      </c>
      <c r="U39" s="47">
        <v>3.1432867253711194E-5</v>
      </c>
      <c r="V39" s="47">
        <v>4.1915891571875363E-5</v>
      </c>
      <c r="W39" s="47">
        <v>4.5092518312195295E-5</v>
      </c>
      <c r="X39" s="47">
        <v>4.7187222119715599E-5</v>
      </c>
      <c r="Y39" s="47">
        <v>5.6650031839522441E-5</v>
      </c>
      <c r="Z39" s="47">
        <v>7.0266182983669268E-5</v>
      </c>
      <c r="AA39" s="47">
        <v>7.4539821587338295E-5</v>
      </c>
      <c r="AB39" s="47">
        <v>9.9246354524629155E-5</v>
      </c>
      <c r="AC39" s="47">
        <v>1.2537481846774945E-4</v>
      </c>
      <c r="AD39" s="47">
        <v>1.3790898633758708E-4</v>
      </c>
      <c r="AE39" s="47">
        <v>1.6932145992720748E-4</v>
      </c>
      <c r="AF39" s="47">
        <v>2.0905194940934457E-4</v>
      </c>
      <c r="AG39" s="47">
        <v>2.9488530843746474E-4</v>
      </c>
    </row>
    <row r="40" spans="1:33" x14ac:dyDescent="0.25">
      <c r="A40" s="62"/>
      <c r="B40" s="62"/>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8.3499995267244387E-5</v>
      </c>
      <c r="Q40" s="49">
        <v>1.0245981326617581E-4</v>
      </c>
      <c r="R40" s="49">
        <v>1.1766521026301824E-4</v>
      </c>
      <c r="S40" s="49">
        <v>1.3845019932756664E-4</v>
      </c>
      <c r="T40" s="49">
        <v>1.5322681747909073E-4</v>
      </c>
      <c r="U40" s="49">
        <v>1.75704016369016E-4</v>
      </c>
      <c r="V40" s="49">
        <v>2.1180856591973551E-4</v>
      </c>
      <c r="W40" s="49">
        <v>2.3727453379485119E-4</v>
      </c>
      <c r="X40" s="49">
        <v>2.8925354847242346E-4</v>
      </c>
      <c r="Y40" s="49">
        <v>3.3637331570268714E-4</v>
      </c>
      <c r="Z40" s="49">
        <v>4.1082110992674004E-4</v>
      </c>
      <c r="AA40" s="49">
        <v>4.6169581007626803E-4</v>
      </c>
      <c r="AB40" s="49">
        <v>5.5971791035913654E-4</v>
      </c>
      <c r="AC40" s="49">
        <v>6.7388067191442858E-4</v>
      </c>
      <c r="AD40" s="49">
        <v>8.3458880359654763E-4</v>
      </c>
      <c r="AE40" s="49">
        <v>1.0322532981312804E-3</v>
      </c>
      <c r="AF40" s="49">
        <v>1.3092896204807136E-3</v>
      </c>
      <c r="AG40" s="49">
        <v>1.7797774419563428E-3</v>
      </c>
    </row>
    <row r="41" spans="1:33" x14ac:dyDescent="0.25">
      <c r="A41" s="17" t="s">
        <v>54</v>
      </c>
    </row>
    <row r="42" spans="1:33" x14ac:dyDescent="0.25">
      <c r="A42" s="30" t="str">
        <f xml:space="preserve"> "(1) Lecture : le dénombrement des patients de l'ensemble du régime agricole ayant eu des soins sur les 12 derniers mois à fin "&amp;TEXT($AG$4,"mmmm aaaa")&amp;" a été complété de "&amp;ROUND($AG$40*100,2)&amp;" % pour estimation d'une année de soins complète."</f>
        <v>(1) Lecture : le dénombrement des patients de l'ensemble du régime agricole ayant eu des soins sur les 12 derniers mois à fin juin 2025 a été complété de 0,18 % pour estimation d'une année de soins complète.</v>
      </c>
    </row>
    <row r="43" spans="1:33"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F42"/>
  <sheetViews>
    <sheetView showGridLines="0" zoomScaleNormal="100" workbookViewId="0">
      <pane xSplit="3" ySplit="4" topLeftCell="S5" activePane="bottomRight" state="frozen"/>
      <selection pane="topRight" activeCell="D1" sqref="D1"/>
      <selection pane="bottomLeft" activeCell="A5" sqref="A5"/>
      <selection pane="bottomRight" activeCell="AF9" sqref="AF9"/>
    </sheetView>
  </sheetViews>
  <sheetFormatPr baseColWidth="10" defaultColWidth="11.42578125" defaultRowHeight="15" x14ac:dyDescent="0.25"/>
  <cols>
    <col min="1" max="1" width="26.5703125" style="6" customWidth="1"/>
    <col min="2" max="2" width="17.140625" style="6" customWidth="1"/>
    <col min="3" max="3" width="15.140625" style="6" customWidth="1"/>
    <col min="4" max="16384" width="11.42578125" style="6"/>
  </cols>
  <sheetData>
    <row r="1" spans="1:32" ht="21" x14ac:dyDescent="0.3">
      <c r="A1" s="29" t="s">
        <v>60</v>
      </c>
      <c r="B1" s="27"/>
      <c r="C1" s="27"/>
      <c r="D1" s="27"/>
      <c r="E1" s="27"/>
      <c r="F1" s="27"/>
      <c r="G1" s="27"/>
      <c r="H1" s="27"/>
      <c r="I1" s="27"/>
      <c r="J1" s="27"/>
    </row>
    <row r="2" spans="1:32" s="12" customFormat="1" ht="18.75" x14ac:dyDescent="0.3">
      <c r="A2" s="11" t="s">
        <v>57</v>
      </c>
      <c r="B2" s="27"/>
      <c r="C2" s="27"/>
      <c r="D2" s="27"/>
      <c r="E2" s="27"/>
      <c r="F2" s="27"/>
      <c r="G2" s="27"/>
      <c r="H2" s="27"/>
      <c r="I2" s="27"/>
      <c r="J2" s="27"/>
    </row>
    <row r="3" spans="1:32" ht="19.5" thickBot="1" x14ac:dyDescent="0.35">
      <c r="A3" s="11" t="s">
        <v>58</v>
      </c>
      <c r="B3" s="28"/>
      <c r="C3" s="28"/>
      <c r="D3" s="28"/>
      <c r="E3" s="28"/>
      <c r="F3" s="28"/>
      <c r="G3" s="28"/>
      <c r="H3" s="28"/>
      <c r="I3" s="28"/>
      <c r="J3" s="28"/>
      <c r="N3" s="43"/>
      <c r="O3" s="12"/>
      <c r="Q3" s="24"/>
      <c r="R3" s="24"/>
      <c r="S3" s="24"/>
      <c r="T3" s="24"/>
    </row>
    <row r="4" spans="1:32" s="7" customFormat="1" ht="38.25" customHeight="1" thickBot="1" x14ac:dyDescent="0.3">
      <c r="A4" s="8" t="s">
        <v>47</v>
      </c>
      <c r="B4" s="13" t="s">
        <v>46</v>
      </c>
      <c r="C4" s="8" t="s">
        <v>48</v>
      </c>
      <c r="D4" s="8">
        <v>44927</v>
      </c>
      <c r="E4" s="8">
        <f t="shared" ref="E4:T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f t="shared" si="0"/>
        <v>45292</v>
      </c>
      <c r="Q4" s="8">
        <f t="shared" si="0"/>
        <v>45323</v>
      </c>
      <c r="R4" s="8">
        <f t="shared" si="0"/>
        <v>45352</v>
      </c>
      <c r="S4" s="8">
        <f t="shared" si="0"/>
        <v>45383</v>
      </c>
      <c r="T4" s="8">
        <f t="shared" si="0"/>
        <v>45413</v>
      </c>
      <c r="U4" s="8">
        <f t="shared" ref="U4" si="1">EOMONTH(T4,0)+1</f>
        <v>45444</v>
      </c>
      <c r="V4" s="8">
        <f t="shared" ref="V4:W4" si="2">EOMONTH(U4,0)+1</f>
        <v>45474</v>
      </c>
      <c r="W4" s="8">
        <f t="shared" si="2"/>
        <v>45505</v>
      </c>
      <c r="X4" s="8">
        <f t="shared" ref="X4:AF4" si="3">EOMONTH(W4,0)+1</f>
        <v>45536</v>
      </c>
      <c r="Y4" s="8">
        <f t="shared" si="3"/>
        <v>45566</v>
      </c>
      <c r="Z4" s="8">
        <f t="shared" si="3"/>
        <v>45597</v>
      </c>
      <c r="AA4" s="8">
        <f t="shared" si="3"/>
        <v>45627</v>
      </c>
      <c r="AB4" s="8">
        <f t="shared" si="3"/>
        <v>45658</v>
      </c>
      <c r="AC4" s="8">
        <f t="shared" si="3"/>
        <v>45689</v>
      </c>
      <c r="AD4" s="8">
        <f t="shared" si="3"/>
        <v>45717</v>
      </c>
      <c r="AE4" s="8">
        <f t="shared" si="3"/>
        <v>45748</v>
      </c>
      <c r="AF4" s="8">
        <f t="shared" si="3"/>
        <v>45778</v>
      </c>
    </row>
    <row r="5" spans="1:32" x14ac:dyDescent="0.25">
      <c r="A5" s="63" t="s">
        <v>49</v>
      </c>
      <c r="B5" s="63" t="s">
        <v>41</v>
      </c>
      <c r="C5" s="16" t="s">
        <v>42</v>
      </c>
      <c r="D5" s="24">
        <v>0</v>
      </c>
      <c r="E5" s="24">
        <v>0</v>
      </c>
      <c r="F5" s="24">
        <v>0</v>
      </c>
      <c r="G5" s="24">
        <v>0</v>
      </c>
      <c r="H5" s="24">
        <v>0</v>
      </c>
      <c r="I5" s="24">
        <v>0</v>
      </c>
      <c r="J5" s="24">
        <v>0</v>
      </c>
      <c r="K5" s="24">
        <v>0</v>
      </c>
      <c r="L5" s="24">
        <v>0</v>
      </c>
      <c r="M5" s="24">
        <v>0</v>
      </c>
      <c r="N5" s="24">
        <v>0</v>
      </c>
      <c r="O5" s="24">
        <v>0</v>
      </c>
      <c r="P5" s="24">
        <v>0</v>
      </c>
      <c r="Q5" s="24">
        <v>3.9123630672932563E-4</v>
      </c>
      <c r="R5" s="24">
        <v>0</v>
      </c>
      <c r="S5" s="24">
        <v>0</v>
      </c>
      <c r="T5" s="24">
        <v>4.0485829959524544E-4</v>
      </c>
      <c r="U5" s="24">
        <v>-4.0371417036733082E-4</v>
      </c>
      <c r="V5" s="24">
        <v>0</v>
      </c>
      <c r="W5" s="24">
        <v>-4.4903457566236593E-4</v>
      </c>
      <c r="X5" s="24">
        <v>0</v>
      </c>
      <c r="Y5" s="24">
        <v>7.8124999999995559E-4</v>
      </c>
      <c r="Z5" s="24">
        <v>8.0289040545955537E-4</v>
      </c>
      <c r="AA5" s="24">
        <v>8.0840743734844622E-4</v>
      </c>
      <c r="AB5" s="24">
        <v>0</v>
      </c>
      <c r="AC5" s="24">
        <v>1.225991009399241E-3</v>
      </c>
      <c r="AD5" s="24">
        <v>1.9968051118210983E-3</v>
      </c>
      <c r="AE5" s="24">
        <v>-4.089979550102596E-4</v>
      </c>
      <c r="AF5" s="24">
        <v>8.3507306889352151E-4</v>
      </c>
    </row>
    <row r="6" spans="1:32" x14ac:dyDescent="0.25">
      <c r="A6" s="60"/>
      <c r="B6" s="60"/>
      <c r="C6" s="6" t="s">
        <v>43</v>
      </c>
      <c r="D6" s="24">
        <v>0</v>
      </c>
      <c r="E6" s="24">
        <v>0</v>
      </c>
      <c r="F6" s="24">
        <v>0</v>
      </c>
      <c r="G6" s="24">
        <v>0</v>
      </c>
      <c r="H6" s="24">
        <v>0</v>
      </c>
      <c r="I6" s="24">
        <v>0</v>
      </c>
      <c r="J6" s="24">
        <v>0</v>
      </c>
      <c r="K6" s="24">
        <v>0</v>
      </c>
      <c r="L6" s="24">
        <v>0</v>
      </c>
      <c r="M6" s="24">
        <v>0</v>
      </c>
      <c r="N6" s="24">
        <v>0</v>
      </c>
      <c r="O6" s="24">
        <v>0</v>
      </c>
      <c r="P6" s="24">
        <v>2.1641742593114799E-5</v>
      </c>
      <c r="Q6" s="24">
        <v>2.189046013745255E-5</v>
      </c>
      <c r="R6" s="24">
        <v>2.1789815440209637E-5</v>
      </c>
      <c r="S6" s="24">
        <v>1.0965874199486692E-4</v>
      </c>
      <c r="T6" s="24">
        <v>8.8198976891940006E-5</v>
      </c>
      <c r="U6" s="24">
        <v>0</v>
      </c>
      <c r="V6" s="24">
        <v>6.6439296629416944E-5</v>
      </c>
      <c r="W6" s="24">
        <v>0</v>
      </c>
      <c r="X6" s="24">
        <v>4.4660801214790879E-5</v>
      </c>
      <c r="Y6" s="24">
        <v>-6.5741897311122344E-5</v>
      </c>
      <c r="Z6" s="24">
        <v>-4.428992182825553E-5</v>
      </c>
      <c r="AA6" s="24">
        <v>-4.3930940561431875E-5</v>
      </c>
      <c r="AB6" s="24">
        <v>1.7735606446889207E-4</v>
      </c>
      <c r="AC6" s="24">
        <v>2.5202767722132258E-4</v>
      </c>
      <c r="AD6" s="24">
        <v>2.4666995559941007E-4</v>
      </c>
      <c r="AE6" s="24">
        <v>3.6139407765456433E-4</v>
      </c>
      <c r="AF6" s="24">
        <v>1.1697247706421443E-3</v>
      </c>
    </row>
    <row r="7" spans="1:32" x14ac:dyDescent="0.25">
      <c r="A7" s="60"/>
      <c r="B7" s="60"/>
      <c r="C7" s="6" t="s">
        <v>44</v>
      </c>
      <c r="D7" s="24">
        <v>0</v>
      </c>
      <c r="E7" s="24">
        <v>0</v>
      </c>
      <c r="F7" s="24">
        <v>0</v>
      </c>
      <c r="G7" s="24">
        <v>0</v>
      </c>
      <c r="H7" s="24">
        <v>0</v>
      </c>
      <c r="I7" s="24">
        <v>0</v>
      </c>
      <c r="J7" s="24">
        <v>0</v>
      </c>
      <c r="K7" s="24">
        <v>0</v>
      </c>
      <c r="L7" s="24">
        <v>0</v>
      </c>
      <c r="M7" s="24">
        <v>0</v>
      </c>
      <c r="N7" s="24">
        <v>0</v>
      </c>
      <c r="O7" s="24">
        <v>0</v>
      </c>
      <c r="P7" s="24">
        <v>9.9996000160196274E-6</v>
      </c>
      <c r="Q7" s="24">
        <v>-1.350425215140838E-5</v>
      </c>
      <c r="R7" s="24">
        <v>3.3650545812058397E-6</v>
      </c>
      <c r="S7" s="24">
        <v>0</v>
      </c>
      <c r="T7" s="24">
        <v>0</v>
      </c>
      <c r="U7" s="24">
        <v>0</v>
      </c>
      <c r="V7" s="24">
        <v>-1.0173457449469403E-5</v>
      </c>
      <c r="W7" s="24">
        <v>3.442257845875929E-6</v>
      </c>
      <c r="X7" s="24">
        <v>-2.0537535769582504E-5</v>
      </c>
      <c r="Y7" s="24">
        <v>-1.6898228727635356E-5</v>
      </c>
      <c r="Z7" s="24">
        <v>1.6952255667224136E-5</v>
      </c>
      <c r="AA7" s="24">
        <v>6.8186312278673E-6</v>
      </c>
      <c r="AB7" s="24">
        <v>3.406667529692875E-5</v>
      </c>
      <c r="AC7" s="24">
        <v>3.4815062388560136E-5</v>
      </c>
      <c r="AD7" s="24">
        <v>9.6649373332313715E-5</v>
      </c>
      <c r="AE7" s="24">
        <v>2.5631433836270645E-4</v>
      </c>
      <c r="AF7" s="24">
        <v>3.1077155148340196E-4</v>
      </c>
    </row>
    <row r="8" spans="1:32" x14ac:dyDescent="0.25">
      <c r="A8" s="60"/>
      <c r="B8" s="60"/>
      <c r="C8" s="9" t="s">
        <v>53</v>
      </c>
      <c r="D8" s="25">
        <v>0</v>
      </c>
      <c r="E8" s="25">
        <v>0</v>
      </c>
      <c r="F8" s="25">
        <v>0</v>
      </c>
      <c r="G8" s="25">
        <v>0</v>
      </c>
      <c r="H8" s="25">
        <v>0</v>
      </c>
      <c r="I8" s="25">
        <v>0</v>
      </c>
      <c r="J8" s="25">
        <v>0</v>
      </c>
      <c r="K8" s="25">
        <v>0</v>
      </c>
      <c r="L8" s="25">
        <v>0</v>
      </c>
      <c r="M8" s="25">
        <v>0</v>
      </c>
      <c r="N8" s="25">
        <v>0</v>
      </c>
      <c r="O8" s="25">
        <v>0</v>
      </c>
      <c r="P8" s="25">
        <v>1.146756113645786E-5</v>
      </c>
      <c r="Q8" s="25">
        <v>-5.8065096779635894E-6</v>
      </c>
      <c r="R8" s="25">
        <v>5.7863505775745949E-6</v>
      </c>
      <c r="S8" s="25">
        <v>1.4527704332190083E-5</v>
      </c>
      <c r="T8" s="25">
        <v>1.4575942115957474E-5</v>
      </c>
      <c r="U8" s="25">
        <v>-2.9355040407352817E-6</v>
      </c>
      <c r="V8" s="25">
        <v>0</v>
      </c>
      <c r="W8" s="25">
        <v>0</v>
      </c>
      <c r="X8" s="25">
        <v>-1.178498298548547E-5</v>
      </c>
      <c r="Y8" s="25">
        <v>-1.7437703803135918E-5</v>
      </c>
      <c r="Z8" s="25">
        <v>1.4594534638590062E-5</v>
      </c>
      <c r="AA8" s="25">
        <v>5.8597068974819422E-6</v>
      </c>
      <c r="AB8" s="25">
        <v>5.2753436300179146E-5</v>
      </c>
      <c r="AC8" s="25">
        <v>7.2001800045073949E-5</v>
      </c>
      <c r="AD8" s="25">
        <v>1.3063939074542397E-4</v>
      </c>
      <c r="AE8" s="25">
        <v>2.6533423169339265E-4</v>
      </c>
      <c r="AF8" s="25">
        <v>4.2722313984944194E-4</v>
      </c>
    </row>
    <row r="9" spans="1:32" x14ac:dyDescent="0.25">
      <c r="A9" s="60"/>
      <c r="B9" s="60" t="s">
        <v>45</v>
      </c>
      <c r="C9" s="6" t="s">
        <v>42</v>
      </c>
      <c r="D9" s="24">
        <v>0</v>
      </c>
      <c r="E9" s="24">
        <v>0</v>
      </c>
      <c r="F9" s="24">
        <v>0</v>
      </c>
      <c r="G9" s="24">
        <v>0</v>
      </c>
      <c r="H9" s="24">
        <v>0</v>
      </c>
      <c r="I9" s="24">
        <v>0</v>
      </c>
      <c r="J9" s="24">
        <v>0</v>
      </c>
      <c r="K9" s="24">
        <v>0</v>
      </c>
      <c r="L9" s="24">
        <v>0</v>
      </c>
      <c r="M9" s="24">
        <v>0</v>
      </c>
      <c r="N9" s="24">
        <v>0</v>
      </c>
      <c r="O9" s="24">
        <v>0</v>
      </c>
      <c r="P9" s="24">
        <v>-5.9955632831676375E-5</v>
      </c>
      <c r="Q9" s="24">
        <v>-6.0701711788291313E-5</v>
      </c>
      <c r="R9" s="24">
        <v>8.3971869423660195E-5</v>
      </c>
      <c r="S9" s="24">
        <v>4.2203886978064986E-5</v>
      </c>
      <c r="T9" s="24">
        <v>1.8607680320048559E-4</v>
      </c>
      <c r="U9" s="24">
        <v>1.5577710521630372E-4</v>
      </c>
      <c r="V9" s="24">
        <v>8.9130531663705881E-5</v>
      </c>
      <c r="W9" s="24">
        <v>5.2554130754778328E-5</v>
      </c>
      <c r="X9" s="24">
        <v>1.7726567693321371E-4</v>
      </c>
      <c r="Y9" s="24">
        <v>-1.6142375754146787E-4</v>
      </c>
      <c r="Z9" s="24">
        <v>2.2309974789802567E-5</v>
      </c>
      <c r="AA9" s="24">
        <v>-1.4686136287345164E-4</v>
      </c>
      <c r="AB9" s="24">
        <v>7.8429834709181634E-5</v>
      </c>
      <c r="AC9" s="24">
        <v>6.3549897260983812E-5</v>
      </c>
      <c r="AD9" s="24">
        <v>5.3749570003436276E-4</v>
      </c>
      <c r="AE9" s="24">
        <v>-4.3925151541723828E-5</v>
      </c>
      <c r="AF9" s="24">
        <v>6.7429259482243431E-4</v>
      </c>
    </row>
    <row r="10" spans="1:32" x14ac:dyDescent="0.25">
      <c r="A10" s="60"/>
      <c r="B10" s="60"/>
      <c r="C10" s="6" t="s">
        <v>43</v>
      </c>
      <c r="D10" s="24">
        <v>0</v>
      </c>
      <c r="E10" s="24">
        <v>0</v>
      </c>
      <c r="F10" s="24">
        <v>0</v>
      </c>
      <c r="G10" s="24">
        <v>0</v>
      </c>
      <c r="H10" s="24">
        <v>0</v>
      </c>
      <c r="I10" s="24">
        <v>0</v>
      </c>
      <c r="J10" s="24">
        <v>0</v>
      </c>
      <c r="K10" s="24">
        <v>0</v>
      </c>
      <c r="L10" s="24">
        <v>0</v>
      </c>
      <c r="M10" s="24">
        <v>0</v>
      </c>
      <c r="N10" s="24">
        <v>0</v>
      </c>
      <c r="O10" s="24">
        <v>0</v>
      </c>
      <c r="P10" s="24">
        <v>0</v>
      </c>
      <c r="Q10" s="24">
        <v>6.0130483148235214E-6</v>
      </c>
      <c r="R10" s="24">
        <v>1.2103167398969106E-5</v>
      </c>
      <c r="S10" s="24">
        <v>-2.513557500771757E-5</v>
      </c>
      <c r="T10" s="24">
        <v>5.8374087094081872E-5</v>
      </c>
      <c r="U10" s="24">
        <v>3.255399079371557E-5</v>
      </c>
      <c r="V10" s="24">
        <v>4.5765094308869436E-5</v>
      </c>
      <c r="W10" s="24">
        <v>0</v>
      </c>
      <c r="X10" s="24">
        <v>-6.4677614430852515E-5</v>
      </c>
      <c r="Y10" s="24">
        <v>-6.9108500345582691E-5</v>
      </c>
      <c r="Z10" s="24">
        <v>3.8379858250392473E-5</v>
      </c>
      <c r="AA10" s="24">
        <v>0</v>
      </c>
      <c r="AB10" s="24">
        <v>3.9577057120920855E-4</v>
      </c>
      <c r="AC10" s="24">
        <v>4.0102512046424899E-4</v>
      </c>
      <c r="AD10" s="24">
        <v>3.8989974006686801E-4</v>
      </c>
      <c r="AE10" s="24">
        <v>9.5528983623593966E-4</v>
      </c>
      <c r="AF10" s="24">
        <v>1.1115051006491683E-3</v>
      </c>
    </row>
    <row r="11" spans="1:32" x14ac:dyDescent="0.25">
      <c r="A11" s="60"/>
      <c r="B11" s="60"/>
      <c r="C11" s="6" t="s">
        <v>44</v>
      </c>
      <c r="D11" s="24">
        <v>0</v>
      </c>
      <c r="E11" s="24">
        <v>0</v>
      </c>
      <c r="F11" s="24">
        <v>0</v>
      </c>
      <c r="G11" s="24">
        <v>0</v>
      </c>
      <c r="H11" s="24">
        <v>0</v>
      </c>
      <c r="I11" s="24">
        <v>0</v>
      </c>
      <c r="J11" s="24">
        <v>0</v>
      </c>
      <c r="K11" s="24">
        <v>0</v>
      </c>
      <c r="L11" s="24">
        <v>0</v>
      </c>
      <c r="M11" s="24">
        <v>0</v>
      </c>
      <c r="N11" s="24">
        <v>0</v>
      </c>
      <c r="O11" s="24">
        <v>0</v>
      </c>
      <c r="P11" s="24">
        <v>2.7862759193419961E-5</v>
      </c>
      <c r="Q11" s="24">
        <v>1.7075336384175799E-5</v>
      </c>
      <c r="R11" s="24">
        <v>3.3907691959988995E-5</v>
      </c>
      <c r="S11" s="24">
        <v>2.2938805003036578E-5</v>
      </c>
      <c r="T11" s="24">
        <v>1.7350969629958968E-5</v>
      </c>
      <c r="U11" s="24">
        <v>1.7559981971837502E-5</v>
      </c>
      <c r="V11" s="24">
        <v>1.7556179775279901E-5</v>
      </c>
      <c r="W11" s="24">
        <v>2.4648147691763711E-5</v>
      </c>
      <c r="X11" s="24">
        <v>7.6881679095919253E-5</v>
      </c>
      <c r="Y11" s="24">
        <v>2.2548931180699228E-5</v>
      </c>
      <c r="Z11" s="24">
        <v>-1.656506758551668E-5</v>
      </c>
      <c r="AA11" s="24">
        <v>3.9948637466036274E-5</v>
      </c>
      <c r="AB11" s="24">
        <v>1.7113031573590121E-5</v>
      </c>
      <c r="AC11" s="24">
        <v>4.7746941211679328E-5</v>
      </c>
      <c r="AD11" s="24">
        <v>1.1042787897097561E-4</v>
      </c>
      <c r="AE11" s="24">
        <v>1.3605281215256504E-4</v>
      </c>
      <c r="AF11" s="24">
        <v>2.2886189389237366E-4</v>
      </c>
    </row>
    <row r="12" spans="1:32" x14ac:dyDescent="0.25">
      <c r="A12" s="60"/>
      <c r="B12" s="60"/>
      <c r="C12" s="9" t="s">
        <v>53</v>
      </c>
      <c r="D12" s="25">
        <v>0</v>
      </c>
      <c r="E12" s="25">
        <v>0</v>
      </c>
      <c r="F12" s="25">
        <v>0</v>
      </c>
      <c r="G12" s="25">
        <v>0</v>
      </c>
      <c r="H12" s="25">
        <v>0</v>
      </c>
      <c r="I12" s="25">
        <v>0</v>
      </c>
      <c r="J12" s="25">
        <v>0</v>
      </c>
      <c r="K12" s="25">
        <v>0</v>
      </c>
      <c r="L12" s="25">
        <v>0</v>
      </c>
      <c r="M12" s="25">
        <v>0</v>
      </c>
      <c r="N12" s="25">
        <v>0</v>
      </c>
      <c r="O12" s="25">
        <v>0</v>
      </c>
      <c r="P12" s="25">
        <v>5.0109740330483987E-6</v>
      </c>
      <c r="Q12" s="25">
        <v>2.5548069970682263E-6</v>
      </c>
      <c r="R12" s="25">
        <v>3.0782490919145644E-5</v>
      </c>
      <c r="S12" s="25">
        <v>5.2506806194063671E-6</v>
      </c>
      <c r="T12" s="25">
        <v>5.4043537473846825E-5</v>
      </c>
      <c r="U12" s="25">
        <v>4.0609686764003783E-5</v>
      </c>
      <c r="V12" s="25">
        <v>3.7969911557134139E-5</v>
      </c>
      <c r="W12" s="25">
        <v>1.7831457067796208E-5</v>
      </c>
      <c r="X12" s="25">
        <v>2.9823714733367979E-5</v>
      </c>
      <c r="Y12" s="25">
        <v>-3.8847925909246683E-5</v>
      </c>
      <c r="Z12" s="25">
        <v>1.0464109412744449E-5</v>
      </c>
      <c r="AA12" s="25">
        <v>0</v>
      </c>
      <c r="AB12" s="25">
        <v>1.8705952537434456E-4</v>
      </c>
      <c r="AC12" s="25">
        <v>2.0034833897875082E-4</v>
      </c>
      <c r="AD12" s="25">
        <v>2.8146784164140293E-4</v>
      </c>
      <c r="AE12" s="25">
        <v>4.5594684962435572E-4</v>
      </c>
      <c r="AF12" s="25">
        <v>6.4650548259237439E-4</v>
      </c>
    </row>
    <row r="13" spans="1:32"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-5.7003876263617137E-5</v>
      </c>
      <c r="Q13" s="24">
        <v>-3.8477817538185022E-5</v>
      </c>
      <c r="R13" s="24">
        <v>7.9663818685071774E-5</v>
      </c>
      <c r="S13" s="24">
        <v>4.0054474084838532E-5</v>
      </c>
      <c r="T13" s="24">
        <v>1.9796317884868131E-4</v>
      </c>
      <c r="U13" s="24">
        <v>1.2654757134122896E-4</v>
      </c>
      <c r="V13" s="24">
        <v>8.445945945956268E-5</v>
      </c>
      <c r="W13" s="24">
        <v>2.482436759931872E-5</v>
      </c>
      <c r="X13" s="24">
        <v>1.6801428121393513E-4</v>
      </c>
      <c r="Y13" s="24">
        <v>-1.1512116502621073E-4</v>
      </c>
      <c r="Z13" s="24">
        <v>6.3406179988900746E-5</v>
      </c>
      <c r="AA13" s="24">
        <v>-9.9724759663355478E-5</v>
      </c>
      <c r="AB13" s="24">
        <v>7.4679810313282857E-5</v>
      </c>
      <c r="AC13" s="24">
        <v>1.2083618641001159E-4</v>
      </c>
      <c r="AD13" s="24">
        <v>6.1204504651546365E-4</v>
      </c>
      <c r="AE13" s="24">
        <v>-6.2529962273627504E-5</v>
      </c>
      <c r="AF13" s="24">
        <v>6.8306010928953498E-4</v>
      </c>
    </row>
    <row r="14" spans="1:32" x14ac:dyDescent="0.25">
      <c r="A14" s="60"/>
      <c r="B14" s="60"/>
      <c r="C14" s="6" t="s">
        <v>43</v>
      </c>
      <c r="D14" s="24">
        <v>0</v>
      </c>
      <c r="E14" s="24">
        <v>0</v>
      </c>
      <c r="F14" s="24">
        <v>0</v>
      </c>
      <c r="G14" s="24">
        <v>0</v>
      </c>
      <c r="H14" s="24">
        <v>0</v>
      </c>
      <c r="I14" s="24">
        <v>0</v>
      </c>
      <c r="J14" s="24">
        <v>0</v>
      </c>
      <c r="K14" s="24">
        <v>0</v>
      </c>
      <c r="L14" s="24">
        <v>0</v>
      </c>
      <c r="M14" s="24">
        <v>0</v>
      </c>
      <c r="N14" s="24">
        <v>0</v>
      </c>
      <c r="O14" s="24">
        <v>0</v>
      </c>
      <c r="P14" s="24">
        <v>4.6329971321590335E-6</v>
      </c>
      <c r="Q14" s="24">
        <v>9.4345407972706852E-6</v>
      </c>
      <c r="R14" s="24">
        <v>1.4208649278479868E-5</v>
      </c>
      <c r="S14" s="24">
        <v>4.8844104272305344E-6</v>
      </c>
      <c r="T14" s="24">
        <v>6.5153109808147036E-5</v>
      </c>
      <c r="U14" s="24">
        <v>2.5191708904692689E-5</v>
      </c>
      <c r="V14" s="24">
        <v>5.0477262517167887E-5</v>
      </c>
      <c r="W14" s="24">
        <v>0</v>
      </c>
      <c r="X14" s="24">
        <v>-4.0121367135603769E-5</v>
      </c>
      <c r="Y14" s="24">
        <v>-6.835837365659625E-5</v>
      </c>
      <c r="Z14" s="24">
        <v>1.9852200368264405E-5</v>
      </c>
      <c r="AA14" s="24">
        <v>-9.7310815611040269E-6</v>
      </c>
      <c r="AB14" s="24">
        <v>3.4981832768177235E-4</v>
      </c>
      <c r="AC14" s="24">
        <v>3.6902729325860584E-4</v>
      </c>
      <c r="AD14" s="24">
        <v>3.5892013541949375E-4</v>
      </c>
      <c r="AE14" s="24">
        <v>8.2259668034301292E-4</v>
      </c>
      <c r="AF14" s="24">
        <v>1.1248475673857339E-3</v>
      </c>
    </row>
    <row r="15" spans="1:32" x14ac:dyDescent="0.25">
      <c r="A15" s="60"/>
      <c r="B15" s="60"/>
      <c r="C15" s="6" t="s">
        <v>44</v>
      </c>
      <c r="D15" s="24">
        <v>0</v>
      </c>
      <c r="E15" s="24">
        <v>0</v>
      </c>
      <c r="F15" s="24">
        <v>0</v>
      </c>
      <c r="G15" s="24">
        <v>0</v>
      </c>
      <c r="H15" s="24">
        <v>0</v>
      </c>
      <c r="I15" s="24">
        <v>0</v>
      </c>
      <c r="J15" s="24">
        <v>0</v>
      </c>
      <c r="K15" s="24">
        <v>0</v>
      </c>
      <c r="L15" s="24">
        <v>0</v>
      </c>
      <c r="M15" s="24">
        <v>0</v>
      </c>
      <c r="N15" s="24">
        <v>0</v>
      </c>
      <c r="O15" s="24">
        <v>0</v>
      </c>
      <c r="P15" s="24">
        <v>1.6685333383392731E-5</v>
      </c>
      <c r="Q15" s="24">
        <v>-2.1191154812028046E-6</v>
      </c>
      <c r="R15" s="24">
        <v>1.4764101298636589E-5</v>
      </c>
      <c r="S15" s="24">
        <v>8.5032567473941612E-6</v>
      </c>
      <c r="T15" s="24">
        <v>6.4087500801779385E-6</v>
      </c>
      <c r="U15" s="24">
        <v>6.4636227312675487E-6</v>
      </c>
      <c r="V15" s="24">
        <v>0</v>
      </c>
      <c r="W15" s="24">
        <v>1.104262231366171E-5</v>
      </c>
      <c r="X15" s="24">
        <v>1.5176513694648008E-5</v>
      </c>
      <c r="Y15" s="24">
        <v>-2.1129096667849012E-6</v>
      </c>
      <c r="Z15" s="24">
        <v>4.2012393655088687E-6</v>
      </c>
      <c r="AA15" s="24">
        <v>1.9208646452106848E-5</v>
      </c>
      <c r="AB15" s="24">
        <v>2.7727595569571051E-5</v>
      </c>
      <c r="AC15" s="24">
        <v>3.9579402878686665E-5</v>
      </c>
      <c r="AD15" s="24">
        <v>1.0178337466038023E-4</v>
      </c>
      <c r="AE15" s="24">
        <v>2.1190143306526465E-4</v>
      </c>
      <c r="AF15" s="24">
        <v>2.8071075077962249E-4</v>
      </c>
    </row>
    <row r="16" spans="1:32" x14ac:dyDescent="0.25">
      <c r="A16" s="67"/>
      <c r="B16" s="67"/>
      <c r="C16" s="21" t="s">
        <v>53</v>
      </c>
      <c r="D16" s="26">
        <v>0</v>
      </c>
      <c r="E16" s="26">
        <v>0</v>
      </c>
      <c r="F16" s="26">
        <v>0</v>
      </c>
      <c r="G16" s="26">
        <v>0</v>
      </c>
      <c r="H16" s="26">
        <v>0</v>
      </c>
      <c r="I16" s="26">
        <v>0</v>
      </c>
      <c r="J16" s="26">
        <v>0</v>
      </c>
      <c r="K16" s="26">
        <v>0</v>
      </c>
      <c r="L16" s="26">
        <v>0</v>
      </c>
      <c r="M16" s="26">
        <v>0</v>
      </c>
      <c r="N16" s="26">
        <v>0</v>
      </c>
      <c r="O16" s="26">
        <v>0</v>
      </c>
      <c r="P16" s="26">
        <v>8.0220982066059321E-6</v>
      </c>
      <c r="Q16" s="26">
        <v>-1.3589541488778778E-6</v>
      </c>
      <c r="R16" s="26">
        <v>1.9035369075437458E-5</v>
      </c>
      <c r="S16" s="26">
        <v>9.6542003356070438E-6</v>
      </c>
      <c r="T16" s="26">
        <v>3.5058049117742129E-5</v>
      </c>
      <c r="U16" s="26">
        <v>1.9717560036491832E-5</v>
      </c>
      <c r="V16" s="26">
        <v>1.968409834174345E-5</v>
      </c>
      <c r="W16" s="26">
        <v>8.9167222723229855E-6</v>
      </c>
      <c r="X16" s="26">
        <v>9.8835296626909042E-6</v>
      </c>
      <c r="Y16" s="26">
        <v>-2.8759125886956838E-5</v>
      </c>
      <c r="Z16" s="26">
        <v>1.2416310617435755E-5</v>
      </c>
      <c r="AA16" s="26">
        <v>2.7616527940033109E-6</v>
      </c>
      <c r="AB16" s="26">
        <v>1.2486326115701551E-4</v>
      </c>
      <c r="AC16" s="26">
        <v>1.3989512105161417E-4</v>
      </c>
      <c r="AD16" s="26">
        <v>2.1061293944524273E-4</v>
      </c>
      <c r="AE16" s="26">
        <v>3.6511386722359873E-4</v>
      </c>
      <c r="AF16" s="26">
        <v>5.4035080564696081E-4</v>
      </c>
    </row>
    <row r="17" spans="1:32"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-1.0629251700677855E-4</v>
      </c>
      <c r="Q17" s="24">
        <v>1.0760787689667595E-4</v>
      </c>
      <c r="R17" s="24">
        <v>-1.079913606911731E-4</v>
      </c>
      <c r="S17" s="24">
        <v>0</v>
      </c>
      <c r="T17" s="24">
        <v>0</v>
      </c>
      <c r="U17" s="24">
        <v>-1.0871928680145082E-4</v>
      </c>
      <c r="V17" s="24">
        <v>0</v>
      </c>
      <c r="W17" s="24">
        <v>5.0169321459936356E-4</v>
      </c>
      <c r="X17" s="24">
        <v>1.0780508840024794E-4</v>
      </c>
      <c r="Y17" s="24">
        <v>2.0984156961501021E-4</v>
      </c>
      <c r="Z17" s="24">
        <v>2.1595939963292565E-4</v>
      </c>
      <c r="AA17" s="24">
        <v>8.5433575395121863E-4</v>
      </c>
      <c r="AB17" s="24">
        <v>1.0424267695197109E-4</v>
      </c>
      <c r="AC17" s="24">
        <v>-1.0756157900393415E-4</v>
      </c>
      <c r="AD17" s="24">
        <v>3.1870816955281711E-4</v>
      </c>
      <c r="AE17" s="24">
        <v>1.2856224555388707E-3</v>
      </c>
      <c r="AF17" s="24">
        <v>7.8064012490242085E-4</v>
      </c>
    </row>
    <row r="18" spans="1:32" x14ac:dyDescent="0.25">
      <c r="A18" s="60"/>
      <c r="B18" s="60"/>
      <c r="C18" s="6" t="s">
        <v>43</v>
      </c>
      <c r="D18" s="24">
        <v>0</v>
      </c>
      <c r="E18" s="24">
        <v>0</v>
      </c>
      <c r="F18" s="24">
        <v>0</v>
      </c>
      <c r="G18" s="24">
        <v>0</v>
      </c>
      <c r="H18" s="24">
        <v>0</v>
      </c>
      <c r="I18" s="24">
        <v>0</v>
      </c>
      <c r="J18" s="24">
        <v>0</v>
      </c>
      <c r="K18" s="24">
        <v>0</v>
      </c>
      <c r="L18" s="24">
        <v>0</v>
      </c>
      <c r="M18" s="24">
        <v>0</v>
      </c>
      <c r="N18" s="24">
        <v>0</v>
      </c>
      <c r="O18" s="24">
        <v>0</v>
      </c>
      <c r="P18" s="24">
        <v>0</v>
      </c>
      <c r="Q18" s="24">
        <v>1.6948721642595643E-5</v>
      </c>
      <c r="R18" s="24">
        <v>0</v>
      </c>
      <c r="S18" s="24">
        <v>4.2250069712590488E-5</v>
      </c>
      <c r="T18" s="24">
        <v>1.701186577629521E-5</v>
      </c>
      <c r="U18" s="24">
        <v>1.7007236579269502E-5</v>
      </c>
      <c r="V18" s="24">
        <v>1.6912032065219407E-5</v>
      </c>
      <c r="W18" s="24">
        <v>8.8501057586842791E-6</v>
      </c>
      <c r="X18" s="24">
        <v>5.9523809523787108E-5</v>
      </c>
      <c r="Y18" s="24">
        <v>8.2990995478038343E-6</v>
      </c>
      <c r="Z18" s="24">
        <v>1.5093833330537265E-4</v>
      </c>
      <c r="AA18" s="24">
        <v>1.0874293170948235E-4</v>
      </c>
      <c r="AB18" s="24">
        <v>1.2525782235095484E-4</v>
      </c>
      <c r="AC18" s="24">
        <v>1.7929715515174749E-4</v>
      </c>
      <c r="AD18" s="24">
        <v>1.8429010613441044E-4</v>
      </c>
      <c r="AE18" s="24">
        <v>5.0540786414643435E-4</v>
      </c>
      <c r="AF18" s="24">
        <v>9.029268458891071E-4</v>
      </c>
    </row>
    <row r="19" spans="1:32" x14ac:dyDescent="0.25">
      <c r="A19" s="60"/>
      <c r="B19" s="60"/>
      <c r="C19" s="6" t="s">
        <v>44</v>
      </c>
      <c r="D19" s="24">
        <v>0</v>
      </c>
      <c r="E19" s="24">
        <v>0</v>
      </c>
      <c r="F19" s="24">
        <v>0</v>
      </c>
      <c r="G19" s="24">
        <v>0</v>
      </c>
      <c r="H19" s="24">
        <v>0</v>
      </c>
      <c r="I19" s="24">
        <v>0</v>
      </c>
      <c r="J19" s="24">
        <v>0</v>
      </c>
      <c r="K19" s="24">
        <v>0</v>
      </c>
      <c r="L19" s="24">
        <v>0</v>
      </c>
      <c r="M19" s="24">
        <v>0</v>
      </c>
      <c r="N19" s="24">
        <v>0</v>
      </c>
      <c r="O19" s="24">
        <v>0</v>
      </c>
      <c r="P19" s="24">
        <v>1.1254797357418411E-5</v>
      </c>
      <c r="Q19" s="24">
        <v>0</v>
      </c>
      <c r="R19" s="24">
        <v>5.6084620474461389E-6</v>
      </c>
      <c r="S19" s="24">
        <v>1.1173995876800902E-5</v>
      </c>
      <c r="T19" s="24">
        <v>1.1144855256217667E-5</v>
      </c>
      <c r="U19" s="24">
        <v>-1.1202097032536606E-5</v>
      </c>
      <c r="V19" s="24">
        <v>1.110845742413602E-5</v>
      </c>
      <c r="W19" s="24">
        <v>0</v>
      </c>
      <c r="X19" s="24">
        <v>-5.5480041055711027E-6</v>
      </c>
      <c r="Y19" s="24">
        <v>3.7823730608677053E-5</v>
      </c>
      <c r="Z19" s="24">
        <v>2.1578231879759713E-5</v>
      </c>
      <c r="AA19" s="24">
        <v>3.762126138706634E-5</v>
      </c>
      <c r="AB19" s="24">
        <v>7.9465988556792766E-5</v>
      </c>
      <c r="AC19" s="24">
        <v>8.0662508066264849E-5</v>
      </c>
      <c r="AD19" s="24">
        <v>7.4263859492829098E-5</v>
      </c>
      <c r="AE19" s="24">
        <v>1.3759889920872403E-4</v>
      </c>
      <c r="AF19" s="24">
        <v>5.4625971202026946E-4</v>
      </c>
    </row>
    <row r="20" spans="1:32" x14ac:dyDescent="0.25">
      <c r="A20" s="60"/>
      <c r="B20" s="60"/>
      <c r="C20" s="9" t="s">
        <v>53</v>
      </c>
      <c r="D20" s="25">
        <v>0</v>
      </c>
      <c r="E20" s="25">
        <v>0</v>
      </c>
      <c r="F20" s="25">
        <v>0</v>
      </c>
      <c r="G20" s="25">
        <v>0</v>
      </c>
      <c r="H20" s="25">
        <v>0</v>
      </c>
      <c r="I20" s="25">
        <v>0</v>
      </c>
      <c r="J20" s="25">
        <v>0</v>
      </c>
      <c r="K20" s="25">
        <v>0</v>
      </c>
      <c r="L20" s="25">
        <v>0</v>
      </c>
      <c r="M20" s="25">
        <v>0</v>
      </c>
      <c r="N20" s="25">
        <v>0</v>
      </c>
      <c r="O20" s="25">
        <v>0</v>
      </c>
      <c r="P20" s="25">
        <v>3.2648583705441325E-6</v>
      </c>
      <c r="Q20" s="25">
        <v>9.8783644062461207E-6</v>
      </c>
      <c r="R20" s="25">
        <v>0</v>
      </c>
      <c r="S20" s="25">
        <v>2.2827848670914364E-5</v>
      </c>
      <c r="T20" s="25">
        <v>1.307001607608882E-5</v>
      </c>
      <c r="U20" s="25">
        <v>-3.2751127457819607E-6</v>
      </c>
      <c r="V20" s="25">
        <v>1.3014775023245662E-5</v>
      </c>
      <c r="W20" s="25">
        <v>1.6823461326254119E-5</v>
      </c>
      <c r="X20" s="25">
        <v>2.2792319639419745E-5</v>
      </c>
      <c r="Y20" s="25">
        <v>3.1736460432529867E-5</v>
      </c>
      <c r="Z20" s="25">
        <v>7.6460637108199947E-5</v>
      </c>
      <c r="AA20" s="25">
        <v>8.8895379662723428E-5</v>
      </c>
      <c r="AB20" s="25">
        <v>9.7451792798519676E-5</v>
      </c>
      <c r="AC20" s="25">
        <v>1.1204266584718958E-4</v>
      </c>
      <c r="AD20" s="25">
        <v>1.2290935907488532E-4</v>
      </c>
      <c r="AE20" s="25">
        <v>3.0914338890553061E-4</v>
      </c>
      <c r="AF20" s="25">
        <v>6.8589283559528091E-4</v>
      </c>
    </row>
    <row r="21" spans="1:32"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5.770074087640964E-6</v>
      </c>
      <c r="Q21" s="24">
        <v>2.3532457141595131E-5</v>
      </c>
      <c r="R21" s="24">
        <v>1.1547063399452995E-4</v>
      </c>
      <c r="S21" s="24">
        <v>1.0585107376570591E-4</v>
      </c>
      <c r="T21" s="24">
        <v>0</v>
      </c>
      <c r="U21" s="24">
        <v>1.397268974276944E-4</v>
      </c>
      <c r="V21" s="24">
        <v>1.3826887370127494E-4</v>
      </c>
      <c r="W21" s="24">
        <v>2.3743381532437269E-5</v>
      </c>
      <c r="X21" s="24">
        <v>0</v>
      </c>
      <c r="Y21" s="24">
        <v>9.9257321687140632E-5</v>
      </c>
      <c r="Z21" s="24">
        <v>3.2338107350082801E-4</v>
      </c>
      <c r="AA21" s="24">
        <v>-8.2659266694262712E-5</v>
      </c>
      <c r="AB21" s="24">
        <v>6.0751328244901259E-5</v>
      </c>
      <c r="AC21" s="24">
        <v>6.6165811523744011E-5</v>
      </c>
      <c r="AD21" s="24">
        <v>1.5715857300024894E-4</v>
      </c>
      <c r="AE21" s="24">
        <v>6.8176222910998341E-4</v>
      </c>
      <c r="AF21" s="24">
        <v>6.3556628956407124E-4</v>
      </c>
    </row>
    <row r="22" spans="1:32" x14ac:dyDescent="0.25">
      <c r="A22" s="60"/>
      <c r="B22" s="60"/>
      <c r="C22" s="6" t="s">
        <v>43</v>
      </c>
      <c r="D22" s="24">
        <v>0</v>
      </c>
      <c r="E22" s="24">
        <v>0</v>
      </c>
      <c r="F22" s="24">
        <v>0</v>
      </c>
      <c r="G22" s="24">
        <v>0</v>
      </c>
      <c r="H22" s="24">
        <v>0</v>
      </c>
      <c r="I22" s="24">
        <v>0</v>
      </c>
      <c r="J22" s="24">
        <v>0</v>
      </c>
      <c r="K22" s="24">
        <v>0</v>
      </c>
      <c r="L22" s="24">
        <v>0</v>
      </c>
      <c r="M22" s="24">
        <v>0</v>
      </c>
      <c r="N22" s="24">
        <v>0</v>
      </c>
      <c r="O22" s="24">
        <v>0</v>
      </c>
      <c r="P22" s="24">
        <v>-6.8629626495120277E-6</v>
      </c>
      <c r="Q22" s="24">
        <v>3.0254510249294597E-5</v>
      </c>
      <c r="R22" s="24">
        <v>5.8642909251283015E-5</v>
      </c>
      <c r="S22" s="24">
        <v>-2.3897889099844249E-6</v>
      </c>
      <c r="T22" s="24">
        <v>3.4527406128637139E-5</v>
      </c>
      <c r="U22" s="24">
        <v>1.6856056501479699E-5</v>
      </c>
      <c r="V22" s="24">
        <v>6.2296189629496013E-5</v>
      </c>
      <c r="W22" s="24">
        <v>1.1402137086258257E-4</v>
      </c>
      <c r="X22" s="24">
        <v>6.9759330310503742E-5</v>
      </c>
      <c r="Y22" s="24">
        <v>7.4043222731301483E-5</v>
      </c>
      <c r="Z22" s="24">
        <v>1.1919377331803815E-5</v>
      </c>
      <c r="AA22" s="24">
        <v>1.3506340871605182E-4</v>
      </c>
      <c r="AB22" s="24">
        <v>7.3186310167949742E-5</v>
      </c>
      <c r="AC22" s="24">
        <v>2.6139824723148131E-4</v>
      </c>
      <c r="AD22" s="24">
        <v>3.5044722104515813E-4</v>
      </c>
      <c r="AE22" s="24">
        <v>5.6810618593949869E-4</v>
      </c>
      <c r="AF22" s="24">
        <v>8.5250242438017487E-4</v>
      </c>
    </row>
    <row r="23" spans="1:32" x14ac:dyDescent="0.25">
      <c r="A23" s="60"/>
      <c r="B23" s="60"/>
      <c r="C23" s="6" t="s">
        <v>44</v>
      </c>
      <c r="D23" s="24">
        <v>0</v>
      </c>
      <c r="E23" s="24">
        <v>0</v>
      </c>
      <c r="F23" s="24">
        <v>0</v>
      </c>
      <c r="G23" s="24">
        <v>0</v>
      </c>
      <c r="H23" s="24">
        <v>0</v>
      </c>
      <c r="I23" s="24">
        <v>0</v>
      </c>
      <c r="J23" s="24">
        <v>0</v>
      </c>
      <c r="K23" s="24">
        <v>0</v>
      </c>
      <c r="L23" s="24">
        <v>0</v>
      </c>
      <c r="M23" s="24">
        <v>0</v>
      </c>
      <c r="N23" s="24">
        <v>0</v>
      </c>
      <c r="O23" s="24">
        <v>0</v>
      </c>
      <c r="P23" s="24">
        <v>1.563354959732699E-5</v>
      </c>
      <c r="Q23" s="24">
        <v>0</v>
      </c>
      <c r="R23" s="24">
        <v>2.3526459424605406E-5</v>
      </c>
      <c r="S23" s="24">
        <v>7.9312833609623823E-6</v>
      </c>
      <c r="T23" s="24">
        <v>-3.9830481470826129E-5</v>
      </c>
      <c r="U23" s="24">
        <v>0</v>
      </c>
      <c r="V23" s="24">
        <v>8.0121143168909725E-6</v>
      </c>
      <c r="W23" s="24">
        <v>7.7240621701113454E-5</v>
      </c>
      <c r="X23" s="24">
        <v>-3.1917270435055656E-5</v>
      </c>
      <c r="Y23" s="24">
        <v>5.1785872813958633E-5</v>
      </c>
      <c r="Z23" s="24">
        <v>-7.176844628475898E-6</v>
      </c>
      <c r="AA23" s="24">
        <v>0</v>
      </c>
      <c r="AB23" s="24">
        <v>2.1578852724246644E-5</v>
      </c>
      <c r="AC23" s="24">
        <v>7.4913662004627568E-5</v>
      </c>
      <c r="AD23" s="24">
        <v>1.3063641707855567E-4</v>
      </c>
      <c r="AE23" s="24">
        <v>2.8642773207998573E-4</v>
      </c>
      <c r="AF23" s="24">
        <v>-1.0409695888169423E-4</v>
      </c>
    </row>
    <row r="24" spans="1:32" x14ac:dyDescent="0.25">
      <c r="A24" s="60"/>
      <c r="B24" s="60"/>
      <c r="C24" s="9" t="s">
        <v>53</v>
      </c>
      <c r="D24" s="25">
        <v>0</v>
      </c>
      <c r="E24" s="25">
        <v>0</v>
      </c>
      <c r="F24" s="25">
        <v>0</v>
      </c>
      <c r="G24" s="25">
        <v>0</v>
      </c>
      <c r="H24" s="25">
        <v>0</v>
      </c>
      <c r="I24" s="25">
        <v>0</v>
      </c>
      <c r="J24" s="25">
        <v>0</v>
      </c>
      <c r="K24" s="25">
        <v>0</v>
      </c>
      <c r="L24" s="25">
        <v>0</v>
      </c>
      <c r="M24" s="25">
        <v>0</v>
      </c>
      <c r="N24" s="25">
        <v>0</v>
      </c>
      <c r="O24" s="25">
        <v>0</v>
      </c>
      <c r="P24" s="25">
        <v>0</v>
      </c>
      <c r="Q24" s="25">
        <v>2.3441033391025101E-5</v>
      </c>
      <c r="R24" s="25">
        <v>6.5425985809497433E-5</v>
      </c>
      <c r="S24" s="25">
        <v>2.4108926968358091E-5</v>
      </c>
      <c r="T24" s="25">
        <v>1.321979973467613E-5</v>
      </c>
      <c r="U24" s="25">
        <v>4.1565857517911198E-5</v>
      </c>
      <c r="V24" s="25">
        <v>6.9159282472419648E-5</v>
      </c>
      <c r="W24" s="25">
        <v>8.8347605289085251E-5</v>
      </c>
      <c r="X24" s="25">
        <v>3.5677894262065024E-5</v>
      </c>
      <c r="Y24" s="25">
        <v>7.5816653669624756E-5</v>
      </c>
      <c r="Z24" s="25">
        <v>7.7818524421902069E-5</v>
      </c>
      <c r="AA24" s="25">
        <v>5.9157514448848758E-5</v>
      </c>
      <c r="AB24" s="25">
        <v>6.0960187809211419E-5</v>
      </c>
      <c r="AC24" s="25">
        <v>1.8264188046979157E-4</v>
      </c>
      <c r="AD24" s="25">
        <v>2.6628458658306542E-4</v>
      </c>
      <c r="AE24" s="25">
        <v>5.3965710802517108E-4</v>
      </c>
      <c r="AF24" s="25">
        <v>6.2018097746285861E-4</v>
      </c>
    </row>
    <row r="25" spans="1:32"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0</v>
      </c>
      <c r="Q25" s="24">
        <v>2.7890735255553523E-5</v>
      </c>
      <c r="R25" s="24">
        <v>1.0356493521435084E-4</v>
      </c>
      <c r="S25" s="24">
        <v>1.0004943619201789E-4</v>
      </c>
      <c r="T25" s="24">
        <v>0</v>
      </c>
      <c r="U25" s="24">
        <v>1.2601411358081904E-4</v>
      </c>
      <c r="V25" s="24">
        <v>1.3050043810869383E-4</v>
      </c>
      <c r="W25" s="24">
        <v>5.2112801881998294E-5</v>
      </c>
      <c r="X25" s="24">
        <v>5.9188758871897562E-6</v>
      </c>
      <c r="Y25" s="24">
        <v>1.0508675187903549E-4</v>
      </c>
      <c r="Z25" s="24">
        <v>3.1753125330769016E-4</v>
      </c>
      <c r="AA25" s="24">
        <v>-3.3569438383285188E-5</v>
      </c>
      <c r="AB25" s="24">
        <v>6.2939593724831155E-5</v>
      </c>
      <c r="AC25" s="24">
        <v>5.6965125949881568E-5</v>
      </c>
      <c r="AD25" s="24">
        <v>1.6585549982561787E-4</v>
      </c>
      <c r="AE25" s="24">
        <v>7.1536301692431969E-4</v>
      </c>
      <c r="AF25" s="24">
        <v>6.4377682403438108E-4</v>
      </c>
    </row>
    <row r="26" spans="1:32" x14ac:dyDescent="0.25">
      <c r="A26" s="60"/>
      <c r="B26" s="60"/>
      <c r="C26" s="6" t="s">
        <v>43</v>
      </c>
      <c r="D26" s="24">
        <v>0</v>
      </c>
      <c r="E26" s="24">
        <v>0</v>
      </c>
      <c r="F26" s="24">
        <v>0</v>
      </c>
      <c r="G26" s="24">
        <v>0</v>
      </c>
      <c r="H26" s="24">
        <v>0</v>
      </c>
      <c r="I26" s="24">
        <v>0</v>
      </c>
      <c r="J26" s="24">
        <v>0</v>
      </c>
      <c r="K26" s="24">
        <v>0</v>
      </c>
      <c r="L26" s="24">
        <v>0</v>
      </c>
      <c r="M26" s="24">
        <v>0</v>
      </c>
      <c r="N26" s="24">
        <v>0</v>
      </c>
      <c r="O26" s="24">
        <v>0</v>
      </c>
      <c r="P26" s="24">
        <v>-5.3926670513515518E-6</v>
      </c>
      <c r="Q26" s="24">
        <v>2.7387705841430687E-5</v>
      </c>
      <c r="R26" s="24">
        <v>4.5852545550006951E-5</v>
      </c>
      <c r="S26" s="24">
        <v>7.451703645688923E-6</v>
      </c>
      <c r="T26" s="24">
        <v>3.0590394616059058E-5</v>
      </c>
      <c r="U26" s="24">
        <v>1.6889419341747924E-5</v>
      </c>
      <c r="V26" s="24">
        <v>5.2275867219231387E-5</v>
      </c>
      <c r="W26" s="24">
        <v>8.9333014781534104E-5</v>
      </c>
      <c r="X26" s="24">
        <v>6.7502320392209825E-5</v>
      </c>
      <c r="Y26" s="24">
        <v>5.9709594246060149E-5</v>
      </c>
      <c r="Z26" s="24">
        <v>4.2692286988721406E-5</v>
      </c>
      <c r="AA26" s="24">
        <v>1.292533587409217E-4</v>
      </c>
      <c r="AB26" s="24">
        <v>8.4113574353672504E-5</v>
      </c>
      <c r="AC26" s="24">
        <v>2.4377324322877314E-4</v>
      </c>
      <c r="AD26" s="24">
        <v>3.1476971447697011E-4</v>
      </c>
      <c r="AE26" s="24">
        <v>5.5430728274497021E-4</v>
      </c>
      <c r="AF26" s="24">
        <v>8.6373982258214355E-4</v>
      </c>
    </row>
    <row r="27" spans="1:32" x14ac:dyDescent="0.25">
      <c r="A27" s="60"/>
      <c r="B27" s="60"/>
      <c r="C27" s="6" t="s">
        <v>44</v>
      </c>
      <c r="D27" s="24">
        <v>0</v>
      </c>
      <c r="E27" s="24">
        <v>0</v>
      </c>
      <c r="F27" s="24">
        <v>0</v>
      </c>
      <c r="G27" s="24">
        <v>0</v>
      </c>
      <c r="H27" s="24">
        <v>0</v>
      </c>
      <c r="I27" s="24">
        <v>0</v>
      </c>
      <c r="J27" s="24">
        <v>0</v>
      </c>
      <c r="K27" s="24">
        <v>0</v>
      </c>
      <c r="L27" s="24">
        <v>0</v>
      </c>
      <c r="M27" s="24">
        <v>0</v>
      </c>
      <c r="N27" s="24">
        <v>0</v>
      </c>
      <c r="O27" s="24">
        <v>0</v>
      </c>
      <c r="P27" s="24">
        <v>1.3087634802566583E-5</v>
      </c>
      <c r="Q27" s="24">
        <v>0</v>
      </c>
      <c r="R27" s="24">
        <v>1.3079674839211464E-5</v>
      </c>
      <c r="S27" s="24">
        <v>9.8338086340632458E-6</v>
      </c>
      <c r="T27" s="24">
        <v>-9.8364848337695321E-6</v>
      </c>
      <c r="U27" s="24">
        <v>-6.5898943969466828E-6</v>
      </c>
      <c r="V27" s="24">
        <v>9.8407762403329713E-6</v>
      </c>
      <c r="W27" s="24">
        <v>3.0742219656598735E-5</v>
      </c>
      <c r="X27" s="24">
        <v>-1.6362916395284977E-5</v>
      </c>
      <c r="Y27" s="24">
        <v>4.3717075577376363E-5</v>
      </c>
      <c r="Z27" s="24">
        <v>9.2390417265608704E-6</v>
      </c>
      <c r="AA27" s="24">
        <v>2.1769959943185313E-5</v>
      </c>
      <c r="AB27" s="24">
        <v>5.491404426671842E-5</v>
      </c>
      <c r="AC27" s="24">
        <v>7.8260243483230241E-5</v>
      </c>
      <c r="AD27" s="24">
        <v>9.8068059233069604E-5</v>
      </c>
      <c r="AE27" s="24">
        <v>1.9992925580170073E-4</v>
      </c>
      <c r="AF27" s="24">
        <v>2.7550341283721913E-4</v>
      </c>
    </row>
    <row r="28" spans="1:32" x14ac:dyDescent="0.25">
      <c r="A28" s="67"/>
      <c r="B28" s="67"/>
      <c r="C28" s="21" t="s">
        <v>53</v>
      </c>
      <c r="D28" s="26">
        <v>0</v>
      </c>
      <c r="E28" s="26">
        <v>0</v>
      </c>
      <c r="F28" s="26">
        <v>0</v>
      </c>
      <c r="G28" s="26">
        <v>0</v>
      </c>
      <c r="H28" s="26">
        <v>0</v>
      </c>
      <c r="I28" s="26">
        <v>0</v>
      </c>
      <c r="J28" s="26">
        <v>0</v>
      </c>
      <c r="K28" s="26">
        <v>0</v>
      </c>
      <c r="L28" s="26">
        <v>0</v>
      </c>
      <c r="M28" s="26">
        <v>0</v>
      </c>
      <c r="N28" s="26">
        <v>0</v>
      </c>
      <c r="O28" s="26">
        <v>0</v>
      </c>
      <c r="P28" s="26">
        <v>9.5725016491243764E-7</v>
      </c>
      <c r="Q28" s="26">
        <v>1.9437894953622248E-5</v>
      </c>
      <c r="R28" s="26">
        <v>4.5860459307212054E-5</v>
      </c>
      <c r="S28" s="26">
        <v>2.372066544364948E-5</v>
      </c>
      <c r="T28" s="26">
        <v>1.3173348087480719E-5</v>
      </c>
      <c r="U28" s="26">
        <v>2.7915666770628178E-5</v>
      </c>
      <c r="V28" s="26">
        <v>5.1927664763029568E-5</v>
      </c>
      <c r="W28" s="26">
        <v>6.494750260332971E-5</v>
      </c>
      <c r="X28" s="26">
        <v>3.1751229119914015E-5</v>
      </c>
      <c r="Y28" s="26">
        <v>6.2635294608925918E-5</v>
      </c>
      <c r="Z28" s="26">
        <v>7.74061208890231E-5</v>
      </c>
      <c r="AA28" s="26">
        <v>6.8148005951007562E-5</v>
      </c>
      <c r="AB28" s="26">
        <v>7.1618702030429304E-5</v>
      </c>
      <c r="AC28" s="26">
        <v>1.6144811269080961E-4</v>
      </c>
      <c r="AD28" s="26">
        <v>2.2324870378587214E-4</v>
      </c>
      <c r="AE28" s="26">
        <v>4.6886776185384171E-4</v>
      </c>
      <c r="AF28" s="26">
        <v>6.407052121268908E-4</v>
      </c>
    </row>
    <row r="29" spans="1:32"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-8.3892617449676798E-5</v>
      </c>
      <c r="Q29" s="24">
        <v>1.6960651288999706E-4</v>
      </c>
      <c r="R29" s="24">
        <v>-8.4911267725251705E-5</v>
      </c>
      <c r="S29" s="24">
        <v>0</v>
      </c>
      <c r="T29" s="24">
        <v>8.7366765682439507E-5</v>
      </c>
      <c r="U29" s="24">
        <v>-1.721763085399397E-4</v>
      </c>
      <c r="V29" s="24">
        <v>0</v>
      </c>
      <c r="W29" s="24">
        <v>3.9416633819477909E-4</v>
      </c>
      <c r="X29" s="24">
        <v>8.5375224109895953E-5</v>
      </c>
      <c r="Y29" s="24">
        <v>3.3230871479594803E-4</v>
      </c>
      <c r="Z29" s="24">
        <v>2.5656375609339754E-4</v>
      </c>
      <c r="AA29" s="24">
        <v>7.642014095270433E-4</v>
      </c>
      <c r="AB29" s="24">
        <v>8.2795164762394791E-5</v>
      </c>
      <c r="AC29" s="24">
        <v>8.5609108809281409E-5</v>
      </c>
      <c r="AD29" s="24">
        <v>5.9026899401293242E-4</v>
      </c>
      <c r="AE29" s="24">
        <v>5.9691310650644702E-4</v>
      </c>
      <c r="AF29" s="24">
        <v>5.3050397877973943E-4</v>
      </c>
    </row>
    <row r="30" spans="1:32" x14ac:dyDescent="0.25">
      <c r="A30" s="60"/>
      <c r="B30" s="60"/>
      <c r="C30" s="6" t="s">
        <v>43</v>
      </c>
      <c r="D30" s="24">
        <v>0</v>
      </c>
      <c r="E30" s="24">
        <v>0</v>
      </c>
      <c r="F30" s="24">
        <v>0</v>
      </c>
      <c r="G30" s="24">
        <v>0</v>
      </c>
      <c r="H30" s="24">
        <v>0</v>
      </c>
      <c r="I30" s="24">
        <v>0</v>
      </c>
      <c r="J30" s="24">
        <v>0</v>
      </c>
      <c r="K30" s="24">
        <v>0</v>
      </c>
      <c r="L30" s="24">
        <v>0</v>
      </c>
      <c r="M30" s="24">
        <v>0</v>
      </c>
      <c r="N30" s="24">
        <v>0</v>
      </c>
      <c r="O30" s="24">
        <v>0</v>
      </c>
      <c r="P30" s="24">
        <v>0</v>
      </c>
      <c r="Q30" s="24">
        <v>1.8363561796519434E-5</v>
      </c>
      <c r="R30" s="24">
        <v>0</v>
      </c>
      <c r="S30" s="24">
        <v>4.2778657116882002E-5</v>
      </c>
      <c r="T30" s="24">
        <v>3.0742933736727096E-5</v>
      </c>
      <c r="U30" s="24">
        <v>6.166216532932367E-6</v>
      </c>
      <c r="V30" s="24">
        <v>1.8388662776480658E-5</v>
      </c>
      <c r="W30" s="24">
        <v>6.3936574916656497E-6</v>
      </c>
      <c r="X30" s="24">
        <v>4.935620993662404E-5</v>
      </c>
      <c r="Y30" s="24">
        <v>-1.2061489473302878E-5</v>
      </c>
      <c r="Z30" s="24">
        <v>9.751697404825066E-5</v>
      </c>
      <c r="AA30" s="24">
        <v>5.4621925240860847E-5</v>
      </c>
      <c r="AB30" s="24">
        <v>1.0940852535545886E-4</v>
      </c>
      <c r="AC30" s="24">
        <v>1.8694733693513932E-4</v>
      </c>
      <c r="AD30" s="24">
        <v>1.8330013564216152E-4</v>
      </c>
      <c r="AE30" s="24">
        <v>4.3025028273580013E-4</v>
      </c>
      <c r="AF30" s="24">
        <v>8.8955795812228899E-4</v>
      </c>
    </row>
    <row r="31" spans="1:32" x14ac:dyDescent="0.25">
      <c r="A31" s="60"/>
      <c r="B31" s="60"/>
      <c r="C31" s="6" t="s">
        <v>44</v>
      </c>
      <c r="D31" s="24">
        <v>0</v>
      </c>
      <c r="E31" s="24">
        <v>0</v>
      </c>
      <c r="F31" s="24">
        <v>0</v>
      </c>
      <c r="G31" s="24">
        <v>0</v>
      </c>
      <c r="H31" s="24">
        <v>0</v>
      </c>
      <c r="I31" s="24">
        <v>0</v>
      </c>
      <c r="J31" s="24">
        <v>0</v>
      </c>
      <c r="K31" s="24">
        <v>0</v>
      </c>
      <c r="L31" s="24">
        <v>0</v>
      </c>
      <c r="M31" s="24">
        <v>0</v>
      </c>
      <c r="N31" s="24">
        <v>0</v>
      </c>
      <c r="O31" s="24">
        <v>0</v>
      </c>
      <c r="P31" s="24">
        <v>1.0469340536278793E-5</v>
      </c>
      <c r="Q31" s="24">
        <v>-8.4657876356919459E-6</v>
      </c>
      <c r="R31" s="24">
        <v>2.1037351818353756E-6</v>
      </c>
      <c r="S31" s="24">
        <v>4.2112355764789555E-6</v>
      </c>
      <c r="T31" s="24">
        <v>4.21438580588962E-6</v>
      </c>
      <c r="U31" s="24">
        <v>-6.3597049096975056E-6</v>
      </c>
      <c r="V31" s="24">
        <v>-2.1060390670291085E-6</v>
      </c>
      <c r="W31" s="24">
        <v>4.2857479594093917E-6</v>
      </c>
      <c r="X31" s="24">
        <v>-1.4821119672103755E-5</v>
      </c>
      <c r="Y31" s="24">
        <v>4.1592666382150867E-6</v>
      </c>
      <c r="Z31" s="24">
        <v>1.6659343496927548E-5</v>
      </c>
      <c r="AA31" s="24">
        <v>1.8778715786149647E-5</v>
      </c>
      <c r="AB31" s="24">
        <v>5.1846889912443572E-5</v>
      </c>
      <c r="AC31" s="24">
        <v>5.4957365766661326E-5</v>
      </c>
      <c r="AD31" s="24">
        <v>8.7844239613943387E-5</v>
      </c>
      <c r="AE31" s="24">
        <v>2.0729945348318957E-4</v>
      </c>
      <c r="AF31" s="24">
        <v>3.874728347850187E-4</v>
      </c>
    </row>
    <row r="32" spans="1:32" x14ac:dyDescent="0.25">
      <c r="A32" s="60"/>
      <c r="B32" s="60"/>
      <c r="C32" s="6" t="s">
        <v>53</v>
      </c>
      <c r="D32" s="25">
        <v>0</v>
      </c>
      <c r="E32" s="25">
        <v>0</v>
      </c>
      <c r="F32" s="25">
        <v>0</v>
      </c>
      <c r="G32" s="25">
        <v>0</v>
      </c>
      <c r="H32" s="25">
        <v>0</v>
      </c>
      <c r="I32" s="25">
        <v>0</v>
      </c>
      <c r="J32" s="25">
        <v>0</v>
      </c>
      <c r="K32" s="25">
        <v>0</v>
      </c>
      <c r="L32" s="25">
        <v>0</v>
      </c>
      <c r="M32" s="25">
        <v>0</v>
      </c>
      <c r="N32" s="25">
        <v>0</v>
      </c>
      <c r="O32" s="25">
        <v>0</v>
      </c>
      <c r="P32" s="25">
        <v>6.11100331981973E-6</v>
      </c>
      <c r="Q32" s="25">
        <v>1.5440462348692563E-6</v>
      </c>
      <c r="R32" s="25">
        <v>0</v>
      </c>
      <c r="S32" s="25">
        <v>1.383861712245249E-5</v>
      </c>
      <c r="T32" s="25">
        <v>1.2333307638945357E-5</v>
      </c>
      <c r="U32" s="25">
        <v>-6.1966507103328183E-6</v>
      </c>
      <c r="V32" s="25">
        <v>3.0795999599320112E-6</v>
      </c>
      <c r="W32" s="25">
        <v>1.1054679603716977E-5</v>
      </c>
      <c r="X32" s="25">
        <v>3.0955008443189769E-6</v>
      </c>
      <c r="Y32" s="25">
        <v>6.0724934265454777E-6</v>
      </c>
      <c r="Z32" s="25">
        <v>4.115991694852994E-5</v>
      </c>
      <c r="AA32" s="25">
        <v>4.1170335401075064E-5</v>
      </c>
      <c r="AB32" s="25">
        <v>6.6789316138127219E-5</v>
      </c>
      <c r="AC32" s="25">
        <v>8.8338127355758189E-5</v>
      </c>
      <c r="AD32" s="25">
        <v>1.2086089675733547E-4</v>
      </c>
      <c r="AE32" s="25">
        <v>2.6994154845216833E-4</v>
      </c>
      <c r="AF32" s="25">
        <v>5.1473406952151635E-4</v>
      </c>
    </row>
    <row r="33" spans="1:32"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-1.3491756536754274E-5</v>
      </c>
      <c r="Q33" s="24">
        <v>4.5790690752500751E-6</v>
      </c>
      <c r="R33" s="24">
        <v>9.4650809500995692E-5</v>
      </c>
      <c r="S33" s="24">
        <v>8.6905302189022038E-5</v>
      </c>
      <c r="T33" s="24">
        <v>3.6450929238318608E-5</v>
      </c>
      <c r="U33" s="24">
        <v>1.4382709008042838E-4</v>
      </c>
      <c r="V33" s="24">
        <v>1.2756859363283191E-4</v>
      </c>
      <c r="W33" s="24">
        <v>1.8309876347322174E-5</v>
      </c>
      <c r="X33" s="24">
        <v>2.9414648494929807E-5</v>
      </c>
      <c r="Y33" s="24">
        <v>3.6381496370863076E-5</v>
      </c>
      <c r="Z33" s="24">
        <v>2.5395461049715351E-4</v>
      </c>
      <c r="AA33" s="24">
        <v>-1.0184006480729035E-4</v>
      </c>
      <c r="AB33" s="24">
        <v>5.6295577765874683E-5</v>
      </c>
      <c r="AC33" s="24">
        <v>5.6449336720332255E-5</v>
      </c>
      <c r="AD33" s="24">
        <v>2.2745257850664835E-4</v>
      </c>
      <c r="AE33" s="24">
        <v>4.6263257622358722E-4</v>
      </c>
      <c r="AF33" s="24">
        <v>5.4118809176029181E-4</v>
      </c>
    </row>
    <row r="34" spans="1:32" x14ac:dyDescent="0.25">
      <c r="A34" s="60"/>
      <c r="B34" s="60"/>
      <c r="C34" s="6" t="s">
        <v>43</v>
      </c>
      <c r="D34" s="24">
        <v>0</v>
      </c>
      <c r="E34" s="24">
        <v>0</v>
      </c>
      <c r="F34" s="24">
        <v>0</v>
      </c>
      <c r="G34" s="24">
        <v>0</v>
      </c>
      <c r="H34" s="24">
        <v>0</v>
      </c>
      <c r="I34" s="24">
        <v>0</v>
      </c>
      <c r="J34" s="24">
        <v>0</v>
      </c>
      <c r="K34" s="24">
        <v>0</v>
      </c>
      <c r="L34" s="24">
        <v>0</v>
      </c>
      <c r="M34" s="24">
        <v>0</v>
      </c>
      <c r="N34" s="24">
        <v>0</v>
      </c>
      <c r="O34" s="24">
        <v>0</v>
      </c>
      <c r="P34" s="24">
        <v>-6.6046381070883342E-6</v>
      </c>
      <c r="Q34" s="24">
        <v>2.0171389573331311E-5</v>
      </c>
      <c r="R34" s="24">
        <v>4.4027351145281557E-5</v>
      </c>
      <c r="S34" s="24">
        <v>-1.0404311546752254E-5</v>
      </c>
      <c r="T34" s="24">
        <v>4.1158375639893663E-5</v>
      </c>
      <c r="U34" s="24">
        <v>1.936554939185875E-5</v>
      </c>
      <c r="V34" s="24">
        <v>5.2677232548870023E-5</v>
      </c>
      <c r="W34" s="24">
        <v>7.9398004331210359E-5</v>
      </c>
      <c r="X34" s="24">
        <v>3.1605174118265467E-5</v>
      </c>
      <c r="Y34" s="24">
        <v>3.3869659389784701E-5</v>
      </c>
      <c r="Z34" s="24">
        <v>8.6955916829278834E-6</v>
      </c>
      <c r="AA34" s="24">
        <v>8.6035122978556089E-5</v>
      </c>
      <c r="AB34" s="24">
        <v>1.5021684528471191E-4</v>
      </c>
      <c r="AC34" s="24">
        <v>2.7424561164446359E-4</v>
      </c>
      <c r="AD34" s="24">
        <v>3.3488664924141709E-4</v>
      </c>
      <c r="AE34" s="24">
        <v>6.4141222238878193E-4</v>
      </c>
      <c r="AF34" s="24">
        <v>8.37264575605845E-4</v>
      </c>
    </row>
    <row r="35" spans="1:32" x14ac:dyDescent="0.25">
      <c r="A35" s="60"/>
      <c r="B35" s="60"/>
      <c r="C35" s="6" t="s">
        <v>44</v>
      </c>
      <c r="D35" s="24">
        <v>0</v>
      </c>
      <c r="E35" s="24">
        <v>0</v>
      </c>
      <c r="F35" s="24">
        <v>0</v>
      </c>
      <c r="G35" s="24">
        <v>0</v>
      </c>
      <c r="H35" s="24">
        <v>0</v>
      </c>
      <c r="I35" s="24">
        <v>0</v>
      </c>
      <c r="J35" s="24">
        <v>0</v>
      </c>
      <c r="K35" s="24">
        <v>0</v>
      </c>
      <c r="L35" s="24">
        <v>0</v>
      </c>
      <c r="M35" s="24">
        <v>0</v>
      </c>
      <c r="N35" s="24">
        <v>0</v>
      </c>
      <c r="O35" s="24">
        <v>0</v>
      </c>
      <c r="P35" s="24">
        <v>1.9524894240063873E-5</v>
      </c>
      <c r="Q35" s="24">
        <v>1.3281138459220188E-5</v>
      </c>
      <c r="R35" s="24">
        <v>2.6282504065555656E-5</v>
      </c>
      <c r="S35" s="24">
        <v>1.6645526847547387E-5</v>
      </c>
      <c r="T35" s="24">
        <v>-6.7032665017618953E-6</v>
      </c>
      <c r="U35" s="24">
        <v>1.0144525675714888E-5</v>
      </c>
      <c r="V35" s="24">
        <v>1.3530838472330942E-5</v>
      </c>
      <c r="W35" s="24">
        <v>4.663710591645831E-5</v>
      </c>
      <c r="X35" s="24">
        <v>3.3972814953431296E-5</v>
      </c>
      <c r="Y35" s="24">
        <v>3.5201577030630204E-5</v>
      </c>
      <c r="Z35" s="24">
        <v>-1.5607539065709553E-5</v>
      </c>
      <c r="AA35" s="24">
        <v>2.2535428913617039E-5</v>
      </c>
      <c r="AB35" s="24">
        <v>1.9095630919618856E-5</v>
      </c>
      <c r="AC35" s="24">
        <v>5.3162857769351035E-5</v>
      </c>
      <c r="AD35" s="24">
        <v>1.0653959398720936E-4</v>
      </c>
      <c r="AE35" s="24">
        <v>1.9991479041725491E-4</v>
      </c>
      <c r="AF35" s="24">
        <v>6.9892133141236101E-5</v>
      </c>
    </row>
    <row r="36" spans="1:32" x14ac:dyDescent="0.25">
      <c r="A36" s="60"/>
      <c r="B36" s="60"/>
      <c r="C36" s="6" t="s">
        <v>53</v>
      </c>
      <c r="D36" s="25">
        <v>0</v>
      </c>
      <c r="E36" s="25">
        <v>0</v>
      </c>
      <c r="F36" s="25">
        <v>0</v>
      </c>
      <c r="G36" s="25">
        <v>0</v>
      </c>
      <c r="H36" s="25">
        <v>0</v>
      </c>
      <c r="I36" s="25">
        <v>0</v>
      </c>
      <c r="J36" s="25">
        <v>0</v>
      </c>
      <c r="K36" s="25">
        <v>0</v>
      </c>
      <c r="L36" s="25">
        <v>0</v>
      </c>
      <c r="M36" s="25">
        <v>0</v>
      </c>
      <c r="N36" s="25">
        <v>0</v>
      </c>
      <c r="O36" s="25">
        <v>0</v>
      </c>
      <c r="P36" s="25">
        <v>-8.8082988269899687E-7</v>
      </c>
      <c r="Q36" s="25">
        <v>1.5253942246884478E-5</v>
      </c>
      <c r="R36" s="25">
        <v>4.8814441843125778E-5</v>
      </c>
      <c r="S36" s="25">
        <v>1.5679951890223975E-5</v>
      </c>
      <c r="T36" s="25">
        <v>2.6686541786391516E-5</v>
      </c>
      <c r="U36" s="25">
        <v>4.0361337217964532E-5</v>
      </c>
      <c r="V36" s="25">
        <v>5.5602676467758627E-5</v>
      </c>
      <c r="W36" s="25">
        <v>5.9172535490370493E-5</v>
      </c>
      <c r="X36" s="25">
        <v>3.1839379693865411E-5</v>
      </c>
      <c r="Y36" s="25">
        <v>3.4732210206556147E-5</v>
      </c>
      <c r="Z36" s="25">
        <v>4.7267441913412256E-5</v>
      </c>
      <c r="AA36" s="25">
        <v>3.1594007970703331E-5</v>
      </c>
      <c r="AB36" s="25">
        <v>9.620034408808209E-5</v>
      </c>
      <c r="AC36" s="25">
        <v>1.7172342171178911E-4</v>
      </c>
      <c r="AD36" s="25">
        <v>2.5134303046359108E-4</v>
      </c>
      <c r="AE36" s="25">
        <v>4.8334225159862854E-4</v>
      </c>
      <c r="AF36" s="25">
        <v>5.6300870321601693E-4</v>
      </c>
    </row>
    <row r="37" spans="1:32"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-1.7073732915595663E-5</v>
      </c>
      <c r="Q37" s="24">
        <v>1.3033448172494744E-5</v>
      </c>
      <c r="R37" s="24">
        <v>8.5171239017300948E-5</v>
      </c>
      <c r="S37" s="24">
        <v>8.2220689466172558E-5</v>
      </c>
      <c r="T37" s="24">
        <v>3.9314937218870583E-5</v>
      </c>
      <c r="U37" s="24">
        <v>1.2661373899747197E-4</v>
      </c>
      <c r="V37" s="24">
        <v>1.2051735690965515E-4</v>
      </c>
      <c r="W37" s="24">
        <v>4.0231272342650115E-5</v>
      </c>
      <c r="X37" s="24">
        <v>3.2453533494347653E-5</v>
      </c>
      <c r="Y37" s="24">
        <v>5.1739972146691571E-5</v>
      </c>
      <c r="Z37" s="24">
        <v>2.5409555840960607E-4</v>
      </c>
      <c r="AA37" s="24">
        <v>-5.706710213260191E-5</v>
      </c>
      <c r="AB37" s="24">
        <v>5.7612694545738918E-5</v>
      </c>
      <c r="AC37" s="24">
        <v>5.7968171015110315E-5</v>
      </c>
      <c r="AD37" s="24">
        <v>2.4675627658243826E-4</v>
      </c>
      <c r="AE37" s="24">
        <v>4.6995979749842043E-4</v>
      </c>
      <c r="AF37" s="24">
        <v>5.4058879542928651E-4</v>
      </c>
    </row>
    <row r="38" spans="1:32" x14ac:dyDescent="0.25">
      <c r="A38" s="60"/>
      <c r="B38" s="60"/>
      <c r="C38" s="6" t="s">
        <v>43</v>
      </c>
      <c r="D38" s="24">
        <v>0</v>
      </c>
      <c r="E38" s="24">
        <v>0</v>
      </c>
      <c r="F38" s="24">
        <v>0</v>
      </c>
      <c r="G38" s="24">
        <v>0</v>
      </c>
      <c r="H38" s="24">
        <v>0</v>
      </c>
      <c r="I38" s="24">
        <v>0</v>
      </c>
      <c r="J38" s="24">
        <v>0</v>
      </c>
      <c r="K38" s="24">
        <v>0</v>
      </c>
      <c r="L38" s="24">
        <v>0</v>
      </c>
      <c r="M38" s="24">
        <v>0</v>
      </c>
      <c r="N38" s="24">
        <v>0</v>
      </c>
      <c r="O38" s="24">
        <v>0</v>
      </c>
      <c r="P38" s="24">
        <v>-5.1901744806404082E-6</v>
      </c>
      <c r="Q38" s="24">
        <v>1.9781897980797325E-5</v>
      </c>
      <c r="R38" s="24">
        <v>3.4436219485955988E-5</v>
      </c>
      <c r="S38" s="24">
        <v>1.350772709463044E-6</v>
      </c>
      <c r="T38" s="24">
        <v>3.8810405624145616E-5</v>
      </c>
      <c r="U38" s="24">
        <v>1.6434011282040473E-5</v>
      </c>
      <c r="V38" s="24">
        <v>4.5041970927472974E-5</v>
      </c>
      <c r="W38" s="24">
        <v>6.2102769480487652E-5</v>
      </c>
      <c r="X38" s="24">
        <v>3.5537865595847151E-5</v>
      </c>
      <c r="Y38" s="24">
        <v>2.3799575838756581E-5</v>
      </c>
      <c r="Z38" s="24">
        <v>2.8413780412961387E-5</v>
      </c>
      <c r="AA38" s="24">
        <v>7.9096211827778262E-5</v>
      </c>
      <c r="AB38" s="24">
        <v>1.4164920510539858E-4</v>
      </c>
      <c r="AC38" s="24">
        <v>2.5550540574514891E-4</v>
      </c>
      <c r="AD38" s="24">
        <v>3.0228037687796139E-4</v>
      </c>
      <c r="AE38" s="24">
        <v>5.9476121287826977E-4</v>
      </c>
      <c r="AF38" s="24">
        <v>8.4900311952784691E-4</v>
      </c>
    </row>
    <row r="39" spans="1:32" x14ac:dyDescent="0.25">
      <c r="A39" s="60"/>
      <c r="B39" s="60"/>
      <c r="C39" s="6" t="s">
        <v>44</v>
      </c>
      <c r="D39" s="24">
        <v>0</v>
      </c>
      <c r="E39" s="24">
        <v>0</v>
      </c>
      <c r="F39" s="24">
        <v>0</v>
      </c>
      <c r="G39" s="24">
        <v>0</v>
      </c>
      <c r="H39" s="24">
        <v>0</v>
      </c>
      <c r="I39" s="24">
        <v>0</v>
      </c>
      <c r="J39" s="24">
        <v>0</v>
      </c>
      <c r="K39" s="24">
        <v>0</v>
      </c>
      <c r="L39" s="24">
        <v>0</v>
      </c>
      <c r="M39" s="24">
        <v>0</v>
      </c>
      <c r="N39" s="24">
        <v>0</v>
      </c>
      <c r="O39" s="24">
        <v>0</v>
      </c>
      <c r="P39" s="24">
        <v>1.4014791975824892E-5</v>
      </c>
      <c r="Q39" s="24">
        <v>0</v>
      </c>
      <c r="R39" s="24">
        <v>1.1542457004409812E-5</v>
      </c>
      <c r="S39" s="24">
        <v>9.0287514140641179E-6</v>
      </c>
      <c r="T39" s="24">
        <v>0</v>
      </c>
      <c r="U39" s="24">
        <v>0</v>
      </c>
      <c r="V39" s="24">
        <v>3.8938484980821642E-6</v>
      </c>
      <c r="W39" s="24">
        <v>2.0123126704518768E-5</v>
      </c>
      <c r="X39" s="24">
        <v>3.9131183378060541E-6</v>
      </c>
      <c r="Y39" s="24">
        <v>1.6386416920921576E-5</v>
      </c>
      <c r="Z39" s="24">
        <v>3.7473347080929642E-6</v>
      </c>
      <c r="AA39" s="24">
        <v>2.0256036298738067E-5</v>
      </c>
      <c r="AB39" s="24">
        <v>3.8925309864268343E-5</v>
      </c>
      <c r="AC39" s="24">
        <v>5.4259640129394882E-5</v>
      </c>
      <c r="AD39" s="24">
        <v>9.5194215237848212E-5</v>
      </c>
      <c r="AE39" s="24">
        <v>2.0442059537506552E-4</v>
      </c>
      <c r="AF39" s="24">
        <v>2.6440183920506399E-4</v>
      </c>
    </row>
    <row r="40" spans="1:32" x14ac:dyDescent="0.25">
      <c r="A40" s="67"/>
      <c r="B40" s="67"/>
      <c r="C40" s="14" t="s">
        <v>53</v>
      </c>
      <c r="D40" s="26">
        <v>0</v>
      </c>
      <c r="E40" s="26">
        <v>0</v>
      </c>
      <c r="F40" s="26">
        <v>0</v>
      </c>
      <c r="G40" s="26">
        <v>0</v>
      </c>
      <c r="H40" s="26">
        <v>0</v>
      </c>
      <c r="I40" s="26">
        <v>0</v>
      </c>
      <c r="J40" s="26">
        <v>0</v>
      </c>
      <c r="K40" s="26">
        <v>0</v>
      </c>
      <c r="L40" s="26">
        <v>0</v>
      </c>
      <c r="M40" s="26">
        <v>0</v>
      </c>
      <c r="N40" s="26">
        <v>0</v>
      </c>
      <c r="O40" s="26">
        <v>0</v>
      </c>
      <c r="P40" s="26">
        <v>1.6761181105273693E-6</v>
      </c>
      <c r="Q40" s="26">
        <v>1.021499731845843E-5</v>
      </c>
      <c r="R40" s="26">
        <v>3.0719711644255909E-5</v>
      </c>
      <c r="S40" s="26">
        <v>1.4989556314848329E-5</v>
      </c>
      <c r="T40" s="26">
        <v>2.1203061722152583E-5</v>
      </c>
      <c r="U40" s="26">
        <v>2.2795206694015135E-5</v>
      </c>
      <c r="V40" s="26">
        <v>3.5661357411509442E-5</v>
      </c>
      <c r="W40" s="26">
        <v>3.9883489564740415E-5</v>
      </c>
      <c r="X40" s="26">
        <v>2.1004003012858874E-5</v>
      </c>
      <c r="Y40" s="26">
        <v>2.4135811650838335E-5</v>
      </c>
      <c r="Z40" s="26">
        <v>4.4986023013393606E-5</v>
      </c>
      <c r="AA40" s="26">
        <v>3.5155025155608755E-5</v>
      </c>
      <c r="AB40" s="26">
        <v>8.5572057431981818E-5</v>
      </c>
      <c r="AC40" s="26">
        <v>1.4090517253717572E-4</v>
      </c>
      <c r="AD40" s="26">
        <v>2.0320178275690104E-4</v>
      </c>
      <c r="AE40" s="26">
        <v>4.031044230763392E-4</v>
      </c>
      <c r="AF40" s="26">
        <v>5.4456290557980402E-4</v>
      </c>
    </row>
    <row r="41" spans="1:32" x14ac:dyDescent="0.25">
      <c r="A41" s="17" t="s">
        <v>54</v>
      </c>
    </row>
    <row r="42" spans="1:32" x14ac:dyDescent="0.25">
      <c r="A42" s="30" t="str">
        <f xml:space="preserve"> "(1) Lecture : le dénombrement des patients de l'ensemble du régime agricole ayant eu des soins en "&amp;TEXT($AF$4,"mmmm aaaa")&amp;" a été révisé de "&amp;ROUND($AF$40*100,2)&amp;" % par rapport aux données publiées le mois précédent. "</f>
        <v xml:space="preserve">(1) Lecture : le dénombrement des patients de l'ensemble du régime agricole ayant eu des soins en mai 2025 a été révisé de 0,05 %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F43"/>
  <sheetViews>
    <sheetView showGridLines="0" zoomScaleNormal="100" workbookViewId="0">
      <pane xSplit="2" ySplit="4" topLeftCell="Q5" activePane="bottomRight" state="frozen"/>
      <selection activeCell="X12" sqref="X12"/>
      <selection pane="topRight" activeCell="X12" sqref="X12"/>
      <selection pane="bottomLeft" activeCell="X12" sqref="X12"/>
      <selection pane="bottomRight" activeCell="X28" sqref="X28"/>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8" width="11.42578125" style="6"/>
    <col min="9" max="9" width="11.7109375" style="6" customWidth="1"/>
    <col min="10" max="16384" width="11.42578125" style="6"/>
  </cols>
  <sheetData>
    <row r="1" spans="1:32" ht="21" x14ac:dyDescent="0.3">
      <c r="A1" s="29" t="s">
        <v>60</v>
      </c>
      <c r="B1" s="27"/>
      <c r="C1" s="27"/>
      <c r="D1" s="27"/>
      <c r="E1" s="27"/>
      <c r="F1" s="27"/>
      <c r="G1" s="27"/>
      <c r="H1" s="27"/>
      <c r="I1" s="27"/>
      <c r="J1" s="27"/>
    </row>
    <row r="2" spans="1:32" s="12" customFormat="1" ht="18.75" x14ac:dyDescent="0.3">
      <c r="A2" s="11" t="s">
        <v>57</v>
      </c>
      <c r="B2" s="27"/>
      <c r="C2" s="27"/>
      <c r="D2" s="27"/>
      <c r="E2" s="27"/>
      <c r="F2" s="27"/>
      <c r="G2" s="27"/>
      <c r="H2" s="27"/>
      <c r="I2" s="27"/>
      <c r="J2" s="27"/>
    </row>
    <row r="3" spans="1:32" ht="19.5" thickBot="1" x14ac:dyDescent="0.35">
      <c r="A3" s="11" t="s">
        <v>58</v>
      </c>
      <c r="B3" s="28"/>
      <c r="C3" s="28"/>
      <c r="D3" s="28"/>
      <c r="E3" s="28"/>
      <c r="F3" s="28"/>
      <c r="G3" s="28"/>
      <c r="H3" s="28"/>
      <c r="I3" s="28"/>
      <c r="J3" s="28"/>
    </row>
    <row r="4" spans="1:32" s="7" customFormat="1" ht="39.75" customHeight="1" thickBot="1" x14ac:dyDescent="0.3">
      <c r="A4" s="8" t="s">
        <v>47</v>
      </c>
      <c r="B4" s="13" t="s">
        <v>46</v>
      </c>
      <c r="C4" s="8" t="s">
        <v>48</v>
      </c>
      <c r="D4" s="8">
        <v>44927</v>
      </c>
      <c r="E4" s="8">
        <f t="shared" ref="E4:T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f t="shared" si="0"/>
        <v>45292</v>
      </c>
      <c r="Q4" s="8">
        <f t="shared" si="0"/>
        <v>45323</v>
      </c>
      <c r="R4" s="8">
        <f t="shared" si="0"/>
        <v>45352</v>
      </c>
      <c r="S4" s="8">
        <f t="shared" si="0"/>
        <v>45383</v>
      </c>
      <c r="T4" s="8">
        <f t="shared" si="0"/>
        <v>45413</v>
      </c>
      <c r="U4" s="8">
        <f t="shared" ref="U4" si="1">EOMONTH(T4,0)+1</f>
        <v>45444</v>
      </c>
      <c r="V4" s="8">
        <f t="shared" ref="V4:W4" si="2">EOMONTH(U4,0)+1</f>
        <v>45474</v>
      </c>
      <c r="W4" s="8">
        <f t="shared" si="2"/>
        <v>45505</v>
      </c>
      <c r="X4" s="8">
        <f t="shared" ref="X4:AF4" si="3">EOMONTH(W4,0)+1</f>
        <v>45536</v>
      </c>
      <c r="Y4" s="8">
        <f t="shared" si="3"/>
        <v>45566</v>
      </c>
      <c r="Z4" s="8">
        <f t="shared" si="3"/>
        <v>45597</v>
      </c>
      <c r="AA4" s="8">
        <f t="shared" si="3"/>
        <v>45627</v>
      </c>
      <c r="AB4" s="8">
        <f t="shared" si="3"/>
        <v>45658</v>
      </c>
      <c r="AC4" s="8">
        <f t="shared" si="3"/>
        <v>45689</v>
      </c>
      <c r="AD4" s="8">
        <f t="shared" si="3"/>
        <v>45717</v>
      </c>
      <c r="AE4" s="8">
        <f t="shared" si="3"/>
        <v>45748</v>
      </c>
      <c r="AF4" s="8">
        <f t="shared" si="3"/>
        <v>45778</v>
      </c>
    </row>
    <row r="5" spans="1:32" x14ac:dyDescent="0.25">
      <c r="A5" s="63" t="s">
        <v>49</v>
      </c>
      <c r="B5" s="63" t="s">
        <v>41</v>
      </c>
      <c r="C5" s="16" t="s">
        <v>42</v>
      </c>
      <c r="D5" s="24">
        <v>0</v>
      </c>
      <c r="E5" s="24">
        <v>0</v>
      </c>
      <c r="F5" s="24">
        <v>0</v>
      </c>
      <c r="G5" s="24">
        <v>0</v>
      </c>
      <c r="H5" s="24">
        <v>0</v>
      </c>
      <c r="I5" s="24">
        <v>0</v>
      </c>
      <c r="J5" s="24">
        <v>0</v>
      </c>
      <c r="K5" s="24">
        <v>0</v>
      </c>
      <c r="L5" s="24">
        <v>0</v>
      </c>
      <c r="M5" s="24">
        <v>0</v>
      </c>
      <c r="N5" s="24">
        <v>0</v>
      </c>
      <c r="O5" s="24">
        <v>0</v>
      </c>
      <c r="P5" s="24">
        <v>0</v>
      </c>
      <c r="Q5" s="24">
        <v>2.5342118601123786E-4</v>
      </c>
      <c r="R5" s="24">
        <v>2.5297242600563763E-4</v>
      </c>
      <c r="S5" s="24">
        <v>2.5239777889951576E-4</v>
      </c>
      <c r="T5" s="24">
        <v>2.5188916876572875E-4</v>
      </c>
      <c r="U5" s="24">
        <v>2.5393600812595452E-4</v>
      </c>
      <c r="V5" s="24">
        <v>2.5438819638767818E-4</v>
      </c>
      <c r="W5" s="24">
        <v>2.552322613578184E-4</v>
      </c>
      <c r="X5" s="24">
        <v>2.5601638504868518E-4</v>
      </c>
      <c r="Y5" s="24">
        <v>2.5575447570336252E-4</v>
      </c>
      <c r="Z5" s="24">
        <v>2.5601638504868518E-4</v>
      </c>
      <c r="AA5" s="24">
        <v>2.5813113061445847E-4</v>
      </c>
      <c r="AB5" s="24">
        <v>2.5974025974018211E-4</v>
      </c>
      <c r="AC5" s="24">
        <v>7.7962577962575885E-4</v>
      </c>
      <c r="AD5" s="24">
        <v>1.3000520020800543E-3</v>
      </c>
      <c r="AE5" s="24">
        <v>5.1988562516247505E-4</v>
      </c>
      <c r="AF5" s="24">
        <v>5.1733057423697382E-4</v>
      </c>
    </row>
    <row r="6" spans="1:32" x14ac:dyDescent="0.25">
      <c r="A6" s="60"/>
      <c r="B6" s="60"/>
      <c r="C6" s="6" t="s">
        <v>43</v>
      </c>
      <c r="D6" s="24">
        <v>0</v>
      </c>
      <c r="E6" s="24">
        <v>0</v>
      </c>
      <c r="F6" s="24">
        <v>0</v>
      </c>
      <c r="G6" s="24">
        <v>0</v>
      </c>
      <c r="H6" s="24">
        <v>0</v>
      </c>
      <c r="I6" s="24">
        <v>0</v>
      </c>
      <c r="J6" s="24">
        <v>0</v>
      </c>
      <c r="K6" s="24">
        <v>0</v>
      </c>
      <c r="L6" s="24">
        <v>0</v>
      </c>
      <c r="M6" s="24">
        <v>0</v>
      </c>
      <c r="N6" s="24">
        <v>0</v>
      </c>
      <c r="O6" s="24">
        <v>0</v>
      </c>
      <c r="P6" s="24">
        <v>1.8314347459691405E-5</v>
      </c>
      <c r="Q6" s="24">
        <v>3.6369587750773036E-5</v>
      </c>
      <c r="R6" s="24">
        <v>5.466173496349036E-5</v>
      </c>
      <c r="S6" s="24">
        <v>5.4647794961448781E-5</v>
      </c>
      <c r="T6" s="24">
        <v>7.3024682342603953E-5</v>
      </c>
      <c r="U6" s="24">
        <v>5.4873699036006585E-5</v>
      </c>
      <c r="V6" s="24">
        <v>7.3198404274776863E-5</v>
      </c>
      <c r="W6" s="24">
        <v>3.6726224360572601E-5</v>
      </c>
      <c r="X6" s="24">
        <v>3.6776198444332664E-5</v>
      </c>
      <c r="Y6" s="24">
        <v>1.8386408766613016E-5</v>
      </c>
      <c r="Z6" s="24">
        <v>1.8431820695274936E-5</v>
      </c>
      <c r="AA6" s="24">
        <v>7.3672965705151583E-5</v>
      </c>
      <c r="AB6" s="24">
        <v>2.0570744660952656E-4</v>
      </c>
      <c r="AC6" s="24">
        <v>2.4347304940630643E-4</v>
      </c>
      <c r="AD6" s="24">
        <v>2.6236389872758004E-4</v>
      </c>
      <c r="AE6" s="24">
        <v>2.4383381787496106E-4</v>
      </c>
      <c r="AF6" s="24">
        <v>5.2635536506495662E-4</v>
      </c>
    </row>
    <row r="7" spans="1:32" x14ac:dyDescent="0.25">
      <c r="A7" s="60"/>
      <c r="B7" s="60"/>
      <c r="C7" s="6" t="s">
        <v>44</v>
      </c>
      <c r="D7" s="24">
        <v>0</v>
      </c>
      <c r="E7" s="24">
        <v>0</v>
      </c>
      <c r="F7" s="24">
        <v>0</v>
      </c>
      <c r="G7" s="24">
        <v>0</v>
      </c>
      <c r="H7" s="24">
        <v>0</v>
      </c>
      <c r="I7" s="24">
        <v>0</v>
      </c>
      <c r="J7" s="24">
        <v>0</v>
      </c>
      <c r="K7" s="24">
        <v>0</v>
      </c>
      <c r="L7" s="24">
        <v>0</v>
      </c>
      <c r="M7" s="24">
        <v>0</v>
      </c>
      <c r="N7" s="24">
        <v>0</v>
      </c>
      <c r="O7" s="24">
        <v>0</v>
      </c>
      <c r="P7" s="24">
        <v>-8.5748830243037588E-6</v>
      </c>
      <c r="Q7" s="24">
        <v>-8.6028165621199193E-6</v>
      </c>
      <c r="R7" s="24">
        <v>-8.6272096441186719E-6</v>
      </c>
      <c r="S7" s="24">
        <v>-1.1526115295756867E-5</v>
      </c>
      <c r="T7" s="24">
        <v>-1.1548377597314641E-5</v>
      </c>
      <c r="U7" s="24">
        <v>-1.1566510325966561E-5</v>
      </c>
      <c r="V7" s="24">
        <v>-8.6845259117396267E-6</v>
      </c>
      <c r="W7" s="24">
        <v>-5.8066445433047065E-6</v>
      </c>
      <c r="X7" s="24">
        <v>-1.4539532990243131E-5</v>
      </c>
      <c r="Y7" s="24">
        <v>-1.165321206220149E-5</v>
      </c>
      <c r="Z7" s="24">
        <v>0</v>
      </c>
      <c r="AA7" s="24">
        <v>1.4669682753432056E-5</v>
      </c>
      <c r="AB7" s="24">
        <v>3.820832353640391E-5</v>
      </c>
      <c r="AC7" s="24">
        <v>3.5359949553059877E-5</v>
      </c>
      <c r="AD7" s="24">
        <v>4.1326705316979684E-5</v>
      </c>
      <c r="AE7" s="24">
        <v>7.3965810043929991E-5</v>
      </c>
      <c r="AF7" s="24">
        <v>1.482575292586219E-4</v>
      </c>
    </row>
    <row r="8" spans="1:32" x14ac:dyDescent="0.25">
      <c r="A8" s="60"/>
      <c r="B8" s="60"/>
      <c r="C8" s="9" t="s">
        <v>53</v>
      </c>
      <c r="D8" s="25">
        <v>0</v>
      </c>
      <c r="E8" s="25">
        <v>0</v>
      </c>
      <c r="F8" s="25">
        <v>0</v>
      </c>
      <c r="G8" s="25">
        <v>0</v>
      </c>
      <c r="H8" s="25">
        <v>0</v>
      </c>
      <c r="I8" s="25">
        <v>0</v>
      </c>
      <c r="J8" s="25">
        <v>0</v>
      </c>
      <c r="K8" s="25">
        <v>0</v>
      </c>
      <c r="L8" s="25">
        <v>0</v>
      </c>
      <c r="M8" s="25">
        <v>0</v>
      </c>
      <c r="N8" s="25">
        <v>0</v>
      </c>
      <c r="O8" s="25">
        <v>0</v>
      </c>
      <c r="P8" s="25">
        <v>-4.8973515123229561E-6</v>
      </c>
      <c r="Q8" s="25">
        <v>0</v>
      </c>
      <c r="R8" s="25">
        <v>2.4595829040130468E-6</v>
      </c>
      <c r="S8" s="25">
        <v>0</v>
      </c>
      <c r="T8" s="25">
        <v>2.4684348889358887E-6</v>
      </c>
      <c r="U8" s="25">
        <v>0</v>
      </c>
      <c r="V8" s="25">
        <v>4.9502622401220719E-6</v>
      </c>
      <c r="W8" s="25">
        <v>2.482572342143996E-6</v>
      </c>
      <c r="X8" s="25">
        <v>-4.9729100723983066E-6</v>
      </c>
      <c r="Y8" s="25">
        <v>-4.9806873846369726E-6</v>
      </c>
      <c r="Z8" s="25">
        <v>4.9956413030738389E-6</v>
      </c>
      <c r="AA8" s="25">
        <v>2.5062216953530836E-5</v>
      </c>
      <c r="AB8" s="25">
        <v>6.2882957209353663E-5</v>
      </c>
      <c r="AC8" s="25">
        <v>7.0598498773444263E-5</v>
      </c>
      <c r="AD8" s="25">
        <v>8.3339436473872652E-5</v>
      </c>
      <c r="AE8" s="25">
        <v>1.0122584498284404E-4</v>
      </c>
      <c r="AF8" s="25">
        <v>2.0288451052841161E-4</v>
      </c>
    </row>
    <row r="9" spans="1:32" x14ac:dyDescent="0.25">
      <c r="A9" s="60"/>
      <c r="B9" s="60" t="s">
        <v>45</v>
      </c>
      <c r="C9" s="6" t="s">
        <v>42</v>
      </c>
      <c r="D9" s="24">
        <v>0</v>
      </c>
      <c r="E9" s="24">
        <v>0</v>
      </c>
      <c r="F9" s="24">
        <v>0</v>
      </c>
      <c r="G9" s="24">
        <v>0</v>
      </c>
      <c r="H9" s="24">
        <v>0</v>
      </c>
      <c r="I9" s="24">
        <v>0</v>
      </c>
      <c r="J9" s="24">
        <v>0</v>
      </c>
      <c r="K9" s="24">
        <v>0</v>
      </c>
      <c r="L9" s="24">
        <v>0</v>
      </c>
      <c r="M9" s="24">
        <v>0</v>
      </c>
      <c r="N9" s="24">
        <v>0</v>
      </c>
      <c r="O9" s="24">
        <v>0</v>
      </c>
      <c r="P9" s="24">
        <v>0</v>
      </c>
      <c r="Q9" s="24">
        <v>0</v>
      </c>
      <c r="R9" s="24">
        <v>-7.9645735767686077E-6</v>
      </c>
      <c r="S9" s="24">
        <v>-7.9638758591071834E-6</v>
      </c>
      <c r="T9" s="24">
        <v>-1.594159001416795E-5</v>
      </c>
      <c r="U9" s="24">
        <v>-2.3938716884774891E-5</v>
      </c>
      <c r="V9" s="24">
        <v>-2.3975257534170069E-5</v>
      </c>
      <c r="W9" s="24">
        <v>-1.6009605763422918E-5</v>
      </c>
      <c r="X9" s="24">
        <v>2.4034802393879673E-5</v>
      </c>
      <c r="Y9" s="24">
        <v>-1.6031550090556124E-5</v>
      </c>
      <c r="Z9" s="24">
        <v>0</v>
      </c>
      <c r="AA9" s="24">
        <v>8.0624355005554094E-6</v>
      </c>
      <c r="AB9" s="24">
        <v>1.6141007844527877E-5</v>
      </c>
      <c r="AC9" s="24">
        <v>0</v>
      </c>
      <c r="AD9" s="24">
        <v>0</v>
      </c>
      <c r="AE9" s="24">
        <v>-3.2548110175389944E-5</v>
      </c>
      <c r="AF9" s="24">
        <v>0</v>
      </c>
    </row>
    <row r="10" spans="1:32" x14ac:dyDescent="0.25">
      <c r="A10" s="60"/>
      <c r="B10" s="60"/>
      <c r="C10" s="6" t="s">
        <v>43</v>
      </c>
      <c r="D10" s="24">
        <v>0</v>
      </c>
      <c r="E10" s="24">
        <v>0</v>
      </c>
      <c r="F10" s="24">
        <v>0</v>
      </c>
      <c r="G10" s="24">
        <v>0</v>
      </c>
      <c r="H10" s="24">
        <v>0</v>
      </c>
      <c r="I10" s="24">
        <v>0</v>
      </c>
      <c r="J10" s="24">
        <v>0</v>
      </c>
      <c r="K10" s="24">
        <v>0</v>
      </c>
      <c r="L10" s="24">
        <v>0</v>
      </c>
      <c r="M10" s="24">
        <v>0</v>
      </c>
      <c r="N10" s="24">
        <v>0</v>
      </c>
      <c r="O10" s="24">
        <v>0</v>
      </c>
      <c r="P10" s="24">
        <v>1.1890747809051305E-5</v>
      </c>
      <c r="Q10" s="24">
        <v>2.0793849773381723E-5</v>
      </c>
      <c r="R10" s="24">
        <v>1.7884981682758649E-5</v>
      </c>
      <c r="S10" s="24">
        <v>2.3883377467726064E-5</v>
      </c>
      <c r="T10" s="24">
        <v>1.4951482439462538E-5</v>
      </c>
      <c r="U10" s="24">
        <v>2.1003234498051526E-5</v>
      </c>
      <c r="V10" s="24">
        <v>1.5016683535318265E-5</v>
      </c>
      <c r="W10" s="24">
        <v>1.5049407203759912E-5</v>
      </c>
      <c r="X10" s="24">
        <v>1.205618180732948E-5</v>
      </c>
      <c r="Y10" s="24">
        <v>6.0376993951116731E-6</v>
      </c>
      <c r="Z10" s="24">
        <v>1.8167504390431688E-5</v>
      </c>
      <c r="AA10" s="24">
        <v>2.4289309971115003E-5</v>
      </c>
      <c r="AB10" s="24">
        <v>1.8268621815087371E-5</v>
      </c>
      <c r="AC10" s="24">
        <v>4.5794535185494922E-5</v>
      </c>
      <c r="AD10" s="24">
        <v>5.5101647233213313E-5</v>
      </c>
      <c r="AE10" s="24">
        <v>9.2102799003956903E-5</v>
      </c>
      <c r="AF10" s="24">
        <v>5.545269423068433E-5</v>
      </c>
    </row>
    <row r="11" spans="1:32" x14ac:dyDescent="0.25">
      <c r="A11" s="60"/>
      <c r="B11" s="60"/>
      <c r="C11" s="6" t="s">
        <v>44</v>
      </c>
      <c r="D11" s="24">
        <v>0</v>
      </c>
      <c r="E11" s="24">
        <v>0</v>
      </c>
      <c r="F11" s="24">
        <v>0</v>
      </c>
      <c r="G11" s="24">
        <v>0</v>
      </c>
      <c r="H11" s="24">
        <v>0</v>
      </c>
      <c r="I11" s="24">
        <v>0</v>
      </c>
      <c r="J11" s="24">
        <v>0</v>
      </c>
      <c r="K11" s="24">
        <v>0</v>
      </c>
      <c r="L11" s="24">
        <v>0</v>
      </c>
      <c r="M11" s="24">
        <v>0</v>
      </c>
      <c r="N11" s="24">
        <v>0</v>
      </c>
      <c r="O11" s="24">
        <v>0</v>
      </c>
      <c r="P11" s="24">
        <v>-4.272153250717281E-6</v>
      </c>
      <c r="Q11" s="24">
        <v>4.3034815164766371E-6</v>
      </c>
      <c r="R11" s="24">
        <v>0</v>
      </c>
      <c r="S11" s="24">
        <v>0</v>
      </c>
      <c r="T11" s="24">
        <v>-4.3621262748594347E-6</v>
      </c>
      <c r="U11" s="24">
        <v>-4.3842535151217277E-6</v>
      </c>
      <c r="V11" s="24">
        <v>4.4018734373096891E-6</v>
      </c>
      <c r="W11" s="24">
        <v>4.4140171528983529E-6</v>
      </c>
      <c r="X11" s="24">
        <v>4.4257579110418277E-6</v>
      </c>
      <c r="Y11" s="24">
        <v>4.4448790548212713E-6</v>
      </c>
      <c r="Z11" s="24">
        <v>-8.9109881394877632E-6</v>
      </c>
      <c r="AA11" s="24">
        <v>-4.4741528191227786E-6</v>
      </c>
      <c r="AB11" s="24">
        <v>-3.126381749074536E-5</v>
      </c>
      <c r="AC11" s="24">
        <v>-2.2400630801722166E-5</v>
      </c>
      <c r="AD11" s="24">
        <v>-2.6980843601087656E-5</v>
      </c>
      <c r="AE11" s="24">
        <v>-7.6717224822053787E-5</v>
      </c>
      <c r="AF11" s="24">
        <v>-1.4929694710363872E-4</v>
      </c>
    </row>
    <row r="12" spans="1:32" x14ac:dyDescent="0.25">
      <c r="A12" s="60"/>
      <c r="B12" s="60"/>
      <c r="C12" s="9" t="s">
        <v>53</v>
      </c>
      <c r="D12" s="25">
        <v>0</v>
      </c>
      <c r="E12" s="25">
        <v>0</v>
      </c>
      <c r="F12" s="25">
        <v>0</v>
      </c>
      <c r="G12" s="25">
        <v>0</v>
      </c>
      <c r="H12" s="25">
        <v>0</v>
      </c>
      <c r="I12" s="25">
        <v>0</v>
      </c>
      <c r="J12" s="25">
        <v>0</v>
      </c>
      <c r="K12" s="25">
        <v>0</v>
      </c>
      <c r="L12" s="25">
        <v>0</v>
      </c>
      <c r="M12" s="25">
        <v>0</v>
      </c>
      <c r="N12" s="25">
        <v>0</v>
      </c>
      <c r="O12" s="25">
        <v>0</v>
      </c>
      <c r="P12" s="25">
        <v>4.3085310350576833E-6</v>
      </c>
      <c r="Q12" s="25">
        <v>1.1511834885791217E-5</v>
      </c>
      <c r="R12" s="25">
        <v>7.2234815158278565E-6</v>
      </c>
      <c r="S12" s="25">
        <v>1.0135541143707627E-5</v>
      </c>
      <c r="T12" s="25">
        <v>2.9022563592384643E-6</v>
      </c>
      <c r="U12" s="25">
        <v>4.3687772228739874E-6</v>
      </c>
      <c r="V12" s="25">
        <v>4.3778492502255517E-6</v>
      </c>
      <c r="W12" s="25">
        <v>5.8503908793028359E-6</v>
      </c>
      <c r="X12" s="25">
        <v>1.1720770230372324E-5</v>
      </c>
      <c r="Y12" s="25">
        <v>1.4684632825279209E-6</v>
      </c>
      <c r="Z12" s="25">
        <v>5.8906084556831217E-6</v>
      </c>
      <c r="AA12" s="25">
        <v>1.1818567264620938E-5</v>
      </c>
      <c r="AB12" s="25">
        <v>1.4787627486967381E-6</v>
      </c>
      <c r="AC12" s="25">
        <v>1.483067814755934E-5</v>
      </c>
      <c r="AD12" s="25">
        <v>1.7850422385556897E-5</v>
      </c>
      <c r="AE12" s="25">
        <v>1.3428606811860533E-5</v>
      </c>
      <c r="AF12" s="25">
        <v>-2.2444707463153968E-5</v>
      </c>
    </row>
    <row r="13" spans="1:32"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0</v>
      </c>
      <c r="Q13" s="24">
        <v>7.6997112608001572E-6</v>
      </c>
      <c r="R13" s="24">
        <v>0</v>
      </c>
      <c r="S13" s="24">
        <v>0</v>
      </c>
      <c r="T13" s="24">
        <v>-7.7263034273800102E-6</v>
      </c>
      <c r="U13" s="24">
        <v>-1.5472930108728633E-5</v>
      </c>
      <c r="V13" s="24">
        <v>-1.5496668216319343E-5</v>
      </c>
      <c r="W13" s="24">
        <v>-7.7613840100410059E-6</v>
      </c>
      <c r="X13" s="24">
        <v>3.1073994950503447E-5</v>
      </c>
      <c r="Y13" s="24">
        <v>-7.7721818069198534E-6</v>
      </c>
      <c r="Z13" s="24">
        <v>7.7972101582002296E-6</v>
      </c>
      <c r="AA13" s="24">
        <v>1.5636483042147375E-5</v>
      </c>
      <c r="AB13" s="24">
        <v>2.348189545853252E-5</v>
      </c>
      <c r="AC13" s="24">
        <v>2.3553796872022303E-5</v>
      </c>
      <c r="AD13" s="24">
        <v>3.9354584809192517E-5</v>
      </c>
      <c r="AE13" s="24">
        <v>-1.5780088684080873E-5</v>
      </c>
      <c r="AF13" s="24">
        <v>1.5805528774004429E-5</v>
      </c>
    </row>
    <row r="14" spans="1:32" x14ac:dyDescent="0.25">
      <c r="A14" s="60"/>
      <c r="B14" s="60"/>
      <c r="C14" s="6" t="s">
        <v>43</v>
      </c>
      <c r="D14" s="24">
        <v>0</v>
      </c>
      <c r="E14" s="24">
        <v>0</v>
      </c>
      <c r="F14" s="24">
        <v>0</v>
      </c>
      <c r="G14" s="24">
        <v>0</v>
      </c>
      <c r="H14" s="24">
        <v>0</v>
      </c>
      <c r="I14" s="24">
        <v>0</v>
      </c>
      <c r="J14" s="24">
        <v>0</v>
      </c>
      <c r="K14" s="24">
        <v>0</v>
      </c>
      <c r="L14" s="24">
        <v>0</v>
      </c>
      <c r="M14" s="24">
        <v>0</v>
      </c>
      <c r="N14" s="24">
        <v>0</v>
      </c>
      <c r="O14" s="24">
        <v>0</v>
      </c>
      <c r="P14" s="24">
        <v>1.2787789195778387E-5</v>
      </c>
      <c r="Q14" s="24">
        <v>2.2980933485516886E-5</v>
      </c>
      <c r="R14" s="24">
        <v>2.3055640946845202E-5</v>
      </c>
      <c r="S14" s="24">
        <v>2.8215401505216064E-5</v>
      </c>
      <c r="T14" s="24">
        <v>2.3124892404968733E-5</v>
      </c>
      <c r="U14" s="24">
        <v>2.5776318265391396E-5</v>
      </c>
      <c r="V14" s="24">
        <v>2.3219275094188419E-5</v>
      </c>
      <c r="W14" s="24">
        <v>1.810207501495853E-5</v>
      </c>
      <c r="X14" s="24">
        <v>1.5537480286820227E-5</v>
      </c>
      <c r="Y14" s="24">
        <v>7.7792760087014301E-6</v>
      </c>
      <c r="Z14" s="24">
        <v>1.8204798784893228E-5</v>
      </c>
      <c r="AA14" s="24">
        <v>3.127793836688042E-5</v>
      </c>
      <c r="AB14" s="24">
        <v>4.4513571402449159E-5</v>
      </c>
      <c r="AC14" s="24">
        <v>7.3501617035676148E-5</v>
      </c>
      <c r="AD14" s="24">
        <v>8.420387864105372E-5</v>
      </c>
      <c r="AE14" s="24">
        <v>1.1344508993826885E-4</v>
      </c>
      <c r="AF14" s="24">
        <v>1.2175851052287356E-4</v>
      </c>
    </row>
    <row r="15" spans="1:32" x14ac:dyDescent="0.25">
      <c r="A15" s="60"/>
      <c r="B15" s="60"/>
      <c r="C15" s="6" t="s">
        <v>44</v>
      </c>
      <c r="D15" s="24">
        <v>0</v>
      </c>
      <c r="E15" s="24">
        <v>0</v>
      </c>
      <c r="F15" s="24">
        <v>0</v>
      </c>
      <c r="G15" s="24">
        <v>0</v>
      </c>
      <c r="H15" s="24">
        <v>0</v>
      </c>
      <c r="I15" s="24">
        <v>0</v>
      </c>
      <c r="J15" s="24">
        <v>0</v>
      </c>
      <c r="K15" s="24">
        <v>0</v>
      </c>
      <c r="L15" s="24">
        <v>0</v>
      </c>
      <c r="M15" s="24">
        <v>0</v>
      </c>
      <c r="N15" s="24">
        <v>0</v>
      </c>
      <c r="O15" s="24">
        <v>0</v>
      </c>
      <c r="P15" s="24">
        <v>-6.8501009533594726E-6</v>
      </c>
      <c r="Q15" s="24">
        <v>-3.4417898684413473E-6</v>
      </c>
      <c r="R15" s="24">
        <v>-5.1823227515956916E-6</v>
      </c>
      <c r="S15" s="24">
        <v>-6.9306193027918184E-6</v>
      </c>
      <c r="T15" s="24">
        <v>-8.6863615437193786E-6</v>
      </c>
      <c r="U15" s="24">
        <v>-8.7120915117644415E-6</v>
      </c>
      <c r="V15" s="24">
        <v>-3.4927298827591713E-6</v>
      </c>
      <c r="W15" s="24">
        <v>-1.7513625600873439E-6</v>
      </c>
      <c r="X15" s="24">
        <v>-7.0195142496398688E-6</v>
      </c>
      <c r="Y15" s="24">
        <v>-5.2795430027785528E-6</v>
      </c>
      <c r="Z15" s="24">
        <v>-3.5296339240264984E-6</v>
      </c>
      <c r="AA15" s="24">
        <v>7.0878629208070976E-6</v>
      </c>
      <c r="AB15" s="24">
        <v>1.0635638962641636E-5</v>
      </c>
      <c r="AC15" s="24">
        <v>1.2442785406463486E-5</v>
      </c>
      <c r="AD15" s="24">
        <v>1.4256590108674416E-5</v>
      </c>
      <c r="AE15" s="24">
        <v>1.4296257775825438E-5</v>
      </c>
      <c r="AF15" s="24">
        <v>3.0450288113437196E-5</v>
      </c>
    </row>
    <row r="16" spans="1:32" x14ac:dyDescent="0.25">
      <c r="A16" s="67"/>
      <c r="B16" s="67"/>
      <c r="C16" s="21" t="s">
        <v>53</v>
      </c>
      <c r="D16" s="26">
        <v>0</v>
      </c>
      <c r="E16" s="26">
        <v>0</v>
      </c>
      <c r="F16" s="26">
        <v>0</v>
      </c>
      <c r="G16" s="26">
        <v>0</v>
      </c>
      <c r="H16" s="26">
        <v>0</v>
      </c>
      <c r="I16" s="26">
        <v>0</v>
      </c>
      <c r="J16" s="26">
        <v>0</v>
      </c>
      <c r="K16" s="26">
        <v>0</v>
      </c>
      <c r="L16" s="26">
        <v>0</v>
      </c>
      <c r="M16" s="26">
        <v>0</v>
      </c>
      <c r="N16" s="26">
        <v>0</v>
      </c>
      <c r="O16" s="26">
        <v>0</v>
      </c>
      <c r="P16" s="26">
        <v>9.052419847055404E-7</v>
      </c>
      <c r="Q16" s="26">
        <v>7.2555974666155265E-6</v>
      </c>
      <c r="R16" s="26">
        <v>5.4607011539253847E-6</v>
      </c>
      <c r="S16" s="26">
        <v>6.3837393391441566E-6</v>
      </c>
      <c r="T16" s="26">
        <v>2.7416439263294734E-6</v>
      </c>
      <c r="U16" s="26">
        <v>2.749453317019146E-6</v>
      </c>
      <c r="V16" s="26">
        <v>4.5901585166152614E-6</v>
      </c>
      <c r="W16" s="26">
        <v>4.6018353960786129E-6</v>
      </c>
      <c r="X16" s="26">
        <v>5.5313405757928535E-6</v>
      </c>
      <c r="Y16" s="26">
        <v>-9.2375766136409965E-7</v>
      </c>
      <c r="Z16" s="26">
        <v>5.558664289972981E-6</v>
      </c>
      <c r="AA16" s="26">
        <v>1.673005498603608E-5</v>
      </c>
      <c r="AB16" s="26">
        <v>2.4212962316250142E-5</v>
      </c>
      <c r="AC16" s="26">
        <v>3.5484602950663913E-5</v>
      </c>
      <c r="AD16" s="26">
        <v>4.2125996045694336E-5</v>
      </c>
      <c r="AE16" s="26">
        <v>4.5993540254141152E-5</v>
      </c>
      <c r="AF16" s="26">
        <v>6.1169446896380819E-5</v>
      </c>
    </row>
    <row r="17" spans="1:32"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1.3938253536838197E-4</v>
      </c>
      <c r="T17" s="24">
        <v>1.3912075681687952E-4</v>
      </c>
      <c r="U17" s="24">
        <v>1.3953812879363703E-4</v>
      </c>
      <c r="V17" s="24">
        <v>6.9744734272569886E-5</v>
      </c>
      <c r="W17" s="24">
        <v>6.9720421111307829E-5</v>
      </c>
      <c r="X17" s="24">
        <v>6.9579738380287637E-5</v>
      </c>
      <c r="Y17" s="24">
        <v>6.9463739927666523E-5</v>
      </c>
      <c r="Z17" s="24">
        <v>6.9613644274379993E-5</v>
      </c>
      <c r="AA17" s="24">
        <v>2.0859407592821455E-4</v>
      </c>
      <c r="AB17" s="24">
        <v>2.7890112954964685E-4</v>
      </c>
      <c r="AC17" s="24">
        <v>4.873294346978696E-4</v>
      </c>
      <c r="AD17" s="24">
        <v>4.1629084853944676E-4</v>
      </c>
      <c r="AE17" s="24">
        <v>4.846638510005441E-4</v>
      </c>
      <c r="AF17" s="24">
        <v>6.9381808089907793E-4</v>
      </c>
    </row>
    <row r="18" spans="1:32" x14ac:dyDescent="0.25">
      <c r="A18" s="60"/>
      <c r="B18" s="60"/>
      <c r="C18" s="6" t="s">
        <v>43</v>
      </c>
      <c r="D18" s="24">
        <v>0</v>
      </c>
      <c r="E18" s="24">
        <v>0</v>
      </c>
      <c r="F18" s="24">
        <v>0</v>
      </c>
      <c r="G18" s="24">
        <v>0</v>
      </c>
      <c r="H18" s="24">
        <v>0</v>
      </c>
      <c r="I18" s="24">
        <v>0</v>
      </c>
      <c r="J18" s="24">
        <v>0</v>
      </c>
      <c r="K18" s="24">
        <v>0</v>
      </c>
      <c r="L18" s="24">
        <v>0</v>
      </c>
      <c r="M18" s="24">
        <v>0</v>
      </c>
      <c r="N18" s="24">
        <v>0</v>
      </c>
      <c r="O18" s="24">
        <v>0</v>
      </c>
      <c r="P18" s="24">
        <v>-6.7693807370705628E-6</v>
      </c>
      <c r="Q18" s="24">
        <v>-1.3453518095007944E-5</v>
      </c>
      <c r="R18" s="24">
        <v>-6.7377272298108082E-6</v>
      </c>
      <c r="S18" s="24">
        <v>6.7378180250710074E-6</v>
      </c>
      <c r="T18" s="24">
        <v>4.7203846439192176E-5</v>
      </c>
      <c r="U18" s="24">
        <v>2.6989096405083401E-5</v>
      </c>
      <c r="V18" s="24">
        <v>2.0224764549992003E-5</v>
      </c>
      <c r="W18" s="24">
        <v>6.7506902581282446E-6</v>
      </c>
      <c r="X18" s="24">
        <v>2.6978174656688836E-5</v>
      </c>
      <c r="Y18" s="24">
        <v>6.7345055863032854E-6</v>
      </c>
      <c r="Z18" s="24">
        <v>2.6901969224057964E-5</v>
      </c>
      <c r="AA18" s="24">
        <v>5.3759827968624663E-5</v>
      </c>
      <c r="AB18" s="24">
        <v>4.0678241886471511E-5</v>
      </c>
      <c r="AC18" s="24">
        <v>6.7771339500533045E-5</v>
      </c>
      <c r="AD18" s="24">
        <v>1.2174089479555228E-4</v>
      </c>
      <c r="AE18" s="24">
        <v>2.5005913560649518E-4</v>
      </c>
      <c r="AF18" s="24">
        <v>4.3312601936884576E-4</v>
      </c>
    </row>
    <row r="19" spans="1:32" x14ac:dyDescent="0.25">
      <c r="A19" s="60"/>
      <c r="B19" s="60"/>
      <c r="C19" s="6" t="s">
        <v>44</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4.8097965936744203E-6</v>
      </c>
      <c r="U19" s="24">
        <v>9.5858895705625002E-6</v>
      </c>
      <c r="V19" s="24">
        <v>9.5439882417114319E-6</v>
      </c>
      <c r="W19" s="24">
        <v>1.427735183678891E-5</v>
      </c>
      <c r="X19" s="24">
        <v>1.4230621451227776E-5</v>
      </c>
      <c r="Y19" s="24">
        <v>9.4531807590669814E-6</v>
      </c>
      <c r="Z19" s="24">
        <v>1.8863564553495138E-5</v>
      </c>
      <c r="AA19" s="24">
        <v>1.4111869493405038E-5</v>
      </c>
      <c r="AB19" s="24">
        <v>3.2572380482598362E-5</v>
      </c>
      <c r="AC19" s="24">
        <v>3.7099040526067384E-5</v>
      </c>
      <c r="AD19" s="24">
        <v>6.4683053040193172E-5</v>
      </c>
      <c r="AE19" s="24">
        <v>5.9860938435241096E-5</v>
      </c>
      <c r="AF19" s="24">
        <v>1.8359403686574183E-4</v>
      </c>
    </row>
    <row r="20" spans="1:32" x14ac:dyDescent="0.25">
      <c r="A20" s="60"/>
      <c r="B20" s="60"/>
      <c r="C20" s="9" t="s">
        <v>53</v>
      </c>
      <c r="D20" s="25">
        <v>0</v>
      </c>
      <c r="E20" s="25">
        <v>0</v>
      </c>
      <c r="F20" s="25">
        <v>0</v>
      </c>
      <c r="G20" s="25">
        <v>0</v>
      </c>
      <c r="H20" s="25">
        <v>0</v>
      </c>
      <c r="I20" s="25">
        <v>0</v>
      </c>
      <c r="J20" s="25">
        <v>0</v>
      </c>
      <c r="K20" s="25">
        <v>0</v>
      </c>
      <c r="L20" s="25">
        <v>0</v>
      </c>
      <c r="M20" s="25">
        <v>0</v>
      </c>
      <c r="N20" s="25">
        <v>0</v>
      </c>
      <c r="O20" s="25">
        <v>0</v>
      </c>
      <c r="P20" s="25">
        <v>-2.723333796250671E-6</v>
      </c>
      <c r="Q20" s="25">
        <v>-5.4304441560182326E-6</v>
      </c>
      <c r="R20" s="25">
        <v>-2.710335593736346E-6</v>
      </c>
      <c r="S20" s="25">
        <v>8.1116596997166113E-6</v>
      </c>
      <c r="T20" s="25">
        <v>2.698487228069979E-5</v>
      </c>
      <c r="U20" s="25">
        <v>2.1552827326853929E-5</v>
      </c>
      <c r="V20" s="25">
        <v>1.6119196081909593E-5</v>
      </c>
      <c r="W20" s="25">
        <v>1.3419252332891318E-5</v>
      </c>
      <c r="X20" s="25">
        <v>2.1421705006963165E-5</v>
      </c>
      <c r="Y20" s="25">
        <v>1.0682219979019081E-5</v>
      </c>
      <c r="Z20" s="25">
        <v>2.399347377513017E-5</v>
      </c>
      <c r="AA20" s="25">
        <v>3.7255940326552661E-5</v>
      </c>
      <c r="AB20" s="25">
        <v>4.512311975934935E-5</v>
      </c>
      <c r="AC20" s="25">
        <v>6.6214992133550865E-5</v>
      </c>
      <c r="AD20" s="25">
        <v>1.0034115994383974E-4</v>
      </c>
      <c r="AE20" s="25">
        <v>1.501667641432558E-4</v>
      </c>
      <c r="AF20" s="25">
        <v>2.9996211004923445E-4</v>
      </c>
    </row>
    <row r="21" spans="1:32"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-2.3429135066477258E-6</v>
      </c>
      <c r="Q21" s="24">
        <v>0</v>
      </c>
      <c r="R21" s="24">
        <v>2.3489672765331093E-5</v>
      </c>
      <c r="S21" s="24">
        <v>4.2290152737933795E-5</v>
      </c>
      <c r="T21" s="24">
        <v>2.8230577950427715E-5</v>
      </c>
      <c r="U21" s="24">
        <v>4.014869186108605E-5</v>
      </c>
      <c r="V21" s="24">
        <v>4.9603174603118916E-5</v>
      </c>
      <c r="W21" s="24">
        <v>5.6752346945909693E-5</v>
      </c>
      <c r="X21" s="24">
        <v>5.9087267166635371E-5</v>
      </c>
      <c r="Y21" s="24">
        <v>6.1341587709096146E-5</v>
      </c>
      <c r="Z21" s="24">
        <v>6.595000989251254E-5</v>
      </c>
      <c r="AA21" s="24">
        <v>3.2940091385214032E-5</v>
      </c>
      <c r="AB21" s="24">
        <v>5.1653620214420215E-5</v>
      </c>
      <c r="AC21" s="24">
        <v>3.058528471377997E-5</v>
      </c>
      <c r="AD21" s="24">
        <v>-1.6501650164979509E-5</v>
      </c>
      <c r="AE21" s="24">
        <v>9.4513045163502341E-6</v>
      </c>
      <c r="AF21" s="24">
        <v>7.1069332872042423E-6</v>
      </c>
    </row>
    <row r="22" spans="1:32" x14ac:dyDescent="0.25">
      <c r="A22" s="60"/>
      <c r="B22" s="60"/>
      <c r="C22" s="6" t="s">
        <v>43</v>
      </c>
      <c r="D22" s="24">
        <v>0</v>
      </c>
      <c r="E22" s="24">
        <v>0</v>
      </c>
      <c r="F22" s="24">
        <v>0</v>
      </c>
      <c r="G22" s="24">
        <v>0</v>
      </c>
      <c r="H22" s="24">
        <v>0</v>
      </c>
      <c r="I22" s="24">
        <v>0</v>
      </c>
      <c r="J22" s="24">
        <v>0</v>
      </c>
      <c r="K22" s="24">
        <v>0</v>
      </c>
      <c r="L22" s="24">
        <v>0</v>
      </c>
      <c r="M22" s="24">
        <v>0</v>
      </c>
      <c r="N22" s="24">
        <v>0</v>
      </c>
      <c r="O22" s="24">
        <v>0</v>
      </c>
      <c r="P22" s="24">
        <v>4.4014617255339061E-6</v>
      </c>
      <c r="Q22" s="24">
        <v>1.5400167861834291E-5</v>
      </c>
      <c r="R22" s="24">
        <v>8.8352198368557566E-6</v>
      </c>
      <c r="S22" s="24">
        <v>6.6320400486929998E-6</v>
      </c>
      <c r="T22" s="24">
        <v>1.1074503722952045E-6</v>
      </c>
      <c r="U22" s="24">
        <v>1.1106939838079199E-5</v>
      </c>
      <c r="V22" s="24">
        <v>2.4417666403708793E-5</v>
      </c>
      <c r="W22" s="24">
        <v>3.4437097863548871E-5</v>
      </c>
      <c r="X22" s="24">
        <v>4.6718212427743211E-5</v>
      </c>
      <c r="Y22" s="24">
        <v>5.450397489692449E-5</v>
      </c>
      <c r="Z22" s="24">
        <v>4.2265614920156125E-5</v>
      </c>
      <c r="AA22" s="24">
        <v>5.0088099401435215E-5</v>
      </c>
      <c r="AB22" s="24">
        <v>3.4451066704965783E-5</v>
      </c>
      <c r="AC22" s="24">
        <v>7.4491125549691617E-5</v>
      </c>
      <c r="AD22" s="24">
        <v>9.0070154642685196E-5</v>
      </c>
      <c r="AE22" s="24">
        <v>8.9019252638822266E-5</v>
      </c>
      <c r="AF22" s="24">
        <v>7.9037303380768975E-5</v>
      </c>
    </row>
    <row r="23" spans="1:32" x14ac:dyDescent="0.25">
      <c r="A23" s="60"/>
      <c r="B23" s="60"/>
      <c r="C23" s="6" t="s">
        <v>44</v>
      </c>
      <c r="D23" s="24">
        <v>0</v>
      </c>
      <c r="E23" s="24">
        <v>0</v>
      </c>
      <c r="F23" s="24">
        <v>0</v>
      </c>
      <c r="G23" s="24">
        <v>0</v>
      </c>
      <c r="H23" s="24">
        <v>0</v>
      </c>
      <c r="I23" s="24">
        <v>0</v>
      </c>
      <c r="J23" s="24">
        <v>0</v>
      </c>
      <c r="K23" s="24">
        <v>0</v>
      </c>
      <c r="L23" s="24">
        <v>0</v>
      </c>
      <c r="M23" s="24">
        <v>0</v>
      </c>
      <c r="N23" s="24">
        <v>0</v>
      </c>
      <c r="O23" s="24">
        <v>0</v>
      </c>
      <c r="P23" s="24">
        <v>5.7767071612868648E-6</v>
      </c>
      <c r="Q23" s="24">
        <v>5.7954887915379061E-6</v>
      </c>
      <c r="R23" s="24">
        <v>1.1580105379049854E-5</v>
      </c>
      <c r="S23" s="24">
        <v>-5.7824525694361029E-6</v>
      </c>
      <c r="T23" s="24">
        <v>-5.7749724244882117E-6</v>
      </c>
      <c r="U23" s="24">
        <v>5.7712396046571968E-6</v>
      </c>
      <c r="V23" s="24">
        <v>-1.728309713100451E-5</v>
      </c>
      <c r="W23" s="24">
        <v>0</v>
      </c>
      <c r="X23" s="24">
        <v>-1.7191287455475823E-5</v>
      </c>
      <c r="Y23" s="24">
        <v>-5.7151674829336585E-6</v>
      </c>
      <c r="Z23" s="24">
        <v>-2.2670339261621208E-5</v>
      </c>
      <c r="AA23" s="24">
        <v>-1.6932315889284233E-5</v>
      </c>
      <c r="AB23" s="24">
        <v>-2.2239766927278914E-5</v>
      </c>
      <c r="AC23" s="24">
        <v>-4.428992182825553E-5</v>
      </c>
      <c r="AD23" s="24">
        <v>-3.8616428531978997E-5</v>
      </c>
      <c r="AE23" s="24">
        <v>-2.2011159657941981E-5</v>
      </c>
      <c r="AF23" s="24">
        <v>-1.2617258214930871E-4</v>
      </c>
    </row>
    <row r="24" spans="1:32" x14ac:dyDescent="0.25">
      <c r="A24" s="60"/>
      <c r="B24" s="60"/>
      <c r="C24" s="9" t="s">
        <v>53</v>
      </c>
      <c r="D24" s="25">
        <v>0</v>
      </c>
      <c r="E24" s="25">
        <v>0</v>
      </c>
      <c r="F24" s="25">
        <v>0</v>
      </c>
      <c r="G24" s="25">
        <v>0</v>
      </c>
      <c r="H24" s="25">
        <v>0</v>
      </c>
      <c r="I24" s="25">
        <v>0</v>
      </c>
      <c r="J24" s="25">
        <v>0</v>
      </c>
      <c r="K24" s="25">
        <v>0</v>
      </c>
      <c r="L24" s="25">
        <v>0</v>
      </c>
      <c r="M24" s="25">
        <v>0</v>
      </c>
      <c r="N24" s="25">
        <v>0</v>
      </c>
      <c r="O24" s="25">
        <v>0</v>
      </c>
      <c r="P24" s="25">
        <v>2.6512593149785602E-6</v>
      </c>
      <c r="Q24" s="25">
        <v>9.9404961897420208E-6</v>
      </c>
      <c r="R24" s="25">
        <v>1.3298791937677024E-5</v>
      </c>
      <c r="S24" s="25">
        <v>1.5300009911678458E-5</v>
      </c>
      <c r="T24" s="25">
        <v>7.9935678423126433E-6</v>
      </c>
      <c r="U24" s="25">
        <v>1.8703612535864167E-5</v>
      </c>
      <c r="V24" s="25">
        <v>2.6703571001762683E-5</v>
      </c>
      <c r="W24" s="25">
        <v>3.6739042580613557E-5</v>
      </c>
      <c r="X24" s="25">
        <v>4.276311173789793E-5</v>
      </c>
      <c r="Y24" s="25">
        <v>4.9404277876474723E-5</v>
      </c>
      <c r="Z24" s="25">
        <v>4.1331073901362814E-5</v>
      </c>
      <c r="AA24" s="25">
        <v>3.7318231888905373E-5</v>
      </c>
      <c r="AB24" s="25">
        <v>3.2545186334553833E-5</v>
      </c>
      <c r="AC24" s="25">
        <v>4.7837194082855916E-5</v>
      </c>
      <c r="AD24" s="25">
        <v>4.4525106511317247E-5</v>
      </c>
      <c r="AE24" s="25">
        <v>5.3204578253973622E-5</v>
      </c>
      <c r="AF24" s="25">
        <v>3.3938390508359007E-5</v>
      </c>
    </row>
    <row r="25" spans="1:32"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-2.2671932601303624E-6</v>
      </c>
      <c r="Q25" s="24">
        <v>0</v>
      </c>
      <c r="R25" s="24">
        <v>2.2726033125364253E-5</v>
      </c>
      <c r="S25" s="24">
        <v>4.5456611664107527E-5</v>
      </c>
      <c r="T25" s="24">
        <v>3.1858221810621146E-5</v>
      </c>
      <c r="U25" s="24">
        <v>4.3402876925391354E-5</v>
      </c>
      <c r="V25" s="24">
        <v>5.0262966702963041E-5</v>
      </c>
      <c r="W25" s="24">
        <v>5.7177751908055185E-5</v>
      </c>
      <c r="X25" s="24">
        <v>5.9431967541101471E-5</v>
      </c>
      <c r="Y25" s="24">
        <v>6.1608389693601495E-5</v>
      </c>
      <c r="Z25" s="24">
        <v>6.6069911079047472E-5</v>
      </c>
      <c r="AA25" s="24">
        <v>3.8689473732089752E-5</v>
      </c>
      <c r="AB25" s="24">
        <v>5.9056548916913698E-5</v>
      </c>
      <c r="AC25" s="24">
        <v>4.5516095629416498E-5</v>
      </c>
      <c r="AD25" s="24">
        <v>-2.279914184000198E-6</v>
      </c>
      <c r="AE25" s="24">
        <v>2.5133378268815676E-5</v>
      </c>
      <c r="AF25" s="24">
        <v>2.977990360464311E-5</v>
      </c>
    </row>
    <row r="26" spans="1:32" x14ac:dyDescent="0.25">
      <c r="A26" s="60"/>
      <c r="B26" s="60"/>
      <c r="C26" s="6" t="s">
        <v>43</v>
      </c>
      <c r="D26" s="24">
        <v>0</v>
      </c>
      <c r="E26" s="24">
        <v>0</v>
      </c>
      <c r="F26" s="24">
        <v>0</v>
      </c>
      <c r="G26" s="24">
        <v>0</v>
      </c>
      <c r="H26" s="24">
        <v>0</v>
      </c>
      <c r="I26" s="24">
        <v>0</v>
      </c>
      <c r="J26" s="24">
        <v>0</v>
      </c>
      <c r="K26" s="24">
        <v>0</v>
      </c>
      <c r="L26" s="24">
        <v>0</v>
      </c>
      <c r="M26" s="24">
        <v>0</v>
      </c>
      <c r="N26" s="24">
        <v>0</v>
      </c>
      <c r="O26" s="24">
        <v>0</v>
      </c>
      <c r="P26" s="24">
        <v>2.8395296602923281E-6</v>
      </c>
      <c r="Q26" s="24">
        <v>1.1344932266066365E-5</v>
      </c>
      <c r="R26" s="24">
        <v>6.6420909301534437E-6</v>
      </c>
      <c r="S26" s="24">
        <v>6.6469473893882025E-6</v>
      </c>
      <c r="T26" s="24">
        <v>7.6098578098982017E-6</v>
      </c>
      <c r="U26" s="24">
        <v>1.335182242834243E-5</v>
      </c>
      <c r="V26" s="24">
        <v>2.3824953303108742E-5</v>
      </c>
      <c r="W26" s="24">
        <v>3.0524884935489993E-5</v>
      </c>
      <c r="X26" s="24">
        <v>4.3923515790966761E-5</v>
      </c>
      <c r="Y26" s="24">
        <v>4.7732423489765807E-5</v>
      </c>
      <c r="Z26" s="24">
        <v>4.0085362734254559E-5</v>
      </c>
      <c r="AA26" s="24">
        <v>5.0609848676552716E-5</v>
      </c>
      <c r="AB26" s="24">
        <v>3.5328064041273421E-5</v>
      </c>
      <c r="AC26" s="24">
        <v>7.3544089681742975E-5</v>
      </c>
      <c r="AD26" s="24">
        <v>9.454196803915238E-5</v>
      </c>
      <c r="AE26" s="24">
        <v>1.1178553991930684E-4</v>
      </c>
      <c r="AF26" s="24">
        <v>1.2905409087138331E-4</v>
      </c>
    </row>
    <row r="27" spans="1:32" x14ac:dyDescent="0.25">
      <c r="A27" s="60"/>
      <c r="B27" s="60"/>
      <c r="C27" s="6" t="s">
        <v>44</v>
      </c>
      <c r="D27" s="24">
        <v>0</v>
      </c>
      <c r="E27" s="24">
        <v>0</v>
      </c>
      <c r="F27" s="24">
        <v>0</v>
      </c>
      <c r="G27" s="24">
        <v>0</v>
      </c>
      <c r="H27" s="24">
        <v>0</v>
      </c>
      <c r="I27" s="24">
        <v>0</v>
      </c>
      <c r="J27" s="24">
        <v>0</v>
      </c>
      <c r="K27" s="24">
        <v>0</v>
      </c>
      <c r="L27" s="24">
        <v>0</v>
      </c>
      <c r="M27" s="24">
        <v>0</v>
      </c>
      <c r="N27" s="24">
        <v>0</v>
      </c>
      <c r="O27" s="24">
        <v>0</v>
      </c>
      <c r="P27" s="24">
        <v>2.6432160538103489E-6</v>
      </c>
      <c r="Q27" s="24">
        <v>2.646230709002495E-6</v>
      </c>
      <c r="R27" s="24">
        <v>5.2778107642037497E-6</v>
      </c>
      <c r="S27" s="24">
        <v>-2.6315096971485374E-6</v>
      </c>
      <c r="T27" s="24">
        <v>0</v>
      </c>
      <c r="U27" s="24">
        <v>7.8551921511849088E-6</v>
      </c>
      <c r="V27" s="24">
        <v>-2.6100392549466278E-6</v>
      </c>
      <c r="W27" s="24">
        <v>7.8107507173186264E-6</v>
      </c>
      <c r="X27" s="24">
        <v>0</v>
      </c>
      <c r="Y27" s="24">
        <v>2.5870409943173911E-6</v>
      </c>
      <c r="Z27" s="24">
        <v>0</v>
      </c>
      <c r="AA27" s="24">
        <v>0</v>
      </c>
      <c r="AB27" s="24">
        <v>7.5994771560061736E-6</v>
      </c>
      <c r="AC27" s="24">
        <v>0</v>
      </c>
      <c r="AD27" s="24">
        <v>1.7600764375957922E-5</v>
      </c>
      <c r="AE27" s="24">
        <v>2.2562271870363304E-5</v>
      </c>
      <c r="AF27" s="24">
        <v>4.2482794468279295E-5</v>
      </c>
    </row>
    <row r="28" spans="1:32" x14ac:dyDescent="0.25">
      <c r="A28" s="67"/>
      <c r="B28" s="67"/>
      <c r="C28" s="21" t="s">
        <v>53</v>
      </c>
      <c r="D28" s="26">
        <v>0</v>
      </c>
      <c r="E28" s="26">
        <v>0</v>
      </c>
      <c r="F28" s="26">
        <v>0</v>
      </c>
      <c r="G28" s="26">
        <v>0</v>
      </c>
      <c r="H28" s="26">
        <v>0</v>
      </c>
      <c r="I28" s="26">
        <v>0</v>
      </c>
      <c r="J28" s="26">
        <v>0</v>
      </c>
      <c r="K28" s="26">
        <v>0</v>
      </c>
      <c r="L28" s="26">
        <v>0</v>
      </c>
      <c r="M28" s="26">
        <v>0</v>
      </c>
      <c r="N28" s="26">
        <v>0</v>
      </c>
      <c r="O28" s="26">
        <v>0</v>
      </c>
      <c r="P28" s="26">
        <v>1.5992204334125404E-6</v>
      </c>
      <c r="Q28" s="26">
        <v>6.9249384613279119E-6</v>
      </c>
      <c r="R28" s="26">
        <v>1.0144944560641633E-5</v>
      </c>
      <c r="S28" s="26">
        <v>1.3880695422852085E-5</v>
      </c>
      <c r="T28" s="26">
        <v>1.1753486645060818E-5</v>
      </c>
      <c r="U28" s="26">
        <v>1.92696997887154E-5</v>
      </c>
      <c r="V28" s="26">
        <v>2.4596904853790846E-5</v>
      </c>
      <c r="W28" s="26">
        <v>3.2091670927769655E-5</v>
      </c>
      <c r="X28" s="26">
        <v>3.8501232574095212E-5</v>
      </c>
      <c r="Y28" s="26">
        <v>4.165999038607815E-5</v>
      </c>
      <c r="Z28" s="26">
        <v>3.7862951049127958E-5</v>
      </c>
      <c r="AA28" s="26">
        <v>3.7305756917849209E-5</v>
      </c>
      <c r="AB28" s="26">
        <v>3.5062629293536318E-5</v>
      </c>
      <c r="AC28" s="26">
        <v>5.1522763234945756E-5</v>
      </c>
      <c r="AD28" s="26">
        <v>5.5747959757379562E-5</v>
      </c>
      <c r="AE28" s="26">
        <v>7.2748204128281202E-5</v>
      </c>
      <c r="AF28" s="26">
        <v>8.7636786417544243E-5</v>
      </c>
    </row>
    <row r="29" spans="1:32"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5.5937797169614001E-5</v>
      </c>
      <c r="R29" s="24">
        <v>5.5865921787745521E-5</v>
      </c>
      <c r="S29" s="24">
        <v>1.6709368385869894E-4</v>
      </c>
      <c r="T29" s="24">
        <v>1.6672224074687492E-4</v>
      </c>
      <c r="U29" s="24">
        <v>1.6723340208479875E-4</v>
      </c>
      <c r="V29" s="24">
        <v>1.1150136589166415E-4</v>
      </c>
      <c r="W29" s="24">
        <v>1.1153245594464067E-4</v>
      </c>
      <c r="X29" s="24">
        <v>1.1145165784332001E-4</v>
      </c>
      <c r="Y29" s="24">
        <v>1.1130899376676773E-4</v>
      </c>
      <c r="Z29" s="24">
        <v>5.5784893450816497E-5</v>
      </c>
      <c r="AA29" s="24">
        <v>1.674854845914453E-4</v>
      </c>
      <c r="AB29" s="24">
        <v>2.2408963585429653E-4</v>
      </c>
      <c r="AC29" s="24">
        <v>4.478280340349805E-4</v>
      </c>
      <c r="AD29" s="24">
        <v>5.5865921787701112E-4</v>
      </c>
      <c r="AE29" s="24">
        <v>3.9029829941461536E-4</v>
      </c>
      <c r="AF29" s="24">
        <v>5.5822261918048177E-4</v>
      </c>
    </row>
    <row r="30" spans="1:32" x14ac:dyDescent="0.25">
      <c r="A30" s="60"/>
      <c r="B30" s="60"/>
      <c r="C30" s="6" t="s">
        <v>43</v>
      </c>
      <c r="D30" s="24">
        <v>0</v>
      </c>
      <c r="E30" s="24">
        <v>0</v>
      </c>
      <c r="F30" s="24">
        <v>0</v>
      </c>
      <c r="G30" s="24">
        <v>0</v>
      </c>
      <c r="H30" s="24">
        <v>0</v>
      </c>
      <c r="I30" s="24">
        <v>0</v>
      </c>
      <c r="J30" s="24">
        <v>0</v>
      </c>
      <c r="K30" s="24">
        <v>0</v>
      </c>
      <c r="L30" s="24">
        <v>0</v>
      </c>
      <c r="M30" s="24">
        <v>0</v>
      </c>
      <c r="N30" s="24">
        <v>0</v>
      </c>
      <c r="O30" s="24">
        <v>0</v>
      </c>
      <c r="P30" s="24">
        <v>-4.9799556783858279E-6</v>
      </c>
      <c r="Q30" s="24">
        <v>-9.8963848506050667E-6</v>
      </c>
      <c r="R30" s="24">
        <v>-4.9568506154118452E-6</v>
      </c>
      <c r="S30" s="24">
        <v>0</v>
      </c>
      <c r="T30" s="24">
        <v>3.4738247306487224E-5</v>
      </c>
      <c r="U30" s="24">
        <v>1.490068692167057E-5</v>
      </c>
      <c r="V30" s="24">
        <v>1.4894398713050094E-5</v>
      </c>
      <c r="W30" s="24">
        <v>0</v>
      </c>
      <c r="X30" s="24">
        <v>1.4918989884815659E-5</v>
      </c>
      <c r="Y30" s="24">
        <v>0</v>
      </c>
      <c r="Z30" s="24">
        <v>1.4900612911983302E-5</v>
      </c>
      <c r="AA30" s="24">
        <v>3.4738074915052763E-5</v>
      </c>
      <c r="AB30" s="24">
        <v>5.0148187895171503E-5</v>
      </c>
      <c r="AC30" s="24">
        <v>8.0240722166502465E-5</v>
      </c>
      <c r="AD30" s="24">
        <v>1.2017485441306874E-4</v>
      </c>
      <c r="AE30" s="24">
        <v>2.1025335529323286E-4</v>
      </c>
      <c r="AF30" s="24">
        <v>3.9106761458773676E-4</v>
      </c>
    </row>
    <row r="31" spans="1:32" x14ac:dyDescent="0.25">
      <c r="A31" s="60"/>
      <c r="B31" s="60"/>
      <c r="C31" s="6" t="s">
        <v>44</v>
      </c>
      <c r="D31" s="24">
        <v>0</v>
      </c>
      <c r="E31" s="24">
        <v>0</v>
      </c>
      <c r="F31" s="24">
        <v>0</v>
      </c>
      <c r="G31" s="24">
        <v>0</v>
      </c>
      <c r="H31" s="24">
        <v>0</v>
      </c>
      <c r="I31" s="24">
        <v>0</v>
      </c>
      <c r="J31" s="24">
        <v>0</v>
      </c>
      <c r="K31" s="24">
        <v>0</v>
      </c>
      <c r="L31" s="24">
        <v>0</v>
      </c>
      <c r="M31" s="24">
        <v>0</v>
      </c>
      <c r="N31" s="24">
        <v>0</v>
      </c>
      <c r="O31" s="24">
        <v>0</v>
      </c>
      <c r="P31" s="24">
        <v>-5.4112358901514668E-6</v>
      </c>
      <c r="Q31" s="24">
        <v>-5.4210336104532075E-6</v>
      </c>
      <c r="R31" s="24">
        <v>-5.4220427726514586E-6</v>
      </c>
      <c r="S31" s="24">
        <v>-7.2275615833339302E-6</v>
      </c>
      <c r="T31" s="24">
        <v>-5.418928316625049E-6</v>
      </c>
      <c r="U31" s="24">
        <v>-3.6114511894336232E-6</v>
      </c>
      <c r="V31" s="24">
        <v>-1.8040479227154904E-6</v>
      </c>
      <c r="W31" s="24">
        <v>1.8054810795309351E-6</v>
      </c>
      <c r="X31" s="24">
        <v>-3.6101148197520416E-6</v>
      </c>
      <c r="Y31" s="24">
        <v>-3.6094111787177141E-6</v>
      </c>
      <c r="Z31" s="24">
        <v>5.4198583609998963E-6</v>
      </c>
      <c r="AA31" s="24">
        <v>1.4474503162720254E-5</v>
      </c>
      <c r="AB31" s="24">
        <v>3.6074971004662615E-5</v>
      </c>
      <c r="AC31" s="24">
        <v>3.608447375302859E-5</v>
      </c>
      <c r="AD31" s="24">
        <v>4.8696467702447066E-5</v>
      </c>
      <c r="AE31" s="24">
        <v>6.3128808019952132E-5</v>
      </c>
      <c r="AF31" s="24">
        <v>1.4610574087337014E-4</v>
      </c>
    </row>
    <row r="32" spans="1:32" x14ac:dyDescent="0.25">
      <c r="A32" s="60"/>
      <c r="B32" s="60"/>
      <c r="C32" s="6" t="s">
        <v>53</v>
      </c>
      <c r="D32" s="25">
        <v>0</v>
      </c>
      <c r="E32" s="25">
        <v>0</v>
      </c>
      <c r="F32" s="25">
        <v>0</v>
      </c>
      <c r="G32" s="25">
        <v>0</v>
      </c>
      <c r="H32" s="25">
        <v>0</v>
      </c>
      <c r="I32" s="25">
        <v>0</v>
      </c>
      <c r="J32" s="25">
        <v>0</v>
      </c>
      <c r="K32" s="25">
        <v>0</v>
      </c>
      <c r="L32" s="25">
        <v>0</v>
      </c>
      <c r="M32" s="25">
        <v>0</v>
      </c>
      <c r="N32" s="25">
        <v>0</v>
      </c>
      <c r="O32" s="25">
        <v>0</v>
      </c>
      <c r="P32" s="25">
        <v>-5.1745304436856543E-6</v>
      </c>
      <c r="Q32" s="25">
        <v>-5.1721618731237484E-6</v>
      </c>
      <c r="R32" s="25">
        <v>-3.8812944893606982E-6</v>
      </c>
      <c r="S32" s="25">
        <v>-1.2934067298298046E-6</v>
      </c>
      <c r="T32" s="25">
        <v>9.0542686996819555E-6</v>
      </c>
      <c r="U32" s="25">
        <v>5.1742024613776749E-6</v>
      </c>
      <c r="V32" s="25">
        <v>5.1702030856581871E-6</v>
      </c>
      <c r="W32" s="25">
        <v>3.8818569767506972E-6</v>
      </c>
      <c r="X32" s="25">
        <v>3.8808325679706712E-6</v>
      </c>
      <c r="Y32" s="25">
        <v>0</v>
      </c>
      <c r="Z32" s="25">
        <v>9.0582054401711076E-6</v>
      </c>
      <c r="AA32" s="25">
        <v>2.3312559252808285E-5</v>
      </c>
      <c r="AB32" s="25">
        <v>4.4060855817429356E-5</v>
      </c>
      <c r="AC32" s="25">
        <v>5.7030351812370483E-5</v>
      </c>
      <c r="AD32" s="25">
        <v>7.9008994072982119E-5</v>
      </c>
      <c r="AE32" s="25">
        <v>1.0879194317947594E-4</v>
      </c>
      <c r="AF32" s="25">
        <v>2.1897971003981276E-4</v>
      </c>
    </row>
    <row r="33" spans="1:32"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-1.8420955679721018E-6</v>
      </c>
      <c r="Q33" s="24">
        <v>0</v>
      </c>
      <c r="R33" s="24">
        <v>1.2928200468387274E-5</v>
      </c>
      <c r="S33" s="24">
        <v>2.4013462316396783E-5</v>
      </c>
      <c r="T33" s="24">
        <v>1.2945342912962232E-5</v>
      </c>
      <c r="U33" s="24">
        <v>2.4115695979043394E-5</v>
      </c>
      <c r="V33" s="24">
        <v>2.7838868628338176E-5</v>
      </c>
      <c r="W33" s="24">
        <v>3.5305682170916342E-5</v>
      </c>
      <c r="X33" s="24">
        <v>4.4595739620234554E-5</v>
      </c>
      <c r="Y33" s="24">
        <v>3.5270094672412711E-5</v>
      </c>
      <c r="Z33" s="24">
        <v>3.7108711826716601E-5</v>
      </c>
      <c r="AA33" s="24">
        <v>1.2986820232763208E-5</v>
      </c>
      <c r="AB33" s="24">
        <v>2.9645440531300693E-5</v>
      </c>
      <c r="AC33" s="24">
        <v>3.7134411716710503E-6</v>
      </c>
      <c r="AD33" s="24">
        <v>-3.5351073370271102E-5</v>
      </c>
      <c r="AE33" s="24">
        <v>-2.424206258933026E-5</v>
      </c>
      <c r="AF33" s="24">
        <v>-4.112134160250136E-5</v>
      </c>
    </row>
    <row r="34" spans="1:32" x14ac:dyDescent="0.25">
      <c r="A34" s="60"/>
      <c r="B34" s="60"/>
      <c r="C34" s="6" t="s">
        <v>43</v>
      </c>
      <c r="D34" s="24">
        <v>0</v>
      </c>
      <c r="E34" s="24">
        <v>0</v>
      </c>
      <c r="F34" s="24">
        <v>0</v>
      </c>
      <c r="G34" s="24">
        <v>0</v>
      </c>
      <c r="H34" s="24">
        <v>0</v>
      </c>
      <c r="I34" s="24">
        <v>0</v>
      </c>
      <c r="J34" s="24">
        <v>0</v>
      </c>
      <c r="K34" s="24">
        <v>0</v>
      </c>
      <c r="L34" s="24">
        <v>0</v>
      </c>
      <c r="M34" s="24">
        <v>0</v>
      </c>
      <c r="N34" s="24">
        <v>0</v>
      </c>
      <c r="O34" s="24">
        <v>0</v>
      </c>
      <c r="P34" s="24">
        <v>-8.0906541621850181E-7</v>
      </c>
      <c r="Q34" s="24">
        <v>9.7045294273900851E-6</v>
      </c>
      <c r="R34" s="24">
        <v>4.8708019775300926E-6</v>
      </c>
      <c r="S34" s="24">
        <v>5.6889802015902546E-6</v>
      </c>
      <c r="T34" s="24">
        <v>0</v>
      </c>
      <c r="U34" s="24">
        <v>9.8002624837612018E-6</v>
      </c>
      <c r="V34" s="24">
        <v>1.7147154429686395E-5</v>
      </c>
      <c r="W34" s="24">
        <v>2.5343299517643914E-5</v>
      </c>
      <c r="X34" s="24">
        <v>3.3563365177569082E-5</v>
      </c>
      <c r="Y34" s="24">
        <v>3.6856546132169044E-5</v>
      </c>
      <c r="Z34" s="24">
        <v>2.6228153792162701E-5</v>
      </c>
      <c r="AA34" s="24">
        <v>3.2003387435475261E-5</v>
      </c>
      <c r="AB34" s="24">
        <v>1.804546308359356E-5</v>
      </c>
      <c r="AC34" s="24">
        <v>5.0078360319449899E-5</v>
      </c>
      <c r="AD34" s="24">
        <v>5.7509604103778145E-5</v>
      </c>
      <c r="AE34" s="24">
        <v>5.8400740949204888E-5</v>
      </c>
      <c r="AF34" s="24">
        <v>1.6469431499910314E-5</v>
      </c>
    </row>
    <row r="35" spans="1:32" x14ac:dyDescent="0.25">
      <c r="A35" s="60"/>
      <c r="B35" s="60"/>
      <c r="C35" s="6" t="s">
        <v>44</v>
      </c>
      <c r="D35" s="24">
        <v>0</v>
      </c>
      <c r="E35" s="24">
        <v>0</v>
      </c>
      <c r="F35" s="24">
        <v>0</v>
      </c>
      <c r="G35" s="24">
        <v>0</v>
      </c>
      <c r="H35" s="24">
        <v>0</v>
      </c>
      <c r="I35" s="24">
        <v>0</v>
      </c>
      <c r="J35" s="24">
        <v>0</v>
      </c>
      <c r="K35" s="24">
        <v>0</v>
      </c>
      <c r="L35" s="24">
        <v>0</v>
      </c>
      <c r="M35" s="24">
        <v>0</v>
      </c>
      <c r="N35" s="24">
        <v>0</v>
      </c>
      <c r="O35" s="24">
        <v>0</v>
      </c>
      <c r="P35" s="24">
        <v>2.4602364288028866E-6</v>
      </c>
      <c r="Q35" s="24">
        <v>2.4739921573591062E-6</v>
      </c>
      <c r="R35" s="24">
        <v>4.9608096042152994E-6</v>
      </c>
      <c r="S35" s="24">
        <v>-4.9709818932264227E-6</v>
      </c>
      <c r="T35" s="24">
        <v>-7.4682598953934587E-6</v>
      </c>
      <c r="U35" s="24">
        <v>-2.4959191721185547E-6</v>
      </c>
      <c r="V35" s="24">
        <v>-7.4994937842021159E-6</v>
      </c>
      <c r="W35" s="24">
        <v>0</v>
      </c>
      <c r="X35" s="24">
        <v>-7.5056480001167714E-6</v>
      </c>
      <c r="Y35" s="24">
        <v>-2.5051920103935643E-6</v>
      </c>
      <c r="Z35" s="24">
        <v>-1.7497025505686103E-5</v>
      </c>
      <c r="AA35" s="24">
        <v>-1.5004351261893589E-5</v>
      </c>
      <c r="AB35" s="24">
        <v>-3.2265990901003683E-5</v>
      </c>
      <c r="AC35" s="24">
        <v>-3.7221767289485896E-5</v>
      </c>
      <c r="AD35" s="24">
        <v>-4.4684860024624129E-5</v>
      </c>
      <c r="AE35" s="24">
        <v>-6.2113344430958506E-5</v>
      </c>
      <c r="AF35" s="24">
        <v>-1.515576900620319E-4</v>
      </c>
    </row>
    <row r="36" spans="1:32" x14ac:dyDescent="0.25">
      <c r="A36" s="60"/>
      <c r="B36" s="60"/>
      <c r="C36" s="6" t="s">
        <v>53</v>
      </c>
      <c r="D36" s="25">
        <v>0</v>
      </c>
      <c r="E36" s="25">
        <v>0</v>
      </c>
      <c r="F36" s="25">
        <v>0</v>
      </c>
      <c r="G36" s="25">
        <v>0</v>
      </c>
      <c r="H36" s="25">
        <v>0</v>
      </c>
      <c r="I36" s="25">
        <v>0</v>
      </c>
      <c r="J36" s="25">
        <v>0</v>
      </c>
      <c r="K36" s="25">
        <v>0</v>
      </c>
      <c r="L36" s="25">
        <v>0</v>
      </c>
      <c r="M36" s="25">
        <v>0</v>
      </c>
      <c r="N36" s="25">
        <v>0</v>
      </c>
      <c r="O36" s="25">
        <v>0</v>
      </c>
      <c r="P36" s="25">
        <v>-4.5759909650389119E-7</v>
      </c>
      <c r="Q36" s="25">
        <v>5.9518904118593952E-6</v>
      </c>
      <c r="R36" s="25">
        <v>6.8919824189883627E-6</v>
      </c>
      <c r="S36" s="25">
        <v>8.2791090023626168E-6</v>
      </c>
      <c r="T36" s="25">
        <v>1.8427464660852877E-6</v>
      </c>
      <c r="U36" s="25">
        <v>1.1089655707730017E-5</v>
      </c>
      <c r="V36" s="25">
        <v>1.5252815415589538E-5</v>
      </c>
      <c r="W36" s="25">
        <v>2.3136065980366993E-5</v>
      </c>
      <c r="X36" s="25">
        <v>2.8711187221475143E-5</v>
      </c>
      <c r="Y36" s="25">
        <v>2.9182595500110153E-5</v>
      </c>
      <c r="Z36" s="25">
        <v>2.084213334518914E-5</v>
      </c>
      <c r="AA36" s="25">
        <v>1.8539865113131881E-5</v>
      </c>
      <c r="AB36" s="25">
        <v>1.1564672423691746E-5</v>
      </c>
      <c r="AC36" s="25">
        <v>2.2225669258801872E-5</v>
      </c>
      <c r="AD36" s="25">
        <v>1.5295658118974487E-5</v>
      </c>
      <c r="AE36" s="25">
        <v>1.5316878364535214E-5</v>
      </c>
      <c r="AF36" s="25">
        <v>-2.9276997574156916E-5</v>
      </c>
    </row>
    <row r="37" spans="1:32"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-1.7835803591825794E-6</v>
      </c>
      <c r="Q37" s="24">
        <v>1.7815276955879256E-6</v>
      </c>
      <c r="R37" s="24">
        <v>1.4302264048415836E-5</v>
      </c>
      <c r="S37" s="24">
        <v>2.8606318063006952E-5</v>
      </c>
      <c r="T37" s="24">
        <v>1.7897764390317761E-5</v>
      </c>
      <c r="U37" s="24">
        <v>2.8724953187397873E-5</v>
      </c>
      <c r="V37" s="24">
        <v>3.0534241457491618E-5</v>
      </c>
      <c r="W37" s="24">
        <v>3.7763739257457019E-5</v>
      </c>
      <c r="X37" s="24">
        <v>4.6753087951545425E-5</v>
      </c>
      <c r="Y37" s="24">
        <v>3.7724460540289328E-5</v>
      </c>
      <c r="Z37" s="24">
        <v>3.7709895974513685E-5</v>
      </c>
      <c r="AA37" s="24">
        <v>1.7955900308841422E-5</v>
      </c>
      <c r="AB37" s="24">
        <v>3.5870450281860755E-5</v>
      </c>
      <c r="AC37" s="24">
        <v>1.7971131174965294E-5</v>
      </c>
      <c r="AD37" s="24">
        <v>-1.6205529326573931E-5</v>
      </c>
      <c r="AE37" s="24">
        <v>-1.0826553204390521E-5</v>
      </c>
      <c r="AF37" s="24">
        <v>-2.170311584404061E-5</v>
      </c>
    </row>
    <row r="38" spans="1:32" x14ac:dyDescent="0.25">
      <c r="A38" s="60"/>
      <c r="B38" s="60"/>
      <c r="C38" s="6" t="s">
        <v>43</v>
      </c>
      <c r="D38" s="24">
        <v>0</v>
      </c>
      <c r="E38" s="24">
        <v>0</v>
      </c>
      <c r="F38" s="24">
        <v>0</v>
      </c>
      <c r="G38" s="24">
        <v>0</v>
      </c>
      <c r="H38" s="24">
        <v>0</v>
      </c>
      <c r="I38" s="24">
        <v>0</v>
      </c>
      <c r="J38" s="24">
        <v>0</v>
      </c>
      <c r="K38" s="24">
        <v>0</v>
      </c>
      <c r="L38" s="24">
        <v>0</v>
      </c>
      <c r="M38" s="24">
        <v>0</v>
      </c>
      <c r="N38" s="24">
        <v>0</v>
      </c>
      <c r="O38" s="24">
        <v>0</v>
      </c>
      <c r="P38" s="24">
        <v>-1.3919831514108694E-6</v>
      </c>
      <c r="Q38" s="24">
        <v>6.9510576035103355E-6</v>
      </c>
      <c r="R38" s="24">
        <v>3.4877937682420423E-6</v>
      </c>
      <c r="S38" s="24">
        <v>4.8875514064850023E-6</v>
      </c>
      <c r="T38" s="24">
        <v>4.8959779541668524E-6</v>
      </c>
      <c r="U38" s="24">
        <v>1.0520483381126766E-5</v>
      </c>
      <c r="V38" s="24">
        <v>1.6828984560124383E-5</v>
      </c>
      <c r="W38" s="24">
        <v>2.1766177887183602E-5</v>
      </c>
      <c r="X38" s="24">
        <v>3.0928066939495125E-5</v>
      </c>
      <c r="Y38" s="24">
        <v>3.1640140510269532E-5</v>
      </c>
      <c r="Z38" s="24">
        <v>2.4623662495448784E-5</v>
      </c>
      <c r="AA38" s="24">
        <v>3.2391423596012103E-5</v>
      </c>
      <c r="AB38" s="24">
        <v>2.2558214291645839E-5</v>
      </c>
      <c r="AC38" s="24">
        <v>5.4321332551676704E-5</v>
      </c>
      <c r="AD38" s="24">
        <v>6.6342154722676128E-5</v>
      </c>
      <c r="AE38" s="24">
        <v>7.9830617797149728E-5</v>
      </c>
      <c r="AF38" s="24">
        <v>6.9315509345191373E-5</v>
      </c>
    </row>
    <row r="39" spans="1:32" x14ac:dyDescent="0.25">
      <c r="A39" s="60"/>
      <c r="B39" s="60"/>
      <c r="C39" s="6" t="s">
        <v>44</v>
      </c>
      <c r="D39" s="24">
        <v>0</v>
      </c>
      <c r="E39" s="24">
        <v>0</v>
      </c>
      <c r="F39" s="24">
        <v>0</v>
      </c>
      <c r="G39" s="24">
        <v>0</v>
      </c>
      <c r="H39" s="24">
        <v>0</v>
      </c>
      <c r="I39" s="24">
        <v>0</v>
      </c>
      <c r="J39" s="24">
        <v>0</v>
      </c>
      <c r="K39" s="24">
        <v>0</v>
      </c>
      <c r="L39" s="24">
        <v>0</v>
      </c>
      <c r="M39" s="24">
        <v>0</v>
      </c>
      <c r="N39" s="24">
        <v>0</v>
      </c>
      <c r="O39" s="24">
        <v>0</v>
      </c>
      <c r="P39" s="24">
        <v>-2.0814535206525875E-6</v>
      </c>
      <c r="Q39" s="24">
        <v>-2.088543815004229E-6</v>
      </c>
      <c r="R39" s="24">
        <v>-1.0455253085517313E-6</v>
      </c>
      <c r="S39" s="24">
        <v>-6.2776478072512631E-6</v>
      </c>
      <c r="T39" s="24">
        <v>-6.2806508848156639E-6</v>
      </c>
      <c r="U39" s="24">
        <v>-3.1431780463941905E-6</v>
      </c>
      <c r="V39" s="24">
        <v>-4.1913959024642011E-6</v>
      </c>
      <c r="W39" s="24">
        <v>1.0486170314294441E-6</v>
      </c>
      <c r="X39" s="24">
        <v>-5.2427498012930229E-6</v>
      </c>
      <c r="Y39" s="24">
        <v>-3.1470358069496385E-6</v>
      </c>
      <c r="Z39" s="24">
        <v>-4.1946836579764835E-6</v>
      </c>
      <c r="AA39" s="24">
        <v>2.0995611917928869E-6</v>
      </c>
      <c r="AB39" s="24">
        <v>7.3122170434203326E-6</v>
      </c>
      <c r="AC39" s="24">
        <v>5.2233231826459559E-6</v>
      </c>
      <c r="AD39" s="24">
        <v>9.401677259157637E-6</v>
      </c>
      <c r="AE39" s="24">
        <v>1.0450281739515788E-5</v>
      </c>
      <c r="AF39" s="24">
        <v>2.0901262436145984E-5</v>
      </c>
    </row>
    <row r="40" spans="1:32" x14ac:dyDescent="0.25">
      <c r="A40" s="67"/>
      <c r="B40" s="67"/>
      <c r="C40" s="14" t="s">
        <v>53</v>
      </c>
      <c r="D40" s="26">
        <v>0</v>
      </c>
      <c r="E40" s="26">
        <v>0</v>
      </c>
      <c r="F40" s="26">
        <v>0</v>
      </c>
      <c r="G40" s="26">
        <v>0</v>
      </c>
      <c r="H40" s="26">
        <v>0</v>
      </c>
      <c r="I40" s="26">
        <v>0</v>
      </c>
      <c r="J40" s="26">
        <v>0</v>
      </c>
      <c r="K40" s="26">
        <v>0</v>
      </c>
      <c r="L40" s="26">
        <v>0</v>
      </c>
      <c r="M40" s="26">
        <v>0</v>
      </c>
      <c r="N40" s="26">
        <v>0</v>
      </c>
      <c r="O40" s="26">
        <v>0</v>
      </c>
      <c r="P40" s="26">
        <v>-1.6901393216084415E-6</v>
      </c>
      <c r="Q40" s="26">
        <v>3.0430582600438072E-6</v>
      </c>
      <c r="R40" s="26">
        <v>4.0686517166488301E-6</v>
      </c>
      <c r="S40" s="26">
        <v>5.7679929996723445E-6</v>
      </c>
      <c r="T40" s="26">
        <v>3.7366808558481068E-6</v>
      </c>
      <c r="U40" s="26">
        <v>9.5327424167734875E-6</v>
      </c>
      <c r="V40" s="26">
        <v>1.2597035474959384E-5</v>
      </c>
      <c r="W40" s="26">
        <v>1.8064359563974008E-5</v>
      </c>
      <c r="X40" s="26">
        <v>2.2165637328486198E-5</v>
      </c>
      <c r="Y40" s="26">
        <v>2.1485647246688444E-5</v>
      </c>
      <c r="Z40" s="26">
        <v>1.7736132731815957E-5</v>
      </c>
      <c r="AA40" s="26">
        <v>1.9797728654458169E-5</v>
      </c>
      <c r="AB40" s="26">
        <v>2.0113069540750317E-5</v>
      </c>
      <c r="AC40" s="26">
        <v>3.1386634206542752E-5</v>
      </c>
      <c r="AD40" s="26">
        <v>3.208695975720488E-5</v>
      </c>
      <c r="AE40" s="26">
        <v>3.9978104299898121E-5</v>
      </c>
      <c r="AF40" s="26">
        <v>3.6256409432056103E-5</v>
      </c>
    </row>
    <row r="41" spans="1:32" x14ac:dyDescent="0.25">
      <c r="A41" s="17" t="s">
        <v>54</v>
      </c>
    </row>
    <row r="42" spans="1:32" x14ac:dyDescent="0.25">
      <c r="A42" s="30" t="str">
        <f xml:space="preserve"> "(1) Lecture : le dénombrement des patients de l'ensemble du régime agricole ayant eu des soins sur les 12 derniers mois à fin "&amp;TEXT($AF$4,"mmmm aaaa")&amp;" a été révisé de "&amp;ROUND($AF$40*100,2)&amp;" % par rapport aux données publiées le mois précédent. "</f>
        <v xml:space="preserve">(1) Lecture : le dénombrement des patients de l'ensemble du régime agricole ayant eu des soins sur les 12 derniers mois à fin mai 2025 a été révisé de 0 % par rapport aux données publiées le mois précédent. </v>
      </c>
    </row>
    <row r="43" spans="1:32"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2025-09-22T13:27:36Z</dcterms:modified>
</cp:coreProperties>
</file>